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GitHub\connected-onestop-in-gov-info\第91部_imagesネタ元\"/>
    </mc:Choice>
  </mc:AlternateContent>
  <xr:revisionPtr revIDLastSave="0" documentId="8_{321753D9-CC70-425A-8710-7E03F0C0B3B8}" xr6:coauthVersionLast="47" xr6:coauthVersionMax="47" xr10:uidLastSave="{00000000-0000-0000-0000-000000000000}"/>
  <bookViews>
    <workbookView xWindow="1068" yWindow="1008" windowWidth="14760" windowHeight="9876" firstSheet="1" activeTab="2"/>
  </bookViews>
  <sheets>
    <sheet name="Sheet5" sheetId="5" r:id="rId1"/>
    <sheet name="Sheet7" sheetId="7" r:id="rId2"/>
    <sheet name="Sheet1" sheetId="1" r:id="rId3"/>
    <sheet name="R5.4.1現在の団体" sheetId="4" r:id="rId4"/>
    <sheet name="Sheet2" sheetId="2" r:id="rId5"/>
    <sheet name="Sheet3" sheetId="3" r:id="rId6"/>
  </sheets>
  <definedNames>
    <definedName name="_xlnm._FilterDatabase" localSheetId="2" hidden="1">Sheet1!$A$2:$M$2341</definedName>
    <definedName name="Book5" localSheetId="2">Sheet1!$A$3:$C$2339</definedName>
    <definedName name="_xlnm.Print_Area" localSheetId="3">'R5.4.1現在の団体'!$A$1:$E$1795</definedName>
  </definedNames>
  <calcPr calcId="19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52" i="1" l="1"/>
  <c r="J2351" i="1"/>
  <c r="J2350" i="1"/>
  <c r="J2349" i="1"/>
  <c r="J2348" i="1"/>
  <c r="J2347" i="1"/>
  <c r="J2346" i="1"/>
  <c r="J2345" i="1"/>
  <c r="J2354" i="1" s="1"/>
  <c r="H2352" i="1" s="1"/>
  <c r="J2344" i="1"/>
  <c r="J2343" i="1"/>
  <c r="F2339" i="1" a="1"/>
  <c r="F2339" i="1" s="1"/>
  <c r="F2338" i="1" a="1"/>
  <c r="F2338" i="1" s="1"/>
  <c r="F2337" i="1" a="1"/>
  <c r="F2337" i="1" s="1"/>
  <c r="F2336" i="1" a="1"/>
  <c r="F2336" i="1" s="1"/>
  <c r="F2335" i="1" a="1"/>
  <c r="F2335" i="1" s="1"/>
  <c r="F2334" i="1" a="1"/>
  <c r="F2334" i="1" s="1"/>
  <c r="F2333" i="1" a="1"/>
  <c r="F2333" i="1" s="1"/>
  <c r="F2332" i="1" a="1"/>
  <c r="F2332" i="1" s="1"/>
  <c r="F2331" i="1" a="1"/>
  <c r="F2331" i="1" s="1"/>
  <c r="F2330" i="1" a="1"/>
  <c r="F2330" i="1" s="1"/>
  <c r="F2329" i="1" a="1"/>
  <c r="F2329" i="1" s="1"/>
  <c r="F2328" i="1" a="1"/>
  <c r="F2328" i="1" s="1"/>
  <c r="F2327" i="1" a="1"/>
  <c r="F2327" i="1" s="1"/>
  <c r="F2326" i="1" a="1"/>
  <c r="F2326" i="1" s="1"/>
  <c r="F2325" i="1" a="1"/>
  <c r="F2325" i="1" s="1"/>
  <c r="F2324" i="1" a="1"/>
  <c r="F2324" i="1" s="1"/>
  <c r="F2323" i="1" a="1"/>
  <c r="F2323" i="1" s="1"/>
  <c r="F2322" i="1" a="1"/>
  <c r="F2322" i="1" s="1"/>
  <c r="F2321" i="1" a="1"/>
  <c r="F2321" i="1" s="1"/>
  <c r="F2320" i="1" a="1"/>
  <c r="F2320" i="1" s="1"/>
  <c r="F2319" i="1" a="1"/>
  <c r="F2319" i="1" s="1"/>
  <c r="F2318" i="1" a="1"/>
  <c r="F2318" i="1" s="1"/>
  <c r="F2317" i="1" a="1"/>
  <c r="F2317" i="1" s="1"/>
  <c r="F2316" i="1" a="1"/>
  <c r="F2316" i="1" s="1"/>
  <c r="F2315" i="1" a="1"/>
  <c r="F2315" i="1" s="1"/>
  <c r="F2314" i="1" a="1"/>
  <c r="F2314" i="1" s="1"/>
  <c r="F2313" i="1" a="1"/>
  <c r="F2313" i="1" s="1"/>
  <c r="F2312" i="1" a="1"/>
  <c r="F2312" i="1" s="1"/>
  <c r="F2311" i="1" a="1"/>
  <c r="F2311" i="1" s="1"/>
  <c r="F2310" i="1" a="1"/>
  <c r="F2310" i="1" s="1"/>
  <c r="F2309" i="1" a="1"/>
  <c r="F2309" i="1" s="1"/>
  <c r="F2308" i="1" a="1"/>
  <c r="F2308" i="1" s="1"/>
  <c r="F2307" i="1" a="1"/>
  <c r="F2307" i="1" s="1"/>
  <c r="F2306" i="1" a="1"/>
  <c r="F2306" i="1" s="1"/>
  <c r="F2305" i="1" a="1"/>
  <c r="F2305" i="1" s="1"/>
  <c r="F2304" i="1" a="1"/>
  <c r="F2304" i="1" s="1"/>
  <c r="F2303" i="1" a="1"/>
  <c r="F2303" i="1" s="1"/>
  <c r="F2302" i="1" a="1"/>
  <c r="F2302" i="1" s="1"/>
  <c r="F2301" i="1" a="1"/>
  <c r="F2301" i="1" s="1"/>
  <c r="F2300" i="1" a="1"/>
  <c r="F2300" i="1" s="1"/>
  <c r="F2299" i="1" a="1"/>
  <c r="F2299" i="1" s="1"/>
  <c r="F2298" i="1" a="1"/>
  <c r="F2298" i="1" s="1"/>
  <c r="F2297" i="1" a="1"/>
  <c r="F2297" i="1" s="1"/>
  <c r="F2296" i="1" a="1"/>
  <c r="F2296" i="1" s="1"/>
  <c r="F2295" i="1" a="1"/>
  <c r="F2295" i="1" s="1"/>
  <c r="F2294" i="1" a="1"/>
  <c r="F2294" i="1" s="1"/>
  <c r="F2293" i="1" a="1"/>
  <c r="F2293" i="1" s="1"/>
  <c r="F2292" i="1" a="1"/>
  <c r="F2292" i="1" s="1"/>
  <c r="F2291" i="1" a="1"/>
  <c r="F2291" i="1" s="1"/>
  <c r="F2290" i="1" a="1"/>
  <c r="F2290" i="1" s="1"/>
  <c r="F2289" i="1" a="1"/>
  <c r="F2289" i="1" s="1"/>
  <c r="F2288" i="1" a="1"/>
  <c r="F2288" i="1" s="1"/>
  <c r="F2287" i="1" a="1"/>
  <c r="F2287" i="1" s="1"/>
  <c r="F2286" i="1" a="1"/>
  <c r="F2286" i="1" s="1"/>
  <c r="F2285" i="1" a="1"/>
  <c r="F2285" i="1" s="1"/>
  <c r="F2284" i="1" a="1"/>
  <c r="F2284" i="1" s="1"/>
  <c r="F2283" i="1" a="1"/>
  <c r="F2283" i="1" s="1"/>
  <c r="F2282" i="1" a="1"/>
  <c r="F2282" i="1" s="1"/>
  <c r="F2281" i="1" a="1"/>
  <c r="F2281" i="1" s="1"/>
  <c r="F2280" i="1" a="1"/>
  <c r="F2280" i="1" s="1"/>
  <c r="F2279" i="1" a="1"/>
  <c r="F2279" i="1" s="1"/>
  <c r="F2278" i="1" a="1"/>
  <c r="F2278" i="1" s="1"/>
  <c r="F2277" i="1" a="1"/>
  <c r="F2277" i="1" s="1"/>
  <c r="F2276" i="1" a="1"/>
  <c r="F2276" i="1" s="1"/>
  <c r="F2275" i="1" a="1"/>
  <c r="F2275" i="1" s="1"/>
  <c r="F2274" i="1" a="1"/>
  <c r="F2274" i="1" s="1"/>
  <c r="F2273" i="1" a="1"/>
  <c r="F2273" i="1" s="1"/>
  <c r="F2272" i="1" a="1"/>
  <c r="F2272" i="1" s="1"/>
  <c r="F2271" i="1" a="1"/>
  <c r="F2271" i="1" s="1"/>
  <c r="F2270" i="1" a="1"/>
  <c r="F2270" i="1" s="1"/>
  <c r="F2269" i="1" a="1"/>
  <c r="F2269" i="1" s="1"/>
  <c r="F2268" i="1" a="1"/>
  <c r="F2268" i="1" s="1"/>
  <c r="F2267" i="1" a="1"/>
  <c r="F2267" i="1" s="1"/>
  <c r="F2266" i="1" a="1"/>
  <c r="F2266" i="1" s="1"/>
  <c r="F2265" i="1" a="1"/>
  <c r="F2265" i="1" s="1"/>
  <c r="F2264" i="1" a="1"/>
  <c r="F2264" i="1" s="1"/>
  <c r="F2263" i="1" a="1"/>
  <c r="F2263" i="1" s="1"/>
  <c r="F2262" i="1" a="1"/>
  <c r="F2262" i="1" s="1"/>
  <c r="F2261" i="1" a="1"/>
  <c r="F2261" i="1" s="1"/>
  <c r="F2260" i="1" a="1"/>
  <c r="F2260" i="1" s="1"/>
  <c r="F2259" i="1" a="1"/>
  <c r="F2259" i="1" s="1"/>
  <c r="F2258" i="1" a="1"/>
  <c r="F2258" i="1" s="1"/>
  <c r="F2257" i="1" a="1"/>
  <c r="F2257" i="1" s="1"/>
  <c r="F2256" i="1" a="1"/>
  <c r="F2256" i="1" s="1"/>
  <c r="F2255" i="1" a="1"/>
  <c r="F2255" i="1" s="1"/>
  <c r="F2254" i="1" a="1"/>
  <c r="F2254" i="1" s="1"/>
  <c r="F2253" i="1" a="1"/>
  <c r="F2253" i="1" s="1"/>
  <c r="F2252" i="1" a="1"/>
  <c r="F2252" i="1" s="1"/>
  <c r="F2251" i="1" a="1"/>
  <c r="F2251" i="1" s="1"/>
  <c r="F2250" i="1" a="1"/>
  <c r="F2250" i="1" s="1"/>
  <c r="F2249" i="1" a="1"/>
  <c r="F2249" i="1" s="1"/>
  <c r="F2248" i="1" a="1"/>
  <c r="F2248" i="1" s="1"/>
  <c r="F2247" i="1" a="1"/>
  <c r="F2247" i="1" s="1"/>
  <c r="F2246" i="1" a="1"/>
  <c r="F2246" i="1" s="1"/>
  <c r="F2245" i="1" a="1"/>
  <c r="F2245" i="1" s="1"/>
  <c r="F2244" i="1" a="1"/>
  <c r="F2244" i="1" s="1"/>
  <c r="F2243" i="1" a="1"/>
  <c r="F2243" i="1" s="1"/>
  <c r="F2242" i="1" a="1"/>
  <c r="F2242" i="1" s="1"/>
  <c r="F2241" i="1" a="1"/>
  <c r="F2241" i="1" s="1"/>
  <c r="F2240" i="1" a="1"/>
  <c r="F2240" i="1" s="1"/>
  <c r="F2239" i="1" a="1"/>
  <c r="F2239" i="1" s="1"/>
  <c r="F2238" i="1" a="1"/>
  <c r="F2238" i="1" s="1"/>
  <c r="F2237" i="1" a="1"/>
  <c r="F2237" i="1" s="1"/>
  <c r="F2236" i="1" a="1"/>
  <c r="F2236" i="1" s="1"/>
  <c r="F2235" i="1" a="1"/>
  <c r="F2235" i="1" s="1"/>
  <c r="F2234" i="1" a="1"/>
  <c r="F2234" i="1" s="1"/>
  <c r="F2233" i="1" a="1"/>
  <c r="F2233" i="1" s="1"/>
  <c r="F2232" i="1" a="1"/>
  <c r="F2232" i="1" s="1"/>
  <c r="F2231" i="1" a="1"/>
  <c r="F2231" i="1" s="1"/>
  <c r="F2230" i="1" a="1"/>
  <c r="F2230" i="1" s="1"/>
  <c r="F2229" i="1" a="1"/>
  <c r="F2229" i="1" s="1"/>
  <c r="F2228" i="1" a="1"/>
  <c r="F2228" i="1" s="1"/>
  <c r="F2227" i="1" a="1"/>
  <c r="F2227" i="1" s="1"/>
  <c r="F2226" i="1" a="1"/>
  <c r="F2226" i="1" s="1"/>
  <c r="F2225" i="1" a="1"/>
  <c r="F2225" i="1" s="1"/>
  <c r="F2224" i="1" a="1"/>
  <c r="F2224" i="1" s="1"/>
  <c r="F2223" i="1" a="1"/>
  <c r="F2223" i="1" s="1"/>
  <c r="F2222" i="1" a="1"/>
  <c r="F2222" i="1" s="1"/>
  <c r="F2221" i="1" a="1"/>
  <c r="F2221" i="1" s="1"/>
  <c r="F2220" i="1" a="1"/>
  <c r="F2220" i="1" s="1"/>
  <c r="F2219" i="1" a="1"/>
  <c r="F2219" i="1" s="1"/>
  <c r="F2218" i="1" a="1"/>
  <c r="F2218" i="1" s="1"/>
  <c r="F2217" i="1" a="1"/>
  <c r="F2217" i="1" s="1"/>
  <c r="F2216" i="1" a="1"/>
  <c r="F2216" i="1" s="1"/>
  <c r="F2215" i="1" a="1"/>
  <c r="F2215" i="1" s="1"/>
  <c r="F2214" i="1" a="1"/>
  <c r="F2214" i="1" s="1"/>
  <c r="F2213" i="1" a="1"/>
  <c r="F2213" i="1" s="1"/>
  <c r="F2212" i="1" a="1"/>
  <c r="F2212" i="1" s="1"/>
  <c r="F2211" i="1" a="1"/>
  <c r="F2211" i="1" s="1"/>
  <c r="F2210" i="1" a="1"/>
  <c r="F2210" i="1" s="1"/>
  <c r="F2209" i="1" a="1"/>
  <c r="F2209" i="1" s="1"/>
  <c r="F2208" i="1" a="1"/>
  <c r="F2208" i="1" s="1"/>
  <c r="F2207" i="1" a="1"/>
  <c r="F2207" i="1" s="1"/>
  <c r="F2206" i="1" a="1"/>
  <c r="F2206" i="1" s="1"/>
  <c r="F2205" i="1" a="1"/>
  <c r="F2205" i="1" s="1"/>
  <c r="F2204" i="1" a="1"/>
  <c r="F2204" i="1" s="1"/>
  <c r="F2203" i="1" a="1"/>
  <c r="F2203" i="1" s="1"/>
  <c r="F2202" i="1" a="1"/>
  <c r="F2202" i="1" s="1"/>
  <c r="F2201" i="1" a="1"/>
  <c r="F2201" i="1" s="1"/>
  <c r="F2200" i="1" a="1"/>
  <c r="F2200" i="1" s="1"/>
  <c r="F2199" i="1" a="1"/>
  <c r="F2199" i="1" s="1"/>
  <c r="F2198" i="1" a="1"/>
  <c r="F2198" i="1" s="1"/>
  <c r="F2197" i="1" a="1"/>
  <c r="F2197" i="1" s="1"/>
  <c r="F2196" i="1" a="1"/>
  <c r="F2196" i="1" s="1"/>
  <c r="F2195" i="1" a="1"/>
  <c r="F2195" i="1" s="1"/>
  <c r="F2194" i="1" a="1"/>
  <c r="F2194" i="1" s="1"/>
  <c r="F2193" i="1" a="1"/>
  <c r="F2193" i="1" s="1"/>
  <c r="F2192" i="1" a="1"/>
  <c r="F2192" i="1" s="1"/>
  <c r="F2191" i="1" a="1"/>
  <c r="F2191" i="1" s="1"/>
  <c r="F2190" i="1" a="1"/>
  <c r="F2190" i="1" s="1"/>
  <c r="F2189" i="1" a="1"/>
  <c r="F2189" i="1" s="1"/>
  <c r="F2188" i="1" a="1"/>
  <c r="F2188" i="1" s="1"/>
  <c r="F2187" i="1" a="1"/>
  <c r="F2187" i="1" s="1"/>
  <c r="F2186" i="1" a="1"/>
  <c r="F2186" i="1" s="1"/>
  <c r="F2185" i="1" a="1"/>
  <c r="F2185" i="1" s="1"/>
  <c r="F2184" i="1" a="1"/>
  <c r="F2184" i="1" s="1"/>
  <c r="F2183" i="1" a="1"/>
  <c r="F2183" i="1" s="1"/>
  <c r="F2182" i="1" a="1"/>
  <c r="F2182" i="1" s="1"/>
  <c r="F2181" i="1" a="1"/>
  <c r="F2181" i="1" s="1"/>
  <c r="F2180" i="1" a="1"/>
  <c r="F2180" i="1" s="1"/>
  <c r="F2179" i="1" a="1"/>
  <c r="F2179" i="1" s="1"/>
  <c r="F2178" i="1" a="1"/>
  <c r="F2178" i="1" s="1"/>
  <c r="F2177" i="1" a="1"/>
  <c r="F2177" i="1" s="1"/>
  <c r="F2176" i="1" a="1"/>
  <c r="F2176" i="1" s="1"/>
  <c r="F2175" i="1" a="1"/>
  <c r="F2175" i="1" s="1"/>
  <c r="F2174" i="1" a="1"/>
  <c r="F2174" i="1" s="1"/>
  <c r="F2173" i="1" a="1"/>
  <c r="F2173" i="1" s="1"/>
  <c r="F2172" i="1" a="1"/>
  <c r="F2172" i="1" s="1"/>
  <c r="F2171" i="1" a="1"/>
  <c r="F2171" i="1" s="1"/>
  <c r="F2170" i="1" a="1"/>
  <c r="F2170" i="1" s="1"/>
  <c r="F2169" i="1" a="1"/>
  <c r="F2169" i="1" s="1"/>
  <c r="F2168" i="1" a="1"/>
  <c r="F2168" i="1" s="1"/>
  <c r="F2167" i="1" a="1"/>
  <c r="F2167" i="1" s="1"/>
  <c r="F2166" i="1" a="1"/>
  <c r="F2166" i="1" s="1"/>
  <c r="F2165" i="1" a="1"/>
  <c r="F2165" i="1" s="1"/>
  <c r="F2164" i="1" a="1"/>
  <c r="F2164" i="1" s="1"/>
  <c r="F2163" i="1" a="1"/>
  <c r="F2163" i="1" s="1"/>
  <c r="F2162" i="1" a="1"/>
  <c r="F2162" i="1" s="1"/>
  <c r="F2161" i="1" a="1"/>
  <c r="F2161" i="1" s="1"/>
  <c r="F2160" i="1" a="1"/>
  <c r="F2160" i="1" s="1"/>
  <c r="F2159" i="1" a="1"/>
  <c r="F2159" i="1" s="1"/>
  <c r="F2158" i="1" a="1"/>
  <c r="F2158" i="1" s="1"/>
  <c r="F2157" i="1" a="1"/>
  <c r="F2157" i="1" s="1"/>
  <c r="F2156" i="1" a="1"/>
  <c r="F2156" i="1" s="1"/>
  <c r="F2155" i="1"/>
  <c r="F2155" i="1" a="1"/>
  <c r="F2154" i="1" a="1"/>
  <c r="F2154" i="1" s="1"/>
  <c r="F2153" i="1" a="1"/>
  <c r="F2153" i="1" s="1"/>
  <c r="F2152" i="1" a="1"/>
  <c r="F2152" i="1" s="1"/>
  <c r="F2151" i="1" a="1"/>
  <c r="F2151" i="1" s="1"/>
  <c r="F2150" i="1" a="1"/>
  <c r="F2150" i="1" s="1"/>
  <c r="F2149" i="1" a="1"/>
  <c r="F2149" i="1" s="1"/>
  <c r="F2148" i="1" a="1"/>
  <c r="F2148" i="1" s="1"/>
  <c r="F2147" i="1" a="1"/>
  <c r="F2147" i="1" s="1"/>
  <c r="F2146" i="1" a="1"/>
  <c r="F2146" i="1" s="1"/>
  <c r="F2145" i="1" a="1"/>
  <c r="F2145" i="1" s="1"/>
  <c r="F2144" i="1" a="1"/>
  <c r="F2144" i="1" s="1"/>
  <c r="F2143" i="1" a="1"/>
  <c r="F2143" i="1" s="1"/>
  <c r="F2142" i="1" a="1"/>
  <c r="F2142" i="1" s="1"/>
  <c r="F2141" i="1" a="1"/>
  <c r="F2141" i="1" s="1"/>
  <c r="F2140" i="1" a="1"/>
  <c r="F2140" i="1" s="1"/>
  <c r="F2139" i="1"/>
  <c r="F2139" i="1" a="1"/>
  <c r="F2138" i="1" a="1"/>
  <c r="F2138" i="1" s="1"/>
  <c r="F2137" i="1" a="1"/>
  <c r="F2137" i="1" s="1"/>
  <c r="F2136" i="1" a="1"/>
  <c r="F2136" i="1" s="1"/>
  <c r="F2135" i="1" a="1"/>
  <c r="F2135" i="1" s="1"/>
  <c r="F2134" i="1" a="1"/>
  <c r="F2134" i="1" s="1"/>
  <c r="F2133" i="1" a="1"/>
  <c r="F2133" i="1" s="1"/>
  <c r="F2132" i="1" a="1"/>
  <c r="F2132" i="1" s="1"/>
  <c r="F2131" i="1" a="1"/>
  <c r="F2131" i="1" s="1"/>
  <c r="F2130" i="1" a="1"/>
  <c r="F2130" i="1" s="1"/>
  <c r="F2129" i="1" a="1"/>
  <c r="F2129" i="1" s="1"/>
  <c r="F2128" i="1" a="1"/>
  <c r="F2128" i="1" s="1"/>
  <c r="F2127" i="1" a="1"/>
  <c r="F2127" i="1" s="1"/>
  <c r="F2126" i="1" a="1"/>
  <c r="F2126" i="1" s="1"/>
  <c r="F2125" i="1" a="1"/>
  <c r="F2125" i="1" s="1"/>
  <c r="F2124" i="1" a="1"/>
  <c r="F2124" i="1" s="1"/>
  <c r="F2123" i="1"/>
  <c r="F2123" i="1" a="1"/>
  <c r="F2122" i="1" a="1"/>
  <c r="F2122" i="1" s="1"/>
  <c r="F2121" i="1" a="1"/>
  <c r="F2121" i="1" s="1"/>
  <c r="F2120" i="1" a="1"/>
  <c r="F2120" i="1" s="1"/>
  <c r="F2119" i="1" a="1"/>
  <c r="F2119" i="1" s="1"/>
  <c r="F2118" i="1" a="1"/>
  <c r="F2118" i="1" s="1"/>
  <c r="F2117" i="1" a="1"/>
  <c r="F2117" i="1" s="1"/>
  <c r="F2116" i="1" a="1"/>
  <c r="F2116" i="1" s="1"/>
  <c r="F2115" i="1" a="1"/>
  <c r="F2115" i="1" s="1"/>
  <c r="F2114" i="1" a="1"/>
  <c r="F2114" i="1" s="1"/>
  <c r="F2113" i="1" a="1"/>
  <c r="F2113" i="1" s="1"/>
  <c r="F2112" i="1" a="1"/>
  <c r="F2112" i="1" s="1"/>
  <c r="F2111" i="1" a="1"/>
  <c r="F2111" i="1" s="1"/>
  <c r="F2110" i="1" a="1"/>
  <c r="F2110" i="1" s="1"/>
  <c r="F2109" i="1" a="1"/>
  <c r="F2109" i="1" s="1"/>
  <c r="F2108" i="1" a="1"/>
  <c r="F2108" i="1" s="1"/>
  <c r="F2107" i="1"/>
  <c r="F2107" i="1" a="1"/>
  <c r="F2106" i="1" a="1"/>
  <c r="F2106" i="1" s="1"/>
  <c r="F2105" i="1" a="1"/>
  <c r="F2105" i="1" s="1"/>
  <c r="F2104" i="1" a="1"/>
  <c r="F2104" i="1" s="1"/>
  <c r="F2103" i="1" a="1"/>
  <c r="F2103" i="1" s="1"/>
  <c r="F2102" i="1" a="1"/>
  <c r="F2102" i="1" s="1"/>
  <c r="F2101" i="1" a="1"/>
  <c r="F2101" i="1" s="1"/>
  <c r="F2100" i="1" a="1"/>
  <c r="F2100" i="1" s="1"/>
  <c r="F2099" i="1" a="1"/>
  <c r="F2099" i="1" s="1"/>
  <c r="F2098" i="1" a="1"/>
  <c r="F2098" i="1" s="1"/>
  <c r="F2097" i="1" a="1"/>
  <c r="F2097" i="1" s="1"/>
  <c r="F2096" i="1" a="1"/>
  <c r="F2096" i="1" s="1"/>
  <c r="F2095" i="1" a="1"/>
  <c r="F2095" i="1" s="1"/>
  <c r="F2094" i="1" a="1"/>
  <c r="F2094" i="1" s="1"/>
  <c r="F2093" i="1" a="1"/>
  <c r="F2093" i="1" s="1"/>
  <c r="F2092" i="1" a="1"/>
  <c r="F2092" i="1" s="1"/>
  <c r="F2091" i="1"/>
  <c r="F2091" i="1" a="1"/>
  <c r="F2090" i="1" a="1"/>
  <c r="F2090" i="1" s="1"/>
  <c r="F2089" i="1" a="1"/>
  <c r="F2089" i="1" s="1"/>
  <c r="F2088" i="1" a="1"/>
  <c r="F2088" i="1" s="1"/>
  <c r="F2087" i="1" a="1"/>
  <c r="F2087" i="1" s="1"/>
  <c r="F2086" i="1" a="1"/>
  <c r="F2086" i="1" s="1"/>
  <c r="F2085" i="1" a="1"/>
  <c r="F2085" i="1" s="1"/>
  <c r="F2084" i="1" a="1"/>
  <c r="F2084" i="1" s="1"/>
  <c r="F2083" i="1" a="1"/>
  <c r="F2083" i="1" s="1"/>
  <c r="F2082" i="1" a="1"/>
  <c r="F2082" i="1" s="1"/>
  <c r="F2081" i="1" a="1"/>
  <c r="F2081" i="1" s="1"/>
  <c r="F2080" i="1" a="1"/>
  <c r="F2080" i="1" s="1"/>
  <c r="F2079" i="1" a="1"/>
  <c r="F2079" i="1" s="1"/>
  <c r="F2078" i="1" a="1"/>
  <c r="F2078" i="1" s="1"/>
  <c r="F2077" i="1" a="1"/>
  <c r="F2077" i="1" s="1"/>
  <c r="F2076" i="1" a="1"/>
  <c r="F2076" i="1" s="1"/>
  <c r="F2075" i="1"/>
  <c r="F2075" i="1" a="1"/>
  <c r="F2074" i="1" a="1"/>
  <c r="F2074" i="1" s="1"/>
  <c r="F2073" i="1" a="1"/>
  <c r="F2073" i="1" s="1"/>
  <c r="F2072" i="1" a="1"/>
  <c r="F2072" i="1" s="1"/>
  <c r="F2071" i="1" a="1"/>
  <c r="F2071" i="1" s="1"/>
  <c r="F2070" i="1" a="1"/>
  <c r="F2070" i="1" s="1"/>
  <c r="F2069" i="1" a="1"/>
  <c r="F2069" i="1" s="1"/>
  <c r="F2068" i="1" a="1"/>
  <c r="F2068" i="1" s="1"/>
  <c r="F2067" i="1" a="1"/>
  <c r="F2067" i="1" s="1"/>
  <c r="F2066" i="1" a="1"/>
  <c r="F2066" i="1" s="1"/>
  <c r="F2065" i="1" a="1"/>
  <c r="F2065" i="1" s="1"/>
  <c r="F2064" i="1" a="1"/>
  <c r="F2064" i="1" s="1"/>
  <c r="F2063" i="1" a="1"/>
  <c r="F2063" i="1" s="1"/>
  <c r="F2062" i="1" a="1"/>
  <c r="F2062" i="1" s="1"/>
  <c r="F2061" i="1" a="1"/>
  <c r="F2061" i="1" s="1"/>
  <c r="F2060" i="1" a="1"/>
  <c r="F2060" i="1" s="1"/>
  <c r="F2059" i="1"/>
  <c r="F2059" i="1" a="1"/>
  <c r="F2058" i="1" a="1"/>
  <c r="F2058" i="1" s="1"/>
  <c r="F2057" i="1" a="1"/>
  <c r="F2057" i="1" s="1"/>
  <c r="F2056" i="1" a="1"/>
  <c r="F2056" i="1" s="1"/>
  <c r="F2055" i="1" a="1"/>
  <c r="F2055" i="1" s="1"/>
  <c r="F2054" i="1" a="1"/>
  <c r="F2054" i="1" s="1"/>
  <c r="F2053" i="1" a="1"/>
  <c r="F2053" i="1" s="1"/>
  <c r="F2052" i="1" a="1"/>
  <c r="F2052" i="1" s="1"/>
  <c r="F2051" i="1" a="1"/>
  <c r="F2051" i="1" s="1"/>
  <c r="F2050" i="1" a="1"/>
  <c r="F2050" i="1" s="1"/>
  <c r="F2049" i="1" a="1"/>
  <c r="F2049" i="1" s="1"/>
  <c r="F2048" i="1" a="1"/>
  <c r="F2048" i="1" s="1"/>
  <c r="F2047" i="1" a="1"/>
  <c r="F2047" i="1" s="1"/>
  <c r="F2046" i="1" a="1"/>
  <c r="F2046" i="1" s="1"/>
  <c r="F2045" i="1" a="1"/>
  <c r="F2045" i="1" s="1"/>
  <c r="F2044" i="1" a="1"/>
  <c r="F2044" i="1" s="1"/>
  <c r="F2043" i="1"/>
  <c r="F2043" i="1" a="1"/>
  <c r="F2042" i="1" a="1"/>
  <c r="F2042" i="1" s="1"/>
  <c r="F2041" i="1" a="1"/>
  <c r="F2041" i="1" s="1"/>
  <c r="F2040" i="1" a="1"/>
  <c r="F2040" i="1" s="1"/>
  <c r="F2039" i="1" a="1"/>
  <c r="F2039" i="1" s="1"/>
  <c r="F2038" i="1" a="1"/>
  <c r="F2038" i="1" s="1"/>
  <c r="F2037" i="1" a="1"/>
  <c r="F2037" i="1" s="1"/>
  <c r="F2036" i="1" a="1"/>
  <c r="F2036" i="1" s="1"/>
  <c r="F2035" i="1" a="1"/>
  <c r="F2035" i="1" s="1"/>
  <c r="F2034" i="1" a="1"/>
  <c r="F2034" i="1" s="1"/>
  <c r="F2033" i="1" a="1"/>
  <c r="F2033" i="1" s="1"/>
  <c r="F2032" i="1" a="1"/>
  <c r="F2032" i="1" s="1"/>
  <c r="F2031" i="1" a="1"/>
  <c r="F2031" i="1" s="1"/>
  <c r="F2030" i="1" a="1"/>
  <c r="F2030" i="1" s="1"/>
  <c r="F2029" i="1" a="1"/>
  <c r="F2029" i="1" s="1"/>
  <c r="F2028" i="1" a="1"/>
  <c r="F2028" i="1" s="1"/>
  <c r="F2027" i="1"/>
  <c r="F2027" i="1" a="1"/>
  <c r="F2026" i="1" a="1"/>
  <c r="F2026" i="1" s="1"/>
  <c r="F2025" i="1" a="1"/>
  <c r="F2025" i="1" s="1"/>
  <c r="F2024" i="1" a="1"/>
  <c r="F2024" i="1" s="1"/>
  <c r="F2023" i="1" a="1"/>
  <c r="F2023" i="1" s="1"/>
  <c r="F2022" i="1" a="1"/>
  <c r="F2022" i="1" s="1"/>
  <c r="F2021" i="1" a="1"/>
  <c r="F2021" i="1" s="1"/>
  <c r="F2020" i="1" a="1"/>
  <c r="F2020" i="1" s="1"/>
  <c r="F2019" i="1" a="1"/>
  <c r="F2019" i="1" s="1"/>
  <c r="F2018" i="1" a="1"/>
  <c r="F2018" i="1" s="1"/>
  <c r="F2017" i="1" a="1"/>
  <c r="F2017" i="1" s="1"/>
  <c r="F2016" i="1" a="1"/>
  <c r="F2016" i="1" s="1"/>
  <c r="F2015" i="1" a="1"/>
  <c r="F2015" i="1" s="1"/>
  <c r="F2014" i="1" a="1"/>
  <c r="F2014" i="1" s="1"/>
  <c r="F2013" i="1" a="1"/>
  <c r="F2013" i="1" s="1"/>
  <c r="F2012" i="1" a="1"/>
  <c r="F2012" i="1" s="1"/>
  <c r="F2011" i="1"/>
  <c r="F2011" i="1" a="1"/>
  <c r="F2010" i="1" a="1"/>
  <c r="F2010" i="1" s="1"/>
  <c r="F2009" i="1" a="1"/>
  <c r="F2009" i="1" s="1"/>
  <c r="F2008" i="1" a="1"/>
  <c r="F2008" i="1" s="1"/>
  <c r="F2007" i="1" a="1"/>
  <c r="F2007" i="1" s="1"/>
  <c r="F2006" i="1" a="1"/>
  <c r="F2006" i="1" s="1"/>
  <c r="F2005" i="1"/>
  <c r="F2005" i="1" a="1"/>
  <c r="F2004" i="1" a="1"/>
  <c r="F2004" i="1" s="1"/>
  <c r="F2003" i="1" a="1"/>
  <c r="F2003" i="1" s="1"/>
  <c r="F2002" i="1" a="1"/>
  <c r="F2002" i="1" s="1"/>
  <c r="F2001" i="1" a="1"/>
  <c r="F2001" i="1" s="1"/>
  <c r="F2000" i="1" a="1"/>
  <c r="F2000" i="1" s="1"/>
  <c r="F1999" i="1" a="1"/>
  <c r="F1999" i="1" s="1"/>
  <c r="F1998" i="1" a="1"/>
  <c r="F1998" i="1" s="1"/>
  <c r="F1997" i="1" a="1"/>
  <c r="F1997" i="1" s="1"/>
  <c r="F1996" i="1" a="1"/>
  <c r="F1996" i="1" s="1"/>
  <c r="F1995" i="1" a="1"/>
  <c r="F1995" i="1" s="1"/>
  <c r="F1994" i="1" a="1"/>
  <c r="F1994" i="1" s="1"/>
  <c r="F1993" i="1" a="1"/>
  <c r="F1993" i="1" s="1"/>
  <c r="F1992" i="1" a="1"/>
  <c r="F1992" i="1" s="1"/>
  <c r="F1991" i="1" a="1"/>
  <c r="F1991" i="1" s="1"/>
  <c r="F1990" i="1" a="1"/>
  <c r="F1990" i="1" s="1"/>
  <c r="F1989" i="1"/>
  <c r="F1989" i="1" a="1"/>
  <c r="F1988" i="1" a="1"/>
  <c r="F1988" i="1" s="1"/>
  <c r="F1987" i="1" a="1"/>
  <c r="F1987" i="1" s="1"/>
  <c r="F1986" i="1" a="1"/>
  <c r="F1986" i="1" s="1"/>
  <c r="F1985" i="1" a="1"/>
  <c r="F1985" i="1" s="1"/>
  <c r="F1984" i="1" a="1"/>
  <c r="F1984" i="1" s="1"/>
  <c r="F1983" i="1" a="1"/>
  <c r="F1983" i="1" s="1"/>
  <c r="F1982" i="1" a="1"/>
  <c r="F1982" i="1" s="1"/>
  <c r="F1981" i="1" a="1"/>
  <c r="F1981" i="1" s="1"/>
  <c r="F1980" i="1" a="1"/>
  <c r="F1980" i="1" s="1"/>
  <c r="F1979" i="1" a="1"/>
  <c r="F1979" i="1" s="1"/>
  <c r="F1978" i="1" a="1"/>
  <c r="F1978" i="1" s="1"/>
  <c r="F1977" i="1"/>
  <c r="F1977" i="1" a="1"/>
  <c r="F1976" i="1" a="1"/>
  <c r="F1976" i="1" s="1"/>
  <c r="F1975" i="1" a="1"/>
  <c r="F1975" i="1" s="1"/>
  <c r="F1974" i="1" a="1"/>
  <c r="F1974" i="1" s="1"/>
  <c r="F1973" i="1" a="1"/>
  <c r="F1973" i="1" s="1"/>
  <c r="F1972" i="1" a="1"/>
  <c r="F1972" i="1" s="1"/>
  <c r="F1971" i="1"/>
  <c r="F1971" i="1" a="1"/>
  <c r="F1970" i="1" a="1"/>
  <c r="F1970" i="1" s="1"/>
  <c r="F1969" i="1" a="1"/>
  <c r="F1969" i="1" s="1"/>
  <c r="F1968" i="1" a="1"/>
  <c r="F1968" i="1" s="1"/>
  <c r="F1967" i="1" a="1"/>
  <c r="F1967" i="1" s="1"/>
  <c r="F1966" i="1" a="1"/>
  <c r="F1966" i="1" s="1"/>
  <c r="F1965" i="1" a="1"/>
  <c r="F1965" i="1" s="1"/>
  <c r="F1964" i="1" a="1"/>
  <c r="F1964" i="1" s="1"/>
  <c r="F1963" i="1" a="1"/>
  <c r="F1963" i="1" s="1"/>
  <c r="F1962" i="1" a="1"/>
  <c r="F1962" i="1" s="1"/>
  <c r="F1961" i="1" a="1"/>
  <c r="F1961" i="1" s="1"/>
  <c r="F1960" i="1" a="1"/>
  <c r="F1960" i="1" s="1"/>
  <c r="F1959" i="1" a="1"/>
  <c r="F1959" i="1" s="1"/>
  <c r="F1958" i="1" a="1"/>
  <c r="F1958" i="1" s="1"/>
  <c r="F1957" i="1" a="1"/>
  <c r="F1957" i="1" s="1"/>
  <c r="F1956" i="1" a="1"/>
  <c r="F1956" i="1" s="1"/>
  <c r="F1955" i="1"/>
  <c r="F1955" i="1" a="1"/>
  <c r="F1954" i="1" a="1"/>
  <c r="F1954" i="1" s="1"/>
  <c r="F1953" i="1" a="1"/>
  <c r="F1953" i="1" s="1"/>
  <c r="F1952" i="1" a="1"/>
  <c r="F1952" i="1" s="1"/>
  <c r="F1951" i="1" a="1"/>
  <c r="F1951" i="1" s="1"/>
  <c r="F1950" i="1" a="1"/>
  <c r="F1950" i="1" s="1"/>
  <c r="F1949" i="1" a="1"/>
  <c r="F1949" i="1" s="1"/>
  <c r="F1948" i="1" a="1"/>
  <c r="F1948" i="1" s="1"/>
  <c r="F1947" i="1" a="1"/>
  <c r="F1947" i="1" s="1"/>
  <c r="F1946" i="1" a="1"/>
  <c r="F1946" i="1" s="1"/>
  <c r="F1945" i="1" a="1"/>
  <c r="F1945" i="1" s="1"/>
  <c r="F1944" i="1" a="1"/>
  <c r="F1944" i="1" s="1"/>
  <c r="F1943" i="1" a="1"/>
  <c r="F1943" i="1" s="1"/>
  <c r="F1942" i="1" a="1"/>
  <c r="F1942" i="1" s="1"/>
  <c r="F1941" i="1" a="1"/>
  <c r="F1941" i="1" s="1"/>
  <c r="F1940" i="1" a="1"/>
  <c r="F1940" i="1" s="1"/>
  <c r="F1939" i="1" a="1"/>
  <c r="F1939" i="1" s="1"/>
  <c r="F1938" i="1" a="1"/>
  <c r="F1938" i="1" s="1"/>
  <c r="F1937" i="1" a="1"/>
  <c r="F1937" i="1" s="1"/>
  <c r="F1936" i="1" a="1"/>
  <c r="F1936" i="1" s="1"/>
  <c r="F1935" i="1" a="1"/>
  <c r="F1935" i="1" s="1"/>
  <c r="F1934" i="1" a="1"/>
  <c r="F1934" i="1" s="1"/>
  <c r="F1933" i="1"/>
  <c r="F1933" i="1" a="1"/>
  <c r="F1932" i="1" a="1"/>
  <c r="F1932" i="1" s="1"/>
  <c r="F1931" i="1" a="1"/>
  <c r="F1931" i="1" s="1"/>
  <c r="F1930" i="1" a="1"/>
  <c r="F1930" i="1" s="1"/>
  <c r="F1929" i="1" a="1"/>
  <c r="F1929" i="1" s="1"/>
  <c r="F1928" i="1" a="1"/>
  <c r="F1928" i="1" s="1"/>
  <c r="F1927" i="1" a="1"/>
  <c r="F1927" i="1" s="1"/>
  <c r="F1926" i="1" a="1"/>
  <c r="F1926" i="1" s="1"/>
  <c r="F1925" i="1" a="1"/>
  <c r="F1925" i="1" s="1"/>
  <c r="F1924" i="1" a="1"/>
  <c r="F1924" i="1" s="1"/>
  <c r="F1923" i="1" a="1"/>
  <c r="F1923" i="1" s="1"/>
  <c r="F1922" i="1" a="1"/>
  <c r="F1922" i="1" s="1"/>
  <c r="F1921" i="1" a="1"/>
  <c r="F1921" i="1" s="1"/>
  <c r="F1920" i="1" a="1"/>
  <c r="F1920" i="1" s="1"/>
  <c r="F1919" i="1" a="1"/>
  <c r="F1919" i="1" s="1"/>
  <c r="F1918" i="1" a="1"/>
  <c r="F1918" i="1" s="1"/>
  <c r="F1917" i="1"/>
  <c r="F1917" i="1" a="1"/>
  <c r="F1916" i="1" a="1"/>
  <c r="F1916" i="1" s="1"/>
  <c r="F1915" i="1" a="1"/>
  <c r="F1915" i="1" s="1"/>
  <c r="F1914" i="1" a="1"/>
  <c r="F1914" i="1" s="1"/>
  <c r="F1913" i="1" a="1"/>
  <c r="F1913" i="1" s="1"/>
  <c r="F1912" i="1" a="1"/>
  <c r="F1912" i="1" s="1"/>
  <c r="F1911" i="1" a="1"/>
  <c r="F1911" i="1" s="1"/>
  <c r="F1910" i="1" a="1"/>
  <c r="F1910" i="1" s="1"/>
  <c r="F1909" i="1" a="1"/>
  <c r="F1909" i="1" s="1"/>
  <c r="F1908" i="1" a="1"/>
  <c r="F1908" i="1" s="1"/>
  <c r="F1907" i="1" a="1"/>
  <c r="F1907" i="1" s="1"/>
  <c r="F1906" i="1" a="1"/>
  <c r="F1906" i="1" s="1"/>
  <c r="F1905" i="1" a="1"/>
  <c r="F1905" i="1" s="1"/>
  <c r="F1904" i="1" a="1"/>
  <c r="F1904" i="1" s="1"/>
  <c r="F1903" i="1" a="1"/>
  <c r="F1903" i="1" s="1"/>
  <c r="F1902" i="1" a="1"/>
  <c r="F1902" i="1" s="1"/>
  <c r="F1901" i="1" a="1"/>
  <c r="F1901" i="1" s="1"/>
  <c r="F1900" i="1" a="1"/>
  <c r="F1900" i="1" s="1"/>
  <c r="F1899" i="1"/>
  <c r="F1899" i="1" a="1"/>
  <c r="F1898" i="1" a="1"/>
  <c r="F1898" i="1" s="1"/>
  <c r="F1897" i="1" a="1"/>
  <c r="F1897" i="1" s="1"/>
  <c r="F1896" i="1" a="1"/>
  <c r="F1896" i="1" s="1"/>
  <c r="F1895" i="1" a="1"/>
  <c r="F1895" i="1" s="1"/>
  <c r="F1894" i="1" a="1"/>
  <c r="F1894" i="1" s="1"/>
  <c r="F1893" i="1" a="1"/>
  <c r="F1893" i="1" s="1"/>
  <c r="F1892" i="1" a="1"/>
  <c r="F1892" i="1" s="1"/>
  <c r="F1891" i="1" a="1"/>
  <c r="F1891" i="1" s="1"/>
  <c r="F1890" i="1" a="1"/>
  <c r="F1890" i="1" s="1"/>
  <c r="F1889" i="1" a="1"/>
  <c r="F1889" i="1" s="1"/>
  <c r="F1888" i="1" a="1"/>
  <c r="F1888" i="1" s="1"/>
  <c r="F1887" i="1" a="1"/>
  <c r="F1887" i="1" s="1"/>
  <c r="F1886" i="1" a="1"/>
  <c r="F1886" i="1" s="1"/>
  <c r="F1885" i="1" a="1"/>
  <c r="F1885" i="1" s="1"/>
  <c r="F1884" i="1" a="1"/>
  <c r="F1884" i="1" s="1"/>
  <c r="F1883" i="1"/>
  <c r="F1883" i="1" a="1"/>
  <c r="F1882" i="1" a="1"/>
  <c r="F1882" i="1" s="1"/>
  <c r="F1881" i="1" a="1"/>
  <c r="F1881" i="1" s="1"/>
  <c r="F1880" i="1" a="1"/>
  <c r="F1880" i="1" s="1"/>
  <c r="F1879" i="1" a="1"/>
  <c r="F1879" i="1" s="1"/>
  <c r="F1878" i="1" a="1"/>
  <c r="F1878" i="1" s="1"/>
  <c r="F1877" i="1"/>
  <c r="F1877" i="1" a="1"/>
  <c r="F1876" i="1" a="1"/>
  <c r="F1876" i="1" s="1"/>
  <c r="F1875" i="1" a="1"/>
  <c r="F1875" i="1" s="1"/>
  <c r="F1874" i="1" a="1"/>
  <c r="F1874" i="1" s="1"/>
  <c r="F1873" i="1" a="1"/>
  <c r="F1873" i="1" s="1"/>
  <c r="F1872" i="1" a="1"/>
  <c r="F1872" i="1" s="1"/>
  <c r="F1871" i="1" a="1"/>
  <c r="F1871" i="1" s="1"/>
  <c r="F1870" i="1" a="1"/>
  <c r="F1870" i="1" s="1"/>
  <c r="F1869" i="1" a="1"/>
  <c r="F1869" i="1" s="1"/>
  <c r="F1868" i="1" a="1"/>
  <c r="F1868" i="1" s="1"/>
  <c r="F1867" i="1" a="1"/>
  <c r="F1867" i="1" s="1"/>
  <c r="F1866" i="1" a="1"/>
  <c r="F1866" i="1" s="1"/>
  <c r="F1865" i="1" a="1"/>
  <c r="F1865" i="1" s="1"/>
  <c r="F1864" i="1" a="1"/>
  <c r="F1864" i="1" s="1"/>
  <c r="F1863" i="1" a="1"/>
  <c r="F1863" i="1" s="1"/>
  <c r="F1862" i="1" a="1"/>
  <c r="F1862" i="1" s="1"/>
  <c r="F1861" i="1"/>
  <c r="F1861" i="1" a="1"/>
  <c r="F1860" i="1" a="1"/>
  <c r="F1860" i="1" s="1"/>
  <c r="F1859" i="1" a="1"/>
  <c r="F1859" i="1" s="1"/>
  <c r="F1858" i="1" a="1"/>
  <c r="F1858" i="1" s="1"/>
  <c r="F1857" i="1" a="1"/>
  <c r="F1857" i="1" s="1"/>
  <c r="F1856" i="1" a="1"/>
  <c r="F1856" i="1" s="1"/>
  <c r="F1855" i="1" a="1"/>
  <c r="F1855" i="1" s="1"/>
  <c r="F1854" i="1" a="1"/>
  <c r="F1854" i="1" s="1"/>
  <c r="F1853" i="1" a="1"/>
  <c r="F1853" i="1" s="1"/>
  <c r="F1852" i="1" a="1"/>
  <c r="F1852" i="1" s="1"/>
  <c r="F1851" i="1" a="1"/>
  <c r="F1851" i="1" s="1"/>
  <c r="F1850" i="1" a="1"/>
  <c r="F1850" i="1" s="1"/>
  <c r="F1849" i="1"/>
  <c r="F1849" i="1" a="1"/>
  <c r="F1848" i="1" a="1"/>
  <c r="F1848" i="1" s="1"/>
  <c r="F1847" i="1" a="1"/>
  <c r="F1847" i="1" s="1"/>
  <c r="F1846" i="1" a="1"/>
  <c r="F1846" i="1" s="1"/>
  <c r="F1845" i="1" a="1"/>
  <c r="F1845" i="1" s="1"/>
  <c r="F1844" i="1" a="1"/>
  <c r="F1844" i="1" s="1"/>
  <c r="F1843" i="1"/>
  <c r="F1843" i="1" a="1"/>
  <c r="F1842" i="1" a="1"/>
  <c r="F1842" i="1" s="1"/>
  <c r="F1841" i="1" a="1"/>
  <c r="F1841" i="1" s="1"/>
  <c r="F1840" i="1" a="1"/>
  <c r="F1840" i="1" s="1"/>
  <c r="F1839" i="1" a="1"/>
  <c r="F1839" i="1" s="1"/>
  <c r="F1838" i="1" a="1"/>
  <c r="F1838" i="1" s="1"/>
  <c r="F1837" i="1" a="1"/>
  <c r="F1837" i="1" s="1"/>
  <c r="F1836" i="1" a="1"/>
  <c r="F1836" i="1" s="1"/>
  <c r="F1835" i="1" a="1"/>
  <c r="F1835" i="1" s="1"/>
  <c r="F1834" i="1" a="1"/>
  <c r="F1834" i="1" s="1"/>
  <c r="F1833" i="1" a="1"/>
  <c r="F1833" i="1" s="1"/>
  <c r="F1832" i="1" a="1"/>
  <c r="F1832" i="1" s="1"/>
  <c r="F1831" i="1" a="1"/>
  <c r="F1831" i="1" s="1"/>
  <c r="F1830" i="1" a="1"/>
  <c r="F1830" i="1" s="1"/>
  <c r="F1829" i="1" a="1"/>
  <c r="F1829" i="1" s="1"/>
  <c r="F1828" i="1" a="1"/>
  <c r="F1828" i="1" s="1"/>
  <c r="F1827" i="1" a="1"/>
  <c r="F1827" i="1" s="1"/>
  <c r="F1826" i="1" a="1"/>
  <c r="F1826" i="1" s="1"/>
  <c r="F1825" i="1"/>
  <c r="F1825" i="1" a="1"/>
  <c r="F1824" i="1" a="1"/>
  <c r="F1824" i="1" s="1"/>
  <c r="F1823" i="1" a="1"/>
  <c r="F1823" i="1" s="1"/>
  <c r="F1822" i="1" a="1"/>
  <c r="F1822" i="1" s="1"/>
  <c r="F1821" i="1" a="1"/>
  <c r="F1821" i="1" s="1"/>
  <c r="F1820" i="1" a="1"/>
  <c r="F1820" i="1" s="1"/>
  <c r="F1819" i="1" a="1"/>
  <c r="F1819" i="1" s="1"/>
  <c r="F1818" i="1" a="1"/>
  <c r="F1818" i="1" s="1"/>
  <c r="F1817" i="1"/>
  <c r="F1817" i="1" a="1"/>
  <c r="F1816" i="1" a="1"/>
  <c r="F1816" i="1" s="1"/>
  <c r="F1815" i="1" a="1"/>
  <c r="F1815" i="1" s="1"/>
  <c r="F1814" i="1" a="1"/>
  <c r="F1814" i="1" s="1"/>
  <c r="F1813" i="1" a="1"/>
  <c r="F1813" i="1" s="1"/>
  <c r="F1812" i="1" a="1"/>
  <c r="F1812" i="1" s="1"/>
  <c r="F1811" i="1" a="1"/>
  <c r="F1811" i="1" s="1"/>
  <c r="F1810" i="1" a="1"/>
  <c r="F1810" i="1" s="1"/>
  <c r="F1809" i="1"/>
  <c r="F1809" i="1" a="1"/>
  <c r="F1808" i="1" a="1"/>
  <c r="F1808" i="1" s="1"/>
  <c r="F1807" i="1" a="1"/>
  <c r="F1807" i="1" s="1"/>
  <c r="F1806" i="1" a="1"/>
  <c r="F1806" i="1" s="1"/>
  <c r="F1805" i="1" a="1"/>
  <c r="F1805" i="1" s="1"/>
  <c r="F1804" i="1" a="1"/>
  <c r="F1804" i="1" s="1"/>
  <c r="F1803" i="1" a="1"/>
  <c r="F1803" i="1" s="1"/>
  <c r="F1802" i="1" a="1"/>
  <c r="F1802" i="1" s="1"/>
  <c r="F1801" i="1"/>
  <c r="F1801" i="1" a="1"/>
  <c r="F1800" i="1" a="1"/>
  <c r="F1800" i="1" s="1"/>
  <c r="F1799" i="1" a="1"/>
  <c r="F1799" i="1" s="1"/>
  <c r="F1798" i="1" a="1"/>
  <c r="F1798" i="1" s="1"/>
  <c r="F1797" i="1" a="1"/>
  <c r="F1797" i="1" s="1"/>
  <c r="F1796" i="1" a="1"/>
  <c r="F1796" i="1" s="1"/>
  <c r="F1795" i="1" a="1"/>
  <c r="F1795" i="1" s="1"/>
  <c r="F1794" i="1" a="1"/>
  <c r="F1794" i="1" s="1"/>
  <c r="F1793" i="1"/>
  <c r="F1793" i="1" a="1"/>
  <c r="F1792" i="1" a="1"/>
  <c r="F1792" i="1" s="1"/>
  <c r="F1791" i="1" a="1"/>
  <c r="F1791" i="1" s="1"/>
  <c r="F1790" i="1" a="1"/>
  <c r="F1790" i="1" s="1"/>
  <c r="F1789" i="1" a="1"/>
  <c r="F1789" i="1" s="1"/>
  <c r="F1788" i="1" a="1"/>
  <c r="F1788" i="1" s="1"/>
  <c r="F1787" i="1" a="1"/>
  <c r="F1787" i="1" s="1"/>
  <c r="F1786" i="1" a="1"/>
  <c r="F1786" i="1" s="1"/>
  <c r="F1785" i="1"/>
  <c r="F1785" i="1" a="1"/>
  <c r="F1784" i="1" a="1"/>
  <c r="F1784" i="1" s="1"/>
  <c r="F1783" i="1" a="1"/>
  <c r="F1783" i="1" s="1"/>
  <c r="F1782" i="1" a="1"/>
  <c r="F1782" i="1" s="1"/>
  <c r="F1781" i="1" a="1"/>
  <c r="F1781" i="1" s="1"/>
  <c r="F1780" i="1" a="1"/>
  <c r="F1780" i="1" s="1"/>
  <c r="F1779" i="1" a="1"/>
  <c r="F1779" i="1" s="1"/>
  <c r="F1778" i="1" a="1"/>
  <c r="F1778" i="1" s="1"/>
  <c r="F1777" i="1"/>
  <c r="F1777" i="1" a="1"/>
  <c r="F1776" i="1" a="1"/>
  <c r="F1776" i="1" s="1"/>
  <c r="F1775" i="1" a="1"/>
  <c r="F1775" i="1" s="1"/>
  <c r="F1774" i="1" a="1"/>
  <c r="F1774" i="1" s="1"/>
  <c r="F1773" i="1" a="1"/>
  <c r="F1773" i="1" s="1"/>
  <c r="F1772" i="1" a="1"/>
  <c r="F1772" i="1" s="1"/>
  <c r="F1771" i="1" a="1"/>
  <c r="F1771" i="1" s="1"/>
  <c r="F1770" i="1" a="1"/>
  <c r="F1770" i="1" s="1"/>
  <c r="F1769" i="1"/>
  <c r="F1769" i="1" a="1"/>
  <c r="F1768" i="1" a="1"/>
  <c r="F1768" i="1" s="1"/>
  <c r="F1767" i="1" a="1"/>
  <c r="F1767" i="1" s="1"/>
  <c r="F1766" i="1" a="1"/>
  <c r="F1766" i="1" s="1"/>
  <c r="F1765" i="1" a="1"/>
  <c r="F1765" i="1" s="1"/>
  <c r="F1764" i="1" a="1"/>
  <c r="F1764" i="1" s="1"/>
  <c r="F1763" i="1" a="1"/>
  <c r="F1763" i="1" s="1"/>
  <c r="F1762" i="1" a="1"/>
  <c r="F1762" i="1" s="1"/>
  <c r="F1761" i="1"/>
  <c r="F1761" i="1" a="1"/>
  <c r="F1760" i="1" a="1"/>
  <c r="F1760" i="1" s="1"/>
  <c r="F1759" i="1" a="1"/>
  <c r="F1759" i="1" s="1"/>
  <c r="F1758" i="1" a="1"/>
  <c r="F1758" i="1" s="1"/>
  <c r="F1757" i="1" a="1"/>
  <c r="F1757" i="1" s="1"/>
  <c r="F1756" i="1" a="1"/>
  <c r="F1756" i="1" s="1"/>
  <c r="F1755" i="1" a="1"/>
  <c r="F1755" i="1" s="1"/>
  <c r="F1754" i="1" a="1"/>
  <c r="F1754" i="1" s="1"/>
  <c r="F1753" i="1"/>
  <c r="F1753" i="1" a="1"/>
  <c r="F1752" i="1" a="1"/>
  <c r="F1752" i="1" s="1"/>
  <c r="F1751" i="1" a="1"/>
  <c r="F1751" i="1" s="1"/>
  <c r="F1750" i="1" a="1"/>
  <c r="F1750" i="1" s="1"/>
  <c r="F1749" i="1" a="1"/>
  <c r="F1749" i="1" s="1"/>
  <c r="F1748" i="1" a="1"/>
  <c r="F1748" i="1" s="1"/>
  <c r="F1747" i="1" a="1"/>
  <c r="F1747" i="1" s="1"/>
  <c r="F1746" i="1" a="1"/>
  <c r="F1746" i="1" s="1"/>
  <c r="F1745" i="1"/>
  <c r="F1745" i="1" a="1"/>
  <c r="F1744" i="1" a="1"/>
  <c r="F1744" i="1" s="1"/>
  <c r="F1743" i="1" a="1"/>
  <c r="F1743" i="1" s="1"/>
  <c r="F1742" i="1" a="1"/>
  <c r="F1742" i="1" s="1"/>
  <c r="F1741" i="1" a="1"/>
  <c r="F1741" i="1" s="1"/>
  <c r="F1740" i="1" a="1"/>
  <c r="F1740" i="1" s="1"/>
  <c r="F1739" i="1" a="1"/>
  <c r="F1739" i="1" s="1"/>
  <c r="F1738" i="1" a="1"/>
  <c r="F1738" i="1" s="1"/>
  <c r="F1737" i="1"/>
  <c r="F1737" i="1" a="1"/>
  <c r="F1736" i="1" a="1"/>
  <c r="F1736" i="1" s="1"/>
  <c r="F1735" i="1" a="1"/>
  <c r="F1735" i="1" s="1"/>
  <c r="F1734" i="1" a="1"/>
  <c r="F1734" i="1" s="1"/>
  <c r="F1733" i="1" a="1"/>
  <c r="F1733" i="1" s="1"/>
  <c r="F1732" i="1" a="1"/>
  <c r="F1732" i="1" s="1"/>
  <c r="F1731" i="1" a="1"/>
  <c r="F1731" i="1" s="1"/>
  <c r="F1730" i="1" a="1"/>
  <c r="F1730" i="1" s="1"/>
  <c r="F1729" i="1"/>
  <c r="F1729" i="1" a="1"/>
  <c r="F1728" i="1" a="1"/>
  <c r="F1728" i="1" s="1"/>
  <c r="F1727" i="1" a="1"/>
  <c r="F1727" i="1" s="1"/>
  <c r="F1726" i="1" a="1"/>
  <c r="F1726" i="1" s="1"/>
  <c r="F1725" i="1" a="1"/>
  <c r="F1725" i="1" s="1"/>
  <c r="F1724" i="1" a="1"/>
  <c r="F1724" i="1" s="1"/>
  <c r="F1723" i="1" a="1"/>
  <c r="F1723" i="1" s="1"/>
  <c r="F1722" i="1" a="1"/>
  <c r="F1722" i="1" s="1"/>
  <c r="F1721" i="1"/>
  <c r="F1721" i="1" a="1"/>
  <c r="F1720" i="1" a="1"/>
  <c r="F1720" i="1" s="1"/>
  <c r="F1719" i="1" a="1"/>
  <c r="F1719" i="1" s="1"/>
  <c r="F1718" i="1" a="1"/>
  <c r="F1718" i="1" s="1"/>
  <c r="F1717" i="1" a="1"/>
  <c r="F1717" i="1" s="1"/>
  <c r="F1716" i="1" a="1"/>
  <c r="F1716" i="1" s="1"/>
  <c r="F1715" i="1" a="1"/>
  <c r="F1715" i="1" s="1"/>
  <c r="F1714" i="1" a="1"/>
  <c r="F1714" i="1" s="1"/>
  <c r="F1713" i="1"/>
  <c r="F1713" i="1" a="1"/>
  <c r="F1712" i="1" a="1"/>
  <c r="F1712" i="1" s="1"/>
  <c r="F1711" i="1" a="1"/>
  <c r="F1711" i="1" s="1"/>
  <c r="F1710" i="1" a="1"/>
  <c r="F1710" i="1" s="1"/>
  <c r="F1709" i="1" a="1"/>
  <c r="F1709" i="1" s="1"/>
  <c r="F1708" i="1" a="1"/>
  <c r="F1708" i="1" s="1"/>
  <c r="F1707" i="1" a="1"/>
  <c r="F1707" i="1" s="1"/>
  <c r="F1706" i="1" a="1"/>
  <c r="F1706" i="1" s="1"/>
  <c r="F1705" i="1"/>
  <c r="F1705" i="1" a="1"/>
  <c r="F1704" i="1" a="1"/>
  <c r="F1704" i="1" s="1"/>
  <c r="F1703" i="1" a="1"/>
  <c r="F1703" i="1" s="1"/>
  <c r="F1702" i="1" a="1"/>
  <c r="F1702" i="1" s="1"/>
  <c r="F1701" i="1" a="1"/>
  <c r="F1701" i="1" s="1"/>
  <c r="F1700" i="1" a="1"/>
  <c r="F1700" i="1" s="1"/>
  <c r="F1699" i="1" a="1"/>
  <c r="F1699" i="1" s="1"/>
  <c r="F1698" i="1" a="1"/>
  <c r="F1698" i="1" s="1"/>
  <c r="F1697" i="1" a="1"/>
  <c r="F1697" i="1" s="1"/>
  <c r="F1696" i="1"/>
  <c r="F1696" i="1" a="1"/>
  <c r="F1695" i="1" a="1"/>
  <c r="F1695" i="1" s="1"/>
  <c r="F1694" i="1" a="1"/>
  <c r="F1694" i="1" s="1"/>
  <c r="F1693" i="1" a="1"/>
  <c r="F1693" i="1" s="1"/>
  <c r="F1692" i="1" a="1"/>
  <c r="F1692" i="1" s="1"/>
  <c r="F1691" i="1" a="1"/>
  <c r="F1691" i="1" s="1"/>
  <c r="F1690" i="1" a="1"/>
  <c r="F1690" i="1" s="1"/>
  <c r="F1689" i="1" a="1"/>
  <c r="F1689" i="1" s="1"/>
  <c r="F1688" i="1" a="1"/>
  <c r="F1688" i="1" s="1"/>
  <c r="F1687" i="1" a="1"/>
  <c r="F1687" i="1" s="1"/>
  <c r="F1686" i="1" a="1"/>
  <c r="F1686" i="1" s="1"/>
  <c r="F1685" i="1" a="1"/>
  <c r="F1685" i="1" s="1"/>
  <c r="F1684" i="1" a="1"/>
  <c r="F1684" i="1" s="1"/>
  <c r="F1683" i="1" a="1"/>
  <c r="F1683" i="1" s="1"/>
  <c r="F1682" i="1" a="1"/>
  <c r="F1682" i="1" s="1"/>
  <c r="F1681" i="1" a="1"/>
  <c r="F1681" i="1" s="1"/>
  <c r="F1680" i="1"/>
  <c r="F1680" i="1" a="1"/>
  <c r="F1679" i="1" a="1"/>
  <c r="F1679" i="1" s="1"/>
  <c r="F1678" i="1" a="1"/>
  <c r="F1678" i="1" s="1"/>
  <c r="F1677" i="1" a="1"/>
  <c r="F1677" i="1" s="1"/>
  <c r="F1676" i="1" a="1"/>
  <c r="F1676" i="1" s="1"/>
  <c r="F1675" i="1" a="1"/>
  <c r="F1675" i="1" s="1"/>
  <c r="F1674" i="1" a="1"/>
  <c r="F1674" i="1" s="1"/>
  <c r="F1673" i="1" a="1"/>
  <c r="F1673" i="1" s="1"/>
  <c r="F1672" i="1" a="1"/>
  <c r="F1672" i="1" s="1"/>
  <c r="F1671" i="1" a="1"/>
  <c r="F1671" i="1" s="1"/>
  <c r="F1670" i="1" a="1"/>
  <c r="F1670" i="1" s="1"/>
  <c r="F1669" i="1" a="1"/>
  <c r="F1669" i="1" s="1"/>
  <c r="F1668" i="1" a="1"/>
  <c r="F1668" i="1" s="1"/>
  <c r="F1667" i="1" a="1"/>
  <c r="F1667" i="1" s="1"/>
  <c r="F1666" i="1" a="1"/>
  <c r="F1666" i="1" s="1"/>
  <c r="F1665" i="1" a="1"/>
  <c r="F1665" i="1" s="1"/>
  <c r="F1664" i="1"/>
  <c r="F1664" i="1" a="1"/>
  <c r="F1663" i="1" a="1"/>
  <c r="F1663" i="1" s="1"/>
  <c r="F1662" i="1" a="1"/>
  <c r="F1662" i="1" s="1"/>
  <c r="F1661" i="1" a="1"/>
  <c r="F1661" i="1" s="1"/>
  <c r="F1660" i="1" a="1"/>
  <c r="F1660" i="1" s="1"/>
  <c r="F1659" i="1" a="1"/>
  <c r="F1659" i="1" s="1"/>
  <c r="F1658" i="1" a="1"/>
  <c r="F1658" i="1" s="1"/>
  <c r="F1657" i="1" a="1"/>
  <c r="F1657" i="1" s="1"/>
  <c r="F1656" i="1" a="1"/>
  <c r="F1656" i="1" s="1"/>
  <c r="F1655" i="1" a="1"/>
  <c r="F1655" i="1" s="1"/>
  <c r="F1654" i="1" a="1"/>
  <c r="F1654" i="1" s="1"/>
  <c r="F1653" i="1" a="1"/>
  <c r="F1653" i="1" s="1"/>
  <c r="F1652" i="1" a="1"/>
  <c r="F1652" i="1" s="1"/>
  <c r="F1651" i="1" a="1"/>
  <c r="F1651" i="1" s="1"/>
  <c r="F1650" i="1" a="1"/>
  <c r="F1650" i="1" s="1"/>
  <c r="F1649" i="1" a="1"/>
  <c r="F1649" i="1" s="1"/>
  <c r="F1648" i="1"/>
  <c r="F1648" i="1" a="1"/>
  <c r="F1647" i="1" a="1"/>
  <c r="F1647" i="1" s="1"/>
  <c r="F1646" i="1" a="1"/>
  <c r="F1646" i="1" s="1"/>
  <c r="F1645" i="1" a="1"/>
  <c r="F1645" i="1" s="1"/>
  <c r="F1644" i="1" a="1"/>
  <c r="F1644" i="1" s="1"/>
  <c r="F1643" i="1" a="1"/>
  <c r="F1643" i="1" s="1"/>
  <c r="F1642" i="1" a="1"/>
  <c r="F1642" i="1" s="1"/>
  <c r="F1641" i="1" a="1"/>
  <c r="F1641" i="1" s="1"/>
  <c r="F1640" i="1" a="1"/>
  <c r="F1640" i="1" s="1"/>
  <c r="F1639" i="1" a="1"/>
  <c r="F1639" i="1" s="1"/>
  <c r="F1638" i="1" a="1"/>
  <c r="F1638" i="1" s="1"/>
  <c r="F1637" i="1" a="1"/>
  <c r="F1637" i="1" s="1"/>
  <c r="F1636" i="1" a="1"/>
  <c r="F1636" i="1" s="1"/>
  <c r="F1635" i="1" a="1"/>
  <c r="F1635" i="1" s="1"/>
  <c r="F1634" i="1" a="1"/>
  <c r="F1634" i="1" s="1"/>
  <c r="F1633" i="1" a="1"/>
  <c r="F1633" i="1" s="1"/>
  <c r="F1632" i="1"/>
  <c r="F1632" i="1" a="1"/>
  <c r="F1631" i="1" a="1"/>
  <c r="F1631" i="1" s="1"/>
  <c r="F1630" i="1" a="1"/>
  <c r="F1630" i="1" s="1"/>
  <c r="F1629" i="1" a="1"/>
  <c r="F1629" i="1" s="1"/>
  <c r="F1628" i="1" a="1"/>
  <c r="F1628" i="1" s="1"/>
  <c r="F1627" i="1" a="1"/>
  <c r="F1627" i="1" s="1"/>
  <c r="F1626" i="1" a="1"/>
  <c r="F1626" i="1" s="1"/>
  <c r="F1625" i="1" a="1"/>
  <c r="F1625" i="1" s="1"/>
  <c r="F1624" i="1" a="1"/>
  <c r="F1624" i="1" s="1"/>
  <c r="F1623" i="1" a="1"/>
  <c r="F1623" i="1" s="1"/>
  <c r="F1622" i="1" a="1"/>
  <c r="F1622" i="1" s="1"/>
  <c r="F1621" i="1" a="1"/>
  <c r="F1621" i="1" s="1"/>
  <c r="F1620" i="1" a="1"/>
  <c r="F1620" i="1" s="1"/>
  <c r="F1619" i="1" a="1"/>
  <c r="F1619" i="1" s="1"/>
  <c r="F1618" i="1" a="1"/>
  <c r="F1618" i="1" s="1"/>
  <c r="F1617" i="1" a="1"/>
  <c r="F1617" i="1" s="1"/>
  <c r="F1616" i="1"/>
  <c r="F1616" i="1" a="1"/>
  <c r="F1615" i="1" a="1"/>
  <c r="F1615" i="1" s="1"/>
  <c r="F1614" i="1" a="1"/>
  <c r="F1614" i="1" s="1"/>
  <c r="F1613" i="1" a="1"/>
  <c r="F1613" i="1" s="1"/>
  <c r="F1612" i="1" a="1"/>
  <c r="F1612" i="1" s="1"/>
  <c r="F1611" i="1" a="1"/>
  <c r="F1611" i="1" s="1"/>
  <c r="F1610" i="1" a="1"/>
  <c r="F1610" i="1" s="1"/>
  <c r="F1609" i="1" a="1"/>
  <c r="F1609" i="1" s="1"/>
  <c r="F1608" i="1" a="1"/>
  <c r="F1608" i="1" s="1"/>
  <c r="F1607" i="1" a="1"/>
  <c r="F1607" i="1" s="1"/>
  <c r="F1606" i="1" a="1"/>
  <c r="F1606" i="1" s="1"/>
  <c r="F1605" i="1" a="1"/>
  <c r="F1605" i="1" s="1"/>
  <c r="F1604" i="1" a="1"/>
  <c r="F1604" i="1" s="1"/>
  <c r="F1603" i="1" a="1"/>
  <c r="F1603" i="1" s="1"/>
  <c r="F1602" i="1" a="1"/>
  <c r="F1602" i="1" s="1"/>
  <c r="F1601" i="1" a="1"/>
  <c r="F1601" i="1" s="1"/>
  <c r="F1600" i="1"/>
  <c r="F1600" i="1" a="1"/>
  <c r="F1599" i="1" a="1"/>
  <c r="F1599" i="1" s="1"/>
  <c r="F1598" i="1" a="1"/>
  <c r="F1598" i="1" s="1"/>
  <c r="F1597" i="1" a="1"/>
  <c r="F1597" i="1" s="1"/>
  <c r="F1596" i="1" a="1"/>
  <c r="F1596" i="1" s="1"/>
  <c r="F1595" i="1" a="1"/>
  <c r="F1595" i="1" s="1"/>
  <c r="F1594" i="1" a="1"/>
  <c r="F1594" i="1" s="1"/>
  <c r="F1593" i="1" a="1"/>
  <c r="F1593" i="1" s="1"/>
  <c r="F1592" i="1" a="1"/>
  <c r="F1592" i="1" s="1"/>
  <c r="F1591" i="1" a="1"/>
  <c r="F1591" i="1" s="1"/>
  <c r="F1590" i="1" a="1"/>
  <c r="F1590" i="1" s="1"/>
  <c r="F1589" i="1" a="1"/>
  <c r="F1589" i="1" s="1"/>
  <c r="F1588" i="1" a="1"/>
  <c r="F1588" i="1" s="1"/>
  <c r="F1587" i="1" a="1"/>
  <c r="F1587" i="1" s="1"/>
  <c r="F1586" i="1" a="1"/>
  <c r="F1586" i="1" s="1"/>
  <c r="F1585" i="1" a="1"/>
  <c r="F1585" i="1" s="1"/>
  <c r="F1584" i="1"/>
  <c r="F1584" i="1" a="1"/>
  <c r="F1583" i="1" a="1"/>
  <c r="F1583" i="1" s="1"/>
  <c r="F1582" i="1" a="1"/>
  <c r="F1582" i="1" s="1"/>
  <c r="F1581" i="1" a="1"/>
  <c r="F1581" i="1" s="1"/>
  <c r="F1580" i="1" a="1"/>
  <c r="F1580" i="1" s="1"/>
  <c r="F1579" i="1" a="1"/>
  <c r="F1579" i="1" s="1"/>
  <c r="F1578" i="1" a="1"/>
  <c r="F1578" i="1" s="1"/>
  <c r="F1577" i="1" a="1"/>
  <c r="F1577" i="1" s="1"/>
  <c r="F1576" i="1" a="1"/>
  <c r="F1576" i="1" s="1"/>
  <c r="F1575" i="1" a="1"/>
  <c r="F1575" i="1" s="1"/>
  <c r="F1574" i="1" a="1"/>
  <c r="F1574" i="1" s="1"/>
  <c r="F1573" i="1" a="1"/>
  <c r="F1573" i="1" s="1"/>
  <c r="F1572" i="1" a="1"/>
  <c r="F1572" i="1" s="1"/>
  <c r="F1571" i="1" a="1"/>
  <c r="F1571" i="1" s="1"/>
  <c r="F1570" i="1" a="1"/>
  <c r="F1570" i="1" s="1"/>
  <c r="F1569" i="1" a="1"/>
  <c r="F1569" i="1" s="1"/>
  <c r="F1568" i="1"/>
  <c r="F1568" i="1" a="1"/>
  <c r="F1567" i="1" a="1"/>
  <c r="F1567" i="1" s="1"/>
  <c r="F1566" i="1" a="1"/>
  <c r="F1566" i="1" s="1"/>
  <c r="F1565" i="1" a="1"/>
  <c r="F1565" i="1" s="1"/>
  <c r="F1564" i="1" a="1"/>
  <c r="F1564" i="1" s="1"/>
  <c r="F1563" i="1" a="1"/>
  <c r="F1563" i="1" s="1"/>
  <c r="F1562" i="1" a="1"/>
  <c r="F1562" i="1" s="1"/>
  <c r="F1561" i="1" a="1"/>
  <c r="F1561" i="1" s="1"/>
  <c r="F1560" i="1" a="1"/>
  <c r="F1560" i="1" s="1"/>
  <c r="F1559" i="1" a="1"/>
  <c r="F1559" i="1" s="1"/>
  <c r="F1558" i="1" a="1"/>
  <c r="F1558" i="1" s="1"/>
  <c r="F1557" i="1" a="1"/>
  <c r="F1557" i="1" s="1"/>
  <c r="F1556" i="1" a="1"/>
  <c r="F1556" i="1" s="1"/>
  <c r="F1555" i="1" a="1"/>
  <c r="F1555" i="1" s="1"/>
  <c r="F1554" i="1" a="1"/>
  <c r="F1554" i="1" s="1"/>
  <c r="F1553" i="1" a="1"/>
  <c r="F1553" i="1" s="1"/>
  <c r="F1552" i="1"/>
  <c r="F1552" i="1" a="1"/>
  <c r="F1551" i="1" a="1"/>
  <c r="F1551" i="1" s="1"/>
  <c r="F1550" i="1" a="1"/>
  <c r="F1550" i="1" s="1"/>
  <c r="F1549" i="1" a="1"/>
  <c r="F1549" i="1" s="1"/>
  <c r="F1548" i="1" a="1"/>
  <c r="F1548" i="1" s="1"/>
  <c r="F1547" i="1" a="1"/>
  <c r="F1547" i="1" s="1"/>
  <c r="F1546" i="1" a="1"/>
  <c r="F1546" i="1" s="1"/>
  <c r="F1545" i="1" a="1"/>
  <c r="F1545" i="1" s="1"/>
  <c r="F1544" i="1" a="1"/>
  <c r="F1544" i="1" s="1"/>
  <c r="F1543" i="1" a="1"/>
  <c r="F1543" i="1" s="1"/>
  <c r="F1542" i="1" a="1"/>
  <c r="F1542" i="1" s="1"/>
  <c r="F1541" i="1" a="1"/>
  <c r="F1541" i="1" s="1"/>
  <c r="F1540" i="1" a="1"/>
  <c r="F1540" i="1" s="1"/>
  <c r="F1539" i="1" a="1"/>
  <c r="F1539" i="1" s="1"/>
  <c r="F1538" i="1" a="1"/>
  <c r="F1538" i="1" s="1"/>
  <c r="F1537" i="1" a="1"/>
  <c r="F1537" i="1" s="1"/>
  <c r="F1536" i="1"/>
  <c r="F1536" i="1" a="1"/>
  <c r="F1535" i="1" a="1"/>
  <c r="F1535" i="1" s="1"/>
  <c r="F1534" i="1" a="1"/>
  <c r="F1534" i="1" s="1"/>
  <c r="F1533" i="1" a="1"/>
  <c r="F1533" i="1" s="1"/>
  <c r="F1532" i="1" a="1"/>
  <c r="F1532" i="1" s="1"/>
  <c r="F1531" i="1" a="1"/>
  <c r="F1531" i="1" s="1"/>
  <c r="F1530" i="1" a="1"/>
  <c r="F1530" i="1" s="1"/>
  <c r="F1529" i="1" a="1"/>
  <c r="F1529" i="1" s="1"/>
  <c r="F1528" i="1" a="1"/>
  <c r="F1528" i="1" s="1"/>
  <c r="F1527" i="1" a="1"/>
  <c r="F1527" i="1" s="1"/>
  <c r="F1526" i="1" a="1"/>
  <c r="F1526" i="1" s="1"/>
  <c r="F1525" i="1" a="1"/>
  <c r="F1525" i="1" s="1"/>
  <c r="F1524" i="1" a="1"/>
  <c r="F1524" i="1" s="1"/>
  <c r="F1523" i="1" a="1"/>
  <c r="F1523" i="1" s="1"/>
  <c r="F1522" i="1" a="1"/>
  <c r="F1522" i="1" s="1"/>
  <c r="F1521" i="1" a="1"/>
  <c r="F1521" i="1" s="1"/>
  <c r="F1520" i="1"/>
  <c r="F1520" i="1" a="1"/>
  <c r="F1519" i="1" a="1"/>
  <c r="F1519" i="1" s="1"/>
  <c r="F1518" i="1" a="1"/>
  <c r="F1518" i="1" s="1"/>
  <c r="F1517" i="1" a="1"/>
  <c r="F1517" i="1" s="1"/>
  <c r="F1516" i="1" a="1"/>
  <c r="F1516" i="1" s="1"/>
  <c r="F1515" i="1" a="1"/>
  <c r="F1515" i="1" s="1"/>
  <c r="F1514" i="1" a="1"/>
  <c r="F1514" i="1" s="1"/>
  <c r="F1513" i="1" a="1"/>
  <c r="F1513" i="1" s="1"/>
  <c r="F1512" i="1" a="1"/>
  <c r="F1512" i="1" s="1"/>
  <c r="F1511" i="1" a="1"/>
  <c r="F1511" i="1" s="1"/>
  <c r="F1510" i="1" a="1"/>
  <c r="F1510" i="1" s="1"/>
  <c r="F1509" i="1" a="1"/>
  <c r="F1509" i="1" s="1"/>
  <c r="F1508" i="1" a="1"/>
  <c r="F1508" i="1" s="1"/>
  <c r="F1507" i="1" a="1"/>
  <c r="F1507" i="1" s="1"/>
  <c r="F1506" i="1" a="1"/>
  <c r="F1506" i="1" s="1"/>
  <c r="F1505" i="1" a="1"/>
  <c r="F1505" i="1" s="1"/>
  <c r="F1504" i="1"/>
  <c r="F1504" i="1" a="1"/>
  <c r="F1503" i="1" a="1"/>
  <c r="F1503" i="1" s="1"/>
  <c r="F1502" i="1" a="1"/>
  <c r="F1502" i="1" s="1"/>
  <c r="F1501" i="1" a="1"/>
  <c r="F1501" i="1" s="1"/>
  <c r="F1500" i="1" a="1"/>
  <c r="F1500" i="1" s="1"/>
  <c r="F1499" i="1" a="1"/>
  <c r="F1499" i="1" s="1"/>
  <c r="F1498" i="1" a="1"/>
  <c r="F1498" i="1" s="1"/>
  <c r="F1497" i="1" a="1"/>
  <c r="F1497" i="1" s="1"/>
  <c r="F1496" i="1" a="1"/>
  <c r="F1496" i="1" s="1"/>
  <c r="F1495" i="1" a="1"/>
  <c r="F1495" i="1" s="1"/>
  <c r="F1494" i="1" a="1"/>
  <c r="F1494" i="1" s="1"/>
  <c r="F1493" i="1" a="1"/>
  <c r="F1493" i="1" s="1"/>
  <c r="F1492" i="1" a="1"/>
  <c r="F1492" i="1" s="1"/>
  <c r="F1491" i="1" a="1"/>
  <c r="F1491" i="1" s="1"/>
  <c r="F1490" i="1" a="1"/>
  <c r="F1490" i="1" s="1"/>
  <c r="F1489" i="1" a="1"/>
  <c r="F1489" i="1" s="1"/>
  <c r="F1488" i="1"/>
  <c r="F1488" i="1" a="1"/>
  <c r="F1487" i="1" a="1"/>
  <c r="F1487" i="1" s="1"/>
  <c r="F1486" i="1" a="1"/>
  <c r="F1486" i="1" s="1"/>
  <c r="F1485" i="1" a="1"/>
  <c r="F1485" i="1" s="1"/>
  <c r="F1484" i="1" a="1"/>
  <c r="F1484" i="1" s="1"/>
  <c r="F1483" i="1" a="1"/>
  <c r="F1483" i="1" s="1"/>
  <c r="F1482" i="1" a="1"/>
  <c r="F1482" i="1" s="1"/>
  <c r="F1481" i="1" a="1"/>
  <c r="F1481" i="1" s="1"/>
  <c r="F1480" i="1" a="1"/>
  <c r="F1480" i="1" s="1"/>
  <c r="F1479" i="1" a="1"/>
  <c r="F1479" i="1" s="1"/>
  <c r="F1478" i="1" a="1"/>
  <c r="F1478" i="1" s="1"/>
  <c r="F1477" i="1" a="1"/>
  <c r="F1477" i="1" s="1"/>
  <c r="F1476" i="1" a="1"/>
  <c r="F1476" i="1" s="1"/>
  <c r="F1475" i="1" a="1"/>
  <c r="F1475" i="1" s="1"/>
  <c r="F1474" i="1" a="1"/>
  <c r="F1474" i="1" s="1"/>
  <c r="F1473" i="1" a="1"/>
  <c r="F1473" i="1" s="1"/>
  <c r="F1472" i="1"/>
  <c r="F1472" i="1" a="1"/>
  <c r="F1471" i="1" a="1"/>
  <c r="F1471" i="1" s="1"/>
  <c r="F1470" i="1" a="1"/>
  <c r="F1470" i="1" s="1"/>
  <c r="F1469" i="1" a="1"/>
  <c r="F1469" i="1" s="1"/>
  <c r="F1468" i="1" a="1"/>
  <c r="F1468" i="1" s="1"/>
  <c r="F1467" i="1" a="1"/>
  <c r="F1467" i="1" s="1"/>
  <c r="F1466" i="1" a="1"/>
  <c r="F1466" i="1" s="1"/>
  <c r="F1465" i="1" a="1"/>
  <c r="F1465" i="1" s="1"/>
  <c r="F1464" i="1" a="1"/>
  <c r="F1464" i="1" s="1"/>
  <c r="F1463" i="1" a="1"/>
  <c r="F1463" i="1" s="1"/>
  <c r="F1462" i="1" a="1"/>
  <c r="F1462" i="1" s="1"/>
  <c r="F1461" i="1" a="1"/>
  <c r="F1461" i="1" s="1"/>
  <c r="F1460" i="1" a="1"/>
  <c r="F1460" i="1" s="1"/>
  <c r="F1459" i="1" a="1"/>
  <c r="F1459" i="1" s="1"/>
  <c r="F1458" i="1" a="1"/>
  <c r="F1458" i="1" s="1"/>
  <c r="F1457" i="1" a="1"/>
  <c r="F1457" i="1" s="1"/>
  <c r="F1456" i="1"/>
  <c r="F1456" i="1" a="1"/>
  <c r="F1455" i="1" a="1"/>
  <c r="F1455" i="1" s="1"/>
  <c r="F1454" i="1" a="1"/>
  <c r="F1454" i="1" s="1"/>
  <c r="F1453" i="1" a="1"/>
  <c r="F1453" i="1" s="1"/>
  <c r="F1452" i="1" a="1"/>
  <c r="F1452" i="1" s="1"/>
  <c r="F1451" i="1" a="1"/>
  <c r="F1451" i="1" s="1"/>
  <c r="F1450" i="1" a="1"/>
  <c r="F1450" i="1" s="1"/>
  <c r="F1449" i="1" a="1"/>
  <c r="F1449" i="1" s="1"/>
  <c r="F1448" i="1" a="1"/>
  <c r="F1448" i="1" s="1"/>
  <c r="F1447" i="1" a="1"/>
  <c r="F1447" i="1" s="1"/>
  <c r="F1446" i="1" a="1"/>
  <c r="F1446" i="1" s="1"/>
  <c r="F1445" i="1" a="1"/>
  <c r="F1445" i="1" s="1"/>
  <c r="F1444" i="1" a="1"/>
  <c r="F1444" i="1" s="1"/>
  <c r="F1443" i="1" a="1"/>
  <c r="F1443" i="1" s="1"/>
  <c r="F1442" i="1" a="1"/>
  <c r="F1442" i="1" s="1"/>
  <c r="F1441" i="1" a="1"/>
  <c r="F1441" i="1" s="1"/>
  <c r="F1440" i="1"/>
  <c r="F1440" i="1" a="1"/>
  <c r="F1439" i="1" a="1"/>
  <c r="F1439" i="1" s="1"/>
  <c r="F1438" i="1" a="1"/>
  <c r="F1438" i="1" s="1"/>
  <c r="F1437" i="1" a="1"/>
  <c r="F1437" i="1" s="1"/>
  <c r="F1436" i="1" a="1"/>
  <c r="F1436" i="1" s="1"/>
  <c r="F1435" i="1" a="1"/>
  <c r="F1435" i="1" s="1"/>
  <c r="F1434" i="1" a="1"/>
  <c r="F1434" i="1" s="1"/>
  <c r="F1433" i="1" a="1"/>
  <c r="F1433" i="1" s="1"/>
  <c r="F1432" i="1" a="1"/>
  <c r="F1432" i="1" s="1"/>
  <c r="F1431" i="1" a="1"/>
  <c r="F1431" i="1" s="1"/>
  <c r="F1430" i="1" a="1"/>
  <c r="F1430" i="1" s="1"/>
  <c r="F1429" i="1" a="1"/>
  <c r="F1429" i="1" s="1"/>
  <c r="F1428" i="1" a="1"/>
  <c r="F1428" i="1" s="1"/>
  <c r="F1427" i="1" a="1"/>
  <c r="F1427" i="1" s="1"/>
  <c r="F1426" i="1" a="1"/>
  <c r="F1426" i="1" s="1"/>
  <c r="F1425" i="1" a="1"/>
  <c r="F1425" i="1" s="1"/>
  <c r="F1424" i="1"/>
  <c r="F1424" i="1" a="1"/>
  <c r="F1423" i="1" a="1"/>
  <c r="F1423" i="1" s="1"/>
  <c r="F1422" i="1" a="1"/>
  <c r="F1422" i="1" s="1"/>
  <c r="F1421" i="1" a="1"/>
  <c r="F1421" i="1" s="1"/>
  <c r="F1420" i="1" a="1"/>
  <c r="F1420" i="1" s="1"/>
  <c r="F1419" i="1" a="1"/>
  <c r="F1419" i="1" s="1"/>
  <c r="F1418" i="1" a="1"/>
  <c r="F1418" i="1" s="1"/>
  <c r="F1417" i="1" a="1"/>
  <c r="F1417" i="1" s="1"/>
  <c r="F1416" i="1" a="1"/>
  <c r="F1416" i="1" s="1"/>
  <c r="F1415" i="1" a="1"/>
  <c r="F1415" i="1" s="1"/>
  <c r="F1414" i="1" a="1"/>
  <c r="F1414" i="1" s="1"/>
  <c r="F1413" i="1" a="1"/>
  <c r="F1413" i="1" s="1"/>
  <c r="F1412" i="1" a="1"/>
  <c r="F1412" i="1" s="1"/>
  <c r="F1411" i="1" a="1"/>
  <c r="F1411" i="1" s="1"/>
  <c r="F1410" i="1" a="1"/>
  <c r="F1410" i="1" s="1"/>
  <c r="F1409" i="1" a="1"/>
  <c r="F1409" i="1" s="1"/>
  <c r="F1408" i="1"/>
  <c r="F1408" i="1" a="1"/>
  <c r="F1407" i="1" a="1"/>
  <c r="F1407" i="1" s="1"/>
  <c r="F1406" i="1" a="1"/>
  <c r="F1406" i="1" s="1"/>
  <c r="F1405" i="1" a="1"/>
  <c r="F1405" i="1" s="1"/>
  <c r="F1404" i="1" a="1"/>
  <c r="F1404" i="1" s="1"/>
  <c r="F1403" i="1" a="1"/>
  <c r="F1403" i="1" s="1"/>
  <c r="F1402" i="1" a="1"/>
  <c r="F1402" i="1" s="1"/>
  <c r="F1401" i="1" a="1"/>
  <c r="F1401" i="1" s="1"/>
  <c r="F1400" i="1" a="1"/>
  <c r="F1400" i="1" s="1"/>
  <c r="F1399" i="1" a="1"/>
  <c r="F1399" i="1" s="1"/>
  <c r="F1398" i="1" a="1"/>
  <c r="F1398" i="1" s="1"/>
  <c r="F1397" i="1" a="1"/>
  <c r="F1397" i="1" s="1"/>
  <c r="F1396" i="1" a="1"/>
  <c r="F1396" i="1" s="1"/>
  <c r="F1395" i="1" a="1"/>
  <c r="F1395" i="1" s="1"/>
  <c r="F1394" i="1" a="1"/>
  <c r="F1394" i="1" s="1"/>
  <c r="F1393" i="1" a="1"/>
  <c r="F1393" i="1" s="1"/>
  <c r="F1392" i="1"/>
  <c r="F1392" i="1" a="1"/>
  <c r="F1391" i="1" a="1"/>
  <c r="F1391" i="1" s="1"/>
  <c r="F1390" i="1" a="1"/>
  <c r="F1390" i="1" s="1"/>
  <c r="F1389" i="1" a="1"/>
  <c r="F1389" i="1" s="1"/>
  <c r="F1388" i="1" a="1"/>
  <c r="F1388" i="1" s="1"/>
  <c r="F1387" i="1" a="1"/>
  <c r="F1387" i="1" s="1"/>
  <c r="F1386" i="1" a="1"/>
  <c r="F1386" i="1" s="1"/>
  <c r="F1385" i="1" a="1"/>
  <c r="F1385" i="1" s="1"/>
  <c r="F1384" i="1" a="1"/>
  <c r="F1384" i="1" s="1"/>
  <c r="F1383" i="1" a="1"/>
  <c r="F1383" i="1" s="1"/>
  <c r="F1382" i="1" a="1"/>
  <c r="F1382" i="1" s="1"/>
  <c r="F1381" i="1" a="1"/>
  <c r="F1381" i="1" s="1"/>
  <c r="F1380" i="1" a="1"/>
  <c r="F1380" i="1" s="1"/>
  <c r="F1379" i="1" a="1"/>
  <c r="F1379" i="1" s="1"/>
  <c r="F1378" i="1" a="1"/>
  <c r="F1378" i="1" s="1"/>
  <c r="F1377" i="1" a="1"/>
  <c r="F1377" i="1" s="1"/>
  <c r="F1376" i="1"/>
  <c r="F1376" i="1" a="1"/>
  <c r="F1375" i="1" a="1"/>
  <c r="F1375" i="1" s="1"/>
  <c r="F1374" i="1" a="1"/>
  <c r="F1374" i="1" s="1"/>
  <c r="F1373" i="1" a="1"/>
  <c r="F1373" i="1" s="1"/>
  <c r="F1372" i="1" a="1"/>
  <c r="F1372" i="1" s="1"/>
  <c r="F1371" i="1" a="1"/>
  <c r="F1371" i="1" s="1"/>
  <c r="F1370" i="1" a="1"/>
  <c r="F1370" i="1" s="1"/>
  <c r="F1369" i="1" a="1"/>
  <c r="F1369" i="1" s="1"/>
  <c r="F1368" i="1" a="1"/>
  <c r="F1368" i="1" s="1"/>
  <c r="F1367" i="1" a="1"/>
  <c r="F1367" i="1" s="1"/>
  <c r="F1366" i="1" a="1"/>
  <c r="F1366" i="1" s="1"/>
  <c r="F1365" i="1" a="1"/>
  <c r="F1365" i="1" s="1"/>
  <c r="F1364" i="1" a="1"/>
  <c r="F1364" i="1" s="1"/>
  <c r="F1363" i="1" a="1"/>
  <c r="F1363" i="1" s="1"/>
  <c r="F1362" i="1" a="1"/>
  <c r="F1362" i="1" s="1"/>
  <c r="F1361" i="1" a="1"/>
  <c r="F1361" i="1" s="1"/>
  <c r="F1360" i="1"/>
  <c r="F1360" i="1" a="1"/>
  <c r="F1359" i="1" a="1"/>
  <c r="F1359" i="1" s="1"/>
  <c r="F1358" i="1" a="1"/>
  <c r="F1358" i="1" s="1"/>
  <c r="F1357" i="1" a="1"/>
  <c r="F1357" i="1" s="1"/>
  <c r="F1356" i="1" a="1"/>
  <c r="F1356" i="1" s="1"/>
  <c r="F1355" i="1" a="1"/>
  <c r="F1355" i="1" s="1"/>
  <c r="F1354" i="1" a="1"/>
  <c r="F1354" i="1" s="1"/>
  <c r="F1353" i="1" a="1"/>
  <c r="F1353" i="1" s="1"/>
  <c r="F1352" i="1" a="1"/>
  <c r="F1352" i="1" s="1"/>
  <c r="F1351" i="1" a="1"/>
  <c r="F1351" i="1" s="1"/>
  <c r="F1350" i="1" a="1"/>
  <c r="F1350" i="1" s="1"/>
  <c r="F1349" i="1" a="1"/>
  <c r="F1349" i="1" s="1"/>
  <c r="F1348" i="1" a="1"/>
  <c r="F1348" i="1" s="1"/>
  <c r="F1347" i="1" a="1"/>
  <c r="F1347" i="1" s="1"/>
  <c r="F1346" i="1" a="1"/>
  <c r="F1346" i="1" s="1"/>
  <c r="F1345" i="1" a="1"/>
  <c r="F1345" i="1" s="1"/>
  <c r="F1344" i="1"/>
  <c r="F1344" i="1" a="1"/>
  <c r="F1343" i="1" a="1"/>
  <c r="F1343" i="1" s="1"/>
  <c r="F1342" i="1" a="1"/>
  <c r="F1342" i="1" s="1"/>
  <c r="F1341" i="1" a="1"/>
  <c r="F1341" i="1" s="1"/>
  <c r="F1340" i="1" a="1"/>
  <c r="F1340" i="1" s="1"/>
  <c r="F1339" i="1" a="1"/>
  <c r="F1339" i="1" s="1"/>
  <c r="F1338" i="1" a="1"/>
  <c r="F1338" i="1" s="1"/>
  <c r="F1337" i="1" a="1"/>
  <c r="F1337" i="1" s="1"/>
  <c r="F1336" i="1" a="1"/>
  <c r="F1336" i="1" s="1"/>
  <c r="F1335" i="1" a="1"/>
  <c r="F1335" i="1" s="1"/>
  <c r="F1334" i="1" a="1"/>
  <c r="F1334" i="1" s="1"/>
  <c r="F1333" i="1" a="1"/>
  <c r="F1333" i="1" s="1"/>
  <c r="F1332" i="1" a="1"/>
  <c r="F1332" i="1" s="1"/>
  <c r="F1331" i="1" a="1"/>
  <c r="F1331" i="1" s="1"/>
  <c r="F1330" i="1" a="1"/>
  <c r="F1330" i="1" s="1"/>
  <c r="F1329" i="1" a="1"/>
  <c r="F1329" i="1" s="1"/>
  <c r="F1328" i="1"/>
  <c r="F1328" i="1" a="1"/>
  <c r="F1327" i="1" a="1"/>
  <c r="F1327" i="1" s="1"/>
  <c r="F1326" i="1" a="1"/>
  <c r="F1326" i="1" s="1"/>
  <c r="F1325" i="1" a="1"/>
  <c r="F1325" i="1" s="1"/>
  <c r="F1324" i="1" a="1"/>
  <c r="F1324" i="1" s="1"/>
  <c r="F1323" i="1" a="1"/>
  <c r="F1323" i="1" s="1"/>
  <c r="F1322" i="1" a="1"/>
  <c r="F1322" i="1" s="1"/>
  <c r="F1321" i="1" a="1"/>
  <c r="F1321" i="1" s="1"/>
  <c r="F1320" i="1" a="1"/>
  <c r="F1320" i="1" s="1"/>
  <c r="F1319" i="1" a="1"/>
  <c r="F1319" i="1" s="1"/>
  <c r="F1318" i="1" a="1"/>
  <c r="F1318" i="1" s="1"/>
  <c r="F1317" i="1" a="1"/>
  <c r="F1317" i="1" s="1"/>
  <c r="F1316" i="1" a="1"/>
  <c r="F1316" i="1" s="1"/>
  <c r="F1315" i="1" a="1"/>
  <c r="F1315" i="1" s="1"/>
  <c r="F1314" i="1" a="1"/>
  <c r="F1314" i="1" s="1"/>
  <c r="F1313" i="1" a="1"/>
  <c r="F1313" i="1" s="1"/>
  <c r="F1312" i="1"/>
  <c r="F1312" i="1" a="1"/>
  <c r="F1311" i="1" a="1"/>
  <c r="F1311" i="1" s="1"/>
  <c r="F1310" i="1" a="1"/>
  <c r="F1310" i="1" s="1"/>
  <c r="F1309" i="1" a="1"/>
  <c r="F1309" i="1" s="1"/>
  <c r="F1308" i="1" a="1"/>
  <c r="F1308" i="1" s="1"/>
  <c r="F1307" i="1" a="1"/>
  <c r="F1307" i="1" s="1"/>
  <c r="F1306" i="1" a="1"/>
  <c r="F1306" i="1" s="1"/>
  <c r="F1305" i="1" a="1"/>
  <c r="F1305" i="1" s="1"/>
  <c r="F1304" i="1" a="1"/>
  <c r="F1304" i="1" s="1"/>
  <c r="F1303" i="1" a="1"/>
  <c r="F1303" i="1" s="1"/>
  <c r="F1302" i="1" a="1"/>
  <c r="F1302" i="1" s="1"/>
  <c r="F1301" i="1" a="1"/>
  <c r="F1301" i="1" s="1"/>
  <c r="F1300" i="1" a="1"/>
  <c r="F1300" i="1" s="1"/>
  <c r="F1299" i="1" a="1"/>
  <c r="F1299" i="1" s="1"/>
  <c r="F1298" i="1" a="1"/>
  <c r="F1298" i="1" s="1"/>
  <c r="F1297" i="1" a="1"/>
  <c r="F1297" i="1" s="1"/>
  <c r="F1296" i="1"/>
  <c r="F1296" i="1" a="1"/>
  <c r="F1295" i="1" a="1"/>
  <c r="F1295" i="1" s="1"/>
  <c r="F1294" i="1" a="1"/>
  <c r="F1294" i="1" s="1"/>
  <c r="F1293" i="1" a="1"/>
  <c r="F1293" i="1" s="1"/>
  <c r="F1292" i="1" a="1"/>
  <c r="F1292" i="1" s="1"/>
  <c r="F1291" i="1" a="1"/>
  <c r="F1291" i="1" s="1"/>
  <c r="F1290" i="1" a="1"/>
  <c r="F1290" i="1" s="1"/>
  <c r="F1289" i="1" a="1"/>
  <c r="F1289" i="1" s="1"/>
  <c r="F1288" i="1" a="1"/>
  <c r="F1288" i="1" s="1"/>
  <c r="F1287" i="1" a="1"/>
  <c r="F1287" i="1" s="1"/>
  <c r="F1286" i="1" a="1"/>
  <c r="F1286" i="1" s="1"/>
  <c r="F1285" i="1" a="1"/>
  <c r="F1285" i="1" s="1"/>
  <c r="F1284" i="1" a="1"/>
  <c r="F1284" i="1" s="1"/>
  <c r="F1283" i="1" a="1"/>
  <c r="F1283" i="1" s="1"/>
  <c r="F1282" i="1" a="1"/>
  <c r="F1282" i="1" s="1"/>
  <c r="F1281" i="1" a="1"/>
  <c r="F1281" i="1" s="1"/>
  <c r="F1280" i="1"/>
  <c r="F1280" i="1" a="1"/>
  <c r="F1279" i="1" a="1"/>
  <c r="F1279" i="1" s="1"/>
  <c r="F1278" i="1" a="1"/>
  <c r="F1278" i="1" s="1"/>
  <c r="F1277" i="1" a="1"/>
  <c r="F1277" i="1" s="1"/>
  <c r="F1276" i="1" a="1"/>
  <c r="F1276" i="1" s="1"/>
  <c r="F1275" i="1" a="1"/>
  <c r="F1275" i="1" s="1"/>
  <c r="F1274" i="1" a="1"/>
  <c r="F1274" i="1" s="1"/>
  <c r="F1273" i="1" a="1"/>
  <c r="F1273" i="1" s="1"/>
  <c r="F1272" i="1" a="1"/>
  <c r="F1272" i="1" s="1"/>
  <c r="F1271" i="1" a="1"/>
  <c r="F1271" i="1" s="1"/>
  <c r="F1270" i="1" a="1"/>
  <c r="F1270" i="1" s="1"/>
  <c r="F1269" i="1" a="1"/>
  <c r="F1269" i="1" s="1"/>
  <c r="F1268" i="1" a="1"/>
  <c r="F1268" i="1" s="1"/>
  <c r="F1267" i="1" a="1"/>
  <c r="F1267" i="1" s="1"/>
  <c r="F1266" i="1" a="1"/>
  <c r="F1266" i="1" s="1"/>
  <c r="F1265" i="1" a="1"/>
  <c r="F1265" i="1" s="1"/>
  <c r="F1264" i="1"/>
  <c r="F1264" i="1" a="1"/>
  <c r="F1263" i="1" a="1"/>
  <c r="F1263" i="1" s="1"/>
  <c r="F1262" i="1" a="1"/>
  <c r="F1262" i="1" s="1"/>
  <c r="F1261" i="1" a="1"/>
  <c r="F1261" i="1" s="1"/>
  <c r="F1260" i="1" a="1"/>
  <c r="F1260" i="1" s="1"/>
  <c r="F1259" i="1" a="1"/>
  <c r="F1259" i="1" s="1"/>
  <c r="F1258" i="1" a="1"/>
  <c r="F1258" i="1" s="1"/>
  <c r="F1257" i="1" a="1"/>
  <c r="F1257" i="1" s="1"/>
  <c r="F1256" i="1" a="1"/>
  <c r="F1256" i="1" s="1"/>
  <c r="F1255" i="1" a="1"/>
  <c r="F1255" i="1" s="1"/>
  <c r="F1254" i="1" a="1"/>
  <c r="F1254" i="1" s="1"/>
  <c r="F1253" i="1" a="1"/>
  <c r="F1253" i="1" s="1"/>
  <c r="F1252" i="1" a="1"/>
  <c r="F1252" i="1" s="1"/>
  <c r="F1251" i="1" a="1"/>
  <c r="F1251" i="1" s="1"/>
  <c r="F1250" i="1" a="1"/>
  <c r="F1250" i="1" s="1"/>
  <c r="F1249" i="1" a="1"/>
  <c r="F1249" i="1" s="1"/>
  <c r="F1248" i="1"/>
  <c r="F1248" i="1" a="1"/>
  <c r="F1247" i="1" a="1"/>
  <c r="F1247" i="1" s="1"/>
  <c r="F1246" i="1" a="1"/>
  <c r="F1246" i="1" s="1"/>
  <c r="F1245" i="1" a="1"/>
  <c r="F1245" i="1" s="1"/>
  <c r="F1244" i="1" a="1"/>
  <c r="F1244" i="1" s="1"/>
  <c r="F1243" i="1" a="1"/>
  <c r="F1243" i="1" s="1"/>
  <c r="F1242" i="1" a="1"/>
  <c r="F1242" i="1" s="1"/>
  <c r="F1241" i="1" a="1"/>
  <c r="F1241" i="1" s="1"/>
  <c r="F1240" i="1" a="1"/>
  <c r="F1240" i="1" s="1"/>
  <c r="F1239" i="1" a="1"/>
  <c r="F1239" i="1" s="1"/>
  <c r="F1238" i="1" a="1"/>
  <c r="F1238" i="1" s="1"/>
  <c r="F1237" i="1" a="1"/>
  <c r="F1237" i="1" s="1"/>
  <c r="F1236" i="1" a="1"/>
  <c r="F1236" i="1" s="1"/>
  <c r="F1235" i="1" a="1"/>
  <c r="F1235" i="1" s="1"/>
  <c r="F1234" i="1" a="1"/>
  <c r="F1234" i="1" s="1"/>
  <c r="F1233" i="1" a="1"/>
  <c r="F1233" i="1" s="1"/>
  <c r="F1232" i="1"/>
  <c r="F1232" i="1" a="1"/>
  <c r="F1231" i="1" a="1"/>
  <c r="F1231" i="1" s="1"/>
  <c r="F1230" i="1" a="1"/>
  <c r="F1230" i="1" s="1"/>
  <c r="F1229" i="1" a="1"/>
  <c r="F1229" i="1" s="1"/>
  <c r="F1228" i="1" a="1"/>
  <c r="F1228" i="1" s="1"/>
  <c r="F1227" i="1" a="1"/>
  <c r="F1227" i="1" s="1"/>
  <c r="F1226" i="1" a="1"/>
  <c r="F1226" i="1" s="1"/>
  <c r="F1225" i="1" a="1"/>
  <c r="F1225" i="1" s="1"/>
  <c r="F1224" i="1" a="1"/>
  <c r="F1224" i="1" s="1"/>
  <c r="F1223" i="1" a="1"/>
  <c r="F1223" i="1" s="1"/>
  <c r="F1222" i="1" a="1"/>
  <c r="F1222" i="1" s="1"/>
  <c r="F1221" i="1" a="1"/>
  <c r="F1221" i="1" s="1"/>
  <c r="F1220" i="1" a="1"/>
  <c r="F1220" i="1" s="1"/>
  <c r="F1219" i="1" a="1"/>
  <c r="F1219" i="1" s="1"/>
  <c r="F1218" i="1" a="1"/>
  <c r="F1218" i="1" s="1"/>
  <c r="F1217" i="1" a="1"/>
  <c r="F1217" i="1" s="1"/>
  <c r="F1216" i="1"/>
  <c r="F1216" i="1" a="1"/>
  <c r="F1215" i="1" a="1"/>
  <c r="F1215" i="1" s="1"/>
  <c r="F1214" i="1" a="1"/>
  <c r="F1214" i="1" s="1"/>
  <c r="F1213" i="1" a="1"/>
  <c r="F1213" i="1" s="1"/>
  <c r="F1212" i="1" a="1"/>
  <c r="F1212" i="1" s="1"/>
  <c r="F1211" i="1" a="1"/>
  <c r="F1211" i="1" s="1"/>
  <c r="F1210" i="1" a="1"/>
  <c r="F1210" i="1" s="1"/>
  <c r="F1209" i="1" a="1"/>
  <c r="F1209" i="1" s="1"/>
  <c r="F1208" i="1" a="1"/>
  <c r="F1208" i="1" s="1"/>
  <c r="F1207" i="1" a="1"/>
  <c r="F1207" i="1" s="1"/>
  <c r="F1206" i="1" a="1"/>
  <c r="F1206" i="1" s="1"/>
  <c r="F1205" i="1" a="1"/>
  <c r="F1205" i="1" s="1"/>
  <c r="F1204" i="1" a="1"/>
  <c r="F1204" i="1" s="1"/>
  <c r="F1203" i="1" a="1"/>
  <c r="F1203" i="1" s="1"/>
  <c r="F1202" i="1" a="1"/>
  <c r="F1202" i="1" s="1"/>
  <c r="F1201" i="1" a="1"/>
  <c r="F1201" i="1" s="1"/>
  <c r="F1200" i="1"/>
  <c r="F1200" i="1" a="1"/>
  <c r="F1199" i="1" a="1"/>
  <c r="F1199" i="1" s="1"/>
  <c r="F1198" i="1" a="1"/>
  <c r="F1198" i="1" s="1"/>
  <c r="F1197" i="1" a="1"/>
  <c r="F1197" i="1" s="1"/>
  <c r="F1196" i="1" a="1"/>
  <c r="F1196" i="1" s="1"/>
  <c r="F1195" i="1" a="1"/>
  <c r="F1195" i="1" s="1"/>
  <c r="F1194" i="1" a="1"/>
  <c r="F1194" i="1" s="1"/>
  <c r="F1193" i="1" a="1"/>
  <c r="F1193" i="1" s="1"/>
  <c r="F1192" i="1" a="1"/>
  <c r="F1192" i="1" s="1"/>
  <c r="F1191" i="1" a="1"/>
  <c r="F1191" i="1" s="1"/>
  <c r="F1190" i="1" a="1"/>
  <c r="F1190" i="1" s="1"/>
  <c r="F1189" i="1" a="1"/>
  <c r="F1189" i="1" s="1"/>
  <c r="F1188" i="1" a="1"/>
  <c r="F1188" i="1" s="1"/>
  <c r="F1187" i="1" a="1"/>
  <c r="F1187" i="1" s="1"/>
  <c r="F1186" i="1" a="1"/>
  <c r="F1186" i="1" s="1"/>
  <c r="F1185" i="1" a="1"/>
  <c r="F1185" i="1" s="1"/>
  <c r="F1184" i="1"/>
  <c r="F1184" i="1" a="1"/>
  <c r="F1183" i="1" a="1"/>
  <c r="F1183" i="1" s="1"/>
  <c r="F1182" i="1" a="1"/>
  <c r="F1182" i="1" s="1"/>
  <c r="F1181" i="1" a="1"/>
  <c r="F1181" i="1" s="1"/>
  <c r="F1180" i="1" a="1"/>
  <c r="F1180" i="1" s="1"/>
  <c r="F1179" i="1" a="1"/>
  <c r="F1179" i="1" s="1"/>
  <c r="F1178" i="1" a="1"/>
  <c r="F1178" i="1" s="1"/>
  <c r="F1177" i="1" a="1"/>
  <c r="F1177" i="1" s="1"/>
  <c r="F1176" i="1" a="1"/>
  <c r="F1176" i="1" s="1"/>
  <c r="F1175" i="1" a="1"/>
  <c r="F1175" i="1" s="1"/>
  <c r="F1174" i="1" a="1"/>
  <c r="F1174" i="1" s="1"/>
  <c r="F1173" i="1" a="1"/>
  <c r="F1173" i="1" s="1"/>
  <c r="F1172" i="1" a="1"/>
  <c r="F1172" i="1" s="1"/>
  <c r="F1171" i="1" a="1"/>
  <c r="F1171" i="1" s="1"/>
  <c r="F1170" i="1" a="1"/>
  <c r="F1170" i="1" s="1"/>
  <c r="F1169" i="1" a="1"/>
  <c r="F1169" i="1" s="1"/>
  <c r="F1168" i="1"/>
  <c r="F1168" i="1" a="1"/>
  <c r="F1167" i="1" a="1"/>
  <c r="F1167" i="1" s="1"/>
  <c r="F1166" i="1" a="1"/>
  <c r="F1166" i="1" s="1"/>
  <c r="F1165" i="1" a="1"/>
  <c r="F1165" i="1" s="1"/>
  <c r="F1164" i="1" a="1"/>
  <c r="F1164" i="1" s="1"/>
  <c r="F1163" i="1" a="1"/>
  <c r="F1163" i="1" s="1"/>
  <c r="F1162" i="1" a="1"/>
  <c r="F1162" i="1" s="1"/>
  <c r="F1161" i="1" a="1"/>
  <c r="F1161" i="1" s="1"/>
  <c r="F1160" i="1" a="1"/>
  <c r="F1160" i="1" s="1"/>
  <c r="F1159" i="1" a="1"/>
  <c r="F1159" i="1" s="1"/>
  <c r="F1158" i="1" a="1"/>
  <c r="F1158" i="1" s="1"/>
  <c r="F1157" i="1" a="1"/>
  <c r="F1157" i="1" s="1"/>
  <c r="F1156" i="1" a="1"/>
  <c r="F1156" i="1" s="1"/>
  <c r="F1155" i="1" a="1"/>
  <c r="F1155" i="1" s="1"/>
  <c r="F1154" i="1" a="1"/>
  <c r="F1154" i="1" s="1"/>
  <c r="F1153" i="1" a="1"/>
  <c r="F1153" i="1" s="1"/>
  <c r="F1152" i="1"/>
  <c r="F1152" i="1" a="1"/>
  <c r="F1151" i="1" a="1"/>
  <c r="F1151" i="1" s="1"/>
  <c r="F1150" i="1" a="1"/>
  <c r="F1150" i="1" s="1"/>
  <c r="F1149" i="1" a="1"/>
  <c r="F1149" i="1" s="1"/>
  <c r="F1148" i="1" a="1"/>
  <c r="F1148" i="1" s="1"/>
  <c r="F1147" i="1" a="1"/>
  <c r="F1147" i="1" s="1"/>
  <c r="F1146" i="1" a="1"/>
  <c r="F1146" i="1" s="1"/>
  <c r="F1145" i="1" a="1"/>
  <c r="F1145" i="1" s="1"/>
  <c r="F1144" i="1" a="1"/>
  <c r="F1144" i="1" s="1"/>
  <c r="F1143" i="1" a="1"/>
  <c r="F1143" i="1" s="1"/>
  <c r="F1142" i="1" a="1"/>
  <c r="F1142" i="1" s="1"/>
  <c r="F1141" i="1" a="1"/>
  <c r="F1141" i="1" s="1"/>
  <c r="F1140" i="1" a="1"/>
  <c r="F1140" i="1" s="1"/>
  <c r="F1139" i="1" a="1"/>
  <c r="F1139" i="1" s="1"/>
  <c r="F1138" i="1" a="1"/>
  <c r="F1138" i="1" s="1"/>
  <c r="F1137" i="1" a="1"/>
  <c r="F1137" i="1" s="1"/>
  <c r="F1136" i="1"/>
  <c r="F1136" i="1" a="1"/>
  <c r="F1135" i="1" a="1"/>
  <c r="F1135" i="1" s="1"/>
  <c r="F1134" i="1" a="1"/>
  <c r="F1134" i="1" s="1"/>
  <c r="F1133" i="1" a="1"/>
  <c r="F1133" i="1" s="1"/>
  <c r="F1132" i="1" a="1"/>
  <c r="F1132" i="1" s="1"/>
  <c r="F1131" i="1" a="1"/>
  <c r="F1131" i="1" s="1"/>
  <c r="F1130" i="1" a="1"/>
  <c r="F1130" i="1" s="1"/>
  <c r="F1129" i="1" a="1"/>
  <c r="F1129" i="1" s="1"/>
  <c r="F1128" i="1" a="1"/>
  <c r="F1128" i="1" s="1"/>
  <c r="F1127" i="1" a="1"/>
  <c r="F1127" i="1" s="1"/>
  <c r="F1126" i="1" a="1"/>
  <c r="F1126" i="1" s="1"/>
  <c r="F1125" i="1" a="1"/>
  <c r="F1125" i="1" s="1"/>
  <c r="F1124" i="1" a="1"/>
  <c r="F1124" i="1" s="1"/>
  <c r="F1123" i="1" a="1"/>
  <c r="F1123" i="1" s="1"/>
  <c r="F1122" i="1" a="1"/>
  <c r="F1122" i="1" s="1"/>
  <c r="F1121" i="1" a="1"/>
  <c r="F1121" i="1" s="1"/>
  <c r="F1120" i="1"/>
  <c r="F1120" i="1" a="1"/>
  <c r="F1119" i="1" a="1"/>
  <c r="F1119" i="1" s="1"/>
  <c r="F1118" i="1" a="1"/>
  <c r="F1118" i="1" s="1"/>
  <c r="F1117" i="1" a="1"/>
  <c r="F1117" i="1" s="1"/>
  <c r="F1116" i="1" a="1"/>
  <c r="F1116" i="1" s="1"/>
  <c r="F1115" i="1" a="1"/>
  <c r="F1115" i="1" s="1"/>
  <c r="F1114" i="1" a="1"/>
  <c r="F1114" i="1" s="1"/>
  <c r="F1113" i="1" a="1"/>
  <c r="F1113" i="1" s="1"/>
  <c r="F1112" i="1" a="1"/>
  <c r="F1112" i="1" s="1"/>
  <c r="F1111" i="1" a="1"/>
  <c r="F1111" i="1" s="1"/>
  <c r="F1110" i="1" a="1"/>
  <c r="F1110" i="1" s="1"/>
  <c r="F1109" i="1" a="1"/>
  <c r="F1109" i="1" s="1"/>
  <c r="F1108" i="1" a="1"/>
  <c r="F1108" i="1" s="1"/>
  <c r="F1107" i="1" a="1"/>
  <c r="F1107" i="1" s="1"/>
  <c r="F1106" i="1" a="1"/>
  <c r="F1106" i="1" s="1"/>
  <c r="F1105" i="1" a="1"/>
  <c r="F1105" i="1" s="1"/>
  <c r="F1104" i="1"/>
  <c r="F1104" i="1" a="1"/>
  <c r="F1103" i="1" a="1"/>
  <c r="F1103" i="1" s="1"/>
  <c r="F1102" i="1" a="1"/>
  <c r="F1102" i="1" s="1"/>
  <c r="F1101" i="1" a="1"/>
  <c r="F1101" i="1" s="1"/>
  <c r="F1100" i="1" a="1"/>
  <c r="F1100" i="1" s="1"/>
  <c r="F1099" i="1" a="1"/>
  <c r="F1099" i="1" s="1"/>
  <c r="F1098" i="1" a="1"/>
  <c r="F1098" i="1" s="1"/>
  <c r="F1097" i="1" a="1"/>
  <c r="F1097" i="1" s="1"/>
  <c r="F1096" i="1" a="1"/>
  <c r="F1096" i="1" s="1"/>
  <c r="F1095" i="1" a="1"/>
  <c r="F1095" i="1" s="1"/>
  <c r="F1094" i="1" a="1"/>
  <c r="F1094" i="1" s="1"/>
  <c r="F1093" i="1" a="1"/>
  <c r="F1093" i="1" s="1"/>
  <c r="F1092" i="1" a="1"/>
  <c r="F1092" i="1" s="1"/>
  <c r="F1091" i="1" a="1"/>
  <c r="F1091" i="1" s="1"/>
  <c r="F1090" i="1" a="1"/>
  <c r="F1090" i="1" s="1"/>
  <c r="F1089" i="1" a="1"/>
  <c r="F1089" i="1" s="1"/>
  <c r="F1088" i="1"/>
  <c r="F1088" i="1" a="1"/>
  <c r="F1087" i="1" a="1"/>
  <c r="F1087" i="1" s="1"/>
  <c r="F1086" i="1" a="1"/>
  <c r="F1086" i="1" s="1"/>
  <c r="F1085" i="1" a="1"/>
  <c r="F1085" i="1" s="1"/>
  <c r="F1084" i="1" a="1"/>
  <c r="F1084" i="1" s="1"/>
  <c r="F1083" i="1" a="1"/>
  <c r="F1083" i="1" s="1"/>
  <c r="F1082" i="1" a="1"/>
  <c r="F1082" i="1" s="1"/>
  <c r="F1081" i="1" a="1"/>
  <c r="F1081" i="1" s="1"/>
  <c r="F1080" i="1" a="1"/>
  <c r="F1080" i="1" s="1"/>
  <c r="F1079" i="1" a="1"/>
  <c r="F1079" i="1" s="1"/>
  <c r="F1078" i="1" a="1"/>
  <c r="F1078" i="1" s="1"/>
  <c r="F1077" i="1" a="1"/>
  <c r="F1077" i="1" s="1"/>
  <c r="F1076" i="1" a="1"/>
  <c r="F1076" i="1" s="1"/>
  <c r="F1075" i="1" a="1"/>
  <c r="F1075" i="1" s="1"/>
  <c r="F1074" i="1" a="1"/>
  <c r="F1074" i="1" s="1"/>
  <c r="F1073" i="1" a="1"/>
  <c r="F1073" i="1" s="1"/>
  <c r="F1072" i="1"/>
  <c r="F1072" i="1" a="1"/>
  <c r="F1071" i="1" a="1"/>
  <c r="F1071" i="1" s="1"/>
  <c r="F1070" i="1" a="1"/>
  <c r="F1070" i="1" s="1"/>
  <c r="F1069" i="1" a="1"/>
  <c r="F1069" i="1" s="1"/>
  <c r="F1068" i="1" a="1"/>
  <c r="F1068" i="1" s="1"/>
  <c r="F1067" i="1" a="1"/>
  <c r="F1067" i="1" s="1"/>
  <c r="F1066" i="1" a="1"/>
  <c r="F1066" i="1" s="1"/>
  <c r="F1065" i="1" a="1"/>
  <c r="F1065" i="1" s="1"/>
  <c r="F1064" i="1" a="1"/>
  <c r="F1064" i="1" s="1"/>
  <c r="F1063" i="1" a="1"/>
  <c r="F1063" i="1" s="1"/>
  <c r="F1062" i="1" a="1"/>
  <c r="F1062" i="1" s="1"/>
  <c r="F1061" i="1" a="1"/>
  <c r="F1061" i="1" s="1"/>
  <c r="F1060" i="1" a="1"/>
  <c r="F1060" i="1" s="1"/>
  <c r="F1059" i="1" a="1"/>
  <c r="F1059" i="1" s="1"/>
  <c r="F1058" i="1" a="1"/>
  <c r="F1058" i="1" s="1"/>
  <c r="F1057" i="1" a="1"/>
  <c r="F1057" i="1" s="1"/>
  <c r="F1056" i="1"/>
  <c r="F1056" i="1" a="1"/>
  <c r="F1055" i="1" a="1"/>
  <c r="F1055" i="1" s="1"/>
  <c r="F1054" i="1" a="1"/>
  <c r="F1054" i="1" s="1"/>
  <c r="F1053" i="1" a="1"/>
  <c r="F1053" i="1" s="1"/>
  <c r="F1052" i="1" a="1"/>
  <c r="F1052" i="1" s="1"/>
  <c r="F1051" i="1" a="1"/>
  <c r="F1051" i="1" s="1"/>
  <c r="F1050" i="1" a="1"/>
  <c r="F1050" i="1" s="1"/>
  <c r="F1049" i="1" a="1"/>
  <c r="F1049" i="1" s="1"/>
  <c r="F1048" i="1" a="1"/>
  <c r="F1048" i="1" s="1"/>
  <c r="F1047" i="1" a="1"/>
  <c r="F1047" i="1" s="1"/>
  <c r="F1046" i="1" a="1"/>
  <c r="F1046" i="1" s="1"/>
  <c r="F1045" i="1" a="1"/>
  <c r="F1045" i="1" s="1"/>
  <c r="F1044" i="1" a="1"/>
  <c r="F1044" i="1" s="1"/>
  <c r="F1043" i="1" a="1"/>
  <c r="F1043" i="1" s="1"/>
  <c r="F1042" i="1" a="1"/>
  <c r="F1042" i="1" s="1"/>
  <c r="F1041" i="1" a="1"/>
  <c r="F1041" i="1" s="1"/>
  <c r="F1040" i="1"/>
  <c r="F1040" i="1" a="1"/>
  <c r="F1039" i="1" a="1"/>
  <c r="F1039" i="1" s="1"/>
  <c r="F1038" i="1" a="1"/>
  <c r="F1038" i="1" s="1"/>
  <c r="F1037" i="1" a="1"/>
  <c r="F1037" i="1" s="1"/>
  <c r="F1036" i="1" a="1"/>
  <c r="F1036" i="1" s="1"/>
  <c r="F1035" i="1" a="1"/>
  <c r="F1035" i="1" s="1"/>
  <c r="F1034" i="1" a="1"/>
  <c r="F1034" i="1" s="1"/>
  <c r="F1033" i="1" a="1"/>
  <c r="F1033" i="1" s="1"/>
  <c r="F1032" i="1" a="1"/>
  <c r="F1032" i="1" s="1"/>
  <c r="F1031" i="1" a="1"/>
  <c r="F1031" i="1" s="1"/>
  <c r="F1030" i="1" a="1"/>
  <c r="F1030" i="1" s="1"/>
  <c r="F1029" i="1" a="1"/>
  <c r="F1029" i="1" s="1"/>
  <c r="F1028" i="1" a="1"/>
  <c r="F1028" i="1" s="1"/>
  <c r="F1027" i="1" a="1"/>
  <c r="F1027" i="1" s="1"/>
  <c r="F1026" i="1" a="1"/>
  <c r="F1026" i="1" s="1"/>
  <c r="F1025" i="1" a="1"/>
  <c r="F1025" i="1" s="1"/>
  <c r="F1024" i="1"/>
  <c r="F1024" i="1" a="1"/>
  <c r="F1023" i="1" a="1"/>
  <c r="F1023" i="1" s="1"/>
  <c r="F1022" i="1" a="1"/>
  <c r="F1022" i="1" s="1"/>
  <c r="F1021" i="1" a="1"/>
  <c r="F1021" i="1" s="1"/>
  <c r="F1020" i="1" a="1"/>
  <c r="F1020" i="1" s="1"/>
  <c r="F1019" i="1"/>
  <c r="F1019" i="1" a="1"/>
  <c r="F1018" i="1" a="1"/>
  <c r="F1018" i="1" s="1"/>
  <c r="F1017" i="1" a="1"/>
  <c r="F1017" i="1" s="1"/>
  <c r="F1016" i="1" a="1"/>
  <c r="F1016" i="1" s="1"/>
  <c r="F1015" i="1"/>
  <c r="F1015" i="1" a="1"/>
  <c r="F1014" i="1" a="1"/>
  <c r="F1014" i="1" s="1"/>
  <c r="F1013" i="1" a="1"/>
  <c r="F1013" i="1" s="1"/>
  <c r="F1012" i="1" a="1"/>
  <c r="F1012" i="1" s="1"/>
  <c r="F1011" i="1" a="1"/>
  <c r="F1011" i="1" s="1"/>
  <c r="F1010" i="1" a="1"/>
  <c r="F1010" i="1" s="1"/>
  <c r="F1009" i="1" a="1"/>
  <c r="F1009" i="1" s="1"/>
  <c r="F1008" i="1" a="1"/>
  <c r="F1008" i="1" s="1"/>
  <c r="F1007" i="1" a="1"/>
  <c r="F1007" i="1" s="1"/>
  <c r="F1006" i="1" a="1"/>
  <c r="F1006" i="1" s="1"/>
  <c r="F1005" i="1" a="1"/>
  <c r="F1005" i="1" s="1"/>
  <c r="F1004" i="1" a="1"/>
  <c r="F1004" i="1" s="1"/>
  <c r="F1003" i="1" a="1"/>
  <c r="F1003" i="1" s="1"/>
  <c r="F1002" i="1" a="1"/>
  <c r="F1002" i="1" s="1"/>
  <c r="F1001" i="1" a="1"/>
  <c r="F1001" i="1" s="1"/>
  <c r="F1000" i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 a="1"/>
  <c r="F995" i="1" s="1"/>
  <c r="F994" i="1" a="1"/>
  <c r="F994" i="1" s="1"/>
  <c r="F993" i="1" a="1"/>
  <c r="F993" i="1" s="1"/>
  <c r="F992" i="1" a="1"/>
  <c r="F992" i="1" s="1"/>
  <c r="F991" i="1" a="1"/>
  <c r="F991" i="1" s="1"/>
  <c r="F990" i="1" a="1"/>
  <c r="F990" i="1" s="1"/>
  <c r="F989" i="1" a="1"/>
  <c r="F989" i="1" s="1"/>
  <c r="F988" i="1" a="1"/>
  <c r="F988" i="1" s="1"/>
  <c r="F987" i="1" a="1"/>
  <c r="F987" i="1" s="1"/>
  <c r="F986" i="1" a="1"/>
  <c r="F986" i="1" s="1"/>
  <c r="F985" i="1" a="1"/>
  <c r="F985" i="1" s="1"/>
  <c r="F984" i="1" a="1"/>
  <c r="F984" i="1" s="1"/>
  <c r="F983" i="1" a="1"/>
  <c r="F983" i="1" s="1"/>
  <c r="F982" i="1" a="1"/>
  <c r="F982" i="1" s="1"/>
  <c r="F981" i="1" a="1"/>
  <c r="F981" i="1" s="1"/>
  <c r="F980" i="1" a="1"/>
  <c r="F980" i="1" s="1"/>
  <c r="F979" i="1" a="1"/>
  <c r="F979" i="1" s="1"/>
  <c r="F978" i="1" a="1"/>
  <c r="F978" i="1" s="1"/>
  <c r="F977" i="1" a="1"/>
  <c r="F977" i="1" s="1"/>
  <c r="F976" i="1" a="1"/>
  <c r="F976" i="1" s="1"/>
  <c r="F975" i="1" a="1"/>
  <c r="F975" i="1" s="1"/>
  <c r="F974" i="1" a="1"/>
  <c r="F974" i="1" s="1"/>
  <c r="F973" i="1" a="1"/>
  <c r="F973" i="1" s="1"/>
  <c r="F972" i="1" a="1"/>
  <c r="F972" i="1" s="1"/>
  <c r="F971" i="1" a="1"/>
  <c r="F971" i="1" s="1"/>
  <c r="F970" i="1" a="1"/>
  <c r="F970" i="1" s="1"/>
  <c r="F969" i="1" a="1"/>
  <c r="F969" i="1" s="1"/>
  <c r="F968" i="1" a="1"/>
  <c r="F968" i="1" s="1"/>
  <c r="F967" i="1" a="1"/>
  <c r="F967" i="1" s="1"/>
  <c r="F966" i="1" a="1"/>
  <c r="F966" i="1" s="1"/>
  <c r="F965" i="1" a="1"/>
  <c r="F965" i="1" s="1"/>
  <c r="F964" i="1" a="1"/>
  <c r="F964" i="1" s="1"/>
  <c r="F963" i="1" a="1"/>
  <c r="F963" i="1" s="1"/>
  <c r="F962" i="1" a="1"/>
  <c r="F962" i="1" s="1"/>
  <c r="F961" i="1" a="1"/>
  <c r="F961" i="1" s="1"/>
  <c r="F960" i="1" a="1"/>
  <c r="F960" i="1" s="1"/>
  <c r="F959" i="1" a="1"/>
  <c r="F959" i="1" s="1"/>
  <c r="F958" i="1" a="1"/>
  <c r="F958" i="1" s="1"/>
  <c r="F957" i="1" a="1"/>
  <c r="F957" i="1" s="1"/>
  <c r="F956" i="1" a="1"/>
  <c r="F956" i="1" s="1"/>
  <c r="F955" i="1" a="1"/>
  <c r="F955" i="1" s="1"/>
  <c r="F954" i="1"/>
  <c r="F954" i="1" a="1"/>
  <c r="F953" i="1" a="1"/>
  <c r="F953" i="1" s="1"/>
  <c r="F952" i="1" a="1"/>
  <c r="F952" i="1" s="1"/>
  <c r="F951" i="1" a="1"/>
  <c r="F951" i="1" s="1"/>
  <c r="F950" i="1"/>
  <c r="F950" i="1" a="1"/>
  <c r="F949" i="1" a="1"/>
  <c r="F949" i="1" s="1"/>
  <c r="F948" i="1" a="1"/>
  <c r="F948" i="1" s="1"/>
  <c r="F947" i="1" a="1"/>
  <c r="F947" i="1" s="1"/>
  <c r="F946" i="1"/>
  <c r="F946" i="1" a="1"/>
  <c r="F945" i="1" a="1"/>
  <c r="F945" i="1" s="1"/>
  <c r="F944" i="1" a="1"/>
  <c r="F944" i="1" s="1"/>
  <c r="F943" i="1" a="1"/>
  <c r="F943" i="1" s="1"/>
  <c r="F942" i="1"/>
  <c r="F942" i="1" a="1"/>
  <c r="F941" i="1" a="1"/>
  <c r="F941" i="1" s="1"/>
  <c r="F940" i="1" a="1"/>
  <c r="F940" i="1" s="1"/>
  <c r="F939" i="1" a="1"/>
  <c r="F939" i="1" s="1"/>
  <c r="F938" i="1"/>
  <c r="F938" i="1" a="1"/>
  <c r="F937" i="1" a="1"/>
  <c r="F937" i="1" s="1"/>
  <c r="F936" i="1" a="1"/>
  <c r="F936" i="1" s="1"/>
  <c r="F935" i="1" a="1"/>
  <c r="F935" i="1" s="1"/>
  <c r="F934" i="1" a="1"/>
  <c r="F934" i="1" s="1"/>
  <c r="F933" i="1" a="1"/>
  <c r="F933" i="1" s="1"/>
  <c r="F932" i="1" a="1"/>
  <c r="F932" i="1" s="1"/>
  <c r="F931" i="1" a="1"/>
  <c r="F931" i="1" s="1"/>
  <c r="F930" i="1"/>
  <c r="F930" i="1" a="1"/>
  <c r="F929" i="1" a="1"/>
  <c r="F929" i="1" s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 a="1"/>
  <c r="F923" i="1" s="1"/>
  <c r="F922" i="1"/>
  <c r="F922" i="1" a="1"/>
  <c r="F921" i="1" a="1"/>
  <c r="F921" i="1" s="1"/>
  <c r="F920" i="1" a="1"/>
  <c r="F920" i="1" s="1"/>
  <c r="F919" i="1" a="1"/>
  <c r="F919" i="1" s="1"/>
  <c r="F918" i="1" a="1"/>
  <c r="F918" i="1" s="1"/>
  <c r="F917" i="1" a="1"/>
  <c r="F917" i="1" s="1"/>
  <c r="F916" i="1" a="1"/>
  <c r="F916" i="1" s="1"/>
  <c r="F915" i="1" a="1"/>
  <c r="F915" i="1" s="1"/>
  <c r="F914" i="1"/>
  <c r="F914" i="1" a="1"/>
  <c r="F913" i="1" a="1"/>
  <c r="F913" i="1" s="1"/>
  <c r="F912" i="1" a="1"/>
  <c r="F912" i="1" s="1"/>
  <c r="F911" i="1" a="1"/>
  <c r="F911" i="1" s="1"/>
  <c r="F910" i="1" a="1"/>
  <c r="F910" i="1" s="1"/>
  <c r="F909" i="1" a="1"/>
  <c r="F909" i="1" s="1"/>
  <c r="F908" i="1" a="1"/>
  <c r="F908" i="1" s="1"/>
  <c r="F907" i="1" a="1"/>
  <c r="F907" i="1" s="1"/>
  <c r="F906" i="1"/>
  <c r="F906" i="1" a="1"/>
  <c r="F905" i="1" a="1"/>
  <c r="F905" i="1" s="1"/>
  <c r="F904" i="1" a="1"/>
  <c r="F904" i="1" s="1"/>
  <c r="F903" i="1" a="1"/>
  <c r="F903" i="1" s="1"/>
  <c r="F902" i="1" a="1"/>
  <c r="F902" i="1" s="1"/>
  <c r="F901" i="1" a="1"/>
  <c r="F901" i="1" s="1"/>
  <c r="F900" i="1" a="1"/>
  <c r="F900" i="1" s="1"/>
  <c r="F899" i="1" a="1"/>
  <c r="F899" i="1" s="1"/>
  <c r="F898" i="1"/>
  <c r="F898" i="1" a="1"/>
  <c r="F897" i="1" a="1"/>
  <c r="F897" i="1" s="1"/>
  <c r="F896" i="1" a="1"/>
  <c r="F896" i="1" s="1"/>
  <c r="F895" i="1" a="1"/>
  <c r="F895" i="1" s="1"/>
  <c r="F894" i="1" a="1"/>
  <c r="F894" i="1" s="1"/>
  <c r="F893" i="1" a="1"/>
  <c r="F893" i="1" s="1"/>
  <c r="F892" i="1" a="1"/>
  <c r="F892" i="1" s="1"/>
  <c r="F891" i="1" a="1"/>
  <c r="F891" i="1" s="1"/>
  <c r="F890" i="1"/>
  <c r="F890" i="1" a="1"/>
  <c r="F889" i="1" a="1"/>
  <c r="F889" i="1" s="1"/>
  <c r="F888" i="1" a="1"/>
  <c r="F888" i="1" s="1"/>
  <c r="F887" i="1" a="1"/>
  <c r="F887" i="1" s="1"/>
  <c r="F886" i="1" a="1"/>
  <c r="F886" i="1" s="1"/>
  <c r="F885" i="1" a="1"/>
  <c r="F885" i="1" s="1"/>
  <c r="F884" i="1" a="1"/>
  <c r="F884" i="1" s="1"/>
  <c r="F883" i="1" a="1"/>
  <c r="F883" i="1" s="1"/>
  <c r="F882" i="1"/>
  <c r="F882" i="1" a="1"/>
  <c r="F881" i="1" a="1"/>
  <c r="F881" i="1" s="1"/>
  <c r="F880" i="1" a="1"/>
  <c r="F880" i="1" s="1"/>
  <c r="F879" i="1" a="1"/>
  <c r="F879" i="1" s="1"/>
  <c r="F878" i="1" a="1"/>
  <c r="F878" i="1" s="1"/>
  <c r="F877" i="1" a="1"/>
  <c r="F877" i="1" s="1"/>
  <c r="F876" i="1" a="1"/>
  <c r="F876" i="1" s="1"/>
  <c r="F875" i="1" a="1"/>
  <c r="F875" i="1" s="1"/>
  <c r="F874" i="1"/>
  <c r="F874" i="1" a="1"/>
  <c r="F873" i="1" a="1"/>
  <c r="F873" i="1" s="1"/>
  <c r="F872" i="1" a="1"/>
  <c r="F872" i="1" s="1"/>
  <c r="F871" i="1" a="1"/>
  <c r="F871" i="1" s="1"/>
  <c r="F870" i="1" a="1"/>
  <c r="F870" i="1" s="1"/>
  <c r="F869" i="1" a="1"/>
  <c r="F869" i="1" s="1"/>
  <c r="F868" i="1" a="1"/>
  <c r="F868" i="1" s="1"/>
  <c r="F867" i="1" a="1"/>
  <c r="F867" i="1" s="1"/>
  <c r="F866" i="1"/>
  <c r="F866" i="1" a="1"/>
  <c r="F865" i="1" a="1"/>
  <c r="F865" i="1" s="1"/>
  <c r="F864" i="1" a="1"/>
  <c r="F864" i="1" s="1"/>
  <c r="F863" i="1" a="1"/>
  <c r="F863" i="1" s="1"/>
  <c r="F862" i="1" a="1"/>
  <c r="F862" i="1" s="1"/>
  <c r="F861" i="1" a="1"/>
  <c r="F861" i="1" s="1"/>
  <c r="F860" i="1" a="1"/>
  <c r="F860" i="1" s="1"/>
  <c r="F859" i="1" a="1"/>
  <c r="F859" i="1" s="1"/>
  <c r="F858" i="1"/>
  <c r="F858" i="1" a="1"/>
  <c r="F857" i="1" a="1"/>
  <c r="F857" i="1" s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 a="1"/>
  <c r="F851" i="1" s="1"/>
  <c r="F850" i="1"/>
  <c r="F850" i="1" a="1"/>
  <c r="F849" i="1" a="1"/>
  <c r="F849" i="1" s="1"/>
  <c r="F848" i="1" a="1"/>
  <c r="F848" i="1" s="1"/>
  <c r="F847" i="1" a="1"/>
  <c r="F847" i="1" s="1"/>
  <c r="F846" i="1" a="1"/>
  <c r="F846" i="1" s="1"/>
  <c r="F845" i="1" a="1"/>
  <c r="F845" i="1" s="1"/>
  <c r="F844" i="1" a="1"/>
  <c r="F844" i="1" s="1"/>
  <c r="F843" i="1" a="1"/>
  <c r="F843" i="1" s="1"/>
  <c r="F842" i="1"/>
  <c r="F842" i="1" a="1"/>
  <c r="F841" i="1" a="1"/>
  <c r="F841" i="1" s="1"/>
  <c r="F840" i="1" a="1"/>
  <c r="F840" i="1" s="1"/>
  <c r="F839" i="1" a="1"/>
  <c r="F839" i="1" s="1"/>
  <c r="F838" i="1" a="1"/>
  <c r="F838" i="1" s="1"/>
  <c r="F837" i="1" a="1"/>
  <c r="F837" i="1" s="1"/>
  <c r="F836" i="1" a="1"/>
  <c r="F836" i="1" s="1"/>
  <c r="F835" i="1" a="1"/>
  <c r="F835" i="1" s="1"/>
  <c r="F834" i="1"/>
  <c r="F834" i="1" a="1"/>
  <c r="F833" i="1" a="1"/>
  <c r="F833" i="1" s="1"/>
  <c r="F832" i="1" a="1"/>
  <c r="F832" i="1" s="1"/>
  <c r="F831" i="1" a="1"/>
  <c r="F831" i="1" s="1"/>
  <c r="F830" i="1" a="1"/>
  <c r="F830" i="1" s="1"/>
  <c r="F829" i="1" a="1"/>
  <c r="F829" i="1" s="1"/>
  <c r="F828" i="1" a="1"/>
  <c r="F828" i="1" s="1"/>
  <c r="F827" i="1" a="1"/>
  <c r="F827" i="1" s="1"/>
  <c r="F826" i="1"/>
  <c r="F826" i="1" a="1"/>
  <c r="F825" i="1" a="1"/>
  <c r="F825" i="1" s="1"/>
  <c r="F824" i="1" a="1"/>
  <c r="F824" i="1" s="1"/>
  <c r="F823" i="1" a="1"/>
  <c r="F823" i="1" s="1"/>
  <c r="F822" i="1" a="1"/>
  <c r="F822" i="1" s="1"/>
  <c r="F821" i="1" a="1"/>
  <c r="F821" i="1" s="1"/>
  <c r="F820" i="1" a="1"/>
  <c r="F820" i="1" s="1"/>
  <c r="F819" i="1" a="1"/>
  <c r="F819" i="1" s="1"/>
  <c r="F818" i="1"/>
  <c r="F818" i="1" a="1"/>
  <c r="F817" i="1" a="1"/>
  <c r="F817" i="1" s="1"/>
  <c r="F816" i="1" a="1"/>
  <c r="F816" i="1" s="1"/>
  <c r="F815" i="1" a="1"/>
  <c r="F815" i="1" s="1"/>
  <c r="F814" i="1" a="1"/>
  <c r="F814" i="1" s="1"/>
  <c r="F813" i="1" a="1"/>
  <c r="F813" i="1" s="1"/>
  <c r="F812" i="1" a="1"/>
  <c r="F812" i="1" s="1"/>
  <c r="F811" i="1" a="1"/>
  <c r="F811" i="1" s="1"/>
  <c r="F810" i="1"/>
  <c r="F810" i="1" a="1"/>
  <c r="F809" i="1" a="1"/>
  <c r="F809" i="1" s="1"/>
  <c r="F808" i="1" a="1"/>
  <c r="F808" i="1" s="1"/>
  <c r="F807" i="1" a="1"/>
  <c r="F807" i="1" s="1"/>
  <c r="F806" i="1" a="1"/>
  <c r="F806" i="1" s="1"/>
  <c r="F805" i="1" a="1"/>
  <c r="F805" i="1" s="1"/>
  <c r="F804" i="1" a="1"/>
  <c r="F804" i="1" s="1"/>
  <c r="F803" i="1" a="1"/>
  <c r="F803" i="1" s="1"/>
  <c r="F802" i="1"/>
  <c r="F802" i="1" a="1"/>
  <c r="F801" i="1" a="1"/>
  <c r="F801" i="1" s="1"/>
  <c r="F800" i="1" a="1"/>
  <c r="F800" i="1" s="1"/>
  <c r="F799" i="1" a="1"/>
  <c r="F799" i="1" s="1"/>
  <c r="F798" i="1" a="1"/>
  <c r="F798" i="1" s="1"/>
  <c r="F797" i="1" a="1"/>
  <c r="F797" i="1" s="1"/>
  <c r="F796" i="1" a="1"/>
  <c r="F796" i="1" s="1"/>
  <c r="F795" i="1" a="1"/>
  <c r="F795" i="1" s="1"/>
  <c r="F794" i="1" a="1"/>
  <c r="F794" i="1" s="1"/>
  <c r="F793" i="1" a="1"/>
  <c r="F793" i="1" s="1"/>
  <c r="F792" i="1" a="1"/>
  <c r="F792" i="1" s="1"/>
  <c r="F791" i="1" a="1"/>
  <c r="F791" i="1" s="1"/>
  <c r="F790" i="1" a="1"/>
  <c r="F790" i="1" s="1"/>
  <c r="F789" i="1" a="1"/>
  <c r="F789" i="1" s="1"/>
  <c r="F788" i="1" a="1"/>
  <c r="F788" i="1" s="1"/>
  <c r="F787" i="1" a="1"/>
  <c r="F787" i="1" s="1"/>
  <c r="F786" i="1" a="1"/>
  <c r="F786" i="1" s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 a="1"/>
  <c r="F779" i="1" s="1"/>
  <c r="F778" i="1" a="1"/>
  <c r="F778" i="1" s="1"/>
  <c r="F777" i="1" a="1"/>
  <c r="F777" i="1" s="1"/>
  <c r="F776" i="1" a="1"/>
  <c r="F776" i="1" s="1"/>
  <c r="F775" i="1" a="1"/>
  <c r="F775" i="1" s="1"/>
  <c r="F774" i="1" a="1"/>
  <c r="F774" i="1" s="1"/>
  <c r="F773" i="1" a="1"/>
  <c r="F773" i="1" s="1"/>
  <c r="F772" i="1" a="1"/>
  <c r="F772" i="1" s="1"/>
  <c r="F771" i="1" a="1"/>
  <c r="F771" i="1" s="1"/>
  <c r="F770" i="1" a="1"/>
  <c r="F770" i="1" s="1"/>
  <c r="F769" i="1" a="1"/>
  <c r="F769" i="1" s="1"/>
  <c r="F768" i="1" a="1"/>
  <c r="F768" i="1" s="1"/>
  <c r="F767" i="1" a="1"/>
  <c r="F767" i="1" s="1"/>
  <c r="F766" i="1" a="1"/>
  <c r="F766" i="1" s="1"/>
  <c r="F765" i="1" a="1"/>
  <c r="F765" i="1" s="1"/>
  <c r="F764" i="1" a="1"/>
  <c r="F764" i="1" s="1"/>
  <c r="F763" i="1" a="1"/>
  <c r="F763" i="1" s="1"/>
  <c r="F762" i="1" a="1"/>
  <c r="F762" i="1" s="1"/>
  <c r="F761" i="1" a="1"/>
  <c r="F761" i="1" s="1"/>
  <c r="F760" i="1" a="1"/>
  <c r="F760" i="1" s="1"/>
  <c r="F759" i="1" a="1"/>
  <c r="F759" i="1" s="1"/>
  <c r="F758" i="1" a="1"/>
  <c r="F758" i="1" s="1"/>
  <c r="F757" i="1" a="1"/>
  <c r="F757" i="1" s="1"/>
  <c r="F756" i="1" a="1"/>
  <c r="F756" i="1" s="1"/>
  <c r="F755" i="1" a="1"/>
  <c r="F755" i="1" s="1"/>
  <c r="F754" i="1" a="1"/>
  <c r="F754" i="1" s="1"/>
  <c r="F753" i="1" a="1"/>
  <c r="F753" i="1" s="1"/>
  <c r="F752" i="1" a="1"/>
  <c r="F752" i="1" s="1"/>
  <c r="F751" i="1" a="1"/>
  <c r="F751" i="1" s="1"/>
  <c r="F750" i="1" a="1"/>
  <c r="F750" i="1" s="1"/>
  <c r="F749" i="1" a="1"/>
  <c r="F749" i="1" s="1"/>
  <c r="F748" i="1" a="1"/>
  <c r="F748" i="1" s="1"/>
  <c r="F747" i="1" a="1"/>
  <c r="F747" i="1" s="1"/>
  <c r="F746" i="1" a="1"/>
  <c r="F746" i="1" s="1"/>
  <c r="F745" i="1" a="1"/>
  <c r="F745" i="1" s="1"/>
  <c r="F744" i="1" a="1"/>
  <c r="F744" i="1" s="1"/>
  <c r="F743" i="1" a="1"/>
  <c r="F743" i="1" s="1"/>
  <c r="F742" i="1" a="1"/>
  <c r="F742" i="1" s="1"/>
  <c r="F741" i="1" a="1"/>
  <c r="F741" i="1" s="1"/>
  <c r="F740" i="1" a="1"/>
  <c r="F740" i="1" s="1"/>
  <c r="F739" i="1" a="1"/>
  <c r="F739" i="1" s="1"/>
  <c r="F738" i="1" a="1"/>
  <c r="F738" i="1" s="1"/>
  <c r="F737" i="1" a="1"/>
  <c r="F737" i="1" s="1"/>
  <c r="F736" i="1" a="1"/>
  <c r="F736" i="1" s="1"/>
  <c r="F735" i="1" a="1"/>
  <c r="F735" i="1" s="1"/>
  <c r="F734" i="1" a="1"/>
  <c r="F734" i="1" s="1"/>
  <c r="F733" i="1" a="1"/>
  <c r="F733" i="1" s="1"/>
  <c r="F732" i="1" a="1"/>
  <c r="F732" i="1" s="1"/>
  <c r="F731" i="1" a="1"/>
  <c r="F731" i="1" s="1"/>
  <c r="F730" i="1" a="1"/>
  <c r="F730" i="1" s="1"/>
  <c r="F729" i="1" a="1"/>
  <c r="F729" i="1" s="1"/>
  <c r="F728" i="1" a="1"/>
  <c r="F728" i="1" s="1"/>
  <c r="F727" i="1" a="1"/>
  <c r="F727" i="1" s="1"/>
  <c r="F726" i="1" a="1"/>
  <c r="F726" i="1" s="1"/>
  <c r="F725" i="1" a="1"/>
  <c r="F725" i="1" s="1"/>
  <c r="F724" i="1" a="1"/>
  <c r="F724" i="1" s="1"/>
  <c r="F723" i="1" a="1"/>
  <c r="F723" i="1" s="1"/>
  <c r="F722" i="1" a="1"/>
  <c r="F722" i="1" s="1"/>
  <c r="F721" i="1" a="1"/>
  <c r="F721" i="1" s="1"/>
  <c r="F720" i="1" a="1"/>
  <c r="F720" i="1" s="1"/>
  <c r="F719" i="1" a="1"/>
  <c r="F719" i="1" s="1"/>
  <c r="F718" i="1" a="1"/>
  <c r="F718" i="1" s="1"/>
  <c r="F717" i="1" a="1"/>
  <c r="F717" i="1" s="1"/>
  <c r="F716" i="1" a="1"/>
  <c r="F716" i="1" s="1"/>
  <c r="F715" i="1" a="1"/>
  <c r="F715" i="1" s="1"/>
  <c r="F714" i="1" a="1"/>
  <c r="F714" i="1" s="1"/>
  <c r="F713" i="1" a="1"/>
  <c r="F713" i="1" s="1"/>
  <c r="F712" i="1" a="1"/>
  <c r="F712" i="1" s="1"/>
  <c r="F711" i="1" a="1"/>
  <c r="F711" i="1" s="1"/>
  <c r="F710" i="1" a="1"/>
  <c r="F710" i="1" s="1"/>
  <c r="F709" i="1" a="1"/>
  <c r="F709" i="1" s="1"/>
  <c r="F708" i="1" a="1"/>
  <c r="F708" i="1" s="1"/>
  <c r="F707" i="1" a="1"/>
  <c r="F707" i="1" s="1"/>
  <c r="F706" i="1" a="1"/>
  <c r="F706" i="1" s="1"/>
  <c r="F705" i="1" a="1"/>
  <c r="F705" i="1" s="1"/>
  <c r="F704" i="1" a="1"/>
  <c r="F704" i="1" s="1"/>
  <c r="F703" i="1" a="1"/>
  <c r="F703" i="1" s="1"/>
  <c r="F702" i="1" a="1"/>
  <c r="F702" i="1" s="1"/>
  <c r="F701" i="1" a="1"/>
  <c r="F701" i="1" s="1"/>
  <c r="F700" i="1" a="1"/>
  <c r="F700" i="1" s="1"/>
  <c r="F699" i="1" a="1"/>
  <c r="F699" i="1" s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 a="1"/>
  <c r="F692" i="1" s="1"/>
  <c r="F691" i="1" a="1"/>
  <c r="F691" i="1" s="1"/>
  <c r="F690" i="1" a="1"/>
  <c r="F690" i="1" s="1"/>
  <c r="F689" i="1" a="1"/>
  <c r="F689" i="1" s="1"/>
  <c r="F688" i="1" a="1"/>
  <c r="F688" i="1" s="1"/>
  <c r="F687" i="1" a="1"/>
  <c r="F687" i="1" s="1"/>
  <c r="F686" i="1" a="1"/>
  <c r="F686" i="1" s="1"/>
  <c r="F685" i="1" a="1"/>
  <c r="F685" i="1" s="1"/>
  <c r="F684" i="1" a="1"/>
  <c r="F684" i="1" s="1"/>
  <c r="F683" i="1" a="1"/>
  <c r="F683" i="1" s="1"/>
  <c r="F682" i="1" a="1"/>
  <c r="F682" i="1" s="1"/>
  <c r="F681" i="1" a="1"/>
  <c r="F681" i="1" s="1"/>
  <c r="F680" i="1" a="1"/>
  <c r="F680" i="1" s="1"/>
  <c r="F679" i="1" a="1"/>
  <c r="F679" i="1" s="1"/>
  <c r="F678" i="1" a="1"/>
  <c r="F678" i="1" s="1"/>
  <c r="F677" i="1" a="1"/>
  <c r="F677" i="1" s="1"/>
  <c r="F676" i="1" a="1"/>
  <c r="F676" i="1" s="1"/>
  <c r="F675" i="1" a="1"/>
  <c r="F675" i="1" s="1"/>
  <c r="F674" i="1" a="1"/>
  <c r="F674" i="1" s="1"/>
  <c r="F673" i="1" a="1"/>
  <c r="F673" i="1" s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 a="1"/>
  <c r="F667" i="1" s="1"/>
  <c r="F666" i="1" a="1"/>
  <c r="F666" i="1" s="1"/>
  <c r="F665" i="1" a="1"/>
  <c r="F665" i="1" s="1"/>
  <c r="F664" i="1" a="1"/>
  <c r="F664" i="1" s="1"/>
  <c r="F663" i="1" a="1"/>
  <c r="F663" i="1" s="1"/>
  <c r="F662" i="1" a="1"/>
  <c r="F662" i="1" s="1"/>
  <c r="F661" i="1" a="1"/>
  <c r="F661" i="1" s="1"/>
  <c r="F660" i="1" a="1"/>
  <c r="F660" i="1" s="1"/>
  <c r="F659" i="1" a="1"/>
  <c r="F659" i="1" s="1"/>
  <c r="F658" i="1" a="1"/>
  <c r="F658" i="1" s="1"/>
  <c r="F657" i="1" a="1"/>
  <c r="F657" i="1" s="1"/>
  <c r="F656" i="1" a="1"/>
  <c r="F656" i="1" s="1"/>
  <c r="F655" i="1" a="1"/>
  <c r="F655" i="1" s="1"/>
  <c r="F654" i="1" a="1"/>
  <c r="F654" i="1" s="1"/>
  <c r="F653" i="1" a="1"/>
  <c r="F653" i="1" s="1"/>
  <c r="F652" i="1" a="1"/>
  <c r="F652" i="1" s="1"/>
  <c r="F651" i="1" a="1"/>
  <c r="F651" i="1" s="1"/>
  <c r="F650" i="1" a="1"/>
  <c r="F650" i="1" s="1"/>
  <c r="F649" i="1" a="1"/>
  <c r="F649" i="1" s="1"/>
  <c r="F648" i="1" a="1"/>
  <c r="F648" i="1" s="1"/>
  <c r="F647" i="1" a="1"/>
  <c r="F647" i="1" s="1"/>
  <c r="F646" i="1" a="1"/>
  <c r="F646" i="1" s="1"/>
  <c r="F645" i="1" a="1"/>
  <c r="F645" i="1" s="1"/>
  <c r="F644" i="1" a="1"/>
  <c r="F644" i="1" s="1"/>
  <c r="F643" i="1" a="1"/>
  <c r="F643" i="1" s="1"/>
  <c r="F642" i="1" a="1"/>
  <c r="F642" i="1" s="1"/>
  <c r="F641" i="1" a="1"/>
  <c r="F641" i="1" s="1"/>
  <c r="F640" i="1" a="1"/>
  <c r="F640" i="1" s="1"/>
  <c r="F639" i="1" a="1"/>
  <c r="F639" i="1" s="1"/>
  <c r="F638" i="1" a="1"/>
  <c r="F638" i="1" s="1"/>
  <c r="F637" i="1" a="1"/>
  <c r="F637" i="1" s="1"/>
  <c r="F636" i="1" a="1"/>
  <c r="F636" i="1" s="1"/>
  <c r="F635" i="1" a="1"/>
  <c r="F635" i="1" s="1"/>
  <c r="F634" i="1" a="1"/>
  <c r="F634" i="1" s="1"/>
  <c r="F633" i="1" a="1"/>
  <c r="F633" i="1" s="1"/>
  <c r="F632" i="1" a="1"/>
  <c r="F632" i="1" s="1"/>
  <c r="F631" i="1" a="1"/>
  <c r="F631" i="1" s="1"/>
  <c r="F630" i="1" a="1"/>
  <c r="F630" i="1" s="1"/>
  <c r="F629" i="1" a="1"/>
  <c r="F629" i="1" s="1"/>
  <c r="F628" i="1" a="1"/>
  <c r="F628" i="1" s="1"/>
  <c r="F627" i="1" a="1"/>
  <c r="F627" i="1" s="1"/>
  <c r="F626" i="1" a="1"/>
  <c r="F626" i="1" s="1"/>
  <c r="F625" i="1" a="1"/>
  <c r="F625" i="1" s="1"/>
  <c r="F624" i="1" a="1"/>
  <c r="F624" i="1" s="1"/>
  <c r="F623" i="1" a="1"/>
  <c r="F623" i="1" s="1"/>
  <c r="F622" i="1" a="1"/>
  <c r="F622" i="1" s="1"/>
  <c r="F621" i="1" a="1"/>
  <c r="F621" i="1" s="1"/>
  <c r="F620" i="1" a="1"/>
  <c r="F620" i="1" s="1"/>
  <c r="F619" i="1" a="1"/>
  <c r="F619" i="1" s="1"/>
  <c r="F618" i="1" a="1"/>
  <c r="F618" i="1" s="1"/>
  <c r="F617" i="1" a="1"/>
  <c r="F617" i="1" s="1"/>
  <c r="F616" i="1" a="1"/>
  <c r="F616" i="1" s="1"/>
  <c r="F615" i="1" a="1"/>
  <c r="F615" i="1" s="1"/>
  <c r="F614" i="1" a="1"/>
  <c r="F614" i="1" s="1"/>
  <c r="F613" i="1" a="1"/>
  <c r="F613" i="1" s="1"/>
  <c r="F612" i="1" a="1"/>
  <c r="F612" i="1" s="1"/>
  <c r="F611" i="1" a="1"/>
  <c r="F611" i="1" s="1"/>
  <c r="F610" i="1" a="1"/>
  <c r="F610" i="1" s="1"/>
  <c r="F609" i="1" a="1"/>
  <c r="F609" i="1" s="1"/>
  <c r="F608" i="1" a="1"/>
  <c r="F608" i="1" s="1"/>
  <c r="F607" i="1" a="1"/>
  <c r="F607" i="1" s="1"/>
  <c r="F606" i="1" a="1"/>
  <c r="F606" i="1" s="1"/>
  <c r="F605" i="1" a="1"/>
  <c r="F605" i="1" s="1"/>
  <c r="F604" i="1" a="1"/>
  <c r="F604" i="1" s="1"/>
  <c r="F603" i="1" a="1"/>
  <c r="F603" i="1" s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 a="1"/>
  <c r="F597" i="1" s="1"/>
  <c r="F596" i="1" a="1"/>
  <c r="F596" i="1" s="1"/>
  <c r="F595" i="1" a="1"/>
  <c r="F595" i="1" s="1"/>
  <c r="F594" i="1" a="1"/>
  <c r="F594" i="1" s="1"/>
  <c r="F593" i="1" a="1"/>
  <c r="F593" i="1" s="1"/>
  <c r="F592" i="1" a="1"/>
  <c r="F592" i="1" s="1"/>
  <c r="F591" i="1" a="1"/>
  <c r="F591" i="1" s="1"/>
  <c r="F590" i="1" a="1"/>
  <c r="F590" i="1" s="1"/>
  <c r="F589" i="1" a="1"/>
  <c r="F589" i="1" s="1"/>
  <c r="F588" i="1" a="1"/>
  <c r="F588" i="1" s="1"/>
  <c r="F587" i="1" a="1"/>
  <c r="F587" i="1" s="1"/>
  <c r="F586" i="1" a="1"/>
  <c r="F586" i="1" s="1"/>
  <c r="F585" i="1" a="1"/>
  <c r="F585" i="1" s="1"/>
  <c r="F584" i="1" a="1"/>
  <c r="F584" i="1" s="1"/>
  <c r="F583" i="1" a="1"/>
  <c r="F583" i="1" s="1"/>
  <c r="F582" i="1" a="1"/>
  <c r="F582" i="1" s="1"/>
  <c r="F581" i="1" a="1"/>
  <c r="F581" i="1" s="1"/>
  <c r="F580" i="1" a="1"/>
  <c r="F580" i="1" s="1"/>
  <c r="F579" i="1" a="1"/>
  <c r="F579" i="1" s="1"/>
  <c r="F578" i="1" a="1"/>
  <c r="F578" i="1" s="1"/>
  <c r="F577" i="1" a="1"/>
  <c r="F577" i="1" s="1"/>
  <c r="F576" i="1" a="1"/>
  <c r="F576" i="1" s="1"/>
  <c r="F575" i="1" a="1"/>
  <c r="F575" i="1" s="1"/>
  <c r="F574" i="1" a="1"/>
  <c r="F574" i="1" s="1"/>
  <c r="F573" i="1" a="1"/>
  <c r="F573" i="1" s="1"/>
  <c r="F572" i="1" a="1"/>
  <c r="F572" i="1" s="1"/>
  <c r="F571" i="1" a="1"/>
  <c r="F571" i="1" s="1"/>
  <c r="F570" i="1" a="1"/>
  <c r="F570" i="1" s="1"/>
  <c r="F569" i="1" a="1"/>
  <c r="F569" i="1" s="1"/>
  <c r="F568" i="1" a="1"/>
  <c r="F568" i="1" s="1"/>
  <c r="F567" i="1" a="1"/>
  <c r="F567" i="1" s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 a="1"/>
  <c r="F547" i="1" s="1"/>
  <c r="F546" i="1" a="1"/>
  <c r="F546" i="1" s="1"/>
  <c r="F545" i="1" a="1"/>
  <c r="F545" i="1" s="1"/>
  <c r="F544" i="1" a="1"/>
  <c r="F544" i="1" s="1"/>
  <c r="F543" i="1" a="1"/>
  <c r="F543" i="1" s="1"/>
  <c r="F542" i="1" a="1"/>
  <c r="F542" i="1" s="1"/>
  <c r="F541" i="1" a="1"/>
  <c r="F541" i="1" s="1"/>
  <c r="F540" i="1" a="1"/>
  <c r="F540" i="1" s="1"/>
  <c r="F539" i="1" a="1"/>
  <c r="F539" i="1" s="1"/>
  <c r="F538" i="1" a="1"/>
  <c r="F538" i="1" s="1"/>
  <c r="F537" i="1" a="1"/>
  <c r="F537" i="1" s="1"/>
  <c r="F536" i="1" a="1"/>
  <c r="F536" i="1" s="1"/>
  <c r="F535" i="1" a="1"/>
  <c r="F535" i="1" s="1"/>
  <c r="F534" i="1" a="1"/>
  <c r="F534" i="1" s="1"/>
  <c r="F533" i="1" a="1"/>
  <c r="F533" i="1" s="1"/>
  <c r="F532" i="1" a="1"/>
  <c r="F532" i="1" s="1"/>
  <c r="F531" i="1" a="1"/>
  <c r="F531" i="1" s="1"/>
  <c r="F530" i="1" a="1"/>
  <c r="F530" i="1" s="1"/>
  <c r="F529" i="1" a="1"/>
  <c r="F529" i="1" s="1"/>
  <c r="F528" i="1" a="1"/>
  <c r="F528" i="1" s="1"/>
  <c r="F527" i="1" a="1"/>
  <c r="F527" i="1" s="1"/>
  <c r="F526" i="1" a="1"/>
  <c r="F526" i="1" s="1"/>
  <c r="F525" i="1" a="1"/>
  <c r="F525" i="1" s="1"/>
  <c r="F524" i="1" a="1"/>
  <c r="F524" i="1" s="1"/>
  <c r="F523" i="1" a="1"/>
  <c r="F523" i="1" s="1"/>
  <c r="F522" i="1" a="1"/>
  <c r="F522" i="1" s="1"/>
  <c r="F521" i="1" a="1"/>
  <c r="F521" i="1" s="1"/>
  <c r="F520" i="1" a="1"/>
  <c r="F520" i="1" s="1"/>
  <c r="F519" i="1" a="1"/>
  <c r="F519" i="1" s="1"/>
  <c r="F518" i="1" a="1"/>
  <c r="F518" i="1" s="1"/>
  <c r="F517" i="1" a="1"/>
  <c r="F517" i="1" s="1"/>
  <c r="F516" i="1" a="1"/>
  <c r="F516" i="1" s="1"/>
  <c r="F515" i="1" a="1"/>
  <c r="F515" i="1" s="1"/>
  <c r="F514" i="1" a="1"/>
  <c r="F514" i="1" s="1"/>
  <c r="F513" i="1" a="1"/>
  <c r="F513" i="1" s="1"/>
  <c r="F512" i="1" a="1"/>
  <c r="F512" i="1" s="1"/>
  <c r="F511" i="1" a="1"/>
  <c r="F511" i="1" s="1"/>
  <c r="F510" i="1" a="1"/>
  <c r="F510" i="1" s="1"/>
  <c r="F509" i="1" a="1"/>
  <c r="F509" i="1" s="1"/>
  <c r="F508" i="1" a="1"/>
  <c r="F508" i="1" s="1"/>
  <c r="F507" i="1" a="1"/>
  <c r="F507" i="1" s="1"/>
  <c r="F506" i="1" a="1"/>
  <c r="F506" i="1" s="1"/>
  <c r="F505" i="1" a="1"/>
  <c r="F505" i="1" s="1"/>
  <c r="F504" i="1" a="1"/>
  <c r="F504" i="1" s="1"/>
  <c r="F503" i="1" a="1"/>
  <c r="F503" i="1" s="1"/>
  <c r="F502" i="1" a="1"/>
  <c r="F502" i="1" s="1"/>
  <c r="F501" i="1" a="1"/>
  <c r="F501" i="1" s="1"/>
  <c r="F500" i="1" a="1"/>
  <c r="F500" i="1" s="1"/>
  <c r="F499" i="1" a="1"/>
  <c r="F499" i="1" s="1"/>
  <c r="F498" i="1" a="1"/>
  <c r="F498" i="1" s="1"/>
  <c r="F497" i="1" a="1"/>
  <c r="F497" i="1" s="1"/>
  <c r="F496" i="1" a="1"/>
  <c r="F496" i="1" s="1"/>
  <c r="F495" i="1" a="1"/>
  <c r="F495" i="1" s="1"/>
  <c r="F494" i="1" a="1"/>
  <c r="F494" i="1" s="1"/>
  <c r="F493" i="1" a="1"/>
  <c r="F493" i="1" s="1"/>
  <c r="F492" i="1" a="1"/>
  <c r="F492" i="1" s="1"/>
  <c r="F491" i="1" a="1"/>
  <c r="F491" i="1" s="1"/>
  <c r="F490" i="1" a="1"/>
  <c r="F490" i="1" s="1"/>
  <c r="F489" i="1" a="1"/>
  <c r="F489" i="1" s="1"/>
  <c r="F488" i="1" a="1"/>
  <c r="F488" i="1" s="1"/>
  <c r="F487" i="1" a="1"/>
  <c r="F487" i="1" s="1"/>
  <c r="F486" i="1" a="1"/>
  <c r="F486" i="1" s="1"/>
  <c r="F485" i="1" a="1"/>
  <c r="F485" i="1" s="1"/>
  <c r="F484" i="1" a="1"/>
  <c r="F484" i="1" s="1"/>
  <c r="F483" i="1" a="1"/>
  <c r="F483" i="1" s="1"/>
  <c r="F482" i="1" a="1"/>
  <c r="F482" i="1" s="1"/>
  <c r="F481" i="1" a="1"/>
  <c r="F481" i="1" s="1"/>
  <c r="F480" i="1" a="1"/>
  <c r="F480" i="1" s="1"/>
  <c r="F479" i="1" a="1"/>
  <c r="F479" i="1" s="1"/>
  <c r="F478" i="1" a="1"/>
  <c r="F478" i="1" s="1"/>
  <c r="F477" i="1"/>
  <c r="F477" i="1" a="1"/>
  <c r="F476" i="1" a="1"/>
  <c r="F476" i="1" s="1"/>
  <c r="F475" i="1" a="1"/>
  <c r="F475" i="1" s="1"/>
  <c r="F474" i="1" a="1"/>
  <c r="F474" i="1" s="1"/>
  <c r="F473" i="1" a="1"/>
  <c r="F473" i="1" s="1"/>
  <c r="F472" i="1" a="1"/>
  <c r="F472" i="1" s="1"/>
  <c r="F471" i="1" a="1"/>
  <c r="F471" i="1" s="1"/>
  <c r="F470" i="1" a="1"/>
  <c r="F470" i="1" s="1"/>
  <c r="F469" i="1" a="1"/>
  <c r="F469" i="1" s="1"/>
  <c r="F468" i="1" a="1"/>
  <c r="F468" i="1" s="1"/>
  <c r="F467" i="1" a="1"/>
  <c r="F467" i="1" s="1"/>
  <c r="F466" i="1" a="1"/>
  <c r="F466" i="1" s="1"/>
  <c r="F465" i="1" a="1"/>
  <c r="F465" i="1" s="1"/>
  <c r="F464" i="1" a="1"/>
  <c r="F464" i="1" s="1"/>
  <c r="F463" i="1" a="1"/>
  <c r="F463" i="1" s="1"/>
  <c r="F462" i="1" a="1"/>
  <c r="F462" i="1" s="1"/>
  <c r="F461" i="1"/>
  <c r="F461" i="1" a="1"/>
  <c r="F460" i="1" a="1"/>
  <c r="F460" i="1" s="1"/>
  <c r="F459" i="1" a="1"/>
  <c r="F459" i="1" s="1"/>
  <c r="F458" i="1" a="1"/>
  <c r="F458" i="1" s="1"/>
  <c r="F457" i="1" a="1"/>
  <c r="F457" i="1" s="1"/>
  <c r="F456" i="1" a="1"/>
  <c r="F456" i="1" s="1"/>
  <c r="F455" i="1" a="1"/>
  <c r="F455" i="1" s="1"/>
  <c r="F454" i="1" a="1"/>
  <c r="F454" i="1" s="1"/>
  <c r="F453" i="1" a="1"/>
  <c r="F453" i="1" s="1"/>
  <c r="F452" i="1" a="1"/>
  <c r="F452" i="1" s="1"/>
  <c r="F451" i="1" a="1"/>
  <c r="F451" i="1" s="1"/>
  <c r="F450" i="1" a="1"/>
  <c r="F450" i="1" s="1"/>
  <c r="F449" i="1" a="1"/>
  <c r="F449" i="1" s="1"/>
  <c r="F448" i="1" a="1"/>
  <c r="F448" i="1" s="1"/>
  <c r="F447" i="1" a="1"/>
  <c r="F447" i="1" s="1"/>
  <c r="F446" i="1" a="1"/>
  <c r="F446" i="1" s="1"/>
  <c r="F445" i="1"/>
  <c r="F445" i="1" a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 a="1"/>
  <c r="F439" i="1" s="1"/>
  <c r="F438" i="1" a="1"/>
  <c r="F438" i="1" s="1"/>
  <c r="F437" i="1" a="1"/>
  <c r="F437" i="1" s="1"/>
  <c r="F436" i="1" a="1"/>
  <c r="F436" i="1" s="1"/>
  <c r="F435" i="1" a="1"/>
  <c r="F435" i="1" s="1"/>
  <c r="F434" i="1" a="1"/>
  <c r="F434" i="1" s="1"/>
  <c r="F433" i="1" a="1"/>
  <c r="F433" i="1" s="1"/>
  <c r="F432" i="1" a="1"/>
  <c r="F432" i="1" s="1"/>
  <c r="F431" i="1" a="1"/>
  <c r="F431" i="1" s="1"/>
  <c r="F430" i="1" a="1"/>
  <c r="F430" i="1" s="1"/>
  <c r="F429" i="1"/>
  <c r="F429" i="1" a="1"/>
  <c r="F428" i="1" a="1"/>
  <c r="F428" i="1" s="1"/>
  <c r="F427" i="1" a="1"/>
  <c r="F427" i="1" s="1"/>
  <c r="F426" i="1" a="1"/>
  <c r="F426" i="1" s="1"/>
  <c r="F425" i="1" a="1"/>
  <c r="F425" i="1" s="1"/>
  <c r="F424" i="1" a="1"/>
  <c r="F424" i="1" s="1"/>
  <c r="F423" i="1" a="1"/>
  <c r="F423" i="1" s="1"/>
  <c r="F422" i="1" a="1"/>
  <c r="F422" i="1" s="1"/>
  <c r="F421" i="1" a="1"/>
  <c r="F421" i="1" s="1"/>
  <c r="F420" i="1" a="1"/>
  <c r="F420" i="1" s="1"/>
  <c r="F419" i="1" a="1"/>
  <c r="F419" i="1" s="1"/>
  <c r="F418" i="1" a="1"/>
  <c r="F418" i="1" s="1"/>
  <c r="F417" i="1" a="1"/>
  <c r="F417" i="1" s="1"/>
  <c r="F416" i="1" a="1"/>
  <c r="F416" i="1" s="1"/>
  <c r="F415" i="1" a="1"/>
  <c r="F415" i="1" s="1"/>
  <c r="F414" i="1" a="1"/>
  <c r="F414" i="1" s="1"/>
  <c r="F413" i="1"/>
  <c r="F413" i="1" a="1"/>
  <c r="F412" i="1" a="1"/>
  <c r="F412" i="1" s="1"/>
  <c r="F411" i="1" a="1"/>
  <c r="F411" i="1" s="1"/>
  <c r="F410" i="1" a="1"/>
  <c r="F410" i="1" s="1"/>
  <c r="F409" i="1" a="1"/>
  <c r="F409" i="1" s="1"/>
  <c r="F408" i="1" a="1"/>
  <c r="F408" i="1" s="1"/>
  <c r="F407" i="1" a="1"/>
  <c r="F407" i="1" s="1"/>
  <c r="F406" i="1" a="1"/>
  <c r="F406" i="1" s="1"/>
  <c r="F405" i="1" a="1"/>
  <c r="F405" i="1" s="1"/>
  <c r="F404" i="1" a="1"/>
  <c r="F404" i="1" s="1"/>
  <c r="F403" i="1" a="1"/>
  <c r="F403" i="1" s="1"/>
  <c r="F402" i="1" a="1"/>
  <c r="F402" i="1" s="1"/>
  <c r="F401" i="1" a="1"/>
  <c r="F401" i="1" s="1"/>
  <c r="F400" i="1" a="1"/>
  <c r="F400" i="1" s="1"/>
  <c r="F399" i="1" a="1"/>
  <c r="F399" i="1" s="1"/>
  <c r="F398" i="1" a="1"/>
  <c r="F398" i="1" s="1"/>
  <c r="F397" i="1"/>
  <c r="F397" i="1" a="1"/>
  <c r="F396" i="1" a="1"/>
  <c r="F396" i="1" s="1"/>
  <c r="F395" i="1" a="1"/>
  <c r="F395" i="1" s="1"/>
  <c r="F394" i="1" a="1"/>
  <c r="F394" i="1" s="1"/>
  <c r="F393" i="1" a="1"/>
  <c r="F393" i="1" s="1"/>
  <c r="F392" i="1" a="1"/>
  <c r="F392" i="1" s="1"/>
  <c r="F391" i="1" a="1"/>
  <c r="F391" i="1" s="1"/>
  <c r="F390" i="1" a="1"/>
  <c r="F390" i="1" s="1"/>
  <c r="F389" i="1" a="1"/>
  <c r="F389" i="1" s="1"/>
  <c r="F388" i="1" a="1"/>
  <c r="F388" i="1" s="1"/>
  <c r="F387" i="1" a="1"/>
  <c r="F387" i="1" s="1"/>
  <c r="F386" i="1" a="1"/>
  <c r="F386" i="1" s="1"/>
  <c r="F385" i="1" a="1"/>
  <c r="F385" i="1" s="1"/>
  <c r="F384" i="1" a="1"/>
  <c r="F384" i="1" s="1"/>
  <c r="F383" i="1" a="1"/>
  <c r="F383" i="1" s="1"/>
  <c r="F382" i="1" a="1"/>
  <c r="F382" i="1" s="1"/>
  <c r="F381" i="1"/>
  <c r="F381" i="1" a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 a="1"/>
  <c r="F374" i="1" s="1"/>
  <c r="F373" i="1" a="1"/>
  <c r="F373" i="1" s="1"/>
  <c r="F372" i="1" a="1"/>
  <c r="F372" i="1" s="1"/>
  <c r="F371" i="1" a="1"/>
  <c r="F371" i="1" s="1"/>
  <c r="F370" i="1" a="1"/>
  <c r="F370" i="1" s="1"/>
  <c r="F369" i="1" a="1"/>
  <c r="F369" i="1" s="1"/>
  <c r="F368" i="1" a="1"/>
  <c r="F368" i="1" s="1"/>
  <c r="F367" i="1" a="1"/>
  <c r="F367" i="1" s="1"/>
  <c r="F366" i="1" a="1"/>
  <c r="F366" i="1" s="1"/>
  <c r="F365" i="1"/>
  <c r="F365" i="1" a="1"/>
  <c r="F364" i="1" a="1"/>
  <c r="F364" i="1" s="1"/>
  <c r="F363" i="1" a="1"/>
  <c r="F363" i="1" s="1"/>
  <c r="F362" i="1" a="1"/>
  <c r="F362" i="1" s="1"/>
  <c r="F361" i="1" a="1"/>
  <c r="F361" i="1" s="1"/>
  <c r="F360" i="1" a="1"/>
  <c r="F360" i="1" s="1"/>
  <c r="F359" i="1" a="1"/>
  <c r="F359" i="1" s="1"/>
  <c r="F358" i="1" a="1"/>
  <c r="F358" i="1" s="1"/>
  <c r="F357" i="1" a="1"/>
  <c r="F357" i="1" s="1"/>
  <c r="F356" i="1" a="1"/>
  <c r="F356" i="1" s="1"/>
  <c r="F355" i="1" a="1"/>
  <c r="F355" i="1" s="1"/>
  <c r="F354" i="1" a="1"/>
  <c r="F354" i="1" s="1"/>
  <c r="F353" i="1" a="1"/>
  <c r="F353" i="1" s="1"/>
  <c r="F352" i="1" a="1"/>
  <c r="F352" i="1" s="1"/>
  <c r="F351" i="1" a="1"/>
  <c r="F351" i="1" s="1"/>
  <c r="F350" i="1" a="1"/>
  <c r="F350" i="1" s="1"/>
  <c r="F349" i="1" a="1"/>
  <c r="F349" i="1" s="1"/>
  <c r="F348" i="1" a="1"/>
  <c r="F348" i="1" s="1"/>
  <c r="F347" i="1" a="1"/>
  <c r="F347" i="1" s="1"/>
  <c r="F346" i="1" a="1"/>
  <c r="F346" i="1" s="1"/>
  <c r="F345" i="1" a="1"/>
  <c r="F345" i="1" s="1"/>
  <c r="F344" i="1" a="1"/>
  <c r="F344" i="1" s="1"/>
  <c r="F343" i="1" a="1"/>
  <c r="F343" i="1" s="1"/>
  <c r="F342" i="1" a="1"/>
  <c r="F342" i="1" s="1"/>
  <c r="F341" i="1" a="1"/>
  <c r="F341" i="1" s="1"/>
  <c r="F340" i="1" a="1"/>
  <c r="F340" i="1" s="1"/>
  <c r="F339" i="1" a="1"/>
  <c r="F339" i="1" s="1"/>
  <c r="F338" i="1" a="1"/>
  <c r="F338" i="1" s="1"/>
  <c r="F337" i="1" a="1"/>
  <c r="F337" i="1" s="1"/>
  <c r="F336" i="1" a="1"/>
  <c r="F336" i="1" s="1"/>
  <c r="F335" i="1" a="1"/>
  <c r="F335" i="1" s="1"/>
  <c r="F334" i="1" a="1"/>
  <c r="F334" i="1" s="1"/>
  <c r="F333" i="1" a="1"/>
  <c r="F333" i="1" s="1"/>
  <c r="F332" i="1" a="1"/>
  <c r="F332" i="1" s="1"/>
  <c r="F331" i="1" a="1"/>
  <c r="F331" i="1" s="1"/>
  <c r="F330" i="1" a="1"/>
  <c r="F330" i="1" s="1"/>
  <c r="F329" i="1" a="1"/>
  <c r="F329" i="1" s="1"/>
  <c r="F328" i="1" a="1"/>
  <c r="F328" i="1" s="1"/>
  <c r="F327" i="1" a="1"/>
  <c r="F327" i="1" s="1"/>
  <c r="F326" i="1" a="1"/>
  <c r="F326" i="1" s="1"/>
  <c r="F325" i="1" a="1"/>
  <c r="F325" i="1" s="1"/>
  <c r="F324" i="1" a="1"/>
  <c r="F324" i="1" s="1"/>
  <c r="F323" i="1" a="1"/>
  <c r="F323" i="1" s="1"/>
  <c r="F322" i="1" a="1"/>
  <c r="F322" i="1" s="1"/>
  <c r="F321" i="1" a="1"/>
  <c r="F321" i="1" s="1"/>
  <c r="F320" i="1" a="1"/>
  <c r="F320" i="1" s="1"/>
  <c r="F319" i="1" a="1"/>
  <c r="F319" i="1" s="1"/>
  <c r="F318" i="1" a="1"/>
  <c r="F318" i="1" s="1"/>
  <c r="F317" i="1" a="1"/>
  <c r="F317" i="1" s="1"/>
  <c r="F316" i="1" a="1"/>
  <c r="F316" i="1" s="1"/>
  <c r="F315" i="1" a="1"/>
  <c r="F315" i="1" s="1"/>
  <c r="F314" i="1" a="1"/>
  <c r="F314" i="1" s="1"/>
  <c r="F313" i="1" a="1"/>
  <c r="F313" i="1" s="1"/>
  <c r="F312" i="1" a="1"/>
  <c r="F312" i="1" s="1"/>
  <c r="F311" i="1" a="1"/>
  <c r="F311" i="1" s="1"/>
  <c r="F310" i="1" a="1"/>
  <c r="F310" i="1" s="1"/>
  <c r="F309" i="1" a="1"/>
  <c r="F309" i="1" s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 a="1"/>
  <c r="F302" i="1" s="1"/>
  <c r="F301" i="1" a="1"/>
  <c r="F301" i="1" s="1"/>
  <c r="F300" i="1" a="1"/>
  <c r="F300" i="1" s="1"/>
  <c r="F299" i="1" a="1"/>
  <c r="F299" i="1" s="1"/>
  <c r="F298" i="1" a="1"/>
  <c r="F298" i="1" s="1"/>
  <c r="F297" i="1" a="1"/>
  <c r="F297" i="1" s="1"/>
  <c r="F296" i="1" a="1"/>
  <c r="F296" i="1" s="1"/>
  <c r="F295" i="1" a="1"/>
  <c r="F295" i="1" s="1"/>
  <c r="F294" i="1" a="1"/>
  <c r="F294" i="1" s="1"/>
  <c r="F293" i="1" a="1"/>
  <c r="F293" i="1" s="1"/>
  <c r="F292" i="1" a="1"/>
  <c r="F292" i="1" s="1"/>
  <c r="F291" i="1" a="1"/>
  <c r="F291" i="1" s="1"/>
  <c r="F290" i="1" a="1"/>
  <c r="F290" i="1" s="1"/>
  <c r="F289" i="1" a="1"/>
  <c r="F289" i="1" s="1"/>
  <c r="F288" i="1" a="1"/>
  <c r="F288" i="1" s="1"/>
  <c r="F287" i="1" a="1"/>
  <c r="F287" i="1" s="1"/>
  <c r="F286" i="1" a="1"/>
  <c r="F286" i="1" s="1"/>
  <c r="F285" i="1" a="1"/>
  <c r="F285" i="1" s="1"/>
  <c r="F284" i="1" a="1"/>
  <c r="F284" i="1" s="1"/>
  <c r="F283" i="1" a="1"/>
  <c r="F283" i="1" s="1"/>
  <c r="F282" i="1" a="1"/>
  <c r="F282" i="1" s="1"/>
  <c r="F281" i="1" a="1"/>
  <c r="F281" i="1" s="1"/>
  <c r="F280" i="1" a="1"/>
  <c r="F280" i="1" s="1"/>
  <c r="F279" i="1" a="1"/>
  <c r="F279" i="1" s="1"/>
  <c r="F278" i="1" a="1"/>
  <c r="F278" i="1" s="1"/>
  <c r="F277" i="1" a="1"/>
  <c r="F277" i="1" s="1"/>
  <c r="F276" i="1" a="1"/>
  <c r="F276" i="1" s="1"/>
  <c r="F275" i="1" a="1"/>
  <c r="F275" i="1" s="1"/>
  <c r="F274" i="1" a="1"/>
  <c r="F274" i="1" s="1"/>
  <c r="F273" i="1" a="1"/>
  <c r="F273" i="1" s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 a="1"/>
  <c r="F259" i="1" s="1"/>
  <c r="F258" i="1" a="1"/>
  <c r="F258" i="1" s="1"/>
  <c r="F257" i="1" a="1"/>
  <c r="F257" i="1" s="1"/>
  <c r="F256" i="1" a="1"/>
  <c r="F256" i="1" s="1"/>
  <c r="F255" i="1" a="1"/>
  <c r="F255" i="1" s="1"/>
  <c r="F254" i="1" a="1"/>
  <c r="F254" i="1" s="1"/>
  <c r="F253" i="1" a="1"/>
  <c r="F253" i="1" s="1"/>
  <c r="F252" i="1" a="1"/>
  <c r="F252" i="1" s="1"/>
  <c r="F251" i="1" a="1"/>
  <c r="F251" i="1" s="1"/>
  <c r="F250" i="1" a="1"/>
  <c r="F250" i="1" s="1"/>
  <c r="F249" i="1" a="1"/>
  <c r="F249" i="1" s="1"/>
  <c r="F248" i="1" a="1"/>
  <c r="F248" i="1" s="1"/>
  <c r="F247" i="1" a="1"/>
  <c r="F247" i="1" s="1"/>
  <c r="F246" i="1" a="1"/>
  <c r="F246" i="1" s="1"/>
  <c r="F245" i="1" a="1"/>
  <c r="F245" i="1" s="1"/>
  <c r="F244" i="1" a="1"/>
  <c r="F244" i="1" s="1"/>
  <c r="F243" i="1" a="1"/>
  <c r="F243" i="1" s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 a="1"/>
  <c r="F237" i="1" s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 a="1"/>
  <c r="F223" i="1" s="1"/>
  <c r="F222" i="1" a="1"/>
  <c r="F222" i="1" s="1"/>
  <c r="F221" i="1" a="1"/>
  <c r="F221" i="1" s="1"/>
  <c r="F220" i="1" a="1"/>
  <c r="F220" i="1" s="1"/>
  <c r="F219" i="1" a="1"/>
  <c r="F219" i="1" s="1"/>
  <c r="F218" i="1" a="1"/>
  <c r="F218" i="1" s="1"/>
  <c r="F217" i="1" a="1"/>
  <c r="F217" i="1" s="1"/>
  <c r="F216" i="1" a="1"/>
  <c r="F216" i="1" s="1"/>
  <c r="F215" i="1" a="1"/>
  <c r="F215" i="1" s="1"/>
  <c r="F214" i="1" a="1"/>
  <c r="F214" i="1" s="1"/>
  <c r="F213" i="1" a="1"/>
  <c r="F213" i="1" s="1"/>
  <c r="F212" i="1" a="1"/>
  <c r="F212" i="1" s="1"/>
  <c r="F211" i="1" a="1"/>
  <c r="F211" i="1" s="1"/>
  <c r="F210" i="1" a="1"/>
  <c r="F210" i="1" s="1"/>
  <c r="F209" i="1" a="1"/>
  <c r="F209" i="1" s="1"/>
  <c r="F208" i="1" a="1"/>
  <c r="F208" i="1" s="1"/>
  <c r="F207" i="1" a="1"/>
  <c r="F207" i="1" s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 a="1"/>
  <c r="F201" i="1" s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 a="1"/>
  <c r="F187" i="1" s="1"/>
  <c r="F186" i="1" a="1"/>
  <c r="F186" i="1" s="1"/>
  <c r="F185" i="1" a="1"/>
  <c r="F185" i="1" s="1"/>
  <c r="F184" i="1" a="1"/>
  <c r="F184" i="1" s="1"/>
  <c r="F183" i="1" a="1"/>
  <c r="F183" i="1" s="1"/>
  <c r="F182" i="1" a="1"/>
  <c r="F182" i="1" s="1"/>
  <c r="F181" i="1" a="1"/>
  <c r="F181" i="1" s="1"/>
  <c r="F180" i="1" a="1"/>
  <c r="F180" i="1" s="1"/>
  <c r="F179" i="1" a="1"/>
  <c r="F179" i="1" s="1"/>
  <c r="F178" i="1" a="1"/>
  <c r="F178" i="1" s="1"/>
  <c r="F177" i="1" a="1"/>
  <c r="F177" i="1" s="1"/>
  <c r="F176" i="1" a="1"/>
  <c r="F176" i="1" s="1"/>
  <c r="F175" i="1" a="1"/>
  <c r="F175" i="1" s="1"/>
  <c r="F174" i="1" a="1"/>
  <c r="F174" i="1" s="1"/>
  <c r="F173" i="1" a="1"/>
  <c r="F173" i="1" s="1"/>
  <c r="F172" i="1" a="1"/>
  <c r="F172" i="1" s="1"/>
  <c r="F171" i="1" a="1"/>
  <c r="F171" i="1" s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 a="1"/>
  <c r="F165" i="1" s="1"/>
  <c r="F164" i="1" a="1"/>
  <c r="F164" i="1" s="1"/>
  <c r="F163" i="1" a="1"/>
  <c r="F163" i="1" s="1"/>
  <c r="F162" i="1" a="1"/>
  <c r="F162" i="1" s="1"/>
  <c r="F161" i="1" a="1"/>
  <c r="F161" i="1" s="1"/>
  <c r="F160" i="1" a="1"/>
  <c r="F160" i="1" s="1"/>
  <c r="F159" i="1" a="1"/>
  <c r="F159" i="1" s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 a="1"/>
  <c r="F152" i="1" s="1"/>
  <c r="F151" i="1" a="1"/>
  <c r="F151" i="1" s="1"/>
  <c r="F150" i="1" a="1"/>
  <c r="F150" i="1" s="1"/>
  <c r="F149" i="1" a="1"/>
  <c r="F149" i="1" s="1"/>
  <c r="F148" i="1" a="1"/>
  <c r="F148" i="1" s="1"/>
  <c r="F147" i="1" a="1"/>
  <c r="F147" i="1" s="1"/>
  <c r="F146" i="1" a="1"/>
  <c r="F146" i="1" s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 a="1"/>
  <c r="F139" i="1" s="1"/>
  <c r="F138" i="1" a="1"/>
  <c r="F138" i="1" s="1"/>
  <c r="F137" i="1" a="1"/>
  <c r="F137" i="1" s="1"/>
  <c r="F136" i="1" a="1"/>
  <c r="F136" i="1" s="1"/>
  <c r="F135" i="1" a="1"/>
  <c r="F135" i="1" s="1"/>
  <c r="F134" i="1" a="1"/>
  <c r="F134" i="1" s="1"/>
  <c r="F133" i="1" a="1"/>
  <c r="F133" i="1" s="1"/>
  <c r="F132" i="1" a="1"/>
  <c r="F132" i="1" s="1"/>
  <c r="F131" i="1" a="1"/>
  <c r="F131" i="1" s="1"/>
  <c r="F130" i="1" a="1"/>
  <c r="F130" i="1" s="1"/>
  <c r="F129" i="1" a="1"/>
  <c r="F129" i="1" s="1"/>
  <c r="F128" i="1" a="1"/>
  <c r="F128" i="1" s="1"/>
  <c r="F127" i="1" a="1"/>
  <c r="F127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14" i="1" a="1"/>
  <c r="F114" i="1" s="1"/>
  <c r="F113" i="1" a="1"/>
  <c r="F113" i="1" s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 a="1"/>
  <c r="F107" i="1" s="1"/>
  <c r="F106" i="1" a="1"/>
  <c r="F106" i="1" s="1"/>
  <c r="F105" i="1" a="1"/>
  <c r="F105" i="1" s="1"/>
  <c r="F104" i="1" a="1"/>
  <c r="F104" i="1" s="1"/>
  <c r="F103" i="1" a="1"/>
  <c r="F103" i="1" s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 a="1"/>
  <c r="F93" i="1" s="1"/>
  <c r="F92" i="1" a="1"/>
  <c r="F92" i="1" s="1"/>
  <c r="F91" i="1" a="1"/>
  <c r="F91" i="1" s="1"/>
  <c r="F90" i="1" a="1"/>
  <c r="F90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 a="1"/>
  <c r="F80" i="1" s="1"/>
  <c r="F79" i="1" a="1"/>
  <c r="F79" i="1" s="1"/>
  <c r="F78" i="1" a="1"/>
  <c r="F78" i="1" s="1"/>
  <c r="F77" i="1" a="1"/>
  <c r="F77" i="1" s="1"/>
  <c r="F76" i="1" a="1"/>
  <c r="F76" i="1" s="1"/>
  <c r="F75" i="1" a="1"/>
  <c r="F75" i="1" s="1"/>
  <c r="F74" i="1" a="1"/>
  <c r="F74" i="1" s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 a="1"/>
  <c r="F67" i="1" s="1"/>
  <c r="F66" i="1" a="1"/>
  <c r="F66" i="1" s="1"/>
  <c r="F65" i="1" a="1"/>
  <c r="F65" i="1" s="1"/>
  <c r="F64" i="1" a="1"/>
  <c r="F64" i="1" s="1"/>
  <c r="F63" i="1" a="1"/>
  <c r="F63" i="1" s="1"/>
  <c r="F62" i="1" a="1"/>
  <c r="F62" i="1" s="1"/>
  <c r="F61" i="1" a="1"/>
  <c r="F61" i="1" s="1"/>
  <c r="F60" i="1" a="1"/>
  <c r="F60" i="1" s="1"/>
  <c r="F59" i="1" a="1"/>
  <c r="F59" i="1" s="1"/>
  <c r="F58" i="1" a="1"/>
  <c r="F58" i="1" s="1"/>
  <c r="F57" i="1" a="1"/>
  <c r="F57" i="1" s="1"/>
  <c r="F56" i="1" a="1"/>
  <c r="F56" i="1" s="1"/>
  <c r="F55" i="1" a="1"/>
  <c r="F55" i="1" s="1"/>
  <c r="F54" i="1" a="1"/>
  <c r="F54" i="1" s="1"/>
  <c r="F53" i="1" a="1"/>
  <c r="F53" i="1" s="1"/>
  <c r="F52" i="1" a="1"/>
  <c r="F52" i="1" s="1"/>
  <c r="F51" i="1" a="1"/>
  <c r="F51" i="1" s="1"/>
  <c r="F50" i="1" a="1"/>
  <c r="F50" i="1" s="1"/>
  <c r="F49" i="1" a="1"/>
  <c r="F49" i="1" s="1"/>
  <c r="F48" i="1" a="1"/>
  <c r="F48" i="1" s="1"/>
  <c r="F47" i="1" a="1"/>
  <c r="F47" i="1" s="1"/>
  <c r="F46" i="1" a="1"/>
  <c r="F46" i="1" s="1"/>
  <c r="F45" i="1" a="1"/>
  <c r="F45" i="1" s="1"/>
  <c r="F44" i="1" a="1"/>
  <c r="F44" i="1" s="1"/>
  <c r="F43" i="1" a="1"/>
  <c r="F43" i="1" s="1"/>
  <c r="F42" i="1" a="1"/>
  <c r="F42" i="1" s="1"/>
  <c r="F41" i="1" a="1"/>
  <c r="F41" i="1" s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5" i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3" i="1" a="1"/>
  <c r="F3" i="1" s="1"/>
  <c r="F7" i="1" a="1"/>
  <c r="F7" i="1" s="1"/>
  <c r="F6" i="1" a="1"/>
  <c r="F6" i="1" s="1"/>
  <c r="F5" i="1" a="1"/>
  <c r="F5" i="1" s="1"/>
  <c r="F4" i="1" a="1"/>
  <c r="F4" i="1" s="1"/>
  <c r="E2341" i="1"/>
  <c r="K2339" i="1"/>
  <c r="K2338" i="1"/>
  <c r="K2337" i="1"/>
  <c r="L2337" i="1" s="1"/>
  <c r="M2337" i="1" s="1"/>
  <c r="K2336" i="1"/>
  <c r="K2335" i="1"/>
  <c r="K2334" i="1"/>
  <c r="L2334" i="1" s="1"/>
  <c r="M2334" i="1" s="1"/>
  <c r="K2333" i="1"/>
  <c r="L2333" i="1" s="1"/>
  <c r="M2333" i="1" s="1"/>
  <c r="K2332" i="1"/>
  <c r="K2331" i="1"/>
  <c r="K2330" i="1"/>
  <c r="K2329" i="1"/>
  <c r="L2329" i="1" s="1"/>
  <c r="M2329" i="1" s="1"/>
  <c r="K2328" i="1"/>
  <c r="K2327" i="1"/>
  <c r="K2326" i="1"/>
  <c r="K2325" i="1"/>
  <c r="L2325" i="1" s="1"/>
  <c r="M2325" i="1" s="1"/>
  <c r="K2324" i="1"/>
  <c r="K2323" i="1"/>
  <c r="K2322" i="1"/>
  <c r="L2322" i="1" s="1"/>
  <c r="M2322" i="1" s="1"/>
  <c r="K2321" i="1"/>
  <c r="L2321" i="1" s="1"/>
  <c r="M2321" i="1" s="1"/>
  <c r="K2320" i="1"/>
  <c r="K2319" i="1"/>
  <c r="K2318" i="1"/>
  <c r="L2318" i="1" s="1"/>
  <c r="M2318" i="1" s="1"/>
  <c r="K2317" i="1"/>
  <c r="L2317" i="1" s="1"/>
  <c r="M2317" i="1" s="1"/>
  <c r="K2316" i="1"/>
  <c r="K2315" i="1"/>
  <c r="K2314" i="1"/>
  <c r="K2313" i="1"/>
  <c r="L2313" i="1" s="1"/>
  <c r="M2313" i="1" s="1"/>
  <c r="K2312" i="1"/>
  <c r="K2311" i="1"/>
  <c r="K2310" i="1"/>
  <c r="L2310" i="1" s="1"/>
  <c r="M2310" i="1" s="1"/>
  <c r="K2309" i="1"/>
  <c r="L2309" i="1" s="1"/>
  <c r="M2309" i="1" s="1"/>
  <c r="K2308" i="1"/>
  <c r="K2307" i="1"/>
  <c r="K2306" i="1"/>
  <c r="K2305" i="1"/>
  <c r="L2305" i="1" s="1"/>
  <c r="M2305" i="1" s="1"/>
  <c r="K2304" i="1"/>
  <c r="K2303" i="1"/>
  <c r="K2302" i="1"/>
  <c r="L2302" i="1" s="1"/>
  <c r="M2302" i="1" s="1"/>
  <c r="K2301" i="1"/>
  <c r="L2301" i="1" s="1"/>
  <c r="M2301" i="1" s="1"/>
  <c r="K2300" i="1"/>
  <c r="K2299" i="1"/>
  <c r="K2298" i="1"/>
  <c r="L2298" i="1" s="1"/>
  <c r="M2298" i="1" s="1"/>
  <c r="K2297" i="1"/>
  <c r="L2297" i="1" s="1"/>
  <c r="M2297" i="1" s="1"/>
  <c r="K2296" i="1"/>
  <c r="K2295" i="1"/>
  <c r="K2294" i="1"/>
  <c r="K2293" i="1"/>
  <c r="L2293" i="1" s="1"/>
  <c r="M2293" i="1" s="1"/>
  <c r="K2292" i="1"/>
  <c r="K2291" i="1"/>
  <c r="K2290" i="1"/>
  <c r="K2289" i="1"/>
  <c r="L2289" i="1" s="1"/>
  <c r="M2289" i="1" s="1"/>
  <c r="K2288" i="1"/>
  <c r="K2287" i="1"/>
  <c r="K2286" i="1"/>
  <c r="L2286" i="1" s="1"/>
  <c r="M2286" i="1" s="1"/>
  <c r="K2285" i="1"/>
  <c r="L2285" i="1" s="1"/>
  <c r="M2285" i="1" s="1"/>
  <c r="K2284" i="1"/>
  <c r="K2283" i="1"/>
  <c r="K2282" i="1"/>
  <c r="K2281" i="1"/>
  <c r="L2281" i="1" s="1"/>
  <c r="M2281" i="1" s="1"/>
  <c r="K2280" i="1"/>
  <c r="K2279" i="1"/>
  <c r="K2278" i="1"/>
  <c r="K2277" i="1"/>
  <c r="L2277" i="1" s="1"/>
  <c r="M2277" i="1" s="1"/>
  <c r="K2276" i="1"/>
  <c r="K2275" i="1"/>
  <c r="K2274" i="1"/>
  <c r="K2273" i="1"/>
  <c r="L2273" i="1" s="1"/>
  <c r="M2273" i="1" s="1"/>
  <c r="K2272" i="1"/>
  <c r="K2271" i="1"/>
  <c r="K2270" i="1"/>
  <c r="L2270" i="1" s="1"/>
  <c r="M2270" i="1" s="1"/>
  <c r="K2269" i="1"/>
  <c r="L2269" i="1" s="1"/>
  <c r="M2269" i="1" s="1"/>
  <c r="K2268" i="1"/>
  <c r="K2267" i="1"/>
  <c r="K2266" i="1"/>
  <c r="K2265" i="1"/>
  <c r="L2265" i="1" s="1"/>
  <c r="M2265" i="1" s="1"/>
  <c r="K2264" i="1"/>
  <c r="L2264" i="1" s="1"/>
  <c r="M2264" i="1" s="1"/>
  <c r="K2263" i="1"/>
  <c r="K2262" i="1"/>
  <c r="L2262" i="1" s="1"/>
  <c r="M2262" i="1" s="1"/>
  <c r="K2261" i="1"/>
  <c r="L2261" i="1" s="1"/>
  <c r="M2261" i="1" s="1"/>
  <c r="K2260" i="1"/>
  <c r="L2260" i="1" s="1"/>
  <c r="M2260" i="1" s="1"/>
  <c r="K2259" i="1"/>
  <c r="K2258" i="1"/>
  <c r="K2257" i="1"/>
  <c r="L2257" i="1" s="1"/>
  <c r="M2257" i="1" s="1"/>
  <c r="K2256" i="1"/>
  <c r="L2256" i="1" s="1"/>
  <c r="M2256" i="1" s="1"/>
  <c r="K2255" i="1"/>
  <c r="K2254" i="1"/>
  <c r="L2254" i="1" s="1"/>
  <c r="M2254" i="1" s="1"/>
  <c r="K2253" i="1"/>
  <c r="L2253" i="1" s="1"/>
  <c r="M2253" i="1" s="1"/>
  <c r="K2252" i="1"/>
  <c r="L2252" i="1" s="1"/>
  <c r="M2252" i="1" s="1"/>
  <c r="K2251" i="1"/>
  <c r="K2250" i="1"/>
  <c r="K2249" i="1"/>
  <c r="L2249" i="1" s="1"/>
  <c r="M2249" i="1" s="1"/>
  <c r="K2248" i="1"/>
  <c r="L2248" i="1" s="1"/>
  <c r="M2248" i="1" s="1"/>
  <c r="K2247" i="1"/>
  <c r="K2246" i="1"/>
  <c r="L2246" i="1" s="1"/>
  <c r="M2246" i="1" s="1"/>
  <c r="K2245" i="1"/>
  <c r="K2244" i="1"/>
  <c r="L2244" i="1" s="1"/>
  <c r="M2244" i="1" s="1"/>
  <c r="K2243" i="1"/>
  <c r="K2242" i="1"/>
  <c r="K2241" i="1"/>
  <c r="L2241" i="1" s="1"/>
  <c r="M2241" i="1" s="1"/>
  <c r="K2240" i="1"/>
  <c r="L2240" i="1" s="1"/>
  <c r="M2240" i="1" s="1"/>
  <c r="K2239" i="1"/>
  <c r="K2238" i="1"/>
  <c r="L2238" i="1" s="1"/>
  <c r="M2238" i="1" s="1"/>
  <c r="K2237" i="1"/>
  <c r="L2237" i="1" s="1"/>
  <c r="M2237" i="1" s="1"/>
  <c r="K2236" i="1"/>
  <c r="L2236" i="1" s="1"/>
  <c r="M2236" i="1" s="1"/>
  <c r="K2235" i="1"/>
  <c r="K2234" i="1"/>
  <c r="L2234" i="1" s="1"/>
  <c r="M2234" i="1" s="1"/>
  <c r="K2233" i="1"/>
  <c r="L2233" i="1" s="1"/>
  <c r="M2233" i="1" s="1"/>
  <c r="K2232" i="1"/>
  <c r="L2232" i="1" s="1"/>
  <c r="M2232" i="1" s="1"/>
  <c r="K2231" i="1"/>
  <c r="K2230" i="1"/>
  <c r="L2230" i="1" s="1"/>
  <c r="M2230" i="1" s="1"/>
  <c r="K2229" i="1"/>
  <c r="L2229" i="1" s="1"/>
  <c r="M2229" i="1" s="1"/>
  <c r="K2228" i="1"/>
  <c r="L2228" i="1" s="1"/>
  <c r="M2228" i="1" s="1"/>
  <c r="K2227" i="1"/>
  <c r="K2226" i="1"/>
  <c r="L2226" i="1" s="1"/>
  <c r="M2226" i="1" s="1"/>
  <c r="K2225" i="1"/>
  <c r="L2225" i="1" s="1"/>
  <c r="M2225" i="1" s="1"/>
  <c r="K2224" i="1"/>
  <c r="L2224" i="1" s="1"/>
  <c r="M2224" i="1" s="1"/>
  <c r="K2223" i="1"/>
  <c r="K2222" i="1"/>
  <c r="L2222" i="1" s="1"/>
  <c r="M2222" i="1" s="1"/>
  <c r="K2221" i="1"/>
  <c r="L2221" i="1" s="1"/>
  <c r="M2221" i="1" s="1"/>
  <c r="K2220" i="1"/>
  <c r="L2220" i="1" s="1"/>
  <c r="M2220" i="1" s="1"/>
  <c r="K2219" i="1"/>
  <c r="K2218" i="1"/>
  <c r="K2217" i="1"/>
  <c r="L2217" i="1" s="1"/>
  <c r="M2217" i="1" s="1"/>
  <c r="K2216" i="1"/>
  <c r="L2216" i="1" s="1"/>
  <c r="M2216" i="1" s="1"/>
  <c r="K2215" i="1"/>
  <c r="K2214" i="1"/>
  <c r="L2214" i="1" s="1"/>
  <c r="M2214" i="1" s="1"/>
  <c r="K2213" i="1"/>
  <c r="L2213" i="1" s="1"/>
  <c r="M2213" i="1" s="1"/>
  <c r="K2212" i="1"/>
  <c r="L2212" i="1" s="1"/>
  <c r="M2212" i="1" s="1"/>
  <c r="K2211" i="1"/>
  <c r="K2210" i="1"/>
  <c r="L2210" i="1" s="1"/>
  <c r="M2210" i="1" s="1"/>
  <c r="K2209" i="1"/>
  <c r="L2209" i="1" s="1"/>
  <c r="M2209" i="1" s="1"/>
  <c r="K2208" i="1"/>
  <c r="L2208" i="1" s="1"/>
  <c r="M2208" i="1" s="1"/>
  <c r="K2207" i="1"/>
  <c r="K2206" i="1"/>
  <c r="L2206" i="1" s="1"/>
  <c r="M2206" i="1" s="1"/>
  <c r="K2205" i="1"/>
  <c r="L2205" i="1" s="1"/>
  <c r="M2205" i="1" s="1"/>
  <c r="K2204" i="1"/>
  <c r="L2204" i="1" s="1"/>
  <c r="M2204" i="1" s="1"/>
  <c r="K2203" i="1"/>
  <c r="K2202" i="1"/>
  <c r="K2201" i="1"/>
  <c r="L2201" i="1" s="1"/>
  <c r="M2201" i="1" s="1"/>
  <c r="K2200" i="1"/>
  <c r="L2200" i="1" s="1"/>
  <c r="M2200" i="1" s="1"/>
  <c r="K2199" i="1"/>
  <c r="K2198" i="1"/>
  <c r="L2198" i="1" s="1"/>
  <c r="M2198" i="1" s="1"/>
  <c r="K2197" i="1"/>
  <c r="L2197" i="1" s="1"/>
  <c r="M2197" i="1" s="1"/>
  <c r="K2196" i="1"/>
  <c r="L2196" i="1" s="1"/>
  <c r="M2196" i="1" s="1"/>
  <c r="K2195" i="1"/>
  <c r="K2194" i="1"/>
  <c r="L2194" i="1" s="1"/>
  <c r="M2194" i="1" s="1"/>
  <c r="K2193" i="1"/>
  <c r="L2193" i="1" s="1"/>
  <c r="M2193" i="1" s="1"/>
  <c r="K2192" i="1"/>
  <c r="L2192" i="1" s="1"/>
  <c r="M2192" i="1" s="1"/>
  <c r="K2191" i="1"/>
  <c r="K2190" i="1"/>
  <c r="L2190" i="1" s="1"/>
  <c r="M2190" i="1" s="1"/>
  <c r="K2189" i="1"/>
  <c r="L2189" i="1" s="1"/>
  <c r="M2189" i="1" s="1"/>
  <c r="K2188" i="1"/>
  <c r="L2188" i="1" s="1"/>
  <c r="M2188" i="1" s="1"/>
  <c r="K2187" i="1"/>
  <c r="K2186" i="1"/>
  <c r="L2186" i="1" s="1"/>
  <c r="M2186" i="1" s="1"/>
  <c r="K2185" i="1"/>
  <c r="L2185" i="1" s="1"/>
  <c r="M2185" i="1" s="1"/>
  <c r="K2184" i="1"/>
  <c r="L2184" i="1" s="1"/>
  <c r="M2184" i="1" s="1"/>
  <c r="K2183" i="1"/>
  <c r="K2182" i="1"/>
  <c r="L2182" i="1" s="1"/>
  <c r="M2182" i="1" s="1"/>
  <c r="K2181" i="1"/>
  <c r="L2181" i="1" s="1"/>
  <c r="M2181" i="1" s="1"/>
  <c r="K2180" i="1"/>
  <c r="L2180" i="1" s="1"/>
  <c r="M2180" i="1" s="1"/>
  <c r="K2179" i="1"/>
  <c r="K2178" i="1"/>
  <c r="K2177" i="1"/>
  <c r="L2177" i="1" s="1"/>
  <c r="M2177" i="1" s="1"/>
  <c r="K2176" i="1"/>
  <c r="L2176" i="1" s="1"/>
  <c r="M2176" i="1" s="1"/>
  <c r="K2175" i="1"/>
  <c r="K2174" i="1"/>
  <c r="L2174" i="1" s="1"/>
  <c r="M2174" i="1" s="1"/>
  <c r="K2173" i="1"/>
  <c r="L2173" i="1" s="1"/>
  <c r="M2173" i="1" s="1"/>
  <c r="K2172" i="1"/>
  <c r="L2172" i="1" s="1"/>
  <c r="M2172" i="1" s="1"/>
  <c r="K2171" i="1"/>
  <c r="K2170" i="1"/>
  <c r="L2170" i="1" s="1"/>
  <c r="M2170" i="1" s="1"/>
  <c r="K2169" i="1"/>
  <c r="L2169" i="1" s="1"/>
  <c r="M2169" i="1" s="1"/>
  <c r="K2168" i="1"/>
  <c r="L2168" i="1" s="1"/>
  <c r="M2168" i="1" s="1"/>
  <c r="K2167" i="1"/>
  <c r="K2166" i="1"/>
  <c r="L2166" i="1" s="1"/>
  <c r="M2166" i="1" s="1"/>
  <c r="K2165" i="1"/>
  <c r="L2165" i="1" s="1"/>
  <c r="M2165" i="1" s="1"/>
  <c r="K2164" i="1"/>
  <c r="L2164" i="1" s="1"/>
  <c r="M2164" i="1" s="1"/>
  <c r="K2163" i="1"/>
  <c r="K2162" i="1"/>
  <c r="L2162" i="1" s="1"/>
  <c r="M2162" i="1" s="1"/>
  <c r="K2161" i="1"/>
  <c r="L2161" i="1" s="1"/>
  <c r="M2161" i="1" s="1"/>
  <c r="K2160" i="1"/>
  <c r="L2160" i="1" s="1"/>
  <c r="M2160" i="1" s="1"/>
  <c r="K2159" i="1"/>
  <c r="K2158" i="1"/>
  <c r="L2158" i="1" s="1"/>
  <c r="M2158" i="1" s="1"/>
  <c r="K2157" i="1"/>
  <c r="L2157" i="1" s="1"/>
  <c r="M2157" i="1" s="1"/>
  <c r="K2156" i="1"/>
  <c r="L2156" i="1" s="1"/>
  <c r="M2156" i="1" s="1"/>
  <c r="K2155" i="1"/>
  <c r="K2154" i="1"/>
  <c r="K2153" i="1"/>
  <c r="L2153" i="1" s="1"/>
  <c r="M2153" i="1" s="1"/>
  <c r="K2152" i="1"/>
  <c r="L2152" i="1" s="1"/>
  <c r="M2152" i="1" s="1"/>
  <c r="K2151" i="1"/>
  <c r="K2150" i="1"/>
  <c r="L2150" i="1" s="1"/>
  <c r="M2150" i="1" s="1"/>
  <c r="K2149" i="1"/>
  <c r="L2149" i="1" s="1"/>
  <c r="M2149" i="1" s="1"/>
  <c r="K2148" i="1"/>
  <c r="L2148" i="1" s="1"/>
  <c r="M2148" i="1" s="1"/>
  <c r="K2147" i="1"/>
  <c r="K2146" i="1"/>
  <c r="L2146" i="1" s="1"/>
  <c r="M2146" i="1" s="1"/>
  <c r="K2145" i="1"/>
  <c r="L2145" i="1" s="1"/>
  <c r="M2145" i="1" s="1"/>
  <c r="K2144" i="1"/>
  <c r="L2144" i="1" s="1"/>
  <c r="M2144" i="1" s="1"/>
  <c r="K2143" i="1"/>
  <c r="K2142" i="1"/>
  <c r="L2142" i="1" s="1"/>
  <c r="M2142" i="1" s="1"/>
  <c r="K2141" i="1"/>
  <c r="L2141" i="1" s="1"/>
  <c r="M2141" i="1" s="1"/>
  <c r="K2140" i="1"/>
  <c r="L2140" i="1" s="1"/>
  <c r="M2140" i="1" s="1"/>
  <c r="K2139" i="1"/>
  <c r="K2138" i="1"/>
  <c r="K2137" i="1"/>
  <c r="L2137" i="1" s="1"/>
  <c r="M2137" i="1" s="1"/>
  <c r="K2136" i="1"/>
  <c r="L2136" i="1" s="1"/>
  <c r="M2136" i="1" s="1"/>
  <c r="K2135" i="1"/>
  <c r="K2134" i="1"/>
  <c r="L2134" i="1" s="1"/>
  <c r="M2134" i="1" s="1"/>
  <c r="K2133" i="1"/>
  <c r="L2133" i="1" s="1"/>
  <c r="M2133" i="1" s="1"/>
  <c r="K2132" i="1"/>
  <c r="L2132" i="1" s="1"/>
  <c r="M2132" i="1" s="1"/>
  <c r="K2131" i="1"/>
  <c r="K2130" i="1"/>
  <c r="L2130" i="1" s="1"/>
  <c r="M2130" i="1" s="1"/>
  <c r="K2129" i="1"/>
  <c r="L2129" i="1" s="1"/>
  <c r="M2129" i="1" s="1"/>
  <c r="K2128" i="1"/>
  <c r="L2128" i="1" s="1"/>
  <c r="M2128" i="1" s="1"/>
  <c r="K2127" i="1"/>
  <c r="K2126" i="1"/>
  <c r="L2126" i="1" s="1"/>
  <c r="M2126" i="1" s="1"/>
  <c r="K2125" i="1"/>
  <c r="L2125" i="1" s="1"/>
  <c r="M2125" i="1" s="1"/>
  <c r="K2124" i="1"/>
  <c r="L2124" i="1" s="1"/>
  <c r="M2124" i="1" s="1"/>
  <c r="K2123" i="1"/>
  <c r="K2122" i="1"/>
  <c r="L2122" i="1" s="1"/>
  <c r="M2122" i="1" s="1"/>
  <c r="K2121" i="1"/>
  <c r="L2121" i="1" s="1"/>
  <c r="M2121" i="1" s="1"/>
  <c r="K2120" i="1"/>
  <c r="L2120" i="1" s="1"/>
  <c r="M2120" i="1" s="1"/>
  <c r="K2119" i="1"/>
  <c r="K2118" i="1"/>
  <c r="L2118" i="1" s="1"/>
  <c r="M2118" i="1" s="1"/>
  <c r="K2117" i="1"/>
  <c r="L2117" i="1" s="1"/>
  <c r="M2117" i="1" s="1"/>
  <c r="K2116" i="1"/>
  <c r="L2116" i="1" s="1"/>
  <c r="M2116" i="1" s="1"/>
  <c r="K2115" i="1"/>
  <c r="K2114" i="1"/>
  <c r="K2113" i="1"/>
  <c r="L2113" i="1" s="1"/>
  <c r="M2113" i="1" s="1"/>
  <c r="K2112" i="1"/>
  <c r="L2112" i="1" s="1"/>
  <c r="M2112" i="1" s="1"/>
  <c r="K2111" i="1"/>
  <c r="K2110" i="1"/>
  <c r="L2110" i="1" s="1"/>
  <c r="M2110" i="1" s="1"/>
  <c r="K2109" i="1"/>
  <c r="L2109" i="1" s="1"/>
  <c r="M2109" i="1" s="1"/>
  <c r="K2108" i="1"/>
  <c r="L2108" i="1" s="1"/>
  <c r="M2108" i="1" s="1"/>
  <c r="K2107" i="1"/>
  <c r="K2106" i="1"/>
  <c r="K2105" i="1"/>
  <c r="K2104" i="1"/>
  <c r="L2104" i="1" s="1"/>
  <c r="M2104" i="1" s="1"/>
  <c r="K2103" i="1"/>
  <c r="K2102" i="1"/>
  <c r="L2102" i="1" s="1"/>
  <c r="M2102" i="1" s="1"/>
  <c r="K2101" i="1"/>
  <c r="L2101" i="1" s="1"/>
  <c r="M2101" i="1" s="1"/>
  <c r="K2100" i="1"/>
  <c r="L2100" i="1" s="1"/>
  <c r="M2100" i="1" s="1"/>
  <c r="K2099" i="1"/>
  <c r="K2098" i="1"/>
  <c r="K2097" i="1"/>
  <c r="L2097" i="1" s="1"/>
  <c r="M2097" i="1" s="1"/>
  <c r="K2096" i="1"/>
  <c r="L2096" i="1" s="1"/>
  <c r="M2096" i="1" s="1"/>
  <c r="K2095" i="1"/>
  <c r="K2094" i="1"/>
  <c r="L2094" i="1" s="1"/>
  <c r="M2094" i="1" s="1"/>
  <c r="K2093" i="1"/>
  <c r="L2093" i="1" s="1"/>
  <c r="M2093" i="1" s="1"/>
  <c r="K2092" i="1"/>
  <c r="L2092" i="1" s="1"/>
  <c r="M2092" i="1" s="1"/>
  <c r="K2091" i="1"/>
  <c r="K2090" i="1"/>
  <c r="L2090" i="1" s="1"/>
  <c r="M2090" i="1" s="1"/>
  <c r="K2089" i="1"/>
  <c r="L2089" i="1" s="1"/>
  <c r="M2089" i="1" s="1"/>
  <c r="K2088" i="1"/>
  <c r="L2088" i="1" s="1"/>
  <c r="M2088" i="1" s="1"/>
  <c r="K2087" i="1"/>
  <c r="K2086" i="1"/>
  <c r="L2086" i="1" s="1"/>
  <c r="M2086" i="1" s="1"/>
  <c r="K2085" i="1"/>
  <c r="L2085" i="1" s="1"/>
  <c r="M2085" i="1" s="1"/>
  <c r="K2084" i="1"/>
  <c r="L2084" i="1" s="1"/>
  <c r="M2084" i="1" s="1"/>
  <c r="K2083" i="1"/>
  <c r="K2082" i="1"/>
  <c r="L2082" i="1" s="1"/>
  <c r="M2082" i="1" s="1"/>
  <c r="K2081" i="1"/>
  <c r="L2081" i="1" s="1"/>
  <c r="M2081" i="1" s="1"/>
  <c r="K2080" i="1"/>
  <c r="L2080" i="1" s="1"/>
  <c r="M2080" i="1" s="1"/>
  <c r="K2079" i="1"/>
  <c r="K2078" i="1"/>
  <c r="L2078" i="1" s="1"/>
  <c r="M2078" i="1" s="1"/>
  <c r="K2077" i="1"/>
  <c r="L2077" i="1" s="1"/>
  <c r="M2077" i="1" s="1"/>
  <c r="K2076" i="1"/>
  <c r="L2076" i="1" s="1"/>
  <c r="M2076" i="1" s="1"/>
  <c r="K2075" i="1"/>
  <c r="K2074" i="1"/>
  <c r="K2073" i="1"/>
  <c r="L2073" i="1" s="1"/>
  <c r="M2073" i="1" s="1"/>
  <c r="K2072" i="1"/>
  <c r="L2072" i="1" s="1"/>
  <c r="M2072" i="1" s="1"/>
  <c r="K2071" i="1"/>
  <c r="K2070" i="1"/>
  <c r="L2070" i="1" s="1"/>
  <c r="M2070" i="1" s="1"/>
  <c r="K2069" i="1"/>
  <c r="L2069" i="1" s="1"/>
  <c r="M2069" i="1" s="1"/>
  <c r="K2068" i="1"/>
  <c r="L2068" i="1" s="1"/>
  <c r="M2068" i="1" s="1"/>
  <c r="K2067" i="1"/>
  <c r="K2066" i="1"/>
  <c r="L2066" i="1" s="1"/>
  <c r="M2066" i="1" s="1"/>
  <c r="K2065" i="1"/>
  <c r="L2065" i="1" s="1"/>
  <c r="M2065" i="1" s="1"/>
  <c r="K2064" i="1"/>
  <c r="L2064" i="1" s="1"/>
  <c r="M2064" i="1" s="1"/>
  <c r="K2063" i="1"/>
  <c r="K2062" i="1"/>
  <c r="L2062" i="1" s="1"/>
  <c r="M2062" i="1" s="1"/>
  <c r="K2061" i="1"/>
  <c r="L2061" i="1" s="1"/>
  <c r="M2061" i="1" s="1"/>
  <c r="K2060" i="1"/>
  <c r="L2060" i="1" s="1"/>
  <c r="M2060" i="1" s="1"/>
  <c r="K2059" i="1"/>
  <c r="K2058" i="1"/>
  <c r="K2057" i="1"/>
  <c r="L2057" i="1" s="1"/>
  <c r="M2057" i="1" s="1"/>
  <c r="K2056" i="1"/>
  <c r="L2056" i="1" s="1"/>
  <c r="M2056" i="1" s="1"/>
  <c r="K2055" i="1"/>
  <c r="K2054" i="1"/>
  <c r="L2054" i="1" s="1"/>
  <c r="M2054" i="1" s="1"/>
  <c r="K2053" i="1"/>
  <c r="L2053" i="1" s="1"/>
  <c r="M2053" i="1" s="1"/>
  <c r="K2052" i="1"/>
  <c r="L2052" i="1" s="1"/>
  <c r="M2052" i="1" s="1"/>
  <c r="K2051" i="1"/>
  <c r="K2050" i="1"/>
  <c r="L2050" i="1" s="1"/>
  <c r="M2050" i="1" s="1"/>
  <c r="K2049" i="1"/>
  <c r="L2049" i="1" s="1"/>
  <c r="M2049" i="1" s="1"/>
  <c r="K2048" i="1"/>
  <c r="L2048" i="1" s="1"/>
  <c r="M2048" i="1" s="1"/>
  <c r="K2047" i="1"/>
  <c r="K2046" i="1"/>
  <c r="L2046" i="1" s="1"/>
  <c r="M2046" i="1" s="1"/>
  <c r="K2045" i="1"/>
  <c r="L2045" i="1" s="1"/>
  <c r="M2045" i="1" s="1"/>
  <c r="K2044" i="1"/>
  <c r="L2044" i="1" s="1"/>
  <c r="M2044" i="1" s="1"/>
  <c r="K2043" i="1"/>
  <c r="K2042" i="1"/>
  <c r="L2042" i="1" s="1"/>
  <c r="M2042" i="1" s="1"/>
  <c r="K2041" i="1"/>
  <c r="L2041" i="1" s="1"/>
  <c r="M2041" i="1" s="1"/>
  <c r="K2040" i="1"/>
  <c r="L2040" i="1" s="1"/>
  <c r="M2040" i="1" s="1"/>
  <c r="K2039" i="1"/>
  <c r="K2038" i="1"/>
  <c r="L2038" i="1" s="1"/>
  <c r="M2038" i="1" s="1"/>
  <c r="K2037" i="1"/>
  <c r="L2037" i="1" s="1"/>
  <c r="M2037" i="1" s="1"/>
  <c r="K2036" i="1"/>
  <c r="L2036" i="1" s="1"/>
  <c r="M2036" i="1" s="1"/>
  <c r="K2035" i="1"/>
  <c r="K2034" i="1"/>
  <c r="K2033" i="1"/>
  <c r="L2033" i="1" s="1"/>
  <c r="M2033" i="1" s="1"/>
  <c r="K2032" i="1"/>
  <c r="L2032" i="1" s="1"/>
  <c r="M2032" i="1" s="1"/>
  <c r="K2031" i="1"/>
  <c r="K2030" i="1"/>
  <c r="L2030" i="1" s="1"/>
  <c r="M2030" i="1" s="1"/>
  <c r="K2029" i="1"/>
  <c r="L2029" i="1" s="1"/>
  <c r="M2029" i="1" s="1"/>
  <c r="K2028" i="1"/>
  <c r="L2028" i="1" s="1"/>
  <c r="M2028" i="1" s="1"/>
  <c r="K2027" i="1"/>
  <c r="K2026" i="1"/>
  <c r="K2025" i="1"/>
  <c r="L2025" i="1" s="1"/>
  <c r="M2025" i="1" s="1"/>
  <c r="K2024" i="1"/>
  <c r="L2024" i="1" s="1"/>
  <c r="M2024" i="1" s="1"/>
  <c r="K2023" i="1"/>
  <c r="K2022" i="1"/>
  <c r="L2022" i="1" s="1"/>
  <c r="M2022" i="1" s="1"/>
  <c r="K2021" i="1"/>
  <c r="L2021" i="1" s="1"/>
  <c r="M2021" i="1" s="1"/>
  <c r="K2020" i="1"/>
  <c r="L2020" i="1" s="1"/>
  <c r="M2020" i="1" s="1"/>
  <c r="K2019" i="1"/>
  <c r="K2018" i="1"/>
  <c r="L2018" i="1" s="1"/>
  <c r="M2018" i="1" s="1"/>
  <c r="K2017" i="1"/>
  <c r="L2017" i="1" s="1"/>
  <c r="M2017" i="1" s="1"/>
  <c r="K2016" i="1"/>
  <c r="L2016" i="1" s="1"/>
  <c r="M2016" i="1" s="1"/>
  <c r="K2015" i="1"/>
  <c r="K2014" i="1"/>
  <c r="L2014" i="1" s="1"/>
  <c r="M2014" i="1" s="1"/>
  <c r="K2013" i="1"/>
  <c r="L2013" i="1" s="1"/>
  <c r="M2013" i="1" s="1"/>
  <c r="K2012" i="1"/>
  <c r="L2012" i="1" s="1"/>
  <c r="M2012" i="1" s="1"/>
  <c r="K2011" i="1"/>
  <c r="K2010" i="1"/>
  <c r="K2009" i="1"/>
  <c r="L2009" i="1" s="1"/>
  <c r="M2009" i="1" s="1"/>
  <c r="K2008" i="1"/>
  <c r="L2008" i="1" s="1"/>
  <c r="M2008" i="1" s="1"/>
  <c r="K2007" i="1"/>
  <c r="K2006" i="1"/>
  <c r="L2006" i="1" s="1"/>
  <c r="M2006" i="1" s="1"/>
  <c r="K2005" i="1"/>
  <c r="L2005" i="1" s="1"/>
  <c r="M2005" i="1" s="1"/>
  <c r="K2004" i="1"/>
  <c r="L2004" i="1" s="1"/>
  <c r="M2004" i="1" s="1"/>
  <c r="K3" i="1"/>
  <c r="K2002" i="1"/>
  <c r="K2001" i="1"/>
  <c r="L2001" i="1" s="1"/>
  <c r="M2001" i="1" s="1"/>
  <c r="K2000" i="1"/>
  <c r="L2000" i="1" s="1"/>
  <c r="M2000" i="1" s="1"/>
  <c r="K1999" i="1"/>
  <c r="K1998" i="1"/>
  <c r="L1998" i="1" s="1"/>
  <c r="M1998" i="1" s="1"/>
  <c r="K1997" i="1"/>
  <c r="L1997" i="1" s="1"/>
  <c r="M1997" i="1" s="1"/>
  <c r="K1996" i="1"/>
  <c r="L1996" i="1" s="1"/>
  <c r="M1996" i="1" s="1"/>
  <c r="K1995" i="1"/>
  <c r="K1994" i="1"/>
  <c r="K1993" i="1"/>
  <c r="L1993" i="1" s="1"/>
  <c r="M1993" i="1" s="1"/>
  <c r="K1992" i="1"/>
  <c r="L1992" i="1" s="1"/>
  <c r="M1992" i="1" s="1"/>
  <c r="K1991" i="1"/>
  <c r="K1990" i="1"/>
  <c r="L1990" i="1" s="1"/>
  <c r="M1990" i="1" s="1"/>
  <c r="K1989" i="1"/>
  <c r="L1989" i="1" s="1"/>
  <c r="M1989" i="1" s="1"/>
  <c r="K1988" i="1"/>
  <c r="L1988" i="1" s="1"/>
  <c r="M1988" i="1" s="1"/>
  <c r="K1987" i="1"/>
  <c r="K1986" i="1"/>
  <c r="L1986" i="1" s="1"/>
  <c r="M1986" i="1" s="1"/>
  <c r="K1985" i="1"/>
  <c r="L1985" i="1" s="1"/>
  <c r="M1985" i="1" s="1"/>
  <c r="K1984" i="1"/>
  <c r="L1984" i="1" s="1"/>
  <c r="M1984" i="1" s="1"/>
  <c r="K1983" i="1"/>
  <c r="K1982" i="1"/>
  <c r="L1982" i="1" s="1"/>
  <c r="M1982" i="1" s="1"/>
  <c r="K1981" i="1"/>
  <c r="L1981" i="1" s="1"/>
  <c r="K1980" i="1"/>
  <c r="L1980" i="1" s="1"/>
  <c r="M1980" i="1" s="1"/>
  <c r="K1979" i="1"/>
  <c r="K1978" i="1"/>
  <c r="K1977" i="1"/>
  <c r="L1977" i="1" s="1"/>
  <c r="M1977" i="1" s="1"/>
  <c r="K1976" i="1"/>
  <c r="L1976" i="1" s="1"/>
  <c r="M1976" i="1" s="1"/>
  <c r="K1975" i="1"/>
  <c r="K1974" i="1"/>
  <c r="L1974" i="1" s="1"/>
  <c r="M1974" i="1" s="1"/>
  <c r="K1973" i="1"/>
  <c r="L1973" i="1" s="1"/>
  <c r="M1973" i="1" s="1"/>
  <c r="K1972" i="1"/>
  <c r="L1972" i="1" s="1"/>
  <c r="M1972" i="1" s="1"/>
  <c r="K1971" i="1"/>
  <c r="K1970" i="1"/>
  <c r="K1969" i="1"/>
  <c r="L1969" i="1" s="1"/>
  <c r="M1969" i="1" s="1"/>
  <c r="K1968" i="1"/>
  <c r="L1968" i="1" s="1"/>
  <c r="M1968" i="1" s="1"/>
  <c r="K1967" i="1"/>
  <c r="K1966" i="1"/>
  <c r="L1966" i="1" s="1"/>
  <c r="M1966" i="1" s="1"/>
  <c r="K1965" i="1"/>
  <c r="L1965" i="1" s="1"/>
  <c r="M1965" i="1" s="1"/>
  <c r="K1964" i="1"/>
  <c r="L1964" i="1" s="1"/>
  <c r="M1964" i="1" s="1"/>
  <c r="K1963" i="1"/>
  <c r="K1962" i="1"/>
  <c r="L1962" i="1" s="1"/>
  <c r="M1962" i="1" s="1"/>
  <c r="K1961" i="1"/>
  <c r="L1961" i="1" s="1"/>
  <c r="M1961" i="1" s="1"/>
  <c r="K1960" i="1"/>
  <c r="L1960" i="1" s="1"/>
  <c r="M1960" i="1" s="1"/>
  <c r="K1959" i="1"/>
  <c r="K1958" i="1"/>
  <c r="L1958" i="1" s="1"/>
  <c r="M1958" i="1" s="1"/>
  <c r="K1957" i="1"/>
  <c r="L1957" i="1" s="1"/>
  <c r="M1957" i="1" s="1"/>
  <c r="K1956" i="1"/>
  <c r="L1956" i="1" s="1"/>
  <c r="M1956" i="1" s="1"/>
  <c r="K1955" i="1"/>
  <c r="K1954" i="1"/>
  <c r="L1954" i="1" s="1"/>
  <c r="M1954" i="1" s="1"/>
  <c r="K1953" i="1"/>
  <c r="L1953" i="1" s="1"/>
  <c r="M1953" i="1" s="1"/>
  <c r="K1952" i="1"/>
  <c r="L1952" i="1" s="1"/>
  <c r="M1952" i="1" s="1"/>
  <c r="K1951" i="1"/>
  <c r="K1950" i="1"/>
  <c r="L1950" i="1" s="1"/>
  <c r="M1950" i="1" s="1"/>
  <c r="K1949" i="1"/>
  <c r="L1949" i="1" s="1"/>
  <c r="M1949" i="1" s="1"/>
  <c r="K1948" i="1"/>
  <c r="L1948" i="1" s="1"/>
  <c r="M1948" i="1" s="1"/>
  <c r="K1947" i="1"/>
  <c r="K1946" i="1"/>
  <c r="K1945" i="1"/>
  <c r="L1945" i="1" s="1"/>
  <c r="M1945" i="1" s="1"/>
  <c r="K1944" i="1"/>
  <c r="L1944" i="1" s="1"/>
  <c r="M1944" i="1" s="1"/>
  <c r="K1943" i="1"/>
  <c r="K1942" i="1"/>
  <c r="L1942" i="1" s="1"/>
  <c r="M1942" i="1" s="1"/>
  <c r="K1941" i="1"/>
  <c r="L1941" i="1" s="1"/>
  <c r="M1941" i="1" s="1"/>
  <c r="K1940" i="1"/>
  <c r="L1940" i="1" s="1"/>
  <c r="M1940" i="1" s="1"/>
  <c r="K1939" i="1"/>
  <c r="K1938" i="1"/>
  <c r="L1938" i="1" s="1"/>
  <c r="M1938" i="1" s="1"/>
  <c r="K1937" i="1"/>
  <c r="L1937" i="1" s="1"/>
  <c r="M1937" i="1" s="1"/>
  <c r="K1936" i="1"/>
  <c r="L1936" i="1" s="1"/>
  <c r="M1936" i="1" s="1"/>
  <c r="K1935" i="1"/>
  <c r="K1934" i="1"/>
  <c r="L1934" i="1" s="1"/>
  <c r="M1934" i="1" s="1"/>
  <c r="K1933" i="1"/>
  <c r="L1933" i="1" s="1"/>
  <c r="M1933" i="1" s="1"/>
  <c r="K1932" i="1"/>
  <c r="L1932" i="1" s="1"/>
  <c r="M1932" i="1" s="1"/>
  <c r="K1931" i="1"/>
  <c r="K1930" i="1"/>
  <c r="K1929" i="1"/>
  <c r="L1929" i="1" s="1"/>
  <c r="M1929" i="1" s="1"/>
  <c r="K1928" i="1"/>
  <c r="L1928" i="1" s="1"/>
  <c r="M1928" i="1" s="1"/>
  <c r="K1927" i="1"/>
  <c r="K1926" i="1"/>
  <c r="L1926" i="1" s="1"/>
  <c r="M1926" i="1" s="1"/>
  <c r="K1925" i="1"/>
  <c r="L1925" i="1" s="1"/>
  <c r="M1925" i="1" s="1"/>
  <c r="K1924" i="1"/>
  <c r="L1924" i="1" s="1"/>
  <c r="M1924" i="1" s="1"/>
  <c r="K1923" i="1"/>
  <c r="K1922" i="1"/>
  <c r="L1922" i="1" s="1"/>
  <c r="M1922" i="1" s="1"/>
  <c r="K1921" i="1"/>
  <c r="L1921" i="1" s="1"/>
  <c r="M1921" i="1" s="1"/>
  <c r="K1920" i="1"/>
  <c r="L1920" i="1" s="1"/>
  <c r="M1920" i="1" s="1"/>
  <c r="K1919" i="1"/>
  <c r="K1918" i="1"/>
  <c r="L1918" i="1" s="1"/>
  <c r="M1918" i="1" s="1"/>
  <c r="K1917" i="1"/>
  <c r="L1917" i="1" s="1"/>
  <c r="M1917" i="1" s="1"/>
  <c r="K1916" i="1"/>
  <c r="L1916" i="1" s="1"/>
  <c r="M1916" i="1" s="1"/>
  <c r="K1915" i="1"/>
  <c r="K1914" i="1"/>
  <c r="L1914" i="1" s="1"/>
  <c r="M1914" i="1" s="1"/>
  <c r="K1913" i="1"/>
  <c r="L1913" i="1" s="1"/>
  <c r="M1913" i="1" s="1"/>
  <c r="K1912" i="1"/>
  <c r="L1912" i="1" s="1"/>
  <c r="M1912" i="1" s="1"/>
  <c r="K1911" i="1"/>
  <c r="K1910" i="1"/>
  <c r="L1910" i="1" s="1"/>
  <c r="M1910" i="1" s="1"/>
  <c r="K1909" i="1"/>
  <c r="L1909" i="1" s="1"/>
  <c r="M1909" i="1" s="1"/>
  <c r="K1908" i="1"/>
  <c r="L1908" i="1" s="1"/>
  <c r="M1908" i="1" s="1"/>
  <c r="K1907" i="1"/>
  <c r="K1906" i="1"/>
  <c r="K1905" i="1"/>
  <c r="L1905" i="1" s="1"/>
  <c r="M1905" i="1" s="1"/>
  <c r="K1904" i="1"/>
  <c r="L1904" i="1" s="1"/>
  <c r="M1904" i="1" s="1"/>
  <c r="K1903" i="1"/>
  <c r="K1902" i="1"/>
  <c r="L1902" i="1" s="1"/>
  <c r="M1902" i="1" s="1"/>
  <c r="K1901" i="1"/>
  <c r="L1901" i="1" s="1"/>
  <c r="M1901" i="1" s="1"/>
  <c r="K1900" i="1"/>
  <c r="L1900" i="1" s="1"/>
  <c r="M1900" i="1" s="1"/>
  <c r="K1899" i="1"/>
  <c r="K1898" i="1"/>
  <c r="K1897" i="1"/>
  <c r="L1897" i="1" s="1"/>
  <c r="M1897" i="1" s="1"/>
  <c r="K1896" i="1"/>
  <c r="L1896" i="1" s="1"/>
  <c r="M1896" i="1" s="1"/>
  <c r="K1895" i="1"/>
  <c r="K1894" i="1"/>
  <c r="L1894" i="1" s="1"/>
  <c r="M1894" i="1" s="1"/>
  <c r="K1893" i="1"/>
  <c r="L1893" i="1" s="1"/>
  <c r="M1893" i="1" s="1"/>
  <c r="K1892" i="1"/>
  <c r="L1892" i="1" s="1"/>
  <c r="M1892" i="1" s="1"/>
  <c r="K1891" i="1"/>
  <c r="K1890" i="1"/>
  <c r="L1890" i="1" s="1"/>
  <c r="M1890" i="1" s="1"/>
  <c r="K1889" i="1"/>
  <c r="L1889" i="1" s="1"/>
  <c r="M1889" i="1" s="1"/>
  <c r="K1888" i="1"/>
  <c r="L1888" i="1" s="1"/>
  <c r="M1888" i="1" s="1"/>
  <c r="K1887" i="1"/>
  <c r="K1886" i="1"/>
  <c r="L1886" i="1" s="1"/>
  <c r="M1886" i="1" s="1"/>
  <c r="K1885" i="1"/>
  <c r="L1885" i="1" s="1"/>
  <c r="M1885" i="1" s="1"/>
  <c r="K1884" i="1"/>
  <c r="L1884" i="1" s="1"/>
  <c r="M1884" i="1" s="1"/>
  <c r="K1883" i="1"/>
  <c r="K1882" i="1"/>
  <c r="K1881" i="1"/>
  <c r="L1881" i="1" s="1"/>
  <c r="M1881" i="1" s="1"/>
  <c r="K1880" i="1"/>
  <c r="L1880" i="1" s="1"/>
  <c r="M1880" i="1" s="1"/>
  <c r="K1879" i="1"/>
  <c r="K1878" i="1"/>
  <c r="L1878" i="1" s="1"/>
  <c r="M1878" i="1" s="1"/>
  <c r="K1877" i="1"/>
  <c r="L1877" i="1" s="1"/>
  <c r="M1877" i="1" s="1"/>
  <c r="K1876" i="1"/>
  <c r="L1876" i="1" s="1"/>
  <c r="M1876" i="1" s="1"/>
  <c r="K1875" i="1"/>
  <c r="K1874" i="1"/>
  <c r="K1873" i="1"/>
  <c r="L1873" i="1" s="1"/>
  <c r="M1873" i="1" s="1"/>
  <c r="K1872" i="1"/>
  <c r="L1872" i="1" s="1"/>
  <c r="M1872" i="1" s="1"/>
  <c r="K1871" i="1"/>
  <c r="K1870" i="1"/>
  <c r="L1870" i="1" s="1"/>
  <c r="M1870" i="1" s="1"/>
  <c r="K1869" i="1"/>
  <c r="L1869" i="1" s="1"/>
  <c r="M1869" i="1" s="1"/>
  <c r="K1868" i="1"/>
  <c r="L1868" i="1" s="1"/>
  <c r="M1868" i="1" s="1"/>
  <c r="K1867" i="1"/>
  <c r="K1866" i="1"/>
  <c r="K1865" i="1"/>
  <c r="L1865" i="1" s="1"/>
  <c r="M1865" i="1" s="1"/>
  <c r="K1864" i="1"/>
  <c r="L1864" i="1" s="1"/>
  <c r="M1864" i="1" s="1"/>
  <c r="K1863" i="1"/>
  <c r="K1862" i="1"/>
  <c r="L1862" i="1" s="1"/>
  <c r="M1862" i="1" s="1"/>
  <c r="K1861" i="1"/>
  <c r="L1861" i="1" s="1"/>
  <c r="M1861" i="1" s="1"/>
  <c r="K1860" i="1"/>
  <c r="L1860" i="1" s="1"/>
  <c r="M1860" i="1" s="1"/>
  <c r="K1859" i="1"/>
  <c r="K1858" i="1"/>
  <c r="L1858" i="1" s="1"/>
  <c r="M1858" i="1" s="1"/>
  <c r="K1857" i="1"/>
  <c r="L1857" i="1" s="1"/>
  <c r="M1857" i="1" s="1"/>
  <c r="K1856" i="1"/>
  <c r="L1856" i="1" s="1"/>
  <c r="M1856" i="1" s="1"/>
  <c r="K1855" i="1"/>
  <c r="K1854" i="1"/>
  <c r="L1854" i="1" s="1"/>
  <c r="M1854" i="1" s="1"/>
  <c r="K1853" i="1"/>
  <c r="L1853" i="1" s="1"/>
  <c r="M1853" i="1" s="1"/>
  <c r="K1852" i="1"/>
  <c r="L1852" i="1" s="1"/>
  <c r="M1852" i="1" s="1"/>
  <c r="K1851" i="1"/>
  <c r="K1850" i="1"/>
  <c r="K1849" i="1"/>
  <c r="L1849" i="1" s="1"/>
  <c r="M1849" i="1" s="1"/>
  <c r="K1848" i="1"/>
  <c r="L1848" i="1" s="1"/>
  <c r="M1848" i="1" s="1"/>
  <c r="K1847" i="1"/>
  <c r="K1846" i="1"/>
  <c r="L1846" i="1" s="1"/>
  <c r="M1846" i="1" s="1"/>
  <c r="K1845" i="1"/>
  <c r="L1845" i="1" s="1"/>
  <c r="M1845" i="1" s="1"/>
  <c r="K1844" i="1"/>
  <c r="L1844" i="1" s="1"/>
  <c r="M1844" i="1" s="1"/>
  <c r="K1843" i="1"/>
  <c r="K1842" i="1"/>
  <c r="K1841" i="1"/>
  <c r="L1841" i="1" s="1"/>
  <c r="M1841" i="1" s="1"/>
  <c r="K1840" i="1"/>
  <c r="L1840" i="1" s="1"/>
  <c r="M1840" i="1" s="1"/>
  <c r="K1839" i="1"/>
  <c r="K1838" i="1"/>
  <c r="L1838" i="1" s="1"/>
  <c r="M1838" i="1" s="1"/>
  <c r="K1837" i="1"/>
  <c r="L1837" i="1" s="1"/>
  <c r="M1837" i="1" s="1"/>
  <c r="K1836" i="1"/>
  <c r="L1836" i="1" s="1"/>
  <c r="M1836" i="1" s="1"/>
  <c r="K1835" i="1"/>
  <c r="K1834" i="1"/>
  <c r="L1834" i="1" s="1"/>
  <c r="M1834" i="1" s="1"/>
  <c r="K1833" i="1"/>
  <c r="L1833" i="1" s="1"/>
  <c r="M1833" i="1" s="1"/>
  <c r="K1832" i="1"/>
  <c r="L1832" i="1" s="1"/>
  <c r="M1832" i="1" s="1"/>
  <c r="K1831" i="1"/>
  <c r="K1830" i="1"/>
  <c r="L1830" i="1" s="1"/>
  <c r="M1830" i="1" s="1"/>
  <c r="K1829" i="1"/>
  <c r="L1829" i="1" s="1"/>
  <c r="M1829" i="1" s="1"/>
  <c r="K1828" i="1"/>
  <c r="L1828" i="1" s="1"/>
  <c r="M1828" i="1" s="1"/>
  <c r="K1827" i="1"/>
  <c r="K1826" i="1"/>
  <c r="L1826" i="1" s="1"/>
  <c r="M1826" i="1" s="1"/>
  <c r="K1825" i="1"/>
  <c r="L1825" i="1" s="1"/>
  <c r="M1825" i="1" s="1"/>
  <c r="K1824" i="1"/>
  <c r="L1824" i="1" s="1"/>
  <c r="M1824" i="1" s="1"/>
  <c r="K1823" i="1"/>
  <c r="K1822" i="1"/>
  <c r="L1822" i="1" s="1"/>
  <c r="M1822" i="1" s="1"/>
  <c r="K1821" i="1"/>
  <c r="L1821" i="1" s="1"/>
  <c r="M1821" i="1" s="1"/>
  <c r="K1820" i="1"/>
  <c r="L1820" i="1" s="1"/>
  <c r="M1820" i="1" s="1"/>
  <c r="K1819" i="1"/>
  <c r="K1818" i="1"/>
  <c r="K1817" i="1"/>
  <c r="L1817" i="1" s="1"/>
  <c r="M1817" i="1" s="1"/>
  <c r="K1816" i="1"/>
  <c r="L1816" i="1" s="1"/>
  <c r="M1816" i="1" s="1"/>
  <c r="K1815" i="1"/>
  <c r="K1814" i="1"/>
  <c r="L1814" i="1" s="1"/>
  <c r="M1814" i="1" s="1"/>
  <c r="K1813" i="1"/>
  <c r="L1813" i="1" s="1"/>
  <c r="M1813" i="1" s="1"/>
  <c r="K1812" i="1"/>
  <c r="L1812" i="1" s="1"/>
  <c r="M1812" i="1" s="1"/>
  <c r="K1811" i="1"/>
  <c r="K1810" i="1"/>
  <c r="L1810" i="1" s="1"/>
  <c r="M1810" i="1" s="1"/>
  <c r="K1809" i="1"/>
  <c r="L1809" i="1" s="1"/>
  <c r="M1809" i="1" s="1"/>
  <c r="K1808" i="1"/>
  <c r="L1808" i="1" s="1"/>
  <c r="M1808" i="1" s="1"/>
  <c r="K1807" i="1"/>
  <c r="K1806" i="1"/>
  <c r="L1806" i="1" s="1"/>
  <c r="M1806" i="1" s="1"/>
  <c r="K1805" i="1"/>
  <c r="L1805" i="1" s="1"/>
  <c r="M1805" i="1" s="1"/>
  <c r="K1804" i="1"/>
  <c r="L1804" i="1" s="1"/>
  <c r="M1804" i="1" s="1"/>
  <c r="K1803" i="1"/>
  <c r="K1802" i="1"/>
  <c r="K1801" i="1"/>
  <c r="L1801" i="1" s="1"/>
  <c r="M1801" i="1" s="1"/>
  <c r="K1800" i="1"/>
  <c r="L1800" i="1" s="1"/>
  <c r="M1800" i="1" s="1"/>
  <c r="K1799" i="1"/>
  <c r="K1798" i="1"/>
  <c r="L1798" i="1" s="1"/>
  <c r="M1798" i="1" s="1"/>
  <c r="K1797" i="1"/>
  <c r="L1797" i="1" s="1"/>
  <c r="M1797" i="1" s="1"/>
  <c r="K1796" i="1"/>
  <c r="L1796" i="1" s="1"/>
  <c r="M1796" i="1" s="1"/>
  <c r="K1795" i="1"/>
  <c r="K1794" i="1"/>
  <c r="L1794" i="1" s="1"/>
  <c r="M1794" i="1" s="1"/>
  <c r="K1793" i="1"/>
  <c r="L1793" i="1" s="1"/>
  <c r="M1793" i="1" s="1"/>
  <c r="K1792" i="1"/>
  <c r="L1792" i="1" s="1"/>
  <c r="M1792" i="1" s="1"/>
  <c r="K1791" i="1"/>
  <c r="K1790" i="1"/>
  <c r="L1790" i="1" s="1"/>
  <c r="M1790" i="1" s="1"/>
  <c r="K1789" i="1"/>
  <c r="L1789" i="1" s="1"/>
  <c r="M1789" i="1" s="1"/>
  <c r="K1788" i="1"/>
  <c r="L1788" i="1" s="1"/>
  <c r="M1788" i="1" s="1"/>
  <c r="K1787" i="1"/>
  <c r="K1786" i="1"/>
  <c r="L1786" i="1" s="1"/>
  <c r="M1786" i="1" s="1"/>
  <c r="K1785" i="1"/>
  <c r="L1785" i="1" s="1"/>
  <c r="M1785" i="1" s="1"/>
  <c r="K1784" i="1"/>
  <c r="L1784" i="1" s="1"/>
  <c r="M1784" i="1" s="1"/>
  <c r="K1783" i="1"/>
  <c r="K1782" i="1"/>
  <c r="L1782" i="1" s="1"/>
  <c r="M1782" i="1" s="1"/>
  <c r="K1781" i="1"/>
  <c r="L1781" i="1" s="1"/>
  <c r="M1781" i="1" s="1"/>
  <c r="K1780" i="1"/>
  <c r="L1780" i="1" s="1"/>
  <c r="M1780" i="1" s="1"/>
  <c r="K1779" i="1"/>
  <c r="K1778" i="1"/>
  <c r="K1777" i="1"/>
  <c r="L1777" i="1" s="1"/>
  <c r="M1777" i="1" s="1"/>
  <c r="K1776" i="1"/>
  <c r="L1776" i="1" s="1"/>
  <c r="M1776" i="1" s="1"/>
  <c r="K1775" i="1"/>
  <c r="K1774" i="1"/>
  <c r="L1774" i="1" s="1"/>
  <c r="M1774" i="1" s="1"/>
  <c r="K1773" i="1"/>
  <c r="L1773" i="1" s="1"/>
  <c r="M1773" i="1" s="1"/>
  <c r="K1772" i="1"/>
  <c r="L1772" i="1" s="1"/>
  <c r="M1772" i="1" s="1"/>
  <c r="K1771" i="1"/>
  <c r="K1770" i="1"/>
  <c r="K1769" i="1"/>
  <c r="L1769" i="1" s="1"/>
  <c r="M1769" i="1" s="1"/>
  <c r="K1768" i="1"/>
  <c r="L1768" i="1" s="1"/>
  <c r="M1768" i="1" s="1"/>
  <c r="K1767" i="1"/>
  <c r="K1766" i="1"/>
  <c r="L1766" i="1" s="1"/>
  <c r="M1766" i="1" s="1"/>
  <c r="K1765" i="1"/>
  <c r="L1765" i="1" s="1"/>
  <c r="M1765" i="1" s="1"/>
  <c r="K1764" i="1"/>
  <c r="L1764" i="1" s="1"/>
  <c r="M1764" i="1" s="1"/>
  <c r="K1763" i="1"/>
  <c r="K1762" i="1"/>
  <c r="L1762" i="1" s="1"/>
  <c r="M1762" i="1" s="1"/>
  <c r="K1761" i="1"/>
  <c r="L1761" i="1" s="1"/>
  <c r="K1760" i="1"/>
  <c r="L1760" i="1" s="1"/>
  <c r="M1760" i="1" s="1"/>
  <c r="K1759" i="1"/>
  <c r="K1758" i="1"/>
  <c r="L1758" i="1" s="1"/>
  <c r="M1758" i="1" s="1"/>
  <c r="K1757" i="1"/>
  <c r="L1757" i="1" s="1"/>
  <c r="M1757" i="1" s="1"/>
  <c r="K1756" i="1"/>
  <c r="L1756" i="1" s="1"/>
  <c r="M1756" i="1" s="1"/>
  <c r="K1755" i="1"/>
  <c r="K1754" i="1"/>
  <c r="K1753" i="1"/>
  <c r="L1753" i="1" s="1"/>
  <c r="M1753" i="1" s="1"/>
  <c r="K1752" i="1"/>
  <c r="L1752" i="1" s="1"/>
  <c r="M1752" i="1" s="1"/>
  <c r="K1751" i="1"/>
  <c r="K1750" i="1"/>
  <c r="L1750" i="1" s="1"/>
  <c r="M1750" i="1" s="1"/>
  <c r="K1749" i="1"/>
  <c r="L1749" i="1" s="1"/>
  <c r="M1749" i="1" s="1"/>
  <c r="K1748" i="1"/>
  <c r="L1748" i="1" s="1"/>
  <c r="M1748" i="1" s="1"/>
  <c r="K1747" i="1"/>
  <c r="K1746" i="1"/>
  <c r="K1745" i="1"/>
  <c r="L1745" i="1" s="1"/>
  <c r="M1745" i="1" s="1"/>
  <c r="K1744" i="1"/>
  <c r="L1744" i="1" s="1"/>
  <c r="M1744" i="1" s="1"/>
  <c r="K1743" i="1"/>
  <c r="K1742" i="1"/>
  <c r="L1742" i="1" s="1"/>
  <c r="M1742" i="1" s="1"/>
  <c r="K1741" i="1"/>
  <c r="L1741" i="1" s="1"/>
  <c r="M1741" i="1" s="1"/>
  <c r="K1740" i="1"/>
  <c r="L1740" i="1" s="1"/>
  <c r="M1740" i="1" s="1"/>
  <c r="K1739" i="1"/>
  <c r="K1738" i="1"/>
  <c r="K1737" i="1"/>
  <c r="L1737" i="1" s="1"/>
  <c r="M1737" i="1" s="1"/>
  <c r="K1736" i="1"/>
  <c r="L1736" i="1" s="1"/>
  <c r="M1736" i="1" s="1"/>
  <c r="K1735" i="1"/>
  <c r="K1734" i="1"/>
  <c r="L1734" i="1" s="1"/>
  <c r="M1734" i="1" s="1"/>
  <c r="K1733" i="1"/>
  <c r="L1733" i="1" s="1"/>
  <c r="M1733" i="1" s="1"/>
  <c r="K1732" i="1"/>
  <c r="L1732" i="1" s="1"/>
  <c r="M1732" i="1" s="1"/>
  <c r="K1731" i="1"/>
  <c r="K1730" i="1"/>
  <c r="L1730" i="1" s="1"/>
  <c r="M1730" i="1" s="1"/>
  <c r="K1729" i="1"/>
  <c r="L1729" i="1" s="1"/>
  <c r="M1729" i="1" s="1"/>
  <c r="K1728" i="1"/>
  <c r="L1728" i="1" s="1"/>
  <c r="M1728" i="1" s="1"/>
  <c r="K1727" i="1"/>
  <c r="K1726" i="1"/>
  <c r="L1726" i="1" s="1"/>
  <c r="M1726" i="1" s="1"/>
  <c r="K1725" i="1"/>
  <c r="L1725" i="1" s="1"/>
  <c r="M1725" i="1" s="1"/>
  <c r="K1724" i="1"/>
  <c r="L1724" i="1" s="1"/>
  <c r="M1724" i="1" s="1"/>
  <c r="K1723" i="1"/>
  <c r="K1722" i="1"/>
  <c r="K1721" i="1"/>
  <c r="L1721" i="1" s="1"/>
  <c r="M1721" i="1" s="1"/>
  <c r="K1720" i="1"/>
  <c r="L1720" i="1" s="1"/>
  <c r="M1720" i="1" s="1"/>
  <c r="K1719" i="1"/>
  <c r="K1718" i="1"/>
  <c r="L1718" i="1" s="1"/>
  <c r="M1718" i="1" s="1"/>
  <c r="K1717" i="1"/>
  <c r="L1717" i="1" s="1"/>
  <c r="M1717" i="1" s="1"/>
  <c r="K1716" i="1"/>
  <c r="L1716" i="1" s="1"/>
  <c r="M1716" i="1" s="1"/>
  <c r="K1715" i="1"/>
  <c r="K1714" i="1"/>
  <c r="K1713" i="1"/>
  <c r="L1713" i="1" s="1"/>
  <c r="M1713" i="1" s="1"/>
  <c r="K1712" i="1"/>
  <c r="L1712" i="1" s="1"/>
  <c r="M1712" i="1" s="1"/>
  <c r="K1711" i="1"/>
  <c r="K1710" i="1"/>
  <c r="L1710" i="1" s="1"/>
  <c r="M1710" i="1" s="1"/>
  <c r="K1709" i="1"/>
  <c r="L1709" i="1" s="1"/>
  <c r="M1709" i="1" s="1"/>
  <c r="K1708" i="1"/>
  <c r="L1708" i="1" s="1"/>
  <c r="M1708" i="1" s="1"/>
  <c r="K1707" i="1"/>
  <c r="K1706" i="1"/>
  <c r="L1706" i="1" s="1"/>
  <c r="M1706" i="1" s="1"/>
  <c r="K1705" i="1"/>
  <c r="L1705" i="1" s="1"/>
  <c r="M1705" i="1" s="1"/>
  <c r="K1704" i="1"/>
  <c r="L1704" i="1" s="1"/>
  <c r="M1704" i="1" s="1"/>
  <c r="K1703" i="1"/>
  <c r="K1702" i="1"/>
  <c r="L1702" i="1" s="1"/>
  <c r="M1702" i="1" s="1"/>
  <c r="K1701" i="1"/>
  <c r="L1701" i="1" s="1"/>
  <c r="M1701" i="1" s="1"/>
  <c r="K1700" i="1"/>
  <c r="L1700" i="1" s="1"/>
  <c r="M1700" i="1" s="1"/>
  <c r="K1699" i="1"/>
  <c r="K1698" i="1"/>
  <c r="L1698" i="1" s="1"/>
  <c r="M1698" i="1" s="1"/>
  <c r="K1697" i="1"/>
  <c r="L1697" i="1" s="1"/>
  <c r="M1697" i="1" s="1"/>
  <c r="K1696" i="1"/>
  <c r="L1696" i="1" s="1"/>
  <c r="M1696" i="1" s="1"/>
  <c r="K1695" i="1"/>
  <c r="K1694" i="1"/>
  <c r="L1694" i="1" s="1"/>
  <c r="M1694" i="1" s="1"/>
  <c r="K1693" i="1"/>
  <c r="L1693" i="1" s="1"/>
  <c r="M1693" i="1" s="1"/>
  <c r="K1692" i="1"/>
  <c r="L1692" i="1" s="1"/>
  <c r="M1692" i="1" s="1"/>
  <c r="K1691" i="1"/>
  <c r="K1690" i="1"/>
  <c r="K1689" i="1"/>
  <c r="L1689" i="1" s="1"/>
  <c r="M1689" i="1" s="1"/>
  <c r="K1688" i="1"/>
  <c r="L1688" i="1" s="1"/>
  <c r="M1688" i="1" s="1"/>
  <c r="K1687" i="1"/>
  <c r="K1686" i="1"/>
  <c r="L1686" i="1" s="1"/>
  <c r="M1686" i="1" s="1"/>
  <c r="K1685" i="1"/>
  <c r="L1685" i="1" s="1"/>
  <c r="M1685" i="1" s="1"/>
  <c r="K1684" i="1"/>
  <c r="L1684" i="1" s="1"/>
  <c r="M1684" i="1" s="1"/>
  <c r="K1683" i="1"/>
  <c r="K1682" i="1"/>
  <c r="L1682" i="1" s="1"/>
  <c r="M1682" i="1" s="1"/>
  <c r="K1681" i="1"/>
  <c r="L1681" i="1" s="1"/>
  <c r="M1681" i="1" s="1"/>
  <c r="K1680" i="1"/>
  <c r="L1680" i="1" s="1"/>
  <c r="M1680" i="1" s="1"/>
  <c r="K1679" i="1"/>
  <c r="K1678" i="1"/>
  <c r="L1678" i="1" s="1"/>
  <c r="M1678" i="1" s="1"/>
  <c r="K1677" i="1"/>
  <c r="L1677" i="1" s="1"/>
  <c r="M1677" i="1" s="1"/>
  <c r="K1676" i="1"/>
  <c r="L1676" i="1" s="1"/>
  <c r="M1676" i="1" s="1"/>
  <c r="K1675" i="1"/>
  <c r="K1674" i="1"/>
  <c r="K1673" i="1"/>
  <c r="L1673" i="1" s="1"/>
  <c r="K1672" i="1"/>
  <c r="L1672" i="1" s="1"/>
  <c r="M1672" i="1" s="1"/>
  <c r="K1671" i="1"/>
  <c r="K1670" i="1"/>
  <c r="L1670" i="1" s="1"/>
  <c r="M1670" i="1" s="1"/>
  <c r="K1669" i="1"/>
  <c r="L1669" i="1" s="1"/>
  <c r="M1669" i="1" s="1"/>
  <c r="K1668" i="1"/>
  <c r="L1668" i="1" s="1"/>
  <c r="M1668" i="1" s="1"/>
  <c r="K1667" i="1"/>
  <c r="K1666" i="1"/>
  <c r="L1666" i="1" s="1"/>
  <c r="M1666" i="1" s="1"/>
  <c r="K1665" i="1"/>
  <c r="L1665" i="1" s="1"/>
  <c r="M1665" i="1" s="1"/>
  <c r="K1664" i="1"/>
  <c r="L1664" i="1" s="1"/>
  <c r="M1664" i="1" s="1"/>
  <c r="K1663" i="1"/>
  <c r="K1662" i="1"/>
  <c r="L1662" i="1" s="1"/>
  <c r="M1662" i="1" s="1"/>
  <c r="K1661" i="1"/>
  <c r="L1661" i="1" s="1"/>
  <c r="M1661" i="1" s="1"/>
  <c r="K1660" i="1"/>
  <c r="L1660" i="1" s="1"/>
  <c r="M1660" i="1" s="1"/>
  <c r="K1659" i="1"/>
  <c r="K1658" i="1"/>
  <c r="L1658" i="1" s="1"/>
  <c r="M1658" i="1" s="1"/>
  <c r="K1657" i="1"/>
  <c r="L1657" i="1" s="1"/>
  <c r="M1657" i="1" s="1"/>
  <c r="K1656" i="1"/>
  <c r="L1656" i="1" s="1"/>
  <c r="M1656" i="1" s="1"/>
  <c r="K1655" i="1"/>
  <c r="K1654" i="1"/>
  <c r="L1654" i="1" s="1"/>
  <c r="M1654" i="1" s="1"/>
  <c r="K1653" i="1"/>
  <c r="L1653" i="1" s="1"/>
  <c r="M1653" i="1" s="1"/>
  <c r="K1652" i="1"/>
  <c r="L1652" i="1" s="1"/>
  <c r="M1652" i="1" s="1"/>
  <c r="K1651" i="1"/>
  <c r="K1650" i="1"/>
  <c r="K1649" i="1"/>
  <c r="L1649" i="1" s="1"/>
  <c r="M1649" i="1" s="1"/>
  <c r="K1648" i="1"/>
  <c r="L1648" i="1" s="1"/>
  <c r="M1648" i="1" s="1"/>
  <c r="K1647" i="1"/>
  <c r="K1646" i="1"/>
  <c r="L1646" i="1" s="1"/>
  <c r="M1646" i="1" s="1"/>
  <c r="K1645" i="1"/>
  <c r="L1645" i="1" s="1"/>
  <c r="M1645" i="1" s="1"/>
  <c r="K1644" i="1"/>
  <c r="L1644" i="1" s="1"/>
  <c r="M1644" i="1" s="1"/>
  <c r="K1643" i="1"/>
  <c r="K1642" i="1"/>
  <c r="K1641" i="1"/>
  <c r="L1641" i="1" s="1"/>
  <c r="M1641" i="1" s="1"/>
  <c r="K1640" i="1"/>
  <c r="L1640" i="1" s="1"/>
  <c r="M1640" i="1" s="1"/>
  <c r="K1639" i="1"/>
  <c r="K1638" i="1"/>
  <c r="L1638" i="1" s="1"/>
  <c r="M1638" i="1" s="1"/>
  <c r="K1637" i="1"/>
  <c r="L1637" i="1" s="1"/>
  <c r="M1637" i="1" s="1"/>
  <c r="K1636" i="1"/>
  <c r="L1636" i="1" s="1"/>
  <c r="M1636" i="1" s="1"/>
  <c r="K1635" i="1"/>
  <c r="K1634" i="1"/>
  <c r="L1634" i="1" s="1"/>
  <c r="M1634" i="1" s="1"/>
  <c r="K1633" i="1"/>
  <c r="L1633" i="1" s="1"/>
  <c r="M1633" i="1" s="1"/>
  <c r="K1632" i="1"/>
  <c r="L1632" i="1" s="1"/>
  <c r="M1632" i="1" s="1"/>
  <c r="K1631" i="1"/>
  <c r="K1630" i="1"/>
  <c r="L1630" i="1" s="1"/>
  <c r="M1630" i="1" s="1"/>
  <c r="K1629" i="1"/>
  <c r="L1629" i="1" s="1"/>
  <c r="M1629" i="1" s="1"/>
  <c r="K1628" i="1"/>
  <c r="L1628" i="1" s="1"/>
  <c r="M1628" i="1" s="1"/>
  <c r="K1627" i="1"/>
  <c r="K1626" i="1"/>
  <c r="K1625" i="1"/>
  <c r="L1625" i="1" s="1"/>
  <c r="M1625" i="1" s="1"/>
  <c r="K1624" i="1"/>
  <c r="L1624" i="1" s="1"/>
  <c r="M1624" i="1" s="1"/>
  <c r="K1623" i="1"/>
  <c r="K1622" i="1"/>
  <c r="L1622" i="1" s="1"/>
  <c r="M1622" i="1" s="1"/>
  <c r="K1621" i="1"/>
  <c r="L1621" i="1" s="1"/>
  <c r="M1621" i="1" s="1"/>
  <c r="K1620" i="1"/>
  <c r="L1620" i="1" s="1"/>
  <c r="M1620" i="1" s="1"/>
  <c r="K1619" i="1"/>
  <c r="K1618" i="1"/>
  <c r="K1617" i="1"/>
  <c r="L1617" i="1" s="1"/>
  <c r="M1617" i="1" s="1"/>
  <c r="K1616" i="1"/>
  <c r="L1616" i="1" s="1"/>
  <c r="M1616" i="1" s="1"/>
  <c r="K1615" i="1"/>
  <c r="K1614" i="1"/>
  <c r="L1614" i="1" s="1"/>
  <c r="M1614" i="1" s="1"/>
  <c r="K1613" i="1"/>
  <c r="L1613" i="1" s="1"/>
  <c r="M1613" i="1" s="1"/>
  <c r="K1612" i="1"/>
  <c r="L1612" i="1" s="1"/>
  <c r="M1612" i="1" s="1"/>
  <c r="K1611" i="1"/>
  <c r="K1610" i="1"/>
  <c r="K1609" i="1"/>
  <c r="L1609" i="1" s="1"/>
  <c r="M1609" i="1" s="1"/>
  <c r="K1608" i="1"/>
  <c r="L1608" i="1" s="1"/>
  <c r="M1608" i="1" s="1"/>
  <c r="K1607" i="1"/>
  <c r="K1606" i="1"/>
  <c r="L1606" i="1" s="1"/>
  <c r="M1606" i="1" s="1"/>
  <c r="K1605" i="1"/>
  <c r="L1605" i="1" s="1"/>
  <c r="M1605" i="1" s="1"/>
  <c r="K1604" i="1"/>
  <c r="L1604" i="1" s="1"/>
  <c r="M1604" i="1" s="1"/>
  <c r="K1603" i="1"/>
  <c r="K1602" i="1"/>
  <c r="K1601" i="1"/>
  <c r="L1601" i="1" s="1"/>
  <c r="M1601" i="1" s="1"/>
  <c r="K1600" i="1"/>
  <c r="L1600" i="1" s="1"/>
  <c r="M1600" i="1" s="1"/>
  <c r="K1599" i="1"/>
  <c r="K1598" i="1"/>
  <c r="L1598" i="1" s="1"/>
  <c r="M1598" i="1" s="1"/>
  <c r="K1597" i="1"/>
  <c r="L1597" i="1" s="1"/>
  <c r="M1597" i="1" s="1"/>
  <c r="K1596" i="1"/>
  <c r="L1596" i="1" s="1"/>
  <c r="M1596" i="1" s="1"/>
  <c r="K1595" i="1"/>
  <c r="K1594" i="1"/>
  <c r="L1594" i="1" s="1"/>
  <c r="M1594" i="1" s="1"/>
  <c r="K1593" i="1"/>
  <c r="L1593" i="1" s="1"/>
  <c r="M1593" i="1" s="1"/>
  <c r="K1592" i="1"/>
  <c r="L1592" i="1" s="1"/>
  <c r="M1592" i="1" s="1"/>
  <c r="K1591" i="1"/>
  <c r="K1590" i="1"/>
  <c r="L1590" i="1" s="1"/>
  <c r="M1590" i="1" s="1"/>
  <c r="K1589" i="1"/>
  <c r="L1589" i="1" s="1"/>
  <c r="M1589" i="1" s="1"/>
  <c r="K1588" i="1"/>
  <c r="L1588" i="1" s="1"/>
  <c r="M1588" i="1" s="1"/>
  <c r="K1587" i="1"/>
  <c r="K1586" i="1"/>
  <c r="L1586" i="1" s="1"/>
  <c r="M1586" i="1" s="1"/>
  <c r="K1585" i="1"/>
  <c r="L1585" i="1" s="1"/>
  <c r="M1585" i="1" s="1"/>
  <c r="K1584" i="1"/>
  <c r="L1584" i="1" s="1"/>
  <c r="M1584" i="1" s="1"/>
  <c r="K1583" i="1"/>
  <c r="K1582" i="1"/>
  <c r="L1582" i="1" s="1"/>
  <c r="M1582" i="1" s="1"/>
  <c r="K1581" i="1"/>
  <c r="L1581" i="1" s="1"/>
  <c r="M1581" i="1" s="1"/>
  <c r="K1580" i="1"/>
  <c r="L1580" i="1" s="1"/>
  <c r="M1580" i="1" s="1"/>
  <c r="K1579" i="1"/>
  <c r="K1578" i="1"/>
  <c r="L1578" i="1" s="1"/>
  <c r="M1578" i="1" s="1"/>
  <c r="K1577" i="1"/>
  <c r="L1577" i="1" s="1"/>
  <c r="M1577" i="1" s="1"/>
  <c r="K1576" i="1"/>
  <c r="L1576" i="1" s="1"/>
  <c r="M1576" i="1" s="1"/>
  <c r="K1575" i="1"/>
  <c r="K1574" i="1"/>
  <c r="L1574" i="1" s="1"/>
  <c r="M1574" i="1" s="1"/>
  <c r="K1573" i="1"/>
  <c r="L1573" i="1" s="1"/>
  <c r="M1573" i="1" s="1"/>
  <c r="K1572" i="1"/>
  <c r="L1572" i="1" s="1"/>
  <c r="M1572" i="1" s="1"/>
  <c r="K1571" i="1"/>
  <c r="K1570" i="1"/>
  <c r="L1570" i="1" s="1"/>
  <c r="M1570" i="1" s="1"/>
  <c r="K1569" i="1"/>
  <c r="L1569" i="1" s="1"/>
  <c r="M1569" i="1" s="1"/>
  <c r="K1568" i="1"/>
  <c r="L1568" i="1" s="1"/>
  <c r="M1568" i="1" s="1"/>
  <c r="K1567" i="1"/>
  <c r="K1566" i="1"/>
  <c r="K1565" i="1"/>
  <c r="L1565" i="1" s="1"/>
  <c r="M1565" i="1" s="1"/>
  <c r="K1564" i="1"/>
  <c r="L1564" i="1" s="1"/>
  <c r="M1564" i="1" s="1"/>
  <c r="K1563" i="1"/>
  <c r="K1562" i="1"/>
  <c r="L1562" i="1" s="1"/>
  <c r="M1562" i="1" s="1"/>
  <c r="K1561" i="1"/>
  <c r="L1561" i="1" s="1"/>
  <c r="M1561" i="1" s="1"/>
  <c r="K1560" i="1"/>
  <c r="L1560" i="1" s="1"/>
  <c r="M1560" i="1" s="1"/>
  <c r="K1559" i="1"/>
  <c r="K1558" i="1"/>
  <c r="L1558" i="1" s="1"/>
  <c r="M1558" i="1" s="1"/>
  <c r="K1557" i="1"/>
  <c r="L1557" i="1" s="1"/>
  <c r="M1557" i="1" s="1"/>
  <c r="K1556" i="1"/>
  <c r="L1556" i="1" s="1"/>
  <c r="M1556" i="1" s="1"/>
  <c r="K1555" i="1"/>
  <c r="K1554" i="1"/>
  <c r="K1553" i="1"/>
  <c r="L1553" i="1" s="1"/>
  <c r="M1553" i="1" s="1"/>
  <c r="K1552" i="1"/>
  <c r="L1552" i="1" s="1"/>
  <c r="M1552" i="1" s="1"/>
  <c r="K1551" i="1"/>
  <c r="K1550" i="1"/>
  <c r="L1550" i="1" s="1"/>
  <c r="M1550" i="1" s="1"/>
  <c r="K1549" i="1"/>
  <c r="L1549" i="1" s="1"/>
  <c r="M1549" i="1" s="1"/>
  <c r="K1548" i="1"/>
  <c r="L1548" i="1" s="1"/>
  <c r="M1548" i="1" s="1"/>
  <c r="K1547" i="1"/>
  <c r="K1546" i="1"/>
  <c r="L1546" i="1" s="1"/>
  <c r="M1546" i="1" s="1"/>
  <c r="K1545" i="1"/>
  <c r="L1545" i="1" s="1"/>
  <c r="M1545" i="1" s="1"/>
  <c r="K1544" i="1"/>
  <c r="L1544" i="1" s="1"/>
  <c r="M1544" i="1" s="1"/>
  <c r="K1543" i="1"/>
  <c r="K1542" i="1"/>
  <c r="L1542" i="1" s="1"/>
  <c r="M1542" i="1" s="1"/>
  <c r="K1541" i="1"/>
  <c r="L1541" i="1" s="1"/>
  <c r="M1541" i="1" s="1"/>
  <c r="K1540" i="1"/>
  <c r="L1540" i="1" s="1"/>
  <c r="M1540" i="1" s="1"/>
  <c r="K1539" i="1"/>
  <c r="K1538" i="1"/>
  <c r="L1538" i="1" s="1"/>
  <c r="M1538" i="1" s="1"/>
  <c r="K1537" i="1"/>
  <c r="L1537" i="1" s="1"/>
  <c r="M1537" i="1" s="1"/>
  <c r="K1536" i="1"/>
  <c r="L1536" i="1" s="1"/>
  <c r="M1536" i="1" s="1"/>
  <c r="K1535" i="1"/>
  <c r="K1534" i="1"/>
  <c r="L1534" i="1" s="1"/>
  <c r="M1534" i="1" s="1"/>
  <c r="K1533" i="1"/>
  <c r="L1533" i="1" s="1"/>
  <c r="M1533" i="1" s="1"/>
  <c r="K1532" i="1"/>
  <c r="L1532" i="1" s="1"/>
  <c r="M1532" i="1" s="1"/>
  <c r="K1531" i="1"/>
  <c r="K1530" i="1"/>
  <c r="L1530" i="1" s="1"/>
  <c r="M1530" i="1" s="1"/>
  <c r="K1529" i="1"/>
  <c r="L1529" i="1" s="1"/>
  <c r="M1529" i="1" s="1"/>
  <c r="K1528" i="1"/>
  <c r="L1528" i="1" s="1"/>
  <c r="M1528" i="1" s="1"/>
  <c r="K1527" i="1"/>
  <c r="K1526" i="1"/>
  <c r="L1526" i="1" s="1"/>
  <c r="M1526" i="1" s="1"/>
  <c r="K1525" i="1"/>
  <c r="L1525" i="1" s="1"/>
  <c r="M1525" i="1" s="1"/>
  <c r="K1524" i="1"/>
  <c r="L1524" i="1" s="1"/>
  <c r="M1524" i="1" s="1"/>
  <c r="K1523" i="1"/>
  <c r="K1522" i="1"/>
  <c r="L1522" i="1" s="1"/>
  <c r="M1522" i="1" s="1"/>
  <c r="K1521" i="1"/>
  <c r="L1521" i="1" s="1"/>
  <c r="M1521" i="1" s="1"/>
  <c r="K1520" i="1"/>
  <c r="L1520" i="1" s="1"/>
  <c r="M1520" i="1" s="1"/>
  <c r="K1519" i="1"/>
  <c r="K1518" i="1"/>
  <c r="L1518" i="1" s="1"/>
  <c r="M1518" i="1" s="1"/>
  <c r="K1517" i="1"/>
  <c r="L1517" i="1" s="1"/>
  <c r="M1517" i="1" s="1"/>
  <c r="K1516" i="1"/>
  <c r="L1516" i="1" s="1"/>
  <c r="M1516" i="1" s="1"/>
  <c r="K1515" i="1"/>
  <c r="K1514" i="1"/>
  <c r="L1514" i="1" s="1"/>
  <c r="M1514" i="1" s="1"/>
  <c r="K1513" i="1"/>
  <c r="L1513" i="1" s="1"/>
  <c r="M1513" i="1" s="1"/>
  <c r="K1512" i="1"/>
  <c r="L1512" i="1" s="1"/>
  <c r="M1512" i="1" s="1"/>
  <c r="K1511" i="1"/>
  <c r="K1510" i="1"/>
  <c r="L1510" i="1" s="1"/>
  <c r="M1510" i="1" s="1"/>
  <c r="K1509" i="1"/>
  <c r="L1509" i="1" s="1"/>
  <c r="M1509" i="1" s="1"/>
  <c r="K1508" i="1"/>
  <c r="L1508" i="1" s="1"/>
  <c r="M1508" i="1" s="1"/>
  <c r="K1507" i="1"/>
  <c r="K1506" i="1"/>
  <c r="L1506" i="1" s="1"/>
  <c r="M1506" i="1" s="1"/>
  <c r="K1505" i="1"/>
  <c r="L1505" i="1" s="1"/>
  <c r="M1505" i="1" s="1"/>
  <c r="K1504" i="1"/>
  <c r="L1504" i="1" s="1"/>
  <c r="M1504" i="1" s="1"/>
  <c r="K1503" i="1"/>
  <c r="K1502" i="1"/>
  <c r="K1501" i="1"/>
  <c r="L1501" i="1" s="1"/>
  <c r="M1501" i="1" s="1"/>
  <c r="K1500" i="1"/>
  <c r="L1500" i="1" s="1"/>
  <c r="M1500" i="1" s="1"/>
  <c r="K1499" i="1"/>
  <c r="K1498" i="1"/>
  <c r="L1498" i="1" s="1"/>
  <c r="M1498" i="1" s="1"/>
  <c r="K1497" i="1"/>
  <c r="L1497" i="1" s="1"/>
  <c r="M1497" i="1" s="1"/>
  <c r="K1496" i="1"/>
  <c r="L1496" i="1" s="1"/>
  <c r="M1496" i="1" s="1"/>
  <c r="K1495" i="1"/>
  <c r="K1494" i="1"/>
  <c r="L1494" i="1" s="1"/>
  <c r="M1494" i="1" s="1"/>
  <c r="K1493" i="1"/>
  <c r="L1493" i="1" s="1"/>
  <c r="M1493" i="1" s="1"/>
  <c r="K1492" i="1"/>
  <c r="L1492" i="1" s="1"/>
  <c r="M1492" i="1" s="1"/>
  <c r="K1491" i="1"/>
  <c r="K1490" i="1"/>
  <c r="K1489" i="1"/>
  <c r="L1489" i="1" s="1"/>
  <c r="M1489" i="1" s="1"/>
  <c r="K1488" i="1"/>
  <c r="L1488" i="1" s="1"/>
  <c r="M1488" i="1" s="1"/>
  <c r="K1487" i="1"/>
  <c r="K1486" i="1"/>
  <c r="L1486" i="1" s="1"/>
  <c r="M1486" i="1" s="1"/>
  <c r="K1485" i="1"/>
  <c r="L1485" i="1" s="1"/>
  <c r="M1485" i="1" s="1"/>
  <c r="K1484" i="1"/>
  <c r="L1484" i="1" s="1"/>
  <c r="M1484" i="1" s="1"/>
  <c r="K1483" i="1"/>
  <c r="K1482" i="1"/>
  <c r="L1482" i="1" s="1"/>
  <c r="M1482" i="1" s="1"/>
  <c r="K1481" i="1"/>
  <c r="L1481" i="1" s="1"/>
  <c r="M1481" i="1" s="1"/>
  <c r="K1480" i="1"/>
  <c r="L1480" i="1" s="1"/>
  <c r="M1480" i="1" s="1"/>
  <c r="K1479" i="1"/>
  <c r="K1478" i="1"/>
  <c r="L1478" i="1" s="1"/>
  <c r="M1478" i="1" s="1"/>
  <c r="K1477" i="1"/>
  <c r="L1477" i="1" s="1"/>
  <c r="M1477" i="1" s="1"/>
  <c r="K1476" i="1"/>
  <c r="L1476" i="1" s="1"/>
  <c r="M1476" i="1" s="1"/>
  <c r="K1475" i="1"/>
  <c r="K1474" i="1"/>
  <c r="K1473" i="1"/>
  <c r="L1473" i="1" s="1"/>
  <c r="M1473" i="1" s="1"/>
  <c r="K1472" i="1"/>
  <c r="L1472" i="1" s="1"/>
  <c r="M1472" i="1" s="1"/>
  <c r="K1471" i="1"/>
  <c r="K1470" i="1"/>
  <c r="L1470" i="1" s="1"/>
  <c r="M1470" i="1" s="1"/>
  <c r="K1469" i="1"/>
  <c r="L1469" i="1" s="1"/>
  <c r="M1469" i="1" s="1"/>
  <c r="K1468" i="1"/>
  <c r="L1468" i="1" s="1"/>
  <c r="M1468" i="1" s="1"/>
  <c r="K1467" i="1"/>
  <c r="K1466" i="1"/>
  <c r="K1465" i="1"/>
  <c r="L1465" i="1" s="1"/>
  <c r="M1465" i="1" s="1"/>
  <c r="K1464" i="1"/>
  <c r="L1464" i="1" s="1"/>
  <c r="M1464" i="1" s="1"/>
  <c r="K1463" i="1"/>
  <c r="K1462" i="1"/>
  <c r="L1462" i="1" s="1"/>
  <c r="M1462" i="1" s="1"/>
  <c r="K1461" i="1"/>
  <c r="L1461" i="1" s="1"/>
  <c r="K1460" i="1"/>
  <c r="L1460" i="1" s="1"/>
  <c r="M1460" i="1" s="1"/>
  <c r="K1459" i="1"/>
  <c r="K1458" i="1"/>
  <c r="L1458" i="1" s="1"/>
  <c r="M1458" i="1" s="1"/>
  <c r="K1457" i="1"/>
  <c r="L1457" i="1" s="1"/>
  <c r="M1457" i="1" s="1"/>
  <c r="K1456" i="1"/>
  <c r="L1456" i="1" s="1"/>
  <c r="M1456" i="1" s="1"/>
  <c r="K1455" i="1"/>
  <c r="K1454" i="1"/>
  <c r="K1453" i="1"/>
  <c r="L1453" i="1" s="1"/>
  <c r="M1453" i="1" s="1"/>
  <c r="K1452" i="1"/>
  <c r="L1452" i="1" s="1"/>
  <c r="M1452" i="1" s="1"/>
  <c r="K1451" i="1"/>
  <c r="K1450" i="1"/>
  <c r="L1450" i="1" s="1"/>
  <c r="M1450" i="1" s="1"/>
  <c r="K1449" i="1"/>
  <c r="L1449" i="1" s="1"/>
  <c r="M1449" i="1" s="1"/>
  <c r="K1448" i="1"/>
  <c r="L1448" i="1" s="1"/>
  <c r="M1448" i="1" s="1"/>
  <c r="K1447" i="1"/>
  <c r="K1446" i="1"/>
  <c r="K1445" i="1"/>
  <c r="L1445" i="1" s="1"/>
  <c r="M1445" i="1" s="1"/>
  <c r="K1444" i="1"/>
  <c r="L1444" i="1" s="1"/>
  <c r="M1444" i="1" s="1"/>
  <c r="K1443" i="1"/>
  <c r="K1442" i="1"/>
  <c r="K1441" i="1"/>
  <c r="L1441" i="1" s="1"/>
  <c r="M1441" i="1" s="1"/>
  <c r="K1440" i="1"/>
  <c r="L1440" i="1" s="1"/>
  <c r="M1440" i="1" s="1"/>
  <c r="K1439" i="1"/>
  <c r="K1438" i="1"/>
  <c r="L1438" i="1" s="1"/>
  <c r="M1438" i="1" s="1"/>
  <c r="K1437" i="1"/>
  <c r="L1437" i="1" s="1"/>
  <c r="M1437" i="1" s="1"/>
  <c r="K1436" i="1"/>
  <c r="L1436" i="1" s="1"/>
  <c r="M1436" i="1" s="1"/>
  <c r="K1435" i="1"/>
  <c r="K1434" i="1"/>
  <c r="K1433" i="1"/>
  <c r="L1433" i="1" s="1"/>
  <c r="M1433" i="1" s="1"/>
  <c r="K1432" i="1"/>
  <c r="L1432" i="1" s="1"/>
  <c r="M1432" i="1" s="1"/>
  <c r="K1431" i="1"/>
  <c r="K1430" i="1"/>
  <c r="L1430" i="1" s="1"/>
  <c r="M1430" i="1" s="1"/>
  <c r="K1429" i="1"/>
  <c r="L1429" i="1" s="1"/>
  <c r="M1429" i="1" s="1"/>
  <c r="K1428" i="1"/>
  <c r="L1428" i="1" s="1"/>
  <c r="M1428" i="1" s="1"/>
  <c r="K1427" i="1"/>
  <c r="K1426" i="1"/>
  <c r="L1426" i="1" s="1"/>
  <c r="M1426" i="1" s="1"/>
  <c r="K1425" i="1"/>
  <c r="L1425" i="1" s="1"/>
  <c r="M1425" i="1" s="1"/>
  <c r="K1424" i="1"/>
  <c r="L1424" i="1" s="1"/>
  <c r="M1424" i="1" s="1"/>
  <c r="K1423" i="1"/>
  <c r="K1422" i="1"/>
  <c r="L1422" i="1" s="1"/>
  <c r="M1422" i="1" s="1"/>
  <c r="K1421" i="1"/>
  <c r="L1421" i="1" s="1"/>
  <c r="M1421" i="1" s="1"/>
  <c r="K1420" i="1"/>
  <c r="L1420" i="1" s="1"/>
  <c r="M1420" i="1" s="1"/>
  <c r="K1419" i="1"/>
  <c r="K1418" i="1"/>
  <c r="L1418" i="1" s="1"/>
  <c r="M1418" i="1" s="1"/>
  <c r="K1417" i="1"/>
  <c r="L1417" i="1" s="1"/>
  <c r="M1417" i="1" s="1"/>
  <c r="K1416" i="1"/>
  <c r="L1416" i="1" s="1"/>
  <c r="M1416" i="1" s="1"/>
  <c r="K1415" i="1"/>
  <c r="K1414" i="1"/>
  <c r="L1414" i="1" s="1"/>
  <c r="M1414" i="1" s="1"/>
  <c r="K1413" i="1"/>
  <c r="L1413" i="1" s="1"/>
  <c r="M1413" i="1" s="1"/>
  <c r="K1412" i="1"/>
  <c r="L1412" i="1" s="1"/>
  <c r="M1412" i="1" s="1"/>
  <c r="K1411" i="1"/>
  <c r="K1410" i="1"/>
  <c r="K1409" i="1"/>
  <c r="L1409" i="1" s="1"/>
  <c r="M1409" i="1" s="1"/>
  <c r="K1408" i="1"/>
  <c r="L1408" i="1" s="1"/>
  <c r="M1408" i="1" s="1"/>
  <c r="K1407" i="1"/>
  <c r="K1406" i="1"/>
  <c r="L1406" i="1" s="1"/>
  <c r="M1406" i="1" s="1"/>
  <c r="K1405" i="1"/>
  <c r="L1405" i="1" s="1"/>
  <c r="M1405" i="1" s="1"/>
  <c r="K1404" i="1"/>
  <c r="L1404" i="1" s="1"/>
  <c r="M1404" i="1" s="1"/>
  <c r="K1403" i="1"/>
  <c r="K1402" i="1"/>
  <c r="L1402" i="1" s="1"/>
  <c r="M1402" i="1" s="1"/>
  <c r="K1401" i="1"/>
  <c r="L1401" i="1" s="1"/>
  <c r="M1401" i="1" s="1"/>
  <c r="K1400" i="1"/>
  <c r="L1400" i="1" s="1"/>
  <c r="M1400" i="1" s="1"/>
  <c r="K1399" i="1"/>
  <c r="K1398" i="1"/>
  <c r="L1398" i="1" s="1"/>
  <c r="M1398" i="1" s="1"/>
  <c r="K1397" i="1"/>
  <c r="L1397" i="1" s="1"/>
  <c r="M1397" i="1" s="1"/>
  <c r="K1396" i="1"/>
  <c r="L1396" i="1" s="1"/>
  <c r="M1396" i="1" s="1"/>
  <c r="K1395" i="1"/>
  <c r="K1394" i="1"/>
  <c r="L1394" i="1" s="1"/>
  <c r="M1394" i="1" s="1"/>
  <c r="K1393" i="1"/>
  <c r="L1393" i="1" s="1"/>
  <c r="M1393" i="1" s="1"/>
  <c r="K1392" i="1"/>
  <c r="L1392" i="1" s="1"/>
  <c r="M1392" i="1" s="1"/>
  <c r="K1391" i="1"/>
  <c r="K1390" i="1"/>
  <c r="L1390" i="1" s="1"/>
  <c r="M1390" i="1" s="1"/>
  <c r="K1389" i="1"/>
  <c r="L1389" i="1" s="1"/>
  <c r="M1389" i="1" s="1"/>
  <c r="K1388" i="1"/>
  <c r="L1388" i="1" s="1"/>
  <c r="M1388" i="1" s="1"/>
  <c r="K1387" i="1"/>
  <c r="K1386" i="1"/>
  <c r="L1386" i="1" s="1"/>
  <c r="M1386" i="1" s="1"/>
  <c r="K1385" i="1"/>
  <c r="L1385" i="1" s="1"/>
  <c r="M1385" i="1" s="1"/>
  <c r="K1384" i="1"/>
  <c r="L1384" i="1" s="1"/>
  <c r="M1384" i="1" s="1"/>
  <c r="K1383" i="1"/>
  <c r="K1382" i="1"/>
  <c r="L1382" i="1" s="1"/>
  <c r="M1382" i="1" s="1"/>
  <c r="K1381" i="1"/>
  <c r="L1381" i="1" s="1"/>
  <c r="M1381" i="1" s="1"/>
  <c r="K1380" i="1"/>
  <c r="L1380" i="1" s="1"/>
  <c r="M1380" i="1" s="1"/>
  <c r="K1379" i="1"/>
  <c r="K1378" i="1"/>
  <c r="L1378" i="1" s="1"/>
  <c r="M1378" i="1" s="1"/>
  <c r="K1377" i="1"/>
  <c r="L1377" i="1" s="1"/>
  <c r="M1377" i="1" s="1"/>
  <c r="K1376" i="1"/>
  <c r="L1376" i="1" s="1"/>
  <c r="M1376" i="1" s="1"/>
  <c r="K1375" i="1"/>
  <c r="K1374" i="1"/>
  <c r="L1374" i="1" s="1"/>
  <c r="M1374" i="1" s="1"/>
  <c r="K1373" i="1"/>
  <c r="L1373" i="1" s="1"/>
  <c r="M1373" i="1" s="1"/>
  <c r="K1372" i="1"/>
  <c r="L1372" i="1" s="1"/>
  <c r="M1372" i="1" s="1"/>
  <c r="K1371" i="1"/>
  <c r="K1370" i="1"/>
  <c r="L1370" i="1" s="1"/>
  <c r="M1370" i="1" s="1"/>
  <c r="K1369" i="1"/>
  <c r="L1369" i="1" s="1"/>
  <c r="M1369" i="1" s="1"/>
  <c r="K1368" i="1"/>
  <c r="L1368" i="1" s="1"/>
  <c r="M1368" i="1" s="1"/>
  <c r="K1367" i="1"/>
  <c r="K1366" i="1"/>
  <c r="L1366" i="1" s="1"/>
  <c r="M1366" i="1" s="1"/>
  <c r="K1365" i="1"/>
  <c r="L1365" i="1" s="1"/>
  <c r="M1365" i="1" s="1"/>
  <c r="K1364" i="1"/>
  <c r="L1364" i="1" s="1"/>
  <c r="M1364" i="1" s="1"/>
  <c r="K1363" i="1"/>
  <c r="K1362" i="1"/>
  <c r="L1362" i="1" s="1"/>
  <c r="M1362" i="1" s="1"/>
  <c r="K1361" i="1"/>
  <c r="L1361" i="1" s="1"/>
  <c r="M1361" i="1" s="1"/>
  <c r="K1360" i="1"/>
  <c r="L1360" i="1" s="1"/>
  <c r="M1360" i="1" s="1"/>
  <c r="K1359" i="1"/>
  <c r="K1358" i="1"/>
  <c r="L1358" i="1" s="1"/>
  <c r="M1358" i="1" s="1"/>
  <c r="K1357" i="1"/>
  <c r="L1357" i="1" s="1"/>
  <c r="M1357" i="1" s="1"/>
  <c r="K1356" i="1"/>
  <c r="L1356" i="1" s="1"/>
  <c r="M1356" i="1" s="1"/>
  <c r="K1355" i="1"/>
  <c r="K1354" i="1"/>
  <c r="L1354" i="1" s="1"/>
  <c r="M1354" i="1" s="1"/>
  <c r="K1353" i="1"/>
  <c r="L1353" i="1" s="1"/>
  <c r="M1353" i="1" s="1"/>
  <c r="K1352" i="1"/>
  <c r="L1352" i="1" s="1"/>
  <c r="M1352" i="1" s="1"/>
  <c r="K1351" i="1"/>
  <c r="K1350" i="1"/>
  <c r="L1350" i="1" s="1"/>
  <c r="M1350" i="1" s="1"/>
  <c r="K1349" i="1"/>
  <c r="L1349" i="1" s="1"/>
  <c r="M1349" i="1" s="1"/>
  <c r="K1348" i="1"/>
  <c r="L1348" i="1" s="1"/>
  <c r="M1348" i="1" s="1"/>
  <c r="K1347" i="1"/>
  <c r="K1346" i="1"/>
  <c r="K1345" i="1"/>
  <c r="L1345" i="1" s="1"/>
  <c r="M1345" i="1" s="1"/>
  <c r="K1344" i="1"/>
  <c r="L1344" i="1" s="1"/>
  <c r="M1344" i="1" s="1"/>
  <c r="K1343" i="1"/>
  <c r="K1342" i="1"/>
  <c r="K1341" i="1"/>
  <c r="L1341" i="1" s="1"/>
  <c r="M1341" i="1" s="1"/>
  <c r="K1340" i="1"/>
  <c r="L1340" i="1" s="1"/>
  <c r="M1340" i="1" s="1"/>
  <c r="K1339" i="1"/>
  <c r="K1338" i="1"/>
  <c r="K1337" i="1"/>
  <c r="L1337" i="1" s="1"/>
  <c r="M1337" i="1" s="1"/>
  <c r="K1336" i="1"/>
  <c r="L1336" i="1" s="1"/>
  <c r="M1336" i="1" s="1"/>
  <c r="K1335" i="1"/>
  <c r="K1334" i="1"/>
  <c r="L1334" i="1" s="1"/>
  <c r="M1334" i="1" s="1"/>
  <c r="K1333" i="1"/>
  <c r="L1333" i="1" s="1"/>
  <c r="M1333" i="1" s="1"/>
  <c r="K1332" i="1"/>
  <c r="L1332" i="1" s="1"/>
  <c r="M1332" i="1" s="1"/>
  <c r="K1331" i="1"/>
  <c r="K1330" i="1"/>
  <c r="L1330" i="1" s="1"/>
  <c r="M1330" i="1" s="1"/>
  <c r="K1329" i="1"/>
  <c r="L1329" i="1" s="1"/>
  <c r="M1329" i="1" s="1"/>
  <c r="K1328" i="1"/>
  <c r="L1328" i="1" s="1"/>
  <c r="M1328" i="1" s="1"/>
  <c r="K1327" i="1"/>
  <c r="K1326" i="1"/>
  <c r="K1325" i="1"/>
  <c r="L1325" i="1" s="1"/>
  <c r="M1325" i="1" s="1"/>
  <c r="K1324" i="1"/>
  <c r="L1324" i="1" s="1"/>
  <c r="M1324" i="1" s="1"/>
  <c r="K1323" i="1"/>
  <c r="K1322" i="1"/>
  <c r="L1322" i="1" s="1"/>
  <c r="M1322" i="1" s="1"/>
  <c r="K1321" i="1"/>
  <c r="L1321" i="1" s="1"/>
  <c r="M1321" i="1" s="1"/>
  <c r="K1320" i="1"/>
  <c r="L1320" i="1" s="1"/>
  <c r="M1320" i="1" s="1"/>
  <c r="K1319" i="1"/>
  <c r="K1318" i="1"/>
  <c r="L1318" i="1" s="1"/>
  <c r="M1318" i="1" s="1"/>
  <c r="K1317" i="1"/>
  <c r="L1317" i="1" s="1"/>
  <c r="M1317" i="1" s="1"/>
  <c r="K1316" i="1"/>
  <c r="L1316" i="1" s="1"/>
  <c r="M1316" i="1" s="1"/>
  <c r="K1315" i="1"/>
  <c r="K1314" i="1"/>
  <c r="K1313" i="1"/>
  <c r="L1313" i="1" s="1"/>
  <c r="M1313" i="1" s="1"/>
  <c r="K1312" i="1"/>
  <c r="L1312" i="1" s="1"/>
  <c r="M1312" i="1" s="1"/>
  <c r="K1311" i="1"/>
  <c r="K1310" i="1"/>
  <c r="K1309" i="1"/>
  <c r="L1309" i="1" s="1"/>
  <c r="M1309" i="1" s="1"/>
  <c r="K1308" i="1"/>
  <c r="L1308" i="1" s="1"/>
  <c r="M1308" i="1" s="1"/>
  <c r="K1307" i="1"/>
  <c r="K1306" i="1"/>
  <c r="K1305" i="1"/>
  <c r="L1305" i="1" s="1"/>
  <c r="M1305" i="1" s="1"/>
  <c r="K1304" i="1"/>
  <c r="L1304" i="1" s="1"/>
  <c r="M1304" i="1" s="1"/>
  <c r="K1303" i="1"/>
  <c r="K1302" i="1"/>
  <c r="L1302" i="1" s="1"/>
  <c r="M1302" i="1" s="1"/>
  <c r="K1301" i="1"/>
  <c r="L1301" i="1" s="1"/>
  <c r="M1301" i="1" s="1"/>
  <c r="K1300" i="1"/>
  <c r="L1300" i="1" s="1"/>
  <c r="M1300" i="1" s="1"/>
  <c r="K1299" i="1"/>
  <c r="K1298" i="1"/>
  <c r="L1298" i="1" s="1"/>
  <c r="M1298" i="1" s="1"/>
  <c r="K1297" i="1"/>
  <c r="L1297" i="1" s="1"/>
  <c r="M1297" i="1" s="1"/>
  <c r="K1296" i="1"/>
  <c r="L1296" i="1" s="1"/>
  <c r="M1296" i="1" s="1"/>
  <c r="K1295" i="1"/>
  <c r="K1294" i="1"/>
  <c r="L1294" i="1" s="1"/>
  <c r="M1294" i="1" s="1"/>
  <c r="K1293" i="1"/>
  <c r="L1293" i="1" s="1"/>
  <c r="M1293" i="1" s="1"/>
  <c r="K1292" i="1"/>
  <c r="L1292" i="1" s="1"/>
  <c r="M1292" i="1" s="1"/>
  <c r="K1291" i="1"/>
  <c r="K1290" i="1"/>
  <c r="L1290" i="1" s="1"/>
  <c r="M1290" i="1" s="1"/>
  <c r="K1289" i="1"/>
  <c r="L1289" i="1" s="1"/>
  <c r="M1289" i="1" s="1"/>
  <c r="K1288" i="1"/>
  <c r="L1288" i="1" s="1"/>
  <c r="M1288" i="1" s="1"/>
  <c r="K1287" i="1"/>
  <c r="K1286" i="1"/>
  <c r="L1286" i="1" s="1"/>
  <c r="M1286" i="1" s="1"/>
  <c r="K1285" i="1"/>
  <c r="L1285" i="1" s="1"/>
  <c r="M1285" i="1" s="1"/>
  <c r="K1284" i="1"/>
  <c r="L1284" i="1" s="1"/>
  <c r="M1284" i="1" s="1"/>
  <c r="K1283" i="1"/>
  <c r="K1282" i="1"/>
  <c r="L1282" i="1" s="1"/>
  <c r="M1282" i="1" s="1"/>
  <c r="K1281" i="1"/>
  <c r="L1281" i="1" s="1"/>
  <c r="M1281" i="1" s="1"/>
  <c r="K1280" i="1"/>
  <c r="L1280" i="1" s="1"/>
  <c r="M1280" i="1" s="1"/>
  <c r="K1279" i="1"/>
  <c r="K1278" i="1"/>
  <c r="L1278" i="1" s="1"/>
  <c r="M1278" i="1" s="1"/>
  <c r="K1277" i="1"/>
  <c r="L1277" i="1" s="1"/>
  <c r="M1277" i="1" s="1"/>
  <c r="K1276" i="1"/>
  <c r="L1276" i="1" s="1"/>
  <c r="M1276" i="1" s="1"/>
  <c r="K1275" i="1"/>
  <c r="K1274" i="1"/>
  <c r="L1274" i="1" s="1"/>
  <c r="M1274" i="1" s="1"/>
  <c r="K1273" i="1"/>
  <c r="L1273" i="1" s="1"/>
  <c r="M1273" i="1" s="1"/>
  <c r="K1272" i="1"/>
  <c r="L1272" i="1" s="1"/>
  <c r="M1272" i="1" s="1"/>
  <c r="K1271" i="1"/>
  <c r="K1270" i="1"/>
  <c r="L1270" i="1" s="1"/>
  <c r="M1270" i="1" s="1"/>
  <c r="K1269" i="1"/>
  <c r="L1269" i="1" s="1"/>
  <c r="M1269" i="1" s="1"/>
  <c r="K1268" i="1"/>
  <c r="L1268" i="1" s="1"/>
  <c r="M1268" i="1" s="1"/>
  <c r="K1267" i="1"/>
  <c r="K1266" i="1"/>
  <c r="L1266" i="1" s="1"/>
  <c r="M1266" i="1" s="1"/>
  <c r="K1265" i="1"/>
  <c r="L1265" i="1" s="1"/>
  <c r="M1265" i="1" s="1"/>
  <c r="K1264" i="1"/>
  <c r="L1264" i="1" s="1"/>
  <c r="M1264" i="1" s="1"/>
  <c r="K1263" i="1"/>
  <c r="K1262" i="1"/>
  <c r="L1262" i="1" s="1"/>
  <c r="M1262" i="1" s="1"/>
  <c r="K1261" i="1"/>
  <c r="L1261" i="1" s="1"/>
  <c r="M1261" i="1" s="1"/>
  <c r="K1260" i="1"/>
  <c r="L1260" i="1" s="1"/>
  <c r="M1260" i="1" s="1"/>
  <c r="K1259" i="1"/>
  <c r="K1258" i="1"/>
  <c r="L1258" i="1" s="1"/>
  <c r="M1258" i="1" s="1"/>
  <c r="K1257" i="1"/>
  <c r="L1257" i="1" s="1"/>
  <c r="M1257" i="1" s="1"/>
  <c r="K1256" i="1"/>
  <c r="L1256" i="1" s="1"/>
  <c r="M1256" i="1" s="1"/>
  <c r="K1255" i="1"/>
  <c r="K1254" i="1"/>
  <c r="K1253" i="1"/>
  <c r="L1253" i="1" s="1"/>
  <c r="M1253" i="1" s="1"/>
  <c r="K1252" i="1"/>
  <c r="L1252" i="1" s="1"/>
  <c r="M1252" i="1" s="1"/>
  <c r="K1251" i="1"/>
  <c r="K1250" i="1"/>
  <c r="L1250" i="1" s="1"/>
  <c r="M1250" i="1" s="1"/>
  <c r="K1249" i="1"/>
  <c r="L1249" i="1" s="1"/>
  <c r="M1249" i="1" s="1"/>
  <c r="K1248" i="1"/>
  <c r="L1248" i="1" s="1"/>
  <c r="M1248" i="1" s="1"/>
  <c r="K1247" i="1"/>
  <c r="K1246" i="1"/>
  <c r="L1246" i="1" s="1"/>
  <c r="M1246" i="1" s="1"/>
  <c r="K1245" i="1"/>
  <c r="L1245" i="1" s="1"/>
  <c r="M1245" i="1" s="1"/>
  <c r="K1244" i="1"/>
  <c r="L1244" i="1" s="1"/>
  <c r="M1244" i="1" s="1"/>
  <c r="K1243" i="1"/>
  <c r="K1242" i="1"/>
  <c r="L1242" i="1" s="1"/>
  <c r="M1242" i="1" s="1"/>
  <c r="K1241" i="1"/>
  <c r="L1241" i="1" s="1"/>
  <c r="M1241" i="1" s="1"/>
  <c r="K1240" i="1"/>
  <c r="L1240" i="1" s="1"/>
  <c r="M1240" i="1" s="1"/>
  <c r="K1239" i="1"/>
  <c r="K1238" i="1"/>
  <c r="K1237" i="1"/>
  <c r="L1237" i="1" s="1"/>
  <c r="M1237" i="1" s="1"/>
  <c r="K1236" i="1"/>
  <c r="L1236" i="1" s="1"/>
  <c r="M1236" i="1" s="1"/>
  <c r="K1235" i="1"/>
  <c r="K1234" i="1"/>
  <c r="L1234" i="1" s="1"/>
  <c r="M1234" i="1" s="1"/>
  <c r="K1233" i="1"/>
  <c r="L1233" i="1" s="1"/>
  <c r="M1233" i="1" s="1"/>
  <c r="K1232" i="1"/>
  <c r="L1232" i="1" s="1"/>
  <c r="M1232" i="1" s="1"/>
  <c r="K1231" i="1"/>
  <c r="K1230" i="1"/>
  <c r="L1230" i="1" s="1"/>
  <c r="M1230" i="1" s="1"/>
  <c r="K1229" i="1"/>
  <c r="L1229" i="1" s="1"/>
  <c r="M1229" i="1" s="1"/>
  <c r="K1228" i="1"/>
  <c r="L1228" i="1" s="1"/>
  <c r="M1228" i="1" s="1"/>
  <c r="K1227" i="1"/>
  <c r="K1226" i="1"/>
  <c r="L1226" i="1" s="1"/>
  <c r="M1226" i="1" s="1"/>
  <c r="K1225" i="1"/>
  <c r="L1225" i="1" s="1"/>
  <c r="M1225" i="1" s="1"/>
  <c r="K1224" i="1"/>
  <c r="L1224" i="1" s="1"/>
  <c r="M1224" i="1" s="1"/>
  <c r="K1223" i="1"/>
  <c r="K1222" i="1"/>
  <c r="L1222" i="1" s="1"/>
  <c r="M1222" i="1" s="1"/>
  <c r="K1221" i="1"/>
  <c r="L1221" i="1" s="1"/>
  <c r="M1221" i="1" s="1"/>
  <c r="K1220" i="1"/>
  <c r="L1220" i="1" s="1"/>
  <c r="M1220" i="1" s="1"/>
  <c r="K1219" i="1"/>
  <c r="K1218" i="1"/>
  <c r="L1218" i="1" s="1"/>
  <c r="M1218" i="1" s="1"/>
  <c r="K1217" i="1"/>
  <c r="L1217" i="1" s="1"/>
  <c r="M1217" i="1" s="1"/>
  <c r="K1216" i="1"/>
  <c r="L1216" i="1" s="1"/>
  <c r="M1216" i="1" s="1"/>
  <c r="K1215" i="1"/>
  <c r="K1214" i="1"/>
  <c r="L1214" i="1" s="1"/>
  <c r="M1214" i="1" s="1"/>
  <c r="K1213" i="1"/>
  <c r="L1213" i="1" s="1"/>
  <c r="M1213" i="1" s="1"/>
  <c r="K1212" i="1"/>
  <c r="L1212" i="1" s="1"/>
  <c r="M1212" i="1" s="1"/>
  <c r="K1211" i="1"/>
  <c r="K1210" i="1"/>
  <c r="L1210" i="1" s="1"/>
  <c r="M1210" i="1" s="1"/>
  <c r="K1209" i="1"/>
  <c r="L1209" i="1" s="1"/>
  <c r="M1209" i="1" s="1"/>
  <c r="K1208" i="1"/>
  <c r="L1208" i="1" s="1"/>
  <c r="M1208" i="1" s="1"/>
  <c r="K1207" i="1"/>
  <c r="K1206" i="1"/>
  <c r="L1206" i="1" s="1"/>
  <c r="M1206" i="1" s="1"/>
  <c r="K1205" i="1"/>
  <c r="L1205" i="1" s="1"/>
  <c r="M1205" i="1" s="1"/>
  <c r="K1204" i="1"/>
  <c r="L1204" i="1" s="1"/>
  <c r="M1204" i="1" s="1"/>
  <c r="K1203" i="1"/>
  <c r="K1202" i="1"/>
  <c r="L1202" i="1" s="1"/>
  <c r="M1202" i="1" s="1"/>
  <c r="K1201" i="1"/>
  <c r="L1201" i="1" s="1"/>
  <c r="M1201" i="1" s="1"/>
  <c r="K1200" i="1"/>
  <c r="L1200" i="1" s="1"/>
  <c r="M1200" i="1" s="1"/>
  <c r="K1199" i="1"/>
  <c r="K1198" i="1"/>
  <c r="L1198" i="1" s="1"/>
  <c r="M1198" i="1" s="1"/>
  <c r="K1197" i="1"/>
  <c r="L1197" i="1" s="1"/>
  <c r="M1197" i="1" s="1"/>
  <c r="K1196" i="1"/>
  <c r="L1196" i="1" s="1"/>
  <c r="M1196" i="1" s="1"/>
  <c r="K1195" i="1"/>
  <c r="K1194" i="1"/>
  <c r="L1194" i="1" s="1"/>
  <c r="M1194" i="1" s="1"/>
  <c r="K1193" i="1"/>
  <c r="L1193" i="1" s="1"/>
  <c r="M1193" i="1" s="1"/>
  <c r="K1192" i="1"/>
  <c r="L1192" i="1" s="1"/>
  <c r="M1192" i="1" s="1"/>
  <c r="K1191" i="1"/>
  <c r="K1190" i="1"/>
  <c r="L1190" i="1" s="1"/>
  <c r="M1190" i="1" s="1"/>
  <c r="K1189" i="1"/>
  <c r="L1189" i="1" s="1"/>
  <c r="M1189" i="1" s="1"/>
  <c r="K1188" i="1"/>
  <c r="L1188" i="1" s="1"/>
  <c r="M1188" i="1" s="1"/>
  <c r="K1187" i="1"/>
  <c r="K1186" i="1"/>
  <c r="L1186" i="1" s="1"/>
  <c r="M1186" i="1" s="1"/>
  <c r="K1185" i="1"/>
  <c r="L1185" i="1" s="1"/>
  <c r="M1185" i="1" s="1"/>
  <c r="K1184" i="1"/>
  <c r="L1184" i="1" s="1"/>
  <c r="M1184" i="1" s="1"/>
  <c r="K1183" i="1"/>
  <c r="K1182" i="1"/>
  <c r="L1182" i="1" s="1"/>
  <c r="M1182" i="1" s="1"/>
  <c r="K1181" i="1"/>
  <c r="L1181" i="1" s="1"/>
  <c r="M1181" i="1" s="1"/>
  <c r="K1180" i="1"/>
  <c r="L1180" i="1" s="1"/>
  <c r="M1180" i="1" s="1"/>
  <c r="K1179" i="1"/>
  <c r="K1178" i="1"/>
  <c r="L1178" i="1" s="1"/>
  <c r="M1178" i="1" s="1"/>
  <c r="K1177" i="1"/>
  <c r="L1177" i="1" s="1"/>
  <c r="M1177" i="1" s="1"/>
  <c r="K1176" i="1"/>
  <c r="L1176" i="1" s="1"/>
  <c r="M1176" i="1" s="1"/>
  <c r="K1175" i="1"/>
  <c r="K1174" i="1"/>
  <c r="K1173" i="1"/>
  <c r="L1173" i="1" s="1"/>
  <c r="M1173" i="1" s="1"/>
  <c r="K1172" i="1"/>
  <c r="L1172" i="1" s="1"/>
  <c r="M1172" i="1" s="1"/>
  <c r="K1171" i="1"/>
  <c r="K1170" i="1"/>
  <c r="L1170" i="1" s="1"/>
  <c r="M1170" i="1" s="1"/>
  <c r="K1169" i="1"/>
  <c r="L1169" i="1" s="1"/>
  <c r="M1169" i="1" s="1"/>
  <c r="K1168" i="1"/>
  <c r="L1168" i="1" s="1"/>
  <c r="M1168" i="1" s="1"/>
  <c r="K1167" i="1"/>
  <c r="K1166" i="1"/>
  <c r="L1166" i="1" s="1"/>
  <c r="M1166" i="1" s="1"/>
  <c r="K1165" i="1"/>
  <c r="L1165" i="1" s="1"/>
  <c r="M1165" i="1" s="1"/>
  <c r="K1164" i="1"/>
  <c r="L1164" i="1" s="1"/>
  <c r="M1164" i="1" s="1"/>
  <c r="K1163" i="1"/>
  <c r="K1162" i="1"/>
  <c r="L1162" i="1" s="1"/>
  <c r="M1162" i="1" s="1"/>
  <c r="K1161" i="1"/>
  <c r="L1161" i="1" s="1"/>
  <c r="M1161" i="1" s="1"/>
  <c r="K1160" i="1"/>
  <c r="L1160" i="1" s="1"/>
  <c r="M1160" i="1" s="1"/>
  <c r="K1159" i="1"/>
  <c r="K1158" i="1"/>
  <c r="L1158" i="1" s="1"/>
  <c r="M1158" i="1" s="1"/>
  <c r="K1157" i="1"/>
  <c r="L1157" i="1" s="1"/>
  <c r="M1157" i="1" s="1"/>
  <c r="K1156" i="1"/>
  <c r="L1156" i="1" s="1"/>
  <c r="M1156" i="1" s="1"/>
  <c r="K1155" i="1"/>
  <c r="K1154" i="1"/>
  <c r="L1154" i="1" s="1"/>
  <c r="M1154" i="1" s="1"/>
  <c r="K1153" i="1"/>
  <c r="L1153" i="1" s="1"/>
  <c r="M1153" i="1" s="1"/>
  <c r="K1152" i="1"/>
  <c r="L1152" i="1" s="1"/>
  <c r="M1152" i="1" s="1"/>
  <c r="K1151" i="1"/>
  <c r="K1150" i="1"/>
  <c r="L1150" i="1" s="1"/>
  <c r="M1150" i="1" s="1"/>
  <c r="K1149" i="1"/>
  <c r="L1149" i="1" s="1"/>
  <c r="M1149" i="1" s="1"/>
  <c r="K1148" i="1"/>
  <c r="L1148" i="1" s="1"/>
  <c r="M1148" i="1" s="1"/>
  <c r="K1147" i="1"/>
  <c r="K1146" i="1"/>
  <c r="L1146" i="1" s="1"/>
  <c r="M1146" i="1" s="1"/>
  <c r="K1145" i="1"/>
  <c r="L1145" i="1" s="1"/>
  <c r="M1145" i="1" s="1"/>
  <c r="K1144" i="1"/>
  <c r="L1144" i="1" s="1"/>
  <c r="M1144" i="1" s="1"/>
  <c r="K1143" i="1"/>
  <c r="K1142" i="1"/>
  <c r="K1141" i="1"/>
  <c r="L1141" i="1" s="1"/>
  <c r="M1141" i="1" s="1"/>
  <c r="K1140" i="1"/>
  <c r="L1140" i="1" s="1"/>
  <c r="M1140" i="1" s="1"/>
  <c r="K1139" i="1"/>
  <c r="K1138" i="1"/>
  <c r="L1138" i="1" s="1"/>
  <c r="M1138" i="1" s="1"/>
  <c r="K1137" i="1"/>
  <c r="L1137" i="1" s="1"/>
  <c r="M1137" i="1" s="1"/>
  <c r="K1136" i="1"/>
  <c r="L1136" i="1" s="1"/>
  <c r="M1136" i="1" s="1"/>
  <c r="K1135" i="1"/>
  <c r="K1134" i="1"/>
  <c r="L1134" i="1" s="1"/>
  <c r="M1134" i="1" s="1"/>
  <c r="K1133" i="1"/>
  <c r="L1133" i="1" s="1"/>
  <c r="M1133" i="1" s="1"/>
  <c r="K1132" i="1"/>
  <c r="L1132" i="1" s="1"/>
  <c r="M1132" i="1" s="1"/>
  <c r="K1131" i="1"/>
  <c r="K1130" i="1"/>
  <c r="L1130" i="1" s="1"/>
  <c r="M1130" i="1" s="1"/>
  <c r="K1129" i="1"/>
  <c r="L1129" i="1" s="1"/>
  <c r="M1129" i="1" s="1"/>
  <c r="K1128" i="1"/>
  <c r="L1128" i="1" s="1"/>
  <c r="M1128" i="1" s="1"/>
  <c r="K1127" i="1"/>
  <c r="K1126" i="1"/>
  <c r="L1126" i="1" s="1"/>
  <c r="M1126" i="1" s="1"/>
  <c r="K1125" i="1"/>
  <c r="L1125" i="1" s="1"/>
  <c r="M1125" i="1" s="1"/>
  <c r="K1124" i="1"/>
  <c r="L1124" i="1" s="1"/>
  <c r="M1124" i="1" s="1"/>
  <c r="K1123" i="1"/>
  <c r="K1122" i="1"/>
  <c r="L1122" i="1" s="1"/>
  <c r="M1122" i="1" s="1"/>
  <c r="K1121" i="1"/>
  <c r="L1121" i="1" s="1"/>
  <c r="M1121" i="1" s="1"/>
  <c r="K1120" i="1"/>
  <c r="L1120" i="1" s="1"/>
  <c r="M1120" i="1" s="1"/>
  <c r="K1119" i="1"/>
  <c r="K1118" i="1"/>
  <c r="L1118" i="1" s="1"/>
  <c r="M1118" i="1" s="1"/>
  <c r="K1117" i="1"/>
  <c r="L1117" i="1" s="1"/>
  <c r="M1117" i="1" s="1"/>
  <c r="K1116" i="1"/>
  <c r="L1116" i="1" s="1"/>
  <c r="M1116" i="1" s="1"/>
  <c r="K1115" i="1"/>
  <c r="K1114" i="1"/>
  <c r="L1114" i="1" s="1"/>
  <c r="M1114" i="1" s="1"/>
  <c r="K1113" i="1"/>
  <c r="L1113" i="1" s="1"/>
  <c r="M1113" i="1" s="1"/>
  <c r="K1112" i="1"/>
  <c r="L1112" i="1" s="1"/>
  <c r="M1112" i="1" s="1"/>
  <c r="K1111" i="1"/>
  <c r="K1110" i="1"/>
  <c r="L1110" i="1" s="1"/>
  <c r="M1110" i="1" s="1"/>
  <c r="K1109" i="1"/>
  <c r="L1109" i="1" s="1"/>
  <c r="M1109" i="1" s="1"/>
  <c r="K1108" i="1"/>
  <c r="L1108" i="1" s="1"/>
  <c r="M1108" i="1" s="1"/>
  <c r="K1107" i="1"/>
  <c r="K1106" i="1"/>
  <c r="L1106" i="1" s="1"/>
  <c r="M1106" i="1" s="1"/>
  <c r="K1105" i="1"/>
  <c r="L1105" i="1" s="1"/>
  <c r="M1105" i="1" s="1"/>
  <c r="K1104" i="1"/>
  <c r="L1104" i="1" s="1"/>
  <c r="M1104" i="1" s="1"/>
  <c r="K1103" i="1"/>
  <c r="K1102" i="1"/>
  <c r="L1102" i="1" s="1"/>
  <c r="M1102" i="1" s="1"/>
  <c r="K1101" i="1"/>
  <c r="L1101" i="1" s="1"/>
  <c r="M1101" i="1" s="1"/>
  <c r="K1100" i="1"/>
  <c r="L1100" i="1" s="1"/>
  <c r="M1100" i="1" s="1"/>
  <c r="K1099" i="1"/>
  <c r="K1098" i="1"/>
  <c r="L1098" i="1" s="1"/>
  <c r="M1098" i="1" s="1"/>
  <c r="K1097" i="1"/>
  <c r="L1097" i="1" s="1"/>
  <c r="M1097" i="1" s="1"/>
  <c r="K1096" i="1"/>
  <c r="L1096" i="1" s="1"/>
  <c r="M1096" i="1" s="1"/>
  <c r="K1095" i="1"/>
  <c r="K1094" i="1"/>
  <c r="L1094" i="1" s="1"/>
  <c r="M1094" i="1" s="1"/>
  <c r="K1093" i="1"/>
  <c r="L1093" i="1" s="1"/>
  <c r="M1093" i="1" s="1"/>
  <c r="K1092" i="1"/>
  <c r="L1092" i="1" s="1"/>
  <c r="M1092" i="1" s="1"/>
  <c r="K1091" i="1"/>
  <c r="K1090" i="1"/>
  <c r="L1090" i="1" s="1"/>
  <c r="M1090" i="1" s="1"/>
  <c r="K1089" i="1"/>
  <c r="L1089" i="1" s="1"/>
  <c r="M1089" i="1" s="1"/>
  <c r="K1088" i="1"/>
  <c r="L1088" i="1" s="1"/>
  <c r="M1088" i="1" s="1"/>
  <c r="K1087" i="1"/>
  <c r="K1086" i="1"/>
  <c r="L1086" i="1" s="1"/>
  <c r="M1086" i="1" s="1"/>
  <c r="K1085" i="1"/>
  <c r="L1085" i="1" s="1"/>
  <c r="M1085" i="1" s="1"/>
  <c r="K1084" i="1"/>
  <c r="L1084" i="1" s="1"/>
  <c r="M1084" i="1" s="1"/>
  <c r="K1083" i="1"/>
  <c r="K1082" i="1"/>
  <c r="L1082" i="1" s="1"/>
  <c r="M1082" i="1" s="1"/>
  <c r="K1081" i="1"/>
  <c r="L1081" i="1" s="1"/>
  <c r="M1081" i="1" s="1"/>
  <c r="K1080" i="1"/>
  <c r="L1080" i="1" s="1"/>
  <c r="M1080" i="1" s="1"/>
  <c r="K1079" i="1"/>
  <c r="K1078" i="1"/>
  <c r="L1078" i="1" s="1"/>
  <c r="M1078" i="1" s="1"/>
  <c r="K1077" i="1"/>
  <c r="L1077" i="1" s="1"/>
  <c r="M1077" i="1" s="1"/>
  <c r="K1076" i="1"/>
  <c r="L1076" i="1" s="1"/>
  <c r="M1076" i="1" s="1"/>
  <c r="K1075" i="1"/>
  <c r="K1074" i="1"/>
  <c r="L1074" i="1" s="1"/>
  <c r="M1074" i="1" s="1"/>
  <c r="K1073" i="1"/>
  <c r="L1073" i="1" s="1"/>
  <c r="M1073" i="1" s="1"/>
  <c r="K1072" i="1"/>
  <c r="L1072" i="1" s="1"/>
  <c r="M1072" i="1" s="1"/>
  <c r="K1071" i="1"/>
  <c r="K1070" i="1"/>
  <c r="K1069" i="1"/>
  <c r="L1069" i="1" s="1"/>
  <c r="M1069" i="1" s="1"/>
  <c r="K1068" i="1"/>
  <c r="L1068" i="1" s="1"/>
  <c r="M1068" i="1" s="1"/>
  <c r="K1067" i="1"/>
  <c r="K1066" i="1"/>
  <c r="L1066" i="1" s="1"/>
  <c r="M1066" i="1" s="1"/>
  <c r="K1065" i="1"/>
  <c r="L1065" i="1" s="1"/>
  <c r="M1065" i="1" s="1"/>
  <c r="K1064" i="1"/>
  <c r="L1064" i="1" s="1"/>
  <c r="M1064" i="1" s="1"/>
  <c r="K1063" i="1"/>
  <c r="K1062" i="1"/>
  <c r="L1062" i="1" s="1"/>
  <c r="M1062" i="1" s="1"/>
  <c r="K1061" i="1"/>
  <c r="L1061" i="1" s="1"/>
  <c r="M1061" i="1" s="1"/>
  <c r="K1060" i="1"/>
  <c r="L1060" i="1" s="1"/>
  <c r="M1060" i="1" s="1"/>
  <c r="K1059" i="1"/>
  <c r="K1058" i="1"/>
  <c r="L1058" i="1" s="1"/>
  <c r="M1058" i="1" s="1"/>
  <c r="K1057" i="1"/>
  <c r="L1057" i="1" s="1"/>
  <c r="M1057" i="1" s="1"/>
  <c r="K1056" i="1"/>
  <c r="L1056" i="1" s="1"/>
  <c r="M1056" i="1" s="1"/>
  <c r="K1055" i="1"/>
  <c r="K1054" i="1"/>
  <c r="L1054" i="1" s="1"/>
  <c r="M1054" i="1" s="1"/>
  <c r="K1053" i="1"/>
  <c r="L1053" i="1" s="1"/>
  <c r="M1053" i="1" s="1"/>
  <c r="K1052" i="1"/>
  <c r="L1052" i="1" s="1"/>
  <c r="M1052" i="1" s="1"/>
  <c r="K1051" i="1"/>
  <c r="K1050" i="1"/>
  <c r="L1050" i="1" s="1"/>
  <c r="M1050" i="1" s="1"/>
  <c r="K1049" i="1"/>
  <c r="L1049" i="1" s="1"/>
  <c r="M1049" i="1" s="1"/>
  <c r="K1048" i="1"/>
  <c r="L1048" i="1" s="1"/>
  <c r="M1048" i="1" s="1"/>
  <c r="K1047" i="1"/>
  <c r="K1046" i="1"/>
  <c r="L1046" i="1" s="1"/>
  <c r="M1046" i="1" s="1"/>
  <c r="K1045" i="1"/>
  <c r="L1045" i="1" s="1"/>
  <c r="M1045" i="1" s="1"/>
  <c r="K1044" i="1"/>
  <c r="L1044" i="1" s="1"/>
  <c r="M1044" i="1" s="1"/>
  <c r="K1043" i="1"/>
  <c r="K1042" i="1"/>
  <c r="L1042" i="1" s="1"/>
  <c r="M1042" i="1" s="1"/>
  <c r="K1041" i="1"/>
  <c r="L1041" i="1" s="1"/>
  <c r="M1041" i="1" s="1"/>
  <c r="K1040" i="1"/>
  <c r="L1040" i="1" s="1"/>
  <c r="M1040" i="1" s="1"/>
  <c r="K1039" i="1"/>
  <c r="K1038" i="1"/>
  <c r="K1037" i="1"/>
  <c r="L1037" i="1" s="1"/>
  <c r="M1037" i="1" s="1"/>
  <c r="K1036" i="1"/>
  <c r="L1036" i="1" s="1"/>
  <c r="M1036" i="1" s="1"/>
  <c r="K1035" i="1"/>
  <c r="K1034" i="1"/>
  <c r="L1034" i="1" s="1"/>
  <c r="M1034" i="1" s="1"/>
  <c r="K1033" i="1"/>
  <c r="L1033" i="1" s="1"/>
  <c r="M1033" i="1" s="1"/>
  <c r="K1032" i="1"/>
  <c r="L1032" i="1" s="1"/>
  <c r="M1032" i="1" s="1"/>
  <c r="K1031" i="1"/>
  <c r="K1030" i="1"/>
  <c r="L1030" i="1" s="1"/>
  <c r="M1030" i="1" s="1"/>
  <c r="K1029" i="1"/>
  <c r="L1029" i="1" s="1"/>
  <c r="M1029" i="1" s="1"/>
  <c r="K1028" i="1"/>
  <c r="L1028" i="1" s="1"/>
  <c r="M1028" i="1" s="1"/>
  <c r="K1027" i="1"/>
  <c r="K1026" i="1"/>
  <c r="L1026" i="1" s="1"/>
  <c r="M1026" i="1" s="1"/>
  <c r="K1025" i="1"/>
  <c r="L1025" i="1" s="1"/>
  <c r="M1025" i="1" s="1"/>
  <c r="K1024" i="1"/>
  <c r="L1024" i="1" s="1"/>
  <c r="M1024" i="1" s="1"/>
  <c r="K1023" i="1"/>
  <c r="K1022" i="1"/>
  <c r="L1022" i="1" s="1"/>
  <c r="M1022" i="1" s="1"/>
  <c r="K1021" i="1"/>
  <c r="L1021" i="1" s="1"/>
  <c r="M1021" i="1" s="1"/>
  <c r="K1020" i="1"/>
  <c r="L1020" i="1" s="1"/>
  <c r="M1020" i="1" s="1"/>
  <c r="K1019" i="1"/>
  <c r="K1018" i="1"/>
  <c r="L1018" i="1" s="1"/>
  <c r="M1018" i="1" s="1"/>
  <c r="K1017" i="1"/>
  <c r="L1017" i="1" s="1"/>
  <c r="M1017" i="1" s="1"/>
  <c r="K1016" i="1"/>
  <c r="L1016" i="1" s="1"/>
  <c r="M1016" i="1" s="1"/>
  <c r="K1015" i="1"/>
  <c r="K1014" i="1"/>
  <c r="K1013" i="1"/>
  <c r="L1013" i="1" s="1"/>
  <c r="M1013" i="1" s="1"/>
  <c r="K1012" i="1"/>
  <c r="L1012" i="1" s="1"/>
  <c r="M1012" i="1" s="1"/>
  <c r="K1011" i="1"/>
  <c r="K1010" i="1"/>
  <c r="L1010" i="1" s="1"/>
  <c r="M1010" i="1" s="1"/>
  <c r="K1009" i="1"/>
  <c r="L1009" i="1" s="1"/>
  <c r="M1009" i="1" s="1"/>
  <c r="K1008" i="1"/>
  <c r="L1008" i="1" s="1"/>
  <c r="M1008" i="1" s="1"/>
  <c r="K1007" i="1"/>
  <c r="K1006" i="1"/>
  <c r="L1006" i="1" s="1"/>
  <c r="M1006" i="1" s="1"/>
  <c r="K1005" i="1"/>
  <c r="L1005" i="1" s="1"/>
  <c r="M1005" i="1" s="1"/>
  <c r="K1004" i="1"/>
  <c r="L1004" i="1" s="1"/>
  <c r="M1004" i="1" s="1"/>
  <c r="K1003" i="1"/>
  <c r="K1002" i="1"/>
  <c r="L1002" i="1" s="1"/>
  <c r="M1002" i="1" s="1"/>
  <c r="K1001" i="1"/>
  <c r="L1001" i="1" s="1"/>
  <c r="M1001" i="1" s="1"/>
  <c r="K1000" i="1"/>
  <c r="L1000" i="1" s="1"/>
  <c r="M1000" i="1" s="1"/>
  <c r="K999" i="1"/>
  <c r="K998" i="1"/>
  <c r="L998" i="1" s="1"/>
  <c r="M998" i="1" s="1"/>
  <c r="K997" i="1"/>
  <c r="L997" i="1" s="1"/>
  <c r="M997" i="1" s="1"/>
  <c r="K996" i="1"/>
  <c r="L996" i="1" s="1"/>
  <c r="M996" i="1" s="1"/>
  <c r="K995" i="1"/>
  <c r="K994" i="1"/>
  <c r="L994" i="1" s="1"/>
  <c r="M994" i="1" s="1"/>
  <c r="K993" i="1"/>
  <c r="L993" i="1" s="1"/>
  <c r="M993" i="1" s="1"/>
  <c r="K992" i="1"/>
  <c r="L992" i="1" s="1"/>
  <c r="M992" i="1" s="1"/>
  <c r="K991" i="1"/>
  <c r="K990" i="1"/>
  <c r="L990" i="1" s="1"/>
  <c r="M990" i="1" s="1"/>
  <c r="K989" i="1"/>
  <c r="L989" i="1" s="1"/>
  <c r="M989" i="1" s="1"/>
  <c r="K988" i="1"/>
  <c r="L988" i="1" s="1"/>
  <c r="M988" i="1" s="1"/>
  <c r="K987" i="1"/>
  <c r="K986" i="1"/>
  <c r="L986" i="1" s="1"/>
  <c r="M986" i="1" s="1"/>
  <c r="K985" i="1"/>
  <c r="L985" i="1" s="1"/>
  <c r="M985" i="1" s="1"/>
  <c r="K984" i="1"/>
  <c r="L984" i="1" s="1"/>
  <c r="M984" i="1" s="1"/>
  <c r="K983" i="1"/>
  <c r="K982" i="1"/>
  <c r="L982" i="1" s="1"/>
  <c r="M982" i="1" s="1"/>
  <c r="K981" i="1"/>
  <c r="L981" i="1" s="1"/>
  <c r="M981" i="1" s="1"/>
  <c r="K980" i="1"/>
  <c r="L980" i="1" s="1"/>
  <c r="M980" i="1" s="1"/>
  <c r="K979" i="1"/>
  <c r="K978" i="1"/>
  <c r="L978" i="1" s="1"/>
  <c r="M978" i="1" s="1"/>
  <c r="K977" i="1"/>
  <c r="L977" i="1" s="1"/>
  <c r="M977" i="1" s="1"/>
  <c r="K976" i="1"/>
  <c r="L976" i="1" s="1"/>
  <c r="M976" i="1" s="1"/>
  <c r="K975" i="1"/>
  <c r="K974" i="1"/>
  <c r="L974" i="1" s="1"/>
  <c r="M974" i="1" s="1"/>
  <c r="K973" i="1"/>
  <c r="L973" i="1" s="1"/>
  <c r="M973" i="1" s="1"/>
  <c r="K972" i="1"/>
  <c r="L972" i="1" s="1"/>
  <c r="M972" i="1" s="1"/>
  <c r="K971" i="1"/>
  <c r="K970" i="1"/>
  <c r="K969" i="1"/>
  <c r="L969" i="1" s="1"/>
  <c r="M969" i="1" s="1"/>
  <c r="K968" i="1"/>
  <c r="L968" i="1" s="1"/>
  <c r="M968" i="1" s="1"/>
  <c r="K967" i="1"/>
  <c r="K966" i="1"/>
  <c r="L966" i="1" s="1"/>
  <c r="M966" i="1" s="1"/>
  <c r="K965" i="1"/>
  <c r="L965" i="1" s="1"/>
  <c r="M965" i="1" s="1"/>
  <c r="K964" i="1"/>
  <c r="L964" i="1" s="1"/>
  <c r="M964" i="1" s="1"/>
  <c r="K963" i="1"/>
  <c r="K962" i="1"/>
  <c r="L962" i="1" s="1"/>
  <c r="M962" i="1" s="1"/>
  <c r="K961" i="1"/>
  <c r="L961" i="1" s="1"/>
  <c r="M961" i="1" s="1"/>
  <c r="K960" i="1"/>
  <c r="L960" i="1" s="1"/>
  <c r="M960" i="1" s="1"/>
  <c r="K959" i="1"/>
  <c r="K958" i="1"/>
  <c r="L958" i="1" s="1"/>
  <c r="M958" i="1" s="1"/>
  <c r="K957" i="1"/>
  <c r="L957" i="1" s="1"/>
  <c r="M957" i="1" s="1"/>
  <c r="K956" i="1"/>
  <c r="L956" i="1" s="1"/>
  <c r="M956" i="1" s="1"/>
  <c r="K955" i="1"/>
  <c r="K954" i="1"/>
  <c r="L954" i="1" s="1"/>
  <c r="M954" i="1" s="1"/>
  <c r="K953" i="1"/>
  <c r="L953" i="1" s="1"/>
  <c r="M953" i="1" s="1"/>
  <c r="K952" i="1"/>
  <c r="L952" i="1" s="1"/>
  <c r="M952" i="1" s="1"/>
  <c r="K951" i="1"/>
  <c r="K950" i="1"/>
  <c r="L950" i="1" s="1"/>
  <c r="M950" i="1" s="1"/>
  <c r="K949" i="1"/>
  <c r="L949" i="1" s="1"/>
  <c r="M949" i="1" s="1"/>
  <c r="K948" i="1"/>
  <c r="L948" i="1" s="1"/>
  <c r="M948" i="1" s="1"/>
  <c r="K947" i="1"/>
  <c r="K946" i="1"/>
  <c r="L946" i="1" s="1"/>
  <c r="M946" i="1" s="1"/>
  <c r="K945" i="1"/>
  <c r="L945" i="1" s="1"/>
  <c r="M945" i="1" s="1"/>
  <c r="K944" i="1"/>
  <c r="L944" i="1" s="1"/>
  <c r="M944" i="1" s="1"/>
  <c r="K943" i="1"/>
  <c r="K942" i="1"/>
  <c r="L942" i="1" s="1"/>
  <c r="M942" i="1" s="1"/>
  <c r="K941" i="1"/>
  <c r="L941" i="1" s="1"/>
  <c r="M941" i="1" s="1"/>
  <c r="K940" i="1"/>
  <c r="L940" i="1" s="1"/>
  <c r="M940" i="1" s="1"/>
  <c r="K939" i="1"/>
  <c r="K938" i="1"/>
  <c r="K937" i="1"/>
  <c r="L937" i="1" s="1"/>
  <c r="M937" i="1" s="1"/>
  <c r="K936" i="1"/>
  <c r="L936" i="1" s="1"/>
  <c r="M936" i="1" s="1"/>
  <c r="K935" i="1"/>
  <c r="K934" i="1"/>
  <c r="L934" i="1" s="1"/>
  <c r="M934" i="1" s="1"/>
  <c r="K933" i="1"/>
  <c r="L933" i="1" s="1"/>
  <c r="M933" i="1" s="1"/>
  <c r="K932" i="1"/>
  <c r="L932" i="1" s="1"/>
  <c r="M932" i="1" s="1"/>
  <c r="K931" i="1"/>
  <c r="K930" i="1"/>
  <c r="L930" i="1" s="1"/>
  <c r="M930" i="1" s="1"/>
  <c r="K929" i="1"/>
  <c r="L929" i="1" s="1"/>
  <c r="M929" i="1" s="1"/>
  <c r="K928" i="1"/>
  <c r="L928" i="1" s="1"/>
  <c r="M928" i="1" s="1"/>
  <c r="K927" i="1"/>
  <c r="K926" i="1"/>
  <c r="L926" i="1" s="1"/>
  <c r="M926" i="1" s="1"/>
  <c r="K925" i="1"/>
  <c r="L925" i="1" s="1"/>
  <c r="M925" i="1" s="1"/>
  <c r="K924" i="1"/>
  <c r="L924" i="1" s="1"/>
  <c r="M924" i="1" s="1"/>
  <c r="K923" i="1"/>
  <c r="K922" i="1"/>
  <c r="L922" i="1" s="1"/>
  <c r="M922" i="1" s="1"/>
  <c r="K921" i="1"/>
  <c r="L921" i="1" s="1"/>
  <c r="M921" i="1" s="1"/>
  <c r="K920" i="1"/>
  <c r="L920" i="1" s="1"/>
  <c r="M920" i="1" s="1"/>
  <c r="K919" i="1"/>
  <c r="K918" i="1"/>
  <c r="L918" i="1" s="1"/>
  <c r="M918" i="1" s="1"/>
  <c r="K917" i="1"/>
  <c r="L917" i="1" s="1"/>
  <c r="M917" i="1" s="1"/>
  <c r="K916" i="1"/>
  <c r="L916" i="1" s="1"/>
  <c r="M916" i="1" s="1"/>
  <c r="K915" i="1"/>
  <c r="K914" i="1"/>
  <c r="L914" i="1" s="1"/>
  <c r="M914" i="1" s="1"/>
  <c r="K913" i="1"/>
  <c r="L913" i="1" s="1"/>
  <c r="M913" i="1" s="1"/>
  <c r="K912" i="1"/>
  <c r="L912" i="1" s="1"/>
  <c r="M912" i="1" s="1"/>
  <c r="K911" i="1"/>
  <c r="K910" i="1"/>
  <c r="L910" i="1" s="1"/>
  <c r="M910" i="1" s="1"/>
  <c r="K909" i="1"/>
  <c r="L909" i="1" s="1"/>
  <c r="M909" i="1" s="1"/>
  <c r="K908" i="1"/>
  <c r="L908" i="1" s="1"/>
  <c r="M908" i="1" s="1"/>
  <c r="K907" i="1"/>
  <c r="K906" i="1"/>
  <c r="K905" i="1"/>
  <c r="L905" i="1" s="1"/>
  <c r="M905" i="1" s="1"/>
  <c r="K904" i="1"/>
  <c r="L904" i="1" s="1"/>
  <c r="M904" i="1" s="1"/>
  <c r="K903" i="1"/>
  <c r="K902" i="1"/>
  <c r="L902" i="1" s="1"/>
  <c r="M902" i="1" s="1"/>
  <c r="K901" i="1"/>
  <c r="L901" i="1" s="1"/>
  <c r="M901" i="1" s="1"/>
  <c r="K900" i="1"/>
  <c r="L900" i="1" s="1"/>
  <c r="M900" i="1" s="1"/>
  <c r="K899" i="1"/>
  <c r="K898" i="1"/>
  <c r="L898" i="1" s="1"/>
  <c r="M898" i="1" s="1"/>
  <c r="K897" i="1"/>
  <c r="L897" i="1" s="1"/>
  <c r="M897" i="1" s="1"/>
  <c r="K896" i="1"/>
  <c r="L896" i="1" s="1"/>
  <c r="M896" i="1" s="1"/>
  <c r="K895" i="1"/>
  <c r="K894" i="1"/>
  <c r="L894" i="1" s="1"/>
  <c r="M894" i="1" s="1"/>
  <c r="K893" i="1"/>
  <c r="L893" i="1" s="1"/>
  <c r="M893" i="1" s="1"/>
  <c r="K892" i="1"/>
  <c r="L892" i="1" s="1"/>
  <c r="M892" i="1" s="1"/>
  <c r="K891" i="1"/>
  <c r="K890" i="1"/>
  <c r="L890" i="1" s="1"/>
  <c r="M890" i="1" s="1"/>
  <c r="K889" i="1"/>
  <c r="L889" i="1" s="1"/>
  <c r="M889" i="1" s="1"/>
  <c r="K888" i="1"/>
  <c r="L888" i="1" s="1"/>
  <c r="M888" i="1" s="1"/>
  <c r="K887" i="1"/>
  <c r="K886" i="1"/>
  <c r="L886" i="1" s="1"/>
  <c r="M886" i="1" s="1"/>
  <c r="K885" i="1"/>
  <c r="L885" i="1" s="1"/>
  <c r="M885" i="1" s="1"/>
  <c r="K884" i="1"/>
  <c r="L884" i="1" s="1"/>
  <c r="M884" i="1" s="1"/>
  <c r="K883" i="1"/>
  <c r="K882" i="1"/>
  <c r="L882" i="1" s="1"/>
  <c r="M882" i="1" s="1"/>
  <c r="K881" i="1"/>
  <c r="L881" i="1" s="1"/>
  <c r="M881" i="1" s="1"/>
  <c r="K880" i="1"/>
  <c r="L880" i="1" s="1"/>
  <c r="M880" i="1" s="1"/>
  <c r="K879" i="1"/>
  <c r="K878" i="1"/>
  <c r="L878" i="1" s="1"/>
  <c r="M878" i="1" s="1"/>
  <c r="K877" i="1"/>
  <c r="L877" i="1" s="1"/>
  <c r="M877" i="1" s="1"/>
  <c r="K876" i="1"/>
  <c r="L876" i="1" s="1"/>
  <c r="M876" i="1" s="1"/>
  <c r="K875" i="1"/>
  <c r="K874" i="1"/>
  <c r="L874" i="1" s="1"/>
  <c r="M874" i="1" s="1"/>
  <c r="K873" i="1"/>
  <c r="L873" i="1" s="1"/>
  <c r="M873" i="1" s="1"/>
  <c r="K872" i="1"/>
  <c r="L872" i="1" s="1"/>
  <c r="M872" i="1" s="1"/>
  <c r="K871" i="1"/>
  <c r="K870" i="1"/>
  <c r="L870" i="1" s="1"/>
  <c r="M870" i="1" s="1"/>
  <c r="K869" i="1"/>
  <c r="L869" i="1" s="1"/>
  <c r="M869" i="1" s="1"/>
  <c r="K868" i="1"/>
  <c r="L868" i="1" s="1"/>
  <c r="M868" i="1" s="1"/>
  <c r="K867" i="1"/>
  <c r="K866" i="1"/>
  <c r="L866" i="1" s="1"/>
  <c r="M866" i="1" s="1"/>
  <c r="K865" i="1"/>
  <c r="L865" i="1" s="1"/>
  <c r="M865" i="1" s="1"/>
  <c r="K864" i="1"/>
  <c r="L864" i="1" s="1"/>
  <c r="M864" i="1" s="1"/>
  <c r="K863" i="1"/>
  <c r="K862" i="1"/>
  <c r="L862" i="1" s="1"/>
  <c r="M862" i="1" s="1"/>
  <c r="K861" i="1"/>
  <c r="L861" i="1" s="1"/>
  <c r="M861" i="1" s="1"/>
  <c r="K860" i="1"/>
  <c r="L860" i="1" s="1"/>
  <c r="M860" i="1" s="1"/>
  <c r="K859" i="1"/>
  <c r="K858" i="1"/>
  <c r="L858" i="1" s="1"/>
  <c r="M858" i="1" s="1"/>
  <c r="K857" i="1"/>
  <c r="L857" i="1" s="1"/>
  <c r="M857" i="1" s="1"/>
  <c r="K856" i="1"/>
  <c r="L856" i="1" s="1"/>
  <c r="M856" i="1" s="1"/>
  <c r="K855" i="1"/>
  <c r="K854" i="1"/>
  <c r="L854" i="1" s="1"/>
  <c r="M854" i="1" s="1"/>
  <c r="K853" i="1"/>
  <c r="L853" i="1" s="1"/>
  <c r="M853" i="1" s="1"/>
  <c r="K852" i="1"/>
  <c r="L852" i="1" s="1"/>
  <c r="M852" i="1" s="1"/>
  <c r="K851" i="1"/>
  <c r="K850" i="1"/>
  <c r="L850" i="1" s="1"/>
  <c r="M850" i="1" s="1"/>
  <c r="K849" i="1"/>
  <c r="L849" i="1" s="1"/>
  <c r="M849" i="1" s="1"/>
  <c r="K848" i="1"/>
  <c r="L848" i="1" s="1"/>
  <c r="M848" i="1" s="1"/>
  <c r="K847" i="1"/>
  <c r="K846" i="1"/>
  <c r="L846" i="1" s="1"/>
  <c r="M846" i="1" s="1"/>
  <c r="K845" i="1"/>
  <c r="L845" i="1" s="1"/>
  <c r="M845" i="1" s="1"/>
  <c r="K844" i="1"/>
  <c r="L844" i="1" s="1"/>
  <c r="M844" i="1" s="1"/>
  <c r="K843" i="1"/>
  <c r="K842" i="1"/>
  <c r="L842" i="1" s="1"/>
  <c r="M842" i="1" s="1"/>
  <c r="K841" i="1"/>
  <c r="L841" i="1" s="1"/>
  <c r="M841" i="1" s="1"/>
  <c r="K840" i="1"/>
  <c r="L840" i="1" s="1"/>
  <c r="M840" i="1" s="1"/>
  <c r="K839" i="1"/>
  <c r="K838" i="1"/>
  <c r="L838" i="1" s="1"/>
  <c r="M838" i="1" s="1"/>
  <c r="K837" i="1"/>
  <c r="L837" i="1" s="1"/>
  <c r="M837" i="1" s="1"/>
  <c r="K836" i="1"/>
  <c r="L836" i="1" s="1"/>
  <c r="M836" i="1" s="1"/>
  <c r="K835" i="1"/>
  <c r="K834" i="1"/>
  <c r="L834" i="1" s="1"/>
  <c r="M834" i="1" s="1"/>
  <c r="K833" i="1"/>
  <c r="L833" i="1" s="1"/>
  <c r="M833" i="1" s="1"/>
  <c r="K832" i="1"/>
  <c r="L832" i="1" s="1"/>
  <c r="M832" i="1" s="1"/>
  <c r="K831" i="1"/>
  <c r="K830" i="1"/>
  <c r="L830" i="1" s="1"/>
  <c r="M830" i="1" s="1"/>
  <c r="K829" i="1"/>
  <c r="L829" i="1" s="1"/>
  <c r="M829" i="1" s="1"/>
  <c r="K828" i="1"/>
  <c r="L828" i="1" s="1"/>
  <c r="M828" i="1" s="1"/>
  <c r="K827" i="1"/>
  <c r="K826" i="1"/>
  <c r="L826" i="1" s="1"/>
  <c r="M826" i="1" s="1"/>
  <c r="K825" i="1"/>
  <c r="L825" i="1" s="1"/>
  <c r="M825" i="1" s="1"/>
  <c r="K824" i="1"/>
  <c r="L824" i="1" s="1"/>
  <c r="M824" i="1" s="1"/>
  <c r="K823" i="1"/>
  <c r="K822" i="1"/>
  <c r="L822" i="1" s="1"/>
  <c r="M822" i="1" s="1"/>
  <c r="K821" i="1"/>
  <c r="L821" i="1" s="1"/>
  <c r="M821" i="1" s="1"/>
  <c r="K820" i="1"/>
  <c r="L820" i="1" s="1"/>
  <c r="M820" i="1" s="1"/>
  <c r="K819" i="1"/>
  <c r="K818" i="1"/>
  <c r="L818" i="1" s="1"/>
  <c r="M818" i="1" s="1"/>
  <c r="K817" i="1"/>
  <c r="L817" i="1" s="1"/>
  <c r="M817" i="1" s="1"/>
  <c r="K816" i="1"/>
  <c r="L816" i="1" s="1"/>
  <c r="M816" i="1" s="1"/>
  <c r="K815" i="1"/>
  <c r="K814" i="1"/>
  <c r="L814" i="1" s="1"/>
  <c r="M814" i="1" s="1"/>
  <c r="K813" i="1"/>
  <c r="L813" i="1" s="1"/>
  <c r="M813" i="1" s="1"/>
  <c r="K812" i="1"/>
  <c r="L812" i="1" s="1"/>
  <c r="M812" i="1" s="1"/>
  <c r="K811" i="1"/>
  <c r="K810" i="1"/>
  <c r="L810" i="1" s="1"/>
  <c r="M810" i="1" s="1"/>
  <c r="K809" i="1"/>
  <c r="L809" i="1" s="1"/>
  <c r="M809" i="1" s="1"/>
  <c r="K808" i="1"/>
  <c r="L808" i="1" s="1"/>
  <c r="M808" i="1" s="1"/>
  <c r="K807" i="1"/>
  <c r="K806" i="1"/>
  <c r="K805" i="1"/>
  <c r="L805" i="1" s="1"/>
  <c r="M805" i="1" s="1"/>
  <c r="K804" i="1"/>
  <c r="L804" i="1" s="1"/>
  <c r="M804" i="1" s="1"/>
  <c r="K803" i="1"/>
  <c r="K802" i="1"/>
  <c r="L802" i="1" s="1"/>
  <c r="M802" i="1" s="1"/>
  <c r="K801" i="1"/>
  <c r="L801" i="1" s="1"/>
  <c r="M801" i="1" s="1"/>
  <c r="K800" i="1"/>
  <c r="L800" i="1" s="1"/>
  <c r="M800" i="1" s="1"/>
  <c r="K799" i="1"/>
  <c r="K798" i="1"/>
  <c r="L798" i="1" s="1"/>
  <c r="M798" i="1" s="1"/>
  <c r="K797" i="1"/>
  <c r="L797" i="1" s="1"/>
  <c r="M797" i="1" s="1"/>
  <c r="K796" i="1"/>
  <c r="L796" i="1" s="1"/>
  <c r="M796" i="1" s="1"/>
  <c r="K795" i="1"/>
  <c r="K794" i="1"/>
  <c r="L794" i="1" s="1"/>
  <c r="M794" i="1" s="1"/>
  <c r="K793" i="1"/>
  <c r="L793" i="1" s="1"/>
  <c r="M793" i="1" s="1"/>
  <c r="K792" i="1"/>
  <c r="L792" i="1" s="1"/>
  <c r="M792" i="1" s="1"/>
  <c r="K791" i="1"/>
  <c r="K790" i="1"/>
  <c r="L790" i="1" s="1"/>
  <c r="M790" i="1" s="1"/>
  <c r="K789" i="1"/>
  <c r="L789" i="1" s="1"/>
  <c r="M789" i="1" s="1"/>
  <c r="K788" i="1"/>
  <c r="L788" i="1" s="1"/>
  <c r="M788" i="1" s="1"/>
  <c r="K787" i="1"/>
  <c r="K786" i="1"/>
  <c r="L786" i="1" s="1"/>
  <c r="M786" i="1" s="1"/>
  <c r="K785" i="1"/>
  <c r="L785" i="1" s="1"/>
  <c r="M785" i="1" s="1"/>
  <c r="K784" i="1"/>
  <c r="L784" i="1" s="1"/>
  <c r="M784" i="1" s="1"/>
  <c r="K783" i="1"/>
  <c r="K782" i="1"/>
  <c r="L782" i="1" s="1"/>
  <c r="M782" i="1" s="1"/>
  <c r="K781" i="1"/>
  <c r="L781" i="1" s="1"/>
  <c r="M781" i="1" s="1"/>
  <c r="K780" i="1"/>
  <c r="L780" i="1" s="1"/>
  <c r="M780" i="1" s="1"/>
  <c r="K779" i="1"/>
  <c r="K778" i="1"/>
  <c r="L778" i="1" s="1"/>
  <c r="M778" i="1" s="1"/>
  <c r="K777" i="1"/>
  <c r="L777" i="1" s="1"/>
  <c r="M777" i="1" s="1"/>
  <c r="K776" i="1"/>
  <c r="L776" i="1" s="1"/>
  <c r="M776" i="1" s="1"/>
  <c r="K775" i="1"/>
  <c r="K774" i="1"/>
  <c r="K773" i="1"/>
  <c r="L773" i="1" s="1"/>
  <c r="M773" i="1" s="1"/>
  <c r="K772" i="1"/>
  <c r="L772" i="1" s="1"/>
  <c r="M772" i="1" s="1"/>
  <c r="K771" i="1"/>
  <c r="K770" i="1"/>
  <c r="L770" i="1" s="1"/>
  <c r="M770" i="1" s="1"/>
  <c r="K769" i="1"/>
  <c r="L769" i="1" s="1"/>
  <c r="M769" i="1" s="1"/>
  <c r="K768" i="1"/>
  <c r="L768" i="1" s="1"/>
  <c r="M768" i="1" s="1"/>
  <c r="K767" i="1"/>
  <c r="K766" i="1"/>
  <c r="L766" i="1" s="1"/>
  <c r="M766" i="1" s="1"/>
  <c r="K765" i="1"/>
  <c r="L765" i="1" s="1"/>
  <c r="M765" i="1" s="1"/>
  <c r="K764" i="1"/>
  <c r="L764" i="1" s="1"/>
  <c r="M764" i="1" s="1"/>
  <c r="K763" i="1"/>
  <c r="K762" i="1"/>
  <c r="L762" i="1" s="1"/>
  <c r="M762" i="1" s="1"/>
  <c r="K761" i="1"/>
  <c r="L761" i="1" s="1"/>
  <c r="M761" i="1" s="1"/>
  <c r="K760" i="1"/>
  <c r="L760" i="1" s="1"/>
  <c r="M760" i="1" s="1"/>
  <c r="K759" i="1"/>
  <c r="K758" i="1"/>
  <c r="L758" i="1" s="1"/>
  <c r="M758" i="1" s="1"/>
  <c r="K757" i="1"/>
  <c r="L757" i="1" s="1"/>
  <c r="M757" i="1" s="1"/>
  <c r="K756" i="1"/>
  <c r="L756" i="1" s="1"/>
  <c r="M756" i="1" s="1"/>
  <c r="K755" i="1"/>
  <c r="K754" i="1"/>
  <c r="L754" i="1" s="1"/>
  <c r="M754" i="1" s="1"/>
  <c r="K753" i="1"/>
  <c r="L753" i="1" s="1"/>
  <c r="M753" i="1" s="1"/>
  <c r="K752" i="1"/>
  <c r="L752" i="1" s="1"/>
  <c r="M752" i="1" s="1"/>
  <c r="K751" i="1"/>
  <c r="K750" i="1"/>
  <c r="L750" i="1" s="1"/>
  <c r="M750" i="1" s="1"/>
  <c r="K749" i="1"/>
  <c r="L749" i="1" s="1"/>
  <c r="M749" i="1" s="1"/>
  <c r="K748" i="1"/>
  <c r="L748" i="1" s="1"/>
  <c r="M748" i="1" s="1"/>
  <c r="K747" i="1"/>
  <c r="K746" i="1"/>
  <c r="L746" i="1" s="1"/>
  <c r="M746" i="1" s="1"/>
  <c r="K745" i="1"/>
  <c r="L745" i="1" s="1"/>
  <c r="M745" i="1" s="1"/>
  <c r="K744" i="1"/>
  <c r="L744" i="1" s="1"/>
  <c r="M744" i="1" s="1"/>
  <c r="K743" i="1"/>
  <c r="K742" i="1"/>
  <c r="K741" i="1"/>
  <c r="L741" i="1" s="1"/>
  <c r="M741" i="1" s="1"/>
  <c r="K740" i="1"/>
  <c r="L740" i="1" s="1"/>
  <c r="M740" i="1" s="1"/>
  <c r="K739" i="1"/>
  <c r="K738" i="1"/>
  <c r="L738" i="1" s="1"/>
  <c r="M738" i="1" s="1"/>
  <c r="K737" i="1"/>
  <c r="L737" i="1" s="1"/>
  <c r="M737" i="1" s="1"/>
  <c r="K736" i="1"/>
  <c r="L736" i="1" s="1"/>
  <c r="M736" i="1" s="1"/>
  <c r="K735" i="1"/>
  <c r="K734" i="1"/>
  <c r="L734" i="1" s="1"/>
  <c r="M734" i="1" s="1"/>
  <c r="K733" i="1"/>
  <c r="L733" i="1" s="1"/>
  <c r="M733" i="1" s="1"/>
  <c r="K732" i="1"/>
  <c r="L732" i="1" s="1"/>
  <c r="M732" i="1" s="1"/>
  <c r="K731" i="1"/>
  <c r="K730" i="1"/>
  <c r="L730" i="1" s="1"/>
  <c r="M730" i="1" s="1"/>
  <c r="K729" i="1"/>
  <c r="L729" i="1" s="1"/>
  <c r="M729" i="1" s="1"/>
  <c r="K728" i="1"/>
  <c r="L728" i="1" s="1"/>
  <c r="M728" i="1" s="1"/>
  <c r="K727" i="1"/>
  <c r="K726" i="1"/>
  <c r="L726" i="1" s="1"/>
  <c r="M726" i="1" s="1"/>
  <c r="K725" i="1"/>
  <c r="L725" i="1" s="1"/>
  <c r="M725" i="1" s="1"/>
  <c r="K724" i="1"/>
  <c r="L724" i="1" s="1"/>
  <c r="M724" i="1" s="1"/>
  <c r="K723" i="1"/>
  <c r="K722" i="1"/>
  <c r="L722" i="1" s="1"/>
  <c r="M722" i="1" s="1"/>
  <c r="K721" i="1"/>
  <c r="L721" i="1" s="1"/>
  <c r="M721" i="1" s="1"/>
  <c r="K720" i="1"/>
  <c r="L720" i="1" s="1"/>
  <c r="M720" i="1" s="1"/>
  <c r="K719" i="1"/>
  <c r="K718" i="1"/>
  <c r="L718" i="1" s="1"/>
  <c r="M718" i="1" s="1"/>
  <c r="K717" i="1"/>
  <c r="L717" i="1" s="1"/>
  <c r="M717" i="1" s="1"/>
  <c r="K716" i="1"/>
  <c r="L716" i="1" s="1"/>
  <c r="M716" i="1" s="1"/>
  <c r="K715" i="1"/>
  <c r="K714" i="1"/>
  <c r="L714" i="1" s="1"/>
  <c r="M714" i="1" s="1"/>
  <c r="K713" i="1"/>
  <c r="L713" i="1" s="1"/>
  <c r="M713" i="1" s="1"/>
  <c r="K712" i="1"/>
  <c r="L712" i="1" s="1"/>
  <c r="M712" i="1" s="1"/>
  <c r="K711" i="1"/>
  <c r="K710" i="1"/>
  <c r="K709" i="1"/>
  <c r="L709" i="1" s="1"/>
  <c r="M709" i="1" s="1"/>
  <c r="K708" i="1"/>
  <c r="L708" i="1" s="1"/>
  <c r="M708" i="1" s="1"/>
  <c r="K707" i="1"/>
  <c r="K706" i="1"/>
  <c r="L706" i="1" s="1"/>
  <c r="M706" i="1" s="1"/>
  <c r="K705" i="1"/>
  <c r="L705" i="1" s="1"/>
  <c r="M705" i="1" s="1"/>
  <c r="K704" i="1"/>
  <c r="L704" i="1" s="1"/>
  <c r="M704" i="1" s="1"/>
  <c r="K703" i="1"/>
  <c r="K702" i="1"/>
  <c r="L702" i="1" s="1"/>
  <c r="M702" i="1" s="1"/>
  <c r="K701" i="1"/>
  <c r="L701" i="1" s="1"/>
  <c r="M701" i="1" s="1"/>
  <c r="K700" i="1"/>
  <c r="L700" i="1" s="1"/>
  <c r="M700" i="1" s="1"/>
  <c r="K699" i="1"/>
  <c r="K698" i="1"/>
  <c r="L698" i="1" s="1"/>
  <c r="M698" i="1" s="1"/>
  <c r="K697" i="1"/>
  <c r="L697" i="1" s="1"/>
  <c r="M697" i="1" s="1"/>
  <c r="K696" i="1"/>
  <c r="L696" i="1" s="1"/>
  <c r="M696" i="1" s="1"/>
  <c r="K695" i="1"/>
  <c r="K694" i="1"/>
  <c r="L694" i="1" s="1"/>
  <c r="M694" i="1" s="1"/>
  <c r="K693" i="1"/>
  <c r="L693" i="1" s="1"/>
  <c r="M693" i="1" s="1"/>
  <c r="K692" i="1"/>
  <c r="L692" i="1" s="1"/>
  <c r="M692" i="1" s="1"/>
  <c r="K691" i="1"/>
  <c r="K690" i="1"/>
  <c r="L690" i="1" s="1"/>
  <c r="M690" i="1" s="1"/>
  <c r="K689" i="1"/>
  <c r="L689" i="1" s="1"/>
  <c r="M689" i="1" s="1"/>
  <c r="K688" i="1"/>
  <c r="L688" i="1" s="1"/>
  <c r="M688" i="1" s="1"/>
  <c r="K687" i="1"/>
  <c r="K686" i="1"/>
  <c r="L686" i="1" s="1"/>
  <c r="M686" i="1" s="1"/>
  <c r="K685" i="1"/>
  <c r="L685" i="1" s="1"/>
  <c r="M685" i="1" s="1"/>
  <c r="K684" i="1"/>
  <c r="L684" i="1" s="1"/>
  <c r="M684" i="1" s="1"/>
  <c r="K683" i="1"/>
  <c r="K682" i="1"/>
  <c r="K681" i="1"/>
  <c r="L681" i="1" s="1"/>
  <c r="M681" i="1" s="1"/>
  <c r="K680" i="1"/>
  <c r="L680" i="1" s="1"/>
  <c r="M680" i="1" s="1"/>
  <c r="K679" i="1"/>
  <c r="K678" i="1"/>
  <c r="L678" i="1" s="1"/>
  <c r="M678" i="1" s="1"/>
  <c r="K677" i="1"/>
  <c r="L677" i="1" s="1"/>
  <c r="M677" i="1" s="1"/>
  <c r="K676" i="1"/>
  <c r="L676" i="1" s="1"/>
  <c r="M676" i="1" s="1"/>
  <c r="K675" i="1"/>
  <c r="K674" i="1"/>
  <c r="L674" i="1" s="1"/>
  <c r="M674" i="1" s="1"/>
  <c r="K673" i="1"/>
  <c r="L673" i="1" s="1"/>
  <c r="M673" i="1" s="1"/>
  <c r="K672" i="1"/>
  <c r="L672" i="1" s="1"/>
  <c r="M672" i="1" s="1"/>
  <c r="K671" i="1"/>
  <c r="K670" i="1"/>
  <c r="L670" i="1" s="1"/>
  <c r="M670" i="1" s="1"/>
  <c r="K669" i="1"/>
  <c r="L669" i="1" s="1"/>
  <c r="M669" i="1" s="1"/>
  <c r="K668" i="1"/>
  <c r="L668" i="1" s="1"/>
  <c r="M668" i="1" s="1"/>
  <c r="K667" i="1"/>
  <c r="K666" i="1"/>
  <c r="L666" i="1" s="1"/>
  <c r="M666" i="1" s="1"/>
  <c r="K665" i="1"/>
  <c r="L665" i="1" s="1"/>
  <c r="M665" i="1" s="1"/>
  <c r="K664" i="1"/>
  <c r="L664" i="1" s="1"/>
  <c r="M664" i="1" s="1"/>
  <c r="K663" i="1"/>
  <c r="K662" i="1"/>
  <c r="L662" i="1" s="1"/>
  <c r="M662" i="1" s="1"/>
  <c r="K661" i="1"/>
  <c r="L661" i="1" s="1"/>
  <c r="M661" i="1" s="1"/>
  <c r="K660" i="1"/>
  <c r="L660" i="1" s="1"/>
  <c r="M660" i="1" s="1"/>
  <c r="K659" i="1"/>
  <c r="K658" i="1"/>
  <c r="L658" i="1" s="1"/>
  <c r="M658" i="1" s="1"/>
  <c r="K657" i="1"/>
  <c r="L657" i="1" s="1"/>
  <c r="M657" i="1" s="1"/>
  <c r="K656" i="1"/>
  <c r="L656" i="1" s="1"/>
  <c r="M656" i="1" s="1"/>
  <c r="K655" i="1"/>
  <c r="K654" i="1"/>
  <c r="K653" i="1"/>
  <c r="L653" i="1" s="1"/>
  <c r="M653" i="1" s="1"/>
  <c r="K652" i="1"/>
  <c r="L652" i="1" s="1"/>
  <c r="M652" i="1" s="1"/>
  <c r="K651" i="1"/>
  <c r="K650" i="1"/>
  <c r="L650" i="1" s="1"/>
  <c r="M650" i="1" s="1"/>
  <c r="K649" i="1"/>
  <c r="L649" i="1" s="1"/>
  <c r="M649" i="1" s="1"/>
  <c r="K648" i="1"/>
  <c r="L648" i="1" s="1"/>
  <c r="M648" i="1" s="1"/>
  <c r="K647" i="1"/>
  <c r="K646" i="1"/>
  <c r="L646" i="1" s="1"/>
  <c r="M646" i="1" s="1"/>
  <c r="K645" i="1"/>
  <c r="L645" i="1" s="1"/>
  <c r="M645" i="1" s="1"/>
  <c r="K644" i="1"/>
  <c r="L644" i="1" s="1"/>
  <c r="M644" i="1" s="1"/>
  <c r="K643" i="1"/>
  <c r="K642" i="1"/>
  <c r="L642" i="1" s="1"/>
  <c r="M642" i="1" s="1"/>
  <c r="K641" i="1"/>
  <c r="L641" i="1" s="1"/>
  <c r="M641" i="1" s="1"/>
  <c r="K640" i="1"/>
  <c r="L640" i="1" s="1"/>
  <c r="M640" i="1" s="1"/>
  <c r="K639" i="1"/>
  <c r="K638" i="1"/>
  <c r="L638" i="1" s="1"/>
  <c r="M638" i="1" s="1"/>
  <c r="K637" i="1"/>
  <c r="L637" i="1" s="1"/>
  <c r="M637" i="1" s="1"/>
  <c r="K636" i="1"/>
  <c r="L636" i="1" s="1"/>
  <c r="M636" i="1" s="1"/>
  <c r="K635" i="1"/>
  <c r="K634" i="1"/>
  <c r="L634" i="1" s="1"/>
  <c r="M634" i="1" s="1"/>
  <c r="K633" i="1"/>
  <c r="L633" i="1" s="1"/>
  <c r="M633" i="1" s="1"/>
  <c r="K632" i="1"/>
  <c r="L632" i="1" s="1"/>
  <c r="M632" i="1" s="1"/>
  <c r="K631" i="1"/>
  <c r="K630" i="1"/>
  <c r="L630" i="1" s="1"/>
  <c r="M630" i="1" s="1"/>
  <c r="K629" i="1"/>
  <c r="L629" i="1" s="1"/>
  <c r="M629" i="1" s="1"/>
  <c r="K628" i="1"/>
  <c r="L628" i="1" s="1"/>
  <c r="M628" i="1" s="1"/>
  <c r="K627" i="1"/>
  <c r="K626" i="1"/>
  <c r="K625" i="1"/>
  <c r="L625" i="1" s="1"/>
  <c r="M625" i="1" s="1"/>
  <c r="K624" i="1"/>
  <c r="L624" i="1" s="1"/>
  <c r="M624" i="1" s="1"/>
  <c r="K623" i="1"/>
  <c r="K622" i="1"/>
  <c r="L622" i="1" s="1"/>
  <c r="M622" i="1" s="1"/>
  <c r="K621" i="1"/>
  <c r="L621" i="1" s="1"/>
  <c r="M621" i="1" s="1"/>
  <c r="K620" i="1"/>
  <c r="L620" i="1" s="1"/>
  <c r="M620" i="1" s="1"/>
  <c r="K619" i="1"/>
  <c r="K618" i="1"/>
  <c r="L618" i="1" s="1"/>
  <c r="M618" i="1" s="1"/>
  <c r="K617" i="1"/>
  <c r="L617" i="1" s="1"/>
  <c r="M617" i="1" s="1"/>
  <c r="K616" i="1"/>
  <c r="L616" i="1" s="1"/>
  <c r="M616" i="1" s="1"/>
  <c r="K615" i="1"/>
  <c r="K614" i="1"/>
  <c r="L614" i="1" s="1"/>
  <c r="M614" i="1" s="1"/>
  <c r="K613" i="1"/>
  <c r="L613" i="1" s="1"/>
  <c r="M613" i="1" s="1"/>
  <c r="K612" i="1"/>
  <c r="L612" i="1" s="1"/>
  <c r="M612" i="1" s="1"/>
  <c r="K611" i="1"/>
  <c r="K610" i="1"/>
  <c r="L610" i="1" s="1"/>
  <c r="M610" i="1" s="1"/>
  <c r="K609" i="1"/>
  <c r="L609" i="1" s="1"/>
  <c r="M609" i="1" s="1"/>
  <c r="K608" i="1"/>
  <c r="L608" i="1" s="1"/>
  <c r="M608" i="1" s="1"/>
  <c r="K607" i="1"/>
  <c r="K606" i="1"/>
  <c r="L606" i="1" s="1"/>
  <c r="M606" i="1" s="1"/>
  <c r="K605" i="1"/>
  <c r="L605" i="1" s="1"/>
  <c r="M605" i="1" s="1"/>
  <c r="K604" i="1"/>
  <c r="L604" i="1" s="1"/>
  <c r="M604" i="1" s="1"/>
  <c r="K603" i="1"/>
  <c r="K602" i="1"/>
  <c r="L602" i="1" s="1"/>
  <c r="M602" i="1" s="1"/>
  <c r="K601" i="1"/>
  <c r="L601" i="1" s="1"/>
  <c r="M601" i="1" s="1"/>
  <c r="K600" i="1"/>
  <c r="L600" i="1" s="1"/>
  <c r="M600" i="1" s="1"/>
  <c r="K599" i="1"/>
  <c r="K598" i="1"/>
  <c r="L598" i="1" s="1"/>
  <c r="M598" i="1" s="1"/>
  <c r="K597" i="1"/>
  <c r="L597" i="1" s="1"/>
  <c r="M597" i="1" s="1"/>
  <c r="K596" i="1"/>
  <c r="L596" i="1" s="1"/>
  <c r="M596" i="1" s="1"/>
  <c r="K595" i="1"/>
  <c r="K594" i="1"/>
  <c r="L594" i="1" s="1"/>
  <c r="M594" i="1" s="1"/>
  <c r="K593" i="1"/>
  <c r="L593" i="1" s="1"/>
  <c r="M593" i="1" s="1"/>
  <c r="K592" i="1"/>
  <c r="L592" i="1" s="1"/>
  <c r="M592" i="1" s="1"/>
  <c r="K591" i="1"/>
  <c r="K590" i="1"/>
  <c r="L590" i="1" s="1"/>
  <c r="M590" i="1" s="1"/>
  <c r="K589" i="1"/>
  <c r="L589" i="1" s="1"/>
  <c r="M589" i="1" s="1"/>
  <c r="K588" i="1"/>
  <c r="L588" i="1" s="1"/>
  <c r="M588" i="1" s="1"/>
  <c r="K587" i="1"/>
  <c r="K586" i="1"/>
  <c r="L586" i="1" s="1"/>
  <c r="M586" i="1" s="1"/>
  <c r="K585" i="1"/>
  <c r="L585" i="1" s="1"/>
  <c r="M585" i="1" s="1"/>
  <c r="K584" i="1"/>
  <c r="L584" i="1" s="1"/>
  <c r="M584" i="1" s="1"/>
  <c r="K583" i="1"/>
  <c r="K582" i="1"/>
  <c r="L582" i="1" s="1"/>
  <c r="M582" i="1" s="1"/>
  <c r="K581" i="1"/>
  <c r="L581" i="1" s="1"/>
  <c r="M581" i="1" s="1"/>
  <c r="K580" i="1"/>
  <c r="L580" i="1" s="1"/>
  <c r="M580" i="1" s="1"/>
  <c r="K579" i="1"/>
  <c r="K578" i="1"/>
  <c r="L578" i="1" s="1"/>
  <c r="M578" i="1" s="1"/>
  <c r="K577" i="1"/>
  <c r="L577" i="1" s="1"/>
  <c r="M577" i="1" s="1"/>
  <c r="K576" i="1"/>
  <c r="L576" i="1" s="1"/>
  <c r="M576" i="1" s="1"/>
  <c r="K575" i="1"/>
  <c r="K574" i="1"/>
  <c r="L574" i="1" s="1"/>
  <c r="M574" i="1" s="1"/>
  <c r="K573" i="1"/>
  <c r="L573" i="1" s="1"/>
  <c r="M573" i="1" s="1"/>
  <c r="K572" i="1"/>
  <c r="L572" i="1" s="1"/>
  <c r="M572" i="1" s="1"/>
  <c r="K571" i="1"/>
  <c r="K570" i="1"/>
  <c r="K569" i="1"/>
  <c r="L569" i="1" s="1"/>
  <c r="M569" i="1" s="1"/>
  <c r="K568" i="1"/>
  <c r="L568" i="1" s="1"/>
  <c r="M568" i="1" s="1"/>
  <c r="K567" i="1"/>
  <c r="K566" i="1"/>
  <c r="L566" i="1" s="1"/>
  <c r="M566" i="1" s="1"/>
  <c r="K565" i="1"/>
  <c r="L565" i="1" s="1"/>
  <c r="M565" i="1" s="1"/>
  <c r="K564" i="1"/>
  <c r="L564" i="1" s="1"/>
  <c r="M564" i="1" s="1"/>
  <c r="K563" i="1"/>
  <c r="K562" i="1"/>
  <c r="L562" i="1" s="1"/>
  <c r="M562" i="1" s="1"/>
  <c r="K561" i="1"/>
  <c r="L561" i="1" s="1"/>
  <c r="M561" i="1" s="1"/>
  <c r="K560" i="1"/>
  <c r="L560" i="1" s="1"/>
  <c r="M560" i="1" s="1"/>
  <c r="K559" i="1"/>
  <c r="K558" i="1"/>
  <c r="L558" i="1" s="1"/>
  <c r="M558" i="1" s="1"/>
  <c r="K557" i="1"/>
  <c r="L557" i="1" s="1"/>
  <c r="M557" i="1" s="1"/>
  <c r="K556" i="1"/>
  <c r="L556" i="1" s="1"/>
  <c r="M556" i="1" s="1"/>
  <c r="K555" i="1"/>
  <c r="K554" i="1"/>
  <c r="L554" i="1" s="1"/>
  <c r="M554" i="1" s="1"/>
  <c r="K553" i="1"/>
  <c r="L553" i="1" s="1"/>
  <c r="M553" i="1" s="1"/>
  <c r="K552" i="1"/>
  <c r="L552" i="1" s="1"/>
  <c r="M552" i="1" s="1"/>
  <c r="K551" i="1"/>
  <c r="K550" i="1"/>
  <c r="L550" i="1" s="1"/>
  <c r="M550" i="1" s="1"/>
  <c r="K549" i="1"/>
  <c r="L549" i="1" s="1"/>
  <c r="M549" i="1" s="1"/>
  <c r="K548" i="1"/>
  <c r="L548" i="1" s="1"/>
  <c r="M548" i="1" s="1"/>
  <c r="K547" i="1"/>
  <c r="K546" i="1"/>
  <c r="L546" i="1" s="1"/>
  <c r="M546" i="1" s="1"/>
  <c r="K545" i="1"/>
  <c r="L545" i="1" s="1"/>
  <c r="M545" i="1" s="1"/>
  <c r="K544" i="1"/>
  <c r="L544" i="1" s="1"/>
  <c r="M544" i="1" s="1"/>
  <c r="K543" i="1"/>
  <c r="K542" i="1"/>
  <c r="K541" i="1"/>
  <c r="L541" i="1" s="1"/>
  <c r="M541" i="1" s="1"/>
  <c r="K540" i="1"/>
  <c r="L540" i="1" s="1"/>
  <c r="M540" i="1" s="1"/>
  <c r="K539" i="1"/>
  <c r="K538" i="1"/>
  <c r="L538" i="1" s="1"/>
  <c r="M538" i="1" s="1"/>
  <c r="K537" i="1"/>
  <c r="L537" i="1" s="1"/>
  <c r="M537" i="1" s="1"/>
  <c r="K536" i="1"/>
  <c r="L536" i="1" s="1"/>
  <c r="M536" i="1" s="1"/>
  <c r="K535" i="1"/>
  <c r="K534" i="1"/>
  <c r="L534" i="1" s="1"/>
  <c r="M534" i="1" s="1"/>
  <c r="K533" i="1"/>
  <c r="L533" i="1" s="1"/>
  <c r="M533" i="1" s="1"/>
  <c r="K532" i="1"/>
  <c r="L532" i="1" s="1"/>
  <c r="M532" i="1" s="1"/>
  <c r="K531" i="1"/>
  <c r="K530" i="1"/>
  <c r="L530" i="1" s="1"/>
  <c r="M530" i="1" s="1"/>
  <c r="K529" i="1"/>
  <c r="L529" i="1" s="1"/>
  <c r="M529" i="1" s="1"/>
  <c r="K528" i="1"/>
  <c r="L528" i="1" s="1"/>
  <c r="M528" i="1" s="1"/>
  <c r="K527" i="1"/>
  <c r="K526" i="1"/>
  <c r="L526" i="1" s="1"/>
  <c r="M526" i="1" s="1"/>
  <c r="K525" i="1"/>
  <c r="L525" i="1" s="1"/>
  <c r="M525" i="1" s="1"/>
  <c r="K524" i="1"/>
  <c r="L524" i="1" s="1"/>
  <c r="M524" i="1" s="1"/>
  <c r="K523" i="1"/>
  <c r="K522" i="1"/>
  <c r="L522" i="1" s="1"/>
  <c r="M522" i="1" s="1"/>
  <c r="K521" i="1"/>
  <c r="L521" i="1" s="1"/>
  <c r="M521" i="1" s="1"/>
  <c r="K520" i="1"/>
  <c r="L520" i="1" s="1"/>
  <c r="M520" i="1" s="1"/>
  <c r="K519" i="1"/>
  <c r="K518" i="1"/>
  <c r="L518" i="1" s="1"/>
  <c r="M518" i="1" s="1"/>
  <c r="K517" i="1"/>
  <c r="L517" i="1" s="1"/>
  <c r="M517" i="1" s="1"/>
  <c r="K516" i="1"/>
  <c r="L516" i="1" s="1"/>
  <c r="M516" i="1" s="1"/>
  <c r="K515" i="1"/>
  <c r="K514" i="1"/>
  <c r="L514" i="1" s="1"/>
  <c r="M514" i="1" s="1"/>
  <c r="K513" i="1"/>
  <c r="L513" i="1" s="1"/>
  <c r="M513" i="1" s="1"/>
  <c r="K512" i="1"/>
  <c r="L512" i="1" s="1"/>
  <c r="M512" i="1" s="1"/>
  <c r="K511" i="1"/>
  <c r="K510" i="1"/>
  <c r="K509" i="1"/>
  <c r="L509" i="1" s="1"/>
  <c r="M509" i="1" s="1"/>
  <c r="K508" i="1"/>
  <c r="L508" i="1" s="1"/>
  <c r="M508" i="1" s="1"/>
  <c r="K507" i="1"/>
  <c r="K506" i="1"/>
  <c r="L506" i="1" s="1"/>
  <c r="M506" i="1" s="1"/>
  <c r="K505" i="1"/>
  <c r="L505" i="1" s="1"/>
  <c r="M505" i="1" s="1"/>
  <c r="K504" i="1"/>
  <c r="L504" i="1" s="1"/>
  <c r="M504" i="1" s="1"/>
  <c r="K503" i="1"/>
  <c r="K502" i="1"/>
  <c r="L502" i="1" s="1"/>
  <c r="M502" i="1" s="1"/>
  <c r="K501" i="1"/>
  <c r="L501" i="1" s="1"/>
  <c r="M501" i="1" s="1"/>
  <c r="K500" i="1"/>
  <c r="L500" i="1" s="1"/>
  <c r="M500" i="1" s="1"/>
  <c r="K499" i="1"/>
  <c r="K498" i="1"/>
  <c r="L498" i="1" s="1"/>
  <c r="M498" i="1" s="1"/>
  <c r="K497" i="1"/>
  <c r="L497" i="1" s="1"/>
  <c r="M497" i="1" s="1"/>
  <c r="K496" i="1"/>
  <c r="L496" i="1" s="1"/>
  <c r="M496" i="1" s="1"/>
  <c r="K495" i="1"/>
  <c r="K494" i="1"/>
  <c r="L494" i="1" s="1"/>
  <c r="M494" i="1" s="1"/>
  <c r="K493" i="1"/>
  <c r="L493" i="1" s="1"/>
  <c r="M493" i="1" s="1"/>
  <c r="K492" i="1"/>
  <c r="L492" i="1" s="1"/>
  <c r="M492" i="1" s="1"/>
  <c r="K491" i="1"/>
  <c r="K490" i="1"/>
  <c r="L490" i="1" s="1"/>
  <c r="M490" i="1" s="1"/>
  <c r="K489" i="1"/>
  <c r="L489" i="1" s="1"/>
  <c r="M489" i="1" s="1"/>
  <c r="K488" i="1"/>
  <c r="L488" i="1" s="1"/>
  <c r="M488" i="1" s="1"/>
  <c r="K487" i="1"/>
  <c r="K486" i="1"/>
  <c r="L486" i="1" s="1"/>
  <c r="M486" i="1" s="1"/>
  <c r="K485" i="1"/>
  <c r="L485" i="1" s="1"/>
  <c r="M485" i="1" s="1"/>
  <c r="K484" i="1"/>
  <c r="L484" i="1" s="1"/>
  <c r="M484" i="1" s="1"/>
  <c r="K483" i="1"/>
  <c r="K482" i="1"/>
  <c r="L482" i="1" s="1"/>
  <c r="M482" i="1" s="1"/>
  <c r="K481" i="1"/>
  <c r="L481" i="1" s="1"/>
  <c r="M481" i="1" s="1"/>
  <c r="K480" i="1"/>
  <c r="L480" i="1" s="1"/>
  <c r="M480" i="1" s="1"/>
  <c r="K479" i="1"/>
  <c r="K478" i="1"/>
  <c r="L478" i="1" s="1"/>
  <c r="M478" i="1" s="1"/>
  <c r="K477" i="1"/>
  <c r="L477" i="1" s="1"/>
  <c r="M477" i="1" s="1"/>
  <c r="K476" i="1"/>
  <c r="L476" i="1" s="1"/>
  <c r="M476" i="1" s="1"/>
  <c r="K475" i="1"/>
  <c r="K474" i="1"/>
  <c r="L474" i="1" s="1"/>
  <c r="M474" i="1" s="1"/>
  <c r="K473" i="1"/>
  <c r="L473" i="1" s="1"/>
  <c r="M473" i="1" s="1"/>
  <c r="K472" i="1"/>
  <c r="L472" i="1" s="1"/>
  <c r="M472" i="1" s="1"/>
  <c r="K471" i="1"/>
  <c r="K470" i="1"/>
  <c r="L470" i="1" s="1"/>
  <c r="M470" i="1" s="1"/>
  <c r="K469" i="1"/>
  <c r="L469" i="1" s="1"/>
  <c r="M469" i="1" s="1"/>
  <c r="K468" i="1"/>
  <c r="L468" i="1" s="1"/>
  <c r="M468" i="1" s="1"/>
  <c r="K467" i="1"/>
  <c r="K466" i="1"/>
  <c r="L466" i="1" s="1"/>
  <c r="M466" i="1" s="1"/>
  <c r="K465" i="1"/>
  <c r="L465" i="1" s="1"/>
  <c r="M465" i="1" s="1"/>
  <c r="K464" i="1"/>
  <c r="L464" i="1" s="1"/>
  <c r="M464" i="1" s="1"/>
  <c r="K463" i="1"/>
  <c r="K462" i="1"/>
  <c r="L462" i="1" s="1"/>
  <c r="M462" i="1" s="1"/>
  <c r="K461" i="1"/>
  <c r="L461" i="1" s="1"/>
  <c r="M461" i="1" s="1"/>
  <c r="K460" i="1"/>
  <c r="L460" i="1" s="1"/>
  <c r="M460" i="1" s="1"/>
  <c r="K459" i="1"/>
  <c r="K458" i="1"/>
  <c r="K457" i="1"/>
  <c r="L457" i="1" s="1"/>
  <c r="M457" i="1" s="1"/>
  <c r="K456" i="1"/>
  <c r="L456" i="1" s="1"/>
  <c r="M456" i="1" s="1"/>
  <c r="K455" i="1"/>
  <c r="K454" i="1"/>
  <c r="L454" i="1" s="1"/>
  <c r="M454" i="1" s="1"/>
  <c r="K453" i="1"/>
  <c r="L453" i="1" s="1"/>
  <c r="M453" i="1" s="1"/>
  <c r="K452" i="1"/>
  <c r="L452" i="1" s="1"/>
  <c r="M452" i="1" s="1"/>
  <c r="K451" i="1"/>
  <c r="K450" i="1"/>
  <c r="L450" i="1" s="1"/>
  <c r="M450" i="1" s="1"/>
  <c r="K449" i="1"/>
  <c r="L449" i="1" s="1"/>
  <c r="M449" i="1" s="1"/>
  <c r="K448" i="1"/>
  <c r="L448" i="1" s="1"/>
  <c r="M448" i="1" s="1"/>
  <c r="K447" i="1"/>
  <c r="K446" i="1"/>
  <c r="L446" i="1" s="1"/>
  <c r="M446" i="1" s="1"/>
  <c r="K445" i="1"/>
  <c r="L445" i="1" s="1"/>
  <c r="M445" i="1" s="1"/>
  <c r="K444" i="1"/>
  <c r="L444" i="1" s="1"/>
  <c r="M444" i="1" s="1"/>
  <c r="K443" i="1"/>
  <c r="K442" i="1"/>
  <c r="L442" i="1" s="1"/>
  <c r="M442" i="1" s="1"/>
  <c r="K441" i="1"/>
  <c r="L441" i="1" s="1"/>
  <c r="M441" i="1" s="1"/>
  <c r="K440" i="1"/>
  <c r="L440" i="1" s="1"/>
  <c r="M440" i="1" s="1"/>
  <c r="K439" i="1"/>
  <c r="K438" i="1"/>
  <c r="L438" i="1" s="1"/>
  <c r="M438" i="1" s="1"/>
  <c r="K437" i="1"/>
  <c r="L437" i="1" s="1"/>
  <c r="M437" i="1" s="1"/>
  <c r="K436" i="1"/>
  <c r="L436" i="1" s="1"/>
  <c r="M436" i="1" s="1"/>
  <c r="K435" i="1"/>
  <c r="K434" i="1"/>
  <c r="L434" i="1" s="1"/>
  <c r="M434" i="1" s="1"/>
  <c r="K433" i="1"/>
  <c r="L433" i="1" s="1"/>
  <c r="M433" i="1" s="1"/>
  <c r="K432" i="1"/>
  <c r="L432" i="1" s="1"/>
  <c r="M432" i="1" s="1"/>
  <c r="K431" i="1"/>
  <c r="K430" i="1"/>
  <c r="L430" i="1" s="1"/>
  <c r="M430" i="1" s="1"/>
  <c r="K429" i="1"/>
  <c r="L429" i="1" s="1"/>
  <c r="M429" i="1" s="1"/>
  <c r="K428" i="1"/>
  <c r="L428" i="1" s="1"/>
  <c r="M428" i="1" s="1"/>
  <c r="K427" i="1"/>
  <c r="K426" i="1"/>
  <c r="K425" i="1"/>
  <c r="L425" i="1" s="1"/>
  <c r="M425" i="1" s="1"/>
  <c r="K424" i="1"/>
  <c r="L424" i="1" s="1"/>
  <c r="M424" i="1" s="1"/>
  <c r="K423" i="1"/>
  <c r="K422" i="1"/>
  <c r="L422" i="1" s="1"/>
  <c r="M422" i="1" s="1"/>
  <c r="K421" i="1"/>
  <c r="L421" i="1" s="1"/>
  <c r="M421" i="1" s="1"/>
  <c r="K420" i="1"/>
  <c r="L420" i="1" s="1"/>
  <c r="M420" i="1" s="1"/>
  <c r="K419" i="1"/>
  <c r="K418" i="1"/>
  <c r="L418" i="1" s="1"/>
  <c r="M418" i="1" s="1"/>
  <c r="K417" i="1"/>
  <c r="L417" i="1" s="1"/>
  <c r="M417" i="1" s="1"/>
  <c r="K416" i="1"/>
  <c r="L416" i="1" s="1"/>
  <c r="M416" i="1" s="1"/>
  <c r="K415" i="1"/>
  <c r="K414" i="1"/>
  <c r="L414" i="1" s="1"/>
  <c r="M414" i="1" s="1"/>
  <c r="K413" i="1"/>
  <c r="L413" i="1" s="1"/>
  <c r="M413" i="1" s="1"/>
  <c r="K412" i="1"/>
  <c r="L412" i="1" s="1"/>
  <c r="M412" i="1" s="1"/>
  <c r="K411" i="1"/>
  <c r="K410" i="1"/>
  <c r="L410" i="1" s="1"/>
  <c r="M410" i="1" s="1"/>
  <c r="K409" i="1"/>
  <c r="L409" i="1" s="1"/>
  <c r="M409" i="1" s="1"/>
  <c r="K408" i="1"/>
  <c r="L408" i="1" s="1"/>
  <c r="M408" i="1" s="1"/>
  <c r="K407" i="1"/>
  <c r="K406" i="1"/>
  <c r="L406" i="1" s="1"/>
  <c r="M406" i="1" s="1"/>
  <c r="K405" i="1"/>
  <c r="L405" i="1" s="1"/>
  <c r="M405" i="1" s="1"/>
  <c r="K404" i="1"/>
  <c r="L404" i="1" s="1"/>
  <c r="M404" i="1" s="1"/>
  <c r="K403" i="1"/>
  <c r="K402" i="1"/>
  <c r="L402" i="1" s="1"/>
  <c r="M402" i="1" s="1"/>
  <c r="K401" i="1"/>
  <c r="L401" i="1" s="1"/>
  <c r="M401" i="1" s="1"/>
  <c r="K400" i="1"/>
  <c r="L400" i="1" s="1"/>
  <c r="M400" i="1" s="1"/>
  <c r="K399" i="1"/>
  <c r="K398" i="1"/>
  <c r="K397" i="1"/>
  <c r="L397" i="1" s="1"/>
  <c r="M397" i="1" s="1"/>
  <c r="K396" i="1"/>
  <c r="L396" i="1" s="1"/>
  <c r="M396" i="1" s="1"/>
  <c r="K395" i="1"/>
  <c r="K394" i="1"/>
  <c r="L394" i="1" s="1"/>
  <c r="M394" i="1" s="1"/>
  <c r="K393" i="1"/>
  <c r="L393" i="1" s="1"/>
  <c r="M393" i="1" s="1"/>
  <c r="K392" i="1"/>
  <c r="L392" i="1" s="1"/>
  <c r="M392" i="1" s="1"/>
  <c r="K391" i="1"/>
  <c r="K390" i="1"/>
  <c r="L390" i="1" s="1"/>
  <c r="M390" i="1" s="1"/>
  <c r="K389" i="1"/>
  <c r="L389" i="1" s="1"/>
  <c r="M389" i="1" s="1"/>
  <c r="K388" i="1"/>
  <c r="L388" i="1" s="1"/>
  <c r="M388" i="1" s="1"/>
  <c r="K387" i="1"/>
  <c r="K386" i="1"/>
  <c r="L386" i="1" s="1"/>
  <c r="M386" i="1" s="1"/>
  <c r="K385" i="1"/>
  <c r="L385" i="1" s="1"/>
  <c r="M385" i="1" s="1"/>
  <c r="K384" i="1"/>
  <c r="L384" i="1" s="1"/>
  <c r="M384" i="1" s="1"/>
  <c r="K383" i="1"/>
  <c r="K382" i="1"/>
  <c r="L382" i="1" s="1"/>
  <c r="M382" i="1" s="1"/>
  <c r="K381" i="1"/>
  <c r="L381" i="1" s="1"/>
  <c r="M381" i="1" s="1"/>
  <c r="K380" i="1"/>
  <c r="L380" i="1" s="1"/>
  <c r="M380" i="1" s="1"/>
  <c r="K379" i="1"/>
  <c r="K378" i="1"/>
  <c r="L378" i="1" s="1"/>
  <c r="M378" i="1" s="1"/>
  <c r="K377" i="1"/>
  <c r="L377" i="1" s="1"/>
  <c r="M377" i="1" s="1"/>
  <c r="K376" i="1"/>
  <c r="L376" i="1" s="1"/>
  <c r="M376" i="1" s="1"/>
  <c r="K375" i="1"/>
  <c r="K374" i="1"/>
  <c r="L374" i="1" s="1"/>
  <c r="M374" i="1" s="1"/>
  <c r="K373" i="1"/>
  <c r="L373" i="1" s="1"/>
  <c r="M373" i="1" s="1"/>
  <c r="K372" i="1"/>
  <c r="L372" i="1" s="1"/>
  <c r="M372" i="1" s="1"/>
  <c r="K371" i="1"/>
  <c r="K370" i="1"/>
  <c r="L370" i="1" s="1"/>
  <c r="M370" i="1" s="1"/>
  <c r="K369" i="1"/>
  <c r="L369" i="1" s="1"/>
  <c r="M369" i="1" s="1"/>
  <c r="K368" i="1"/>
  <c r="L368" i="1" s="1"/>
  <c r="M368" i="1" s="1"/>
  <c r="K367" i="1"/>
  <c r="K366" i="1"/>
  <c r="L366" i="1" s="1"/>
  <c r="M366" i="1" s="1"/>
  <c r="K365" i="1"/>
  <c r="L365" i="1" s="1"/>
  <c r="M365" i="1" s="1"/>
  <c r="K364" i="1"/>
  <c r="L364" i="1" s="1"/>
  <c r="M364" i="1" s="1"/>
  <c r="K363" i="1"/>
  <c r="K362" i="1"/>
  <c r="L362" i="1" s="1"/>
  <c r="M362" i="1" s="1"/>
  <c r="K361" i="1"/>
  <c r="L361" i="1" s="1"/>
  <c r="M361" i="1" s="1"/>
  <c r="K360" i="1"/>
  <c r="L360" i="1" s="1"/>
  <c r="M360" i="1" s="1"/>
  <c r="K359" i="1"/>
  <c r="K358" i="1"/>
  <c r="L358" i="1" s="1"/>
  <c r="M358" i="1" s="1"/>
  <c r="K357" i="1"/>
  <c r="L357" i="1" s="1"/>
  <c r="M357" i="1" s="1"/>
  <c r="K356" i="1"/>
  <c r="L356" i="1" s="1"/>
  <c r="M356" i="1" s="1"/>
  <c r="K355" i="1"/>
  <c r="K354" i="1"/>
  <c r="L354" i="1" s="1"/>
  <c r="M354" i="1" s="1"/>
  <c r="K353" i="1"/>
  <c r="L353" i="1" s="1"/>
  <c r="M353" i="1" s="1"/>
  <c r="K352" i="1"/>
  <c r="L352" i="1" s="1"/>
  <c r="M352" i="1" s="1"/>
  <c r="K351" i="1"/>
  <c r="K350" i="1"/>
  <c r="L350" i="1" s="1"/>
  <c r="M350" i="1" s="1"/>
  <c r="K349" i="1"/>
  <c r="L349" i="1" s="1"/>
  <c r="M349" i="1" s="1"/>
  <c r="K348" i="1"/>
  <c r="L348" i="1" s="1"/>
  <c r="M348" i="1" s="1"/>
  <c r="K347" i="1"/>
  <c r="K346" i="1"/>
  <c r="L346" i="1" s="1"/>
  <c r="M346" i="1" s="1"/>
  <c r="K345" i="1"/>
  <c r="L345" i="1" s="1"/>
  <c r="M345" i="1" s="1"/>
  <c r="K344" i="1"/>
  <c r="L344" i="1" s="1"/>
  <c r="M344" i="1" s="1"/>
  <c r="K343" i="1"/>
  <c r="K342" i="1"/>
  <c r="L342" i="1" s="1"/>
  <c r="M342" i="1" s="1"/>
  <c r="K341" i="1"/>
  <c r="L341" i="1" s="1"/>
  <c r="M341" i="1" s="1"/>
  <c r="K340" i="1"/>
  <c r="L340" i="1" s="1"/>
  <c r="M340" i="1" s="1"/>
  <c r="K339" i="1"/>
  <c r="K338" i="1"/>
  <c r="K337" i="1"/>
  <c r="L337" i="1" s="1"/>
  <c r="M337" i="1" s="1"/>
  <c r="K336" i="1"/>
  <c r="L336" i="1" s="1"/>
  <c r="M336" i="1" s="1"/>
  <c r="K335" i="1"/>
  <c r="K334" i="1"/>
  <c r="L334" i="1" s="1"/>
  <c r="M334" i="1" s="1"/>
  <c r="K333" i="1"/>
  <c r="L333" i="1" s="1"/>
  <c r="M333" i="1" s="1"/>
  <c r="K332" i="1"/>
  <c r="L332" i="1" s="1"/>
  <c r="M332" i="1" s="1"/>
  <c r="K331" i="1"/>
  <c r="K330" i="1"/>
  <c r="L330" i="1" s="1"/>
  <c r="M330" i="1" s="1"/>
  <c r="K329" i="1"/>
  <c r="L329" i="1" s="1"/>
  <c r="M329" i="1" s="1"/>
  <c r="K328" i="1"/>
  <c r="L328" i="1" s="1"/>
  <c r="M328" i="1" s="1"/>
  <c r="K327" i="1"/>
  <c r="K326" i="1"/>
  <c r="L326" i="1" s="1"/>
  <c r="M326" i="1" s="1"/>
  <c r="K325" i="1"/>
  <c r="L325" i="1" s="1"/>
  <c r="M325" i="1" s="1"/>
  <c r="K324" i="1"/>
  <c r="L324" i="1" s="1"/>
  <c r="M324" i="1" s="1"/>
  <c r="K323" i="1"/>
  <c r="K322" i="1"/>
  <c r="L322" i="1" s="1"/>
  <c r="M322" i="1" s="1"/>
  <c r="K321" i="1"/>
  <c r="L321" i="1" s="1"/>
  <c r="M321" i="1" s="1"/>
  <c r="K320" i="1"/>
  <c r="L320" i="1" s="1"/>
  <c r="M320" i="1" s="1"/>
  <c r="K319" i="1"/>
  <c r="K318" i="1"/>
  <c r="L318" i="1" s="1"/>
  <c r="M318" i="1" s="1"/>
  <c r="K317" i="1"/>
  <c r="L317" i="1" s="1"/>
  <c r="M317" i="1" s="1"/>
  <c r="K316" i="1"/>
  <c r="L316" i="1" s="1"/>
  <c r="M316" i="1" s="1"/>
  <c r="K315" i="1"/>
  <c r="K314" i="1"/>
  <c r="K313" i="1"/>
  <c r="L313" i="1" s="1"/>
  <c r="M313" i="1" s="1"/>
  <c r="K312" i="1"/>
  <c r="L312" i="1" s="1"/>
  <c r="M312" i="1" s="1"/>
  <c r="K311" i="1"/>
  <c r="K310" i="1"/>
  <c r="L310" i="1" s="1"/>
  <c r="M310" i="1" s="1"/>
  <c r="K309" i="1"/>
  <c r="L309" i="1" s="1"/>
  <c r="M309" i="1" s="1"/>
  <c r="K308" i="1"/>
  <c r="L308" i="1" s="1"/>
  <c r="M308" i="1" s="1"/>
  <c r="K307" i="1"/>
  <c r="K306" i="1"/>
  <c r="L306" i="1" s="1"/>
  <c r="M306" i="1" s="1"/>
  <c r="K305" i="1"/>
  <c r="L305" i="1" s="1"/>
  <c r="M305" i="1" s="1"/>
  <c r="K304" i="1"/>
  <c r="L304" i="1" s="1"/>
  <c r="M304" i="1" s="1"/>
  <c r="K303" i="1"/>
  <c r="K302" i="1"/>
  <c r="L302" i="1" s="1"/>
  <c r="M302" i="1" s="1"/>
  <c r="K301" i="1"/>
  <c r="L301" i="1" s="1"/>
  <c r="M301" i="1" s="1"/>
  <c r="K300" i="1"/>
  <c r="L300" i="1" s="1"/>
  <c r="M300" i="1" s="1"/>
  <c r="K299" i="1"/>
  <c r="K298" i="1"/>
  <c r="L298" i="1" s="1"/>
  <c r="M298" i="1" s="1"/>
  <c r="K297" i="1"/>
  <c r="L297" i="1" s="1"/>
  <c r="M297" i="1" s="1"/>
  <c r="K296" i="1"/>
  <c r="L296" i="1" s="1"/>
  <c r="M296" i="1" s="1"/>
  <c r="K295" i="1"/>
  <c r="K294" i="1"/>
  <c r="K293" i="1"/>
  <c r="L293" i="1" s="1"/>
  <c r="M293" i="1" s="1"/>
  <c r="K292" i="1"/>
  <c r="L292" i="1" s="1"/>
  <c r="M292" i="1" s="1"/>
  <c r="K291" i="1"/>
  <c r="K290" i="1"/>
  <c r="L290" i="1" s="1"/>
  <c r="M290" i="1" s="1"/>
  <c r="K289" i="1"/>
  <c r="L289" i="1" s="1"/>
  <c r="M289" i="1" s="1"/>
  <c r="K288" i="1"/>
  <c r="L288" i="1" s="1"/>
  <c r="M288" i="1" s="1"/>
  <c r="K287" i="1"/>
  <c r="K286" i="1"/>
  <c r="L286" i="1" s="1"/>
  <c r="M286" i="1" s="1"/>
  <c r="K285" i="1"/>
  <c r="L285" i="1" s="1"/>
  <c r="M285" i="1" s="1"/>
  <c r="K284" i="1"/>
  <c r="L284" i="1" s="1"/>
  <c r="M284" i="1" s="1"/>
  <c r="K283" i="1"/>
  <c r="K282" i="1"/>
  <c r="L282" i="1" s="1"/>
  <c r="M282" i="1" s="1"/>
  <c r="K281" i="1"/>
  <c r="L281" i="1" s="1"/>
  <c r="M281" i="1" s="1"/>
  <c r="K280" i="1"/>
  <c r="L280" i="1" s="1"/>
  <c r="M280" i="1" s="1"/>
  <c r="K279" i="1"/>
  <c r="K278" i="1"/>
  <c r="L278" i="1" s="1"/>
  <c r="M278" i="1" s="1"/>
  <c r="K277" i="1"/>
  <c r="L277" i="1" s="1"/>
  <c r="M277" i="1" s="1"/>
  <c r="K276" i="1"/>
  <c r="L276" i="1" s="1"/>
  <c r="M276" i="1" s="1"/>
  <c r="K275" i="1"/>
  <c r="K274" i="1"/>
  <c r="L274" i="1" s="1"/>
  <c r="M274" i="1" s="1"/>
  <c r="K273" i="1"/>
  <c r="L273" i="1" s="1"/>
  <c r="M273" i="1" s="1"/>
  <c r="K272" i="1"/>
  <c r="L272" i="1" s="1"/>
  <c r="M272" i="1" s="1"/>
  <c r="K271" i="1"/>
  <c r="K270" i="1"/>
  <c r="L270" i="1" s="1"/>
  <c r="M270" i="1" s="1"/>
  <c r="K269" i="1"/>
  <c r="L269" i="1" s="1"/>
  <c r="M269" i="1" s="1"/>
  <c r="K268" i="1"/>
  <c r="L268" i="1" s="1"/>
  <c r="M268" i="1" s="1"/>
  <c r="K267" i="1"/>
  <c r="K266" i="1"/>
  <c r="L266" i="1" s="1"/>
  <c r="M266" i="1" s="1"/>
  <c r="K265" i="1"/>
  <c r="L265" i="1" s="1"/>
  <c r="M265" i="1" s="1"/>
  <c r="K264" i="1"/>
  <c r="L264" i="1" s="1"/>
  <c r="M264" i="1" s="1"/>
  <c r="K263" i="1"/>
  <c r="K262" i="1"/>
  <c r="L262" i="1" s="1"/>
  <c r="M262" i="1" s="1"/>
  <c r="K261" i="1"/>
  <c r="L261" i="1" s="1"/>
  <c r="K260" i="1"/>
  <c r="L260" i="1" s="1"/>
  <c r="M260" i="1" s="1"/>
  <c r="K259" i="1"/>
  <c r="K258" i="1"/>
  <c r="L258" i="1" s="1"/>
  <c r="M258" i="1" s="1"/>
  <c r="K257" i="1"/>
  <c r="L257" i="1" s="1"/>
  <c r="M257" i="1" s="1"/>
  <c r="K256" i="1"/>
  <c r="L256" i="1" s="1"/>
  <c r="M256" i="1" s="1"/>
  <c r="K255" i="1"/>
  <c r="K254" i="1"/>
  <c r="L254" i="1" s="1"/>
  <c r="M254" i="1" s="1"/>
  <c r="K253" i="1"/>
  <c r="L253" i="1" s="1"/>
  <c r="M253" i="1" s="1"/>
  <c r="K252" i="1"/>
  <c r="L252" i="1" s="1"/>
  <c r="M252" i="1" s="1"/>
  <c r="K251" i="1"/>
  <c r="K250" i="1"/>
  <c r="K249" i="1"/>
  <c r="L249" i="1" s="1"/>
  <c r="M249" i="1" s="1"/>
  <c r="K248" i="1"/>
  <c r="L248" i="1" s="1"/>
  <c r="M248" i="1" s="1"/>
  <c r="K247" i="1"/>
  <c r="K246" i="1"/>
  <c r="L246" i="1" s="1"/>
  <c r="M246" i="1" s="1"/>
  <c r="K245" i="1"/>
  <c r="L245" i="1" s="1"/>
  <c r="M245" i="1" s="1"/>
  <c r="K244" i="1"/>
  <c r="L244" i="1" s="1"/>
  <c r="M244" i="1" s="1"/>
  <c r="K243" i="1"/>
  <c r="K242" i="1"/>
  <c r="L242" i="1" s="1"/>
  <c r="M242" i="1" s="1"/>
  <c r="K241" i="1"/>
  <c r="L241" i="1" s="1"/>
  <c r="M241" i="1" s="1"/>
  <c r="K240" i="1"/>
  <c r="L240" i="1" s="1"/>
  <c r="M240" i="1" s="1"/>
  <c r="K239" i="1"/>
  <c r="K238" i="1"/>
  <c r="L238" i="1" s="1"/>
  <c r="M238" i="1" s="1"/>
  <c r="K237" i="1"/>
  <c r="L237" i="1" s="1"/>
  <c r="M237" i="1" s="1"/>
  <c r="K236" i="1"/>
  <c r="L236" i="1" s="1"/>
  <c r="M236" i="1" s="1"/>
  <c r="K235" i="1"/>
  <c r="K234" i="1"/>
  <c r="L234" i="1" s="1"/>
  <c r="M234" i="1" s="1"/>
  <c r="K233" i="1"/>
  <c r="L233" i="1" s="1"/>
  <c r="M233" i="1" s="1"/>
  <c r="K232" i="1"/>
  <c r="L232" i="1" s="1"/>
  <c r="M232" i="1" s="1"/>
  <c r="K231" i="1"/>
  <c r="K230" i="1"/>
  <c r="K229" i="1"/>
  <c r="L229" i="1" s="1"/>
  <c r="M229" i="1" s="1"/>
  <c r="K228" i="1"/>
  <c r="L228" i="1" s="1"/>
  <c r="M228" i="1" s="1"/>
  <c r="K227" i="1"/>
  <c r="K226" i="1"/>
  <c r="L226" i="1" s="1"/>
  <c r="M226" i="1" s="1"/>
  <c r="K225" i="1"/>
  <c r="L225" i="1" s="1"/>
  <c r="M225" i="1" s="1"/>
  <c r="K224" i="1"/>
  <c r="L224" i="1" s="1"/>
  <c r="M224" i="1" s="1"/>
  <c r="K223" i="1"/>
  <c r="K222" i="1"/>
  <c r="L222" i="1" s="1"/>
  <c r="M222" i="1" s="1"/>
  <c r="K221" i="1"/>
  <c r="L221" i="1" s="1"/>
  <c r="M221" i="1" s="1"/>
  <c r="K220" i="1"/>
  <c r="L220" i="1" s="1"/>
  <c r="M220" i="1" s="1"/>
  <c r="K219" i="1"/>
  <c r="K218" i="1"/>
  <c r="L218" i="1" s="1"/>
  <c r="M218" i="1" s="1"/>
  <c r="K217" i="1"/>
  <c r="L217" i="1" s="1"/>
  <c r="M217" i="1" s="1"/>
  <c r="K216" i="1"/>
  <c r="L216" i="1" s="1"/>
  <c r="M216" i="1" s="1"/>
  <c r="K215" i="1"/>
  <c r="K214" i="1"/>
  <c r="L214" i="1" s="1"/>
  <c r="M214" i="1" s="1"/>
  <c r="K213" i="1"/>
  <c r="L213" i="1" s="1"/>
  <c r="M213" i="1" s="1"/>
  <c r="K212" i="1"/>
  <c r="L212" i="1" s="1"/>
  <c r="M212" i="1" s="1"/>
  <c r="K211" i="1"/>
  <c r="K210" i="1"/>
  <c r="L210" i="1" s="1"/>
  <c r="M210" i="1" s="1"/>
  <c r="K209" i="1"/>
  <c r="L209" i="1" s="1"/>
  <c r="M209" i="1" s="1"/>
  <c r="K208" i="1"/>
  <c r="L208" i="1" s="1"/>
  <c r="M208" i="1" s="1"/>
  <c r="K207" i="1"/>
  <c r="K206" i="1"/>
  <c r="K205" i="1"/>
  <c r="L205" i="1" s="1"/>
  <c r="M205" i="1" s="1"/>
  <c r="K204" i="1"/>
  <c r="L204" i="1" s="1"/>
  <c r="M204" i="1" s="1"/>
  <c r="K203" i="1"/>
  <c r="K202" i="1"/>
  <c r="L202" i="1" s="1"/>
  <c r="M202" i="1" s="1"/>
  <c r="K201" i="1"/>
  <c r="L201" i="1" s="1"/>
  <c r="M201" i="1" s="1"/>
  <c r="K200" i="1"/>
  <c r="L200" i="1" s="1"/>
  <c r="M200" i="1" s="1"/>
  <c r="K199" i="1"/>
  <c r="K198" i="1"/>
  <c r="L198" i="1" s="1"/>
  <c r="M198" i="1" s="1"/>
  <c r="K197" i="1"/>
  <c r="L197" i="1" s="1"/>
  <c r="M197" i="1" s="1"/>
  <c r="K196" i="1"/>
  <c r="L196" i="1" s="1"/>
  <c r="M196" i="1" s="1"/>
  <c r="K195" i="1"/>
  <c r="K194" i="1"/>
  <c r="L194" i="1" s="1"/>
  <c r="M194" i="1" s="1"/>
  <c r="K193" i="1"/>
  <c r="L193" i="1" s="1"/>
  <c r="M193" i="1" s="1"/>
  <c r="K192" i="1"/>
  <c r="L192" i="1" s="1"/>
  <c r="M192" i="1" s="1"/>
  <c r="K191" i="1"/>
  <c r="K190" i="1"/>
  <c r="L190" i="1" s="1"/>
  <c r="M190" i="1" s="1"/>
  <c r="K189" i="1"/>
  <c r="L189" i="1" s="1"/>
  <c r="M189" i="1" s="1"/>
  <c r="K188" i="1"/>
  <c r="L188" i="1" s="1"/>
  <c r="M188" i="1" s="1"/>
  <c r="K187" i="1"/>
  <c r="K186" i="1"/>
  <c r="L186" i="1" s="1"/>
  <c r="M186" i="1" s="1"/>
  <c r="K185" i="1"/>
  <c r="L185" i="1" s="1"/>
  <c r="M185" i="1" s="1"/>
  <c r="K184" i="1"/>
  <c r="L184" i="1" s="1"/>
  <c r="M184" i="1" s="1"/>
  <c r="K183" i="1"/>
  <c r="K182" i="1"/>
  <c r="L182" i="1" s="1"/>
  <c r="M182" i="1" s="1"/>
  <c r="K181" i="1"/>
  <c r="L181" i="1" s="1"/>
  <c r="M181" i="1" s="1"/>
  <c r="K180" i="1"/>
  <c r="L180" i="1" s="1"/>
  <c r="M180" i="1" s="1"/>
  <c r="K179" i="1"/>
  <c r="K178" i="1"/>
  <c r="L178" i="1" s="1"/>
  <c r="M178" i="1" s="1"/>
  <c r="K177" i="1"/>
  <c r="L177" i="1" s="1"/>
  <c r="M177" i="1" s="1"/>
  <c r="K176" i="1"/>
  <c r="L176" i="1" s="1"/>
  <c r="M176" i="1" s="1"/>
  <c r="K175" i="1"/>
  <c r="K174" i="1"/>
  <c r="L174" i="1" s="1"/>
  <c r="M174" i="1" s="1"/>
  <c r="K173" i="1"/>
  <c r="L173" i="1" s="1"/>
  <c r="M173" i="1" s="1"/>
  <c r="K172" i="1"/>
  <c r="L172" i="1" s="1"/>
  <c r="M172" i="1" s="1"/>
  <c r="K171" i="1"/>
  <c r="K170" i="1"/>
  <c r="L170" i="1" s="1"/>
  <c r="M170" i="1" s="1"/>
  <c r="K169" i="1"/>
  <c r="L169" i="1" s="1"/>
  <c r="M169" i="1" s="1"/>
  <c r="K168" i="1"/>
  <c r="L168" i="1" s="1"/>
  <c r="M168" i="1" s="1"/>
  <c r="K167" i="1"/>
  <c r="K166" i="1"/>
  <c r="K165" i="1"/>
  <c r="L165" i="1" s="1"/>
  <c r="M165" i="1" s="1"/>
  <c r="K164" i="1"/>
  <c r="L164" i="1" s="1"/>
  <c r="M164" i="1" s="1"/>
  <c r="K163" i="1"/>
  <c r="K162" i="1"/>
  <c r="L162" i="1" s="1"/>
  <c r="M162" i="1" s="1"/>
  <c r="K161" i="1"/>
  <c r="L161" i="1" s="1"/>
  <c r="M161" i="1" s="1"/>
  <c r="K160" i="1"/>
  <c r="L160" i="1" s="1"/>
  <c r="M160" i="1" s="1"/>
  <c r="K159" i="1"/>
  <c r="K158" i="1"/>
  <c r="L158" i="1" s="1"/>
  <c r="M158" i="1" s="1"/>
  <c r="K157" i="1"/>
  <c r="L157" i="1" s="1"/>
  <c r="M157" i="1" s="1"/>
  <c r="K156" i="1"/>
  <c r="L156" i="1" s="1"/>
  <c r="M156" i="1" s="1"/>
  <c r="K155" i="1"/>
  <c r="K154" i="1"/>
  <c r="L154" i="1" s="1"/>
  <c r="M154" i="1" s="1"/>
  <c r="K153" i="1"/>
  <c r="L153" i="1" s="1"/>
  <c r="M153" i="1" s="1"/>
  <c r="K152" i="1"/>
  <c r="L152" i="1" s="1"/>
  <c r="M152" i="1" s="1"/>
  <c r="K151" i="1"/>
  <c r="K150" i="1"/>
  <c r="L150" i="1" s="1"/>
  <c r="M150" i="1" s="1"/>
  <c r="K149" i="1"/>
  <c r="L149" i="1" s="1"/>
  <c r="M149" i="1" s="1"/>
  <c r="K148" i="1"/>
  <c r="L148" i="1" s="1"/>
  <c r="M148" i="1" s="1"/>
  <c r="K147" i="1"/>
  <c r="K146" i="1"/>
  <c r="L146" i="1" s="1"/>
  <c r="M146" i="1" s="1"/>
  <c r="K145" i="1"/>
  <c r="L145" i="1" s="1"/>
  <c r="M145" i="1" s="1"/>
  <c r="K144" i="1"/>
  <c r="L144" i="1" s="1"/>
  <c r="M144" i="1" s="1"/>
  <c r="K143" i="1"/>
  <c r="K142" i="1"/>
  <c r="K141" i="1"/>
  <c r="L141" i="1" s="1"/>
  <c r="M141" i="1" s="1"/>
  <c r="K140" i="1"/>
  <c r="L140" i="1" s="1"/>
  <c r="M140" i="1" s="1"/>
  <c r="K139" i="1"/>
  <c r="K138" i="1"/>
  <c r="L138" i="1" s="1"/>
  <c r="M138" i="1" s="1"/>
  <c r="K137" i="1"/>
  <c r="L137" i="1" s="1"/>
  <c r="M137" i="1" s="1"/>
  <c r="K136" i="1"/>
  <c r="L136" i="1" s="1"/>
  <c r="M136" i="1" s="1"/>
  <c r="K135" i="1"/>
  <c r="K134" i="1"/>
  <c r="L134" i="1" s="1"/>
  <c r="M134" i="1" s="1"/>
  <c r="K133" i="1"/>
  <c r="L133" i="1" s="1"/>
  <c r="M133" i="1" s="1"/>
  <c r="K132" i="1"/>
  <c r="L132" i="1" s="1"/>
  <c r="M132" i="1" s="1"/>
  <c r="K131" i="1"/>
  <c r="K130" i="1"/>
  <c r="L130" i="1" s="1"/>
  <c r="M130" i="1" s="1"/>
  <c r="K129" i="1"/>
  <c r="L129" i="1" s="1"/>
  <c r="M129" i="1" s="1"/>
  <c r="K128" i="1"/>
  <c r="L128" i="1" s="1"/>
  <c r="M128" i="1" s="1"/>
  <c r="K127" i="1"/>
  <c r="K126" i="1"/>
  <c r="L126" i="1" s="1"/>
  <c r="M126" i="1" s="1"/>
  <c r="K125" i="1"/>
  <c r="L125" i="1" s="1"/>
  <c r="M125" i="1" s="1"/>
  <c r="K124" i="1"/>
  <c r="L124" i="1" s="1"/>
  <c r="M124" i="1" s="1"/>
  <c r="K123" i="1"/>
  <c r="K122" i="1"/>
  <c r="K121" i="1"/>
  <c r="L121" i="1" s="1"/>
  <c r="M121" i="1" s="1"/>
  <c r="K120" i="1"/>
  <c r="L120" i="1" s="1"/>
  <c r="M120" i="1" s="1"/>
  <c r="K119" i="1"/>
  <c r="K118" i="1"/>
  <c r="L118" i="1" s="1"/>
  <c r="M118" i="1" s="1"/>
  <c r="K117" i="1"/>
  <c r="L117" i="1" s="1"/>
  <c r="M117" i="1" s="1"/>
  <c r="K116" i="1"/>
  <c r="L116" i="1" s="1"/>
  <c r="M116" i="1" s="1"/>
  <c r="K115" i="1"/>
  <c r="K114" i="1"/>
  <c r="L114" i="1" s="1"/>
  <c r="M114" i="1" s="1"/>
  <c r="K113" i="1"/>
  <c r="L113" i="1" s="1"/>
  <c r="M113" i="1" s="1"/>
  <c r="K112" i="1"/>
  <c r="L112" i="1" s="1"/>
  <c r="M112" i="1" s="1"/>
  <c r="K111" i="1"/>
  <c r="K110" i="1"/>
  <c r="L110" i="1" s="1"/>
  <c r="M110" i="1" s="1"/>
  <c r="K109" i="1"/>
  <c r="L109" i="1" s="1"/>
  <c r="M109" i="1" s="1"/>
  <c r="K108" i="1"/>
  <c r="L108" i="1" s="1"/>
  <c r="M108" i="1" s="1"/>
  <c r="K107" i="1"/>
  <c r="K106" i="1"/>
  <c r="L106" i="1" s="1"/>
  <c r="M106" i="1" s="1"/>
  <c r="K105" i="1"/>
  <c r="L105" i="1" s="1"/>
  <c r="M105" i="1" s="1"/>
  <c r="K104" i="1"/>
  <c r="L104" i="1" s="1"/>
  <c r="M104" i="1" s="1"/>
  <c r="K103" i="1"/>
  <c r="K102" i="1"/>
  <c r="L102" i="1" s="1"/>
  <c r="M102" i="1" s="1"/>
  <c r="K101" i="1"/>
  <c r="L101" i="1" s="1"/>
  <c r="M101" i="1" s="1"/>
  <c r="K100" i="1"/>
  <c r="L100" i="1" s="1"/>
  <c r="M100" i="1" s="1"/>
  <c r="K99" i="1"/>
  <c r="K98" i="1"/>
  <c r="L98" i="1" s="1"/>
  <c r="M98" i="1" s="1"/>
  <c r="K97" i="1"/>
  <c r="L97" i="1" s="1"/>
  <c r="M97" i="1" s="1"/>
  <c r="K96" i="1"/>
  <c r="L96" i="1" s="1"/>
  <c r="M96" i="1" s="1"/>
  <c r="K95" i="1"/>
  <c r="K94" i="1"/>
  <c r="L94" i="1" s="1"/>
  <c r="M94" i="1" s="1"/>
  <c r="K93" i="1"/>
  <c r="L93" i="1" s="1"/>
  <c r="M93" i="1" s="1"/>
  <c r="K92" i="1"/>
  <c r="L92" i="1" s="1"/>
  <c r="M92" i="1" s="1"/>
  <c r="K91" i="1"/>
  <c r="K90" i="1"/>
  <c r="L90" i="1" s="1"/>
  <c r="M90" i="1" s="1"/>
  <c r="K89" i="1"/>
  <c r="L89" i="1" s="1"/>
  <c r="M89" i="1" s="1"/>
  <c r="K88" i="1"/>
  <c r="L88" i="1" s="1"/>
  <c r="M88" i="1" s="1"/>
  <c r="K87" i="1"/>
  <c r="K86" i="1"/>
  <c r="L86" i="1" s="1"/>
  <c r="M86" i="1" s="1"/>
  <c r="K85" i="1"/>
  <c r="L85" i="1" s="1"/>
  <c r="M85" i="1" s="1"/>
  <c r="K84" i="1"/>
  <c r="L84" i="1" s="1"/>
  <c r="M84" i="1" s="1"/>
  <c r="K83" i="1"/>
  <c r="K82" i="1"/>
  <c r="L82" i="1" s="1"/>
  <c r="M82" i="1" s="1"/>
  <c r="K81" i="1"/>
  <c r="L81" i="1" s="1"/>
  <c r="M81" i="1" s="1"/>
  <c r="K80" i="1"/>
  <c r="L80" i="1" s="1"/>
  <c r="M80" i="1" s="1"/>
  <c r="K79" i="1"/>
  <c r="K78" i="1"/>
  <c r="K77" i="1"/>
  <c r="L77" i="1" s="1"/>
  <c r="M77" i="1" s="1"/>
  <c r="K76" i="1"/>
  <c r="L76" i="1" s="1"/>
  <c r="M76" i="1" s="1"/>
  <c r="K75" i="1"/>
  <c r="K74" i="1"/>
  <c r="L74" i="1" s="1"/>
  <c r="M74" i="1" s="1"/>
  <c r="K73" i="1"/>
  <c r="L73" i="1" s="1"/>
  <c r="M73" i="1" s="1"/>
  <c r="K72" i="1"/>
  <c r="L72" i="1" s="1"/>
  <c r="M72" i="1" s="1"/>
  <c r="K71" i="1"/>
  <c r="K70" i="1"/>
  <c r="L70" i="1" s="1"/>
  <c r="M70" i="1" s="1"/>
  <c r="K69" i="1"/>
  <c r="L69" i="1" s="1"/>
  <c r="M69" i="1" s="1"/>
  <c r="K68" i="1"/>
  <c r="L68" i="1" s="1"/>
  <c r="M68" i="1" s="1"/>
  <c r="K67" i="1"/>
  <c r="K66" i="1"/>
  <c r="L66" i="1" s="1"/>
  <c r="M66" i="1" s="1"/>
  <c r="K65" i="1"/>
  <c r="L65" i="1" s="1"/>
  <c r="M65" i="1" s="1"/>
  <c r="K64" i="1"/>
  <c r="L64" i="1" s="1"/>
  <c r="M64" i="1" s="1"/>
  <c r="K63" i="1"/>
  <c r="K62" i="1"/>
  <c r="L62" i="1" s="1"/>
  <c r="M62" i="1" s="1"/>
  <c r="K61" i="1"/>
  <c r="L61" i="1" s="1"/>
  <c r="M61" i="1" s="1"/>
  <c r="K60" i="1"/>
  <c r="L60" i="1" s="1"/>
  <c r="M60" i="1" s="1"/>
  <c r="K59" i="1"/>
  <c r="K58" i="1"/>
  <c r="K57" i="1"/>
  <c r="L57" i="1" s="1"/>
  <c r="M57" i="1" s="1"/>
  <c r="K56" i="1"/>
  <c r="L56" i="1" s="1"/>
  <c r="M56" i="1" s="1"/>
  <c r="K55" i="1"/>
  <c r="K54" i="1"/>
  <c r="L54" i="1" s="1"/>
  <c r="M54" i="1" s="1"/>
  <c r="K53" i="1"/>
  <c r="L53" i="1" s="1"/>
  <c r="M53" i="1" s="1"/>
  <c r="K52" i="1"/>
  <c r="L52" i="1" s="1"/>
  <c r="M52" i="1" s="1"/>
  <c r="K51" i="1"/>
  <c r="K50" i="1"/>
  <c r="L50" i="1" s="1"/>
  <c r="M50" i="1" s="1"/>
  <c r="K49" i="1"/>
  <c r="L49" i="1" s="1"/>
  <c r="M49" i="1" s="1"/>
  <c r="K48" i="1"/>
  <c r="L48" i="1" s="1"/>
  <c r="M48" i="1" s="1"/>
  <c r="K47" i="1"/>
  <c r="K46" i="1"/>
  <c r="L46" i="1" s="1"/>
  <c r="M46" i="1" s="1"/>
  <c r="K45" i="1"/>
  <c r="L45" i="1" s="1"/>
  <c r="M45" i="1" s="1"/>
  <c r="K44" i="1"/>
  <c r="L44" i="1" s="1"/>
  <c r="M44" i="1" s="1"/>
  <c r="K43" i="1"/>
  <c r="K42" i="1"/>
  <c r="L42" i="1" s="1"/>
  <c r="M42" i="1" s="1"/>
  <c r="K41" i="1"/>
  <c r="L41" i="1" s="1"/>
  <c r="M41" i="1" s="1"/>
  <c r="K40" i="1"/>
  <c r="L40" i="1" s="1"/>
  <c r="M40" i="1" s="1"/>
  <c r="K39" i="1"/>
  <c r="K38" i="1"/>
  <c r="K37" i="1"/>
  <c r="L37" i="1" s="1"/>
  <c r="M37" i="1" s="1"/>
  <c r="K36" i="1"/>
  <c r="L36" i="1" s="1"/>
  <c r="M36" i="1" s="1"/>
  <c r="K35" i="1"/>
  <c r="K34" i="1"/>
  <c r="L34" i="1" s="1"/>
  <c r="M34" i="1" s="1"/>
  <c r="K33" i="1"/>
  <c r="L33" i="1" s="1"/>
  <c r="M33" i="1" s="1"/>
  <c r="K32" i="1"/>
  <c r="L32" i="1" s="1"/>
  <c r="M32" i="1" s="1"/>
  <c r="K31" i="1"/>
  <c r="K30" i="1"/>
  <c r="L30" i="1" s="1"/>
  <c r="M30" i="1" s="1"/>
  <c r="K29" i="1"/>
  <c r="L29" i="1" s="1"/>
  <c r="M29" i="1" s="1"/>
  <c r="K28" i="1"/>
  <c r="L28" i="1" s="1"/>
  <c r="M28" i="1" s="1"/>
  <c r="K27" i="1"/>
  <c r="K26" i="1"/>
  <c r="L26" i="1" s="1"/>
  <c r="M26" i="1" s="1"/>
  <c r="K25" i="1"/>
  <c r="L25" i="1" s="1"/>
  <c r="M25" i="1" s="1"/>
  <c r="K24" i="1"/>
  <c r="L24" i="1" s="1"/>
  <c r="M24" i="1" s="1"/>
  <c r="K23" i="1"/>
  <c r="K22" i="1"/>
  <c r="L22" i="1" s="1"/>
  <c r="M22" i="1" s="1"/>
  <c r="K21" i="1"/>
  <c r="L21" i="1" s="1"/>
  <c r="M21" i="1" s="1"/>
  <c r="K20" i="1"/>
  <c r="L20" i="1" s="1"/>
  <c r="M20" i="1" s="1"/>
  <c r="K19" i="1"/>
  <c r="K18" i="1"/>
  <c r="L18" i="1" s="1"/>
  <c r="M18" i="1" s="1"/>
  <c r="K17" i="1"/>
  <c r="L17" i="1" s="1"/>
  <c r="M17" i="1" s="1"/>
  <c r="K16" i="1"/>
  <c r="L16" i="1" s="1"/>
  <c r="M16" i="1" s="1"/>
  <c r="K15" i="1"/>
  <c r="K14" i="1"/>
  <c r="L14" i="1" s="1"/>
  <c r="M14" i="1" s="1"/>
  <c r="K13" i="1"/>
  <c r="L13" i="1" s="1"/>
  <c r="M13" i="1" s="1"/>
  <c r="K12" i="1"/>
  <c r="L12" i="1" s="1"/>
  <c r="M12" i="1" s="1"/>
  <c r="K11" i="1"/>
  <c r="K10" i="1"/>
  <c r="L10" i="1" s="1"/>
  <c r="M10" i="1" s="1"/>
  <c r="K9" i="1"/>
  <c r="L9" i="1" s="1"/>
  <c r="M9" i="1" s="1"/>
  <c r="K8" i="1"/>
  <c r="L8" i="1" s="1"/>
  <c r="M8" i="1" s="1"/>
  <c r="K7" i="1"/>
  <c r="K6" i="1"/>
  <c r="L6" i="1" s="1"/>
  <c r="M6" i="1" s="1"/>
  <c r="K5" i="1"/>
  <c r="L5" i="1" s="1"/>
  <c r="M5" i="1" s="1"/>
  <c r="K4" i="1"/>
  <c r="L4" i="1" s="1"/>
  <c r="M4" i="1" s="1"/>
  <c r="K2003" i="1"/>
  <c r="L1602" i="1"/>
  <c r="M1602" i="1" s="1"/>
  <c r="L1446" i="1"/>
  <c r="M1446" i="1" s="1"/>
  <c r="L1254" i="1"/>
  <c r="M1254" i="1" s="1"/>
  <c r="L1179" i="1"/>
  <c r="M1179" i="1" s="1"/>
  <c r="L1175" i="1"/>
  <c r="M1175" i="1" s="1"/>
  <c r="L1167" i="1"/>
  <c r="M1167" i="1" s="1"/>
  <c r="L1163" i="1"/>
  <c r="M1163" i="1" s="1"/>
  <c r="L1159" i="1"/>
  <c r="M1159" i="1" s="1"/>
  <c r="L1151" i="1"/>
  <c r="M1151" i="1" s="1"/>
  <c r="L1147" i="1"/>
  <c r="M1147" i="1" s="1"/>
  <c r="L1143" i="1"/>
  <c r="M1143" i="1" s="1"/>
  <c r="L1135" i="1"/>
  <c r="M1135" i="1" s="1"/>
  <c r="L1131" i="1"/>
  <c r="M1131" i="1" s="1"/>
  <c r="L1127" i="1"/>
  <c r="M1127" i="1" s="1"/>
  <c r="L1119" i="1"/>
  <c r="M1119" i="1" s="1"/>
  <c r="L1115" i="1"/>
  <c r="M1115" i="1" s="1"/>
  <c r="L1111" i="1"/>
  <c r="M1111" i="1" s="1"/>
  <c r="L1103" i="1"/>
  <c r="M1103" i="1" s="1"/>
  <c r="L1099" i="1"/>
  <c r="M1099" i="1" s="1"/>
  <c r="L1095" i="1"/>
  <c r="M1095" i="1" s="1"/>
  <c r="L1087" i="1"/>
  <c r="M1087" i="1" s="1"/>
  <c r="L1083" i="1"/>
  <c r="M1083" i="1" s="1"/>
  <c r="L1079" i="1"/>
  <c r="M1079" i="1" s="1"/>
  <c r="L1071" i="1"/>
  <c r="M1071" i="1" s="1"/>
  <c r="L1067" i="1"/>
  <c r="M1067" i="1" s="1"/>
  <c r="L1063" i="1"/>
  <c r="M1063" i="1" s="1"/>
  <c r="L1055" i="1"/>
  <c r="M1055" i="1" s="1"/>
  <c r="L843" i="1"/>
  <c r="M843" i="1" s="1"/>
  <c r="L839" i="1"/>
  <c r="M839" i="1" s="1"/>
  <c r="L835" i="1"/>
  <c r="M835" i="1" s="1"/>
  <c r="L831" i="1"/>
  <c r="M831" i="1" s="1"/>
  <c r="L827" i="1"/>
  <c r="M827" i="1" s="1"/>
  <c r="L823" i="1"/>
  <c r="M823" i="1" s="1"/>
  <c r="L819" i="1"/>
  <c r="M819" i="1" s="1"/>
  <c r="L815" i="1"/>
  <c r="M815" i="1" s="1"/>
  <c r="L811" i="1"/>
  <c r="M811" i="1" s="1"/>
  <c r="L807" i="1"/>
  <c r="M807" i="1" s="1"/>
  <c r="L803" i="1"/>
  <c r="M803" i="1" s="1"/>
  <c r="L799" i="1"/>
  <c r="M799" i="1" s="1"/>
  <c r="L795" i="1"/>
  <c r="M795" i="1" s="1"/>
  <c r="L791" i="1"/>
  <c r="M791" i="1" s="1"/>
  <c r="L787" i="1"/>
  <c r="M787" i="1" s="1"/>
  <c r="L783" i="1"/>
  <c r="M783" i="1" s="1"/>
  <c r="L779" i="1"/>
  <c r="M779" i="1" s="1"/>
  <c r="L775" i="1"/>
  <c r="M775" i="1" s="1"/>
  <c r="L771" i="1"/>
  <c r="M771" i="1" s="1"/>
  <c r="L767" i="1"/>
  <c r="M767" i="1" s="1"/>
  <c r="L763" i="1"/>
  <c r="M763" i="1" s="1"/>
  <c r="L759" i="1"/>
  <c r="M759" i="1" s="1"/>
  <c r="L755" i="1"/>
  <c r="M755" i="1" s="1"/>
  <c r="L751" i="1"/>
  <c r="M751" i="1" s="1"/>
  <c r="L747" i="1"/>
  <c r="M747" i="1" s="1"/>
  <c r="L743" i="1"/>
  <c r="M743" i="1" s="1"/>
  <c r="L739" i="1"/>
  <c r="M739" i="1" s="1"/>
  <c r="L735" i="1"/>
  <c r="M735" i="1" s="1"/>
  <c r="L731" i="1"/>
  <c r="M731" i="1" s="1"/>
  <c r="L727" i="1"/>
  <c r="M727" i="1" s="1"/>
  <c r="L723" i="1"/>
  <c r="M723" i="1" s="1"/>
  <c r="L719" i="1"/>
  <c r="M719" i="1" s="1"/>
  <c r="L715" i="1"/>
  <c r="M715" i="1" s="1"/>
  <c r="L711" i="1"/>
  <c r="M711" i="1" s="1"/>
  <c r="L707" i="1"/>
  <c r="M707" i="1" s="1"/>
  <c r="L703" i="1"/>
  <c r="M703" i="1" s="1"/>
  <c r="L699" i="1"/>
  <c r="M699" i="1" s="1"/>
  <c r="L695" i="1"/>
  <c r="M695" i="1" s="1"/>
  <c r="L691" i="1"/>
  <c r="M691" i="1" s="1"/>
  <c r="L687" i="1"/>
  <c r="M687" i="1" s="1"/>
  <c r="L683" i="1"/>
  <c r="M683" i="1" s="1"/>
  <c r="L679" i="1"/>
  <c r="M679" i="1" s="1"/>
  <c r="L675" i="1"/>
  <c r="M675" i="1" s="1"/>
  <c r="L671" i="1"/>
  <c r="M671" i="1" s="1"/>
  <c r="L667" i="1"/>
  <c r="M667" i="1" s="1"/>
  <c r="L663" i="1"/>
  <c r="M663" i="1" s="1"/>
  <c r="L659" i="1"/>
  <c r="M659" i="1" s="1"/>
  <c r="L655" i="1"/>
  <c r="M655" i="1" s="1"/>
  <c r="L651" i="1"/>
  <c r="M651" i="1" s="1"/>
  <c r="L647" i="1"/>
  <c r="M647" i="1" s="1"/>
  <c r="L643" i="1"/>
  <c r="M643" i="1" s="1"/>
  <c r="L639" i="1"/>
  <c r="M639" i="1" s="1"/>
  <c r="L635" i="1"/>
  <c r="M635" i="1" s="1"/>
  <c r="L631" i="1"/>
  <c r="M631" i="1" s="1"/>
  <c r="L627" i="1"/>
  <c r="M627" i="1" s="1"/>
  <c r="L623" i="1"/>
  <c r="M623" i="1" s="1"/>
  <c r="L619" i="1"/>
  <c r="M619" i="1" s="1"/>
  <c r="L615" i="1"/>
  <c r="M615" i="1" s="1"/>
  <c r="L611" i="1"/>
  <c r="M611" i="1" s="1"/>
  <c r="L607" i="1"/>
  <c r="M607" i="1" s="1"/>
  <c r="L603" i="1"/>
  <c r="M603" i="1" s="1"/>
  <c r="L599" i="1"/>
  <c r="M599" i="1" s="1"/>
  <c r="L595" i="1"/>
  <c r="M595" i="1" s="1"/>
  <c r="L591" i="1"/>
  <c r="M591" i="1" s="1"/>
  <c r="L587" i="1"/>
  <c r="M587" i="1" s="1"/>
  <c r="L583" i="1"/>
  <c r="M583" i="1" s="1"/>
  <c r="L579" i="1"/>
  <c r="M579" i="1" s="1"/>
  <c r="L575" i="1"/>
  <c r="M575" i="1" s="1"/>
  <c r="L571" i="1"/>
  <c r="M571" i="1" s="1"/>
  <c r="L567" i="1"/>
  <c r="M567" i="1" s="1"/>
  <c r="L563" i="1"/>
  <c r="M563" i="1" s="1"/>
  <c r="L559" i="1"/>
  <c r="M559" i="1" s="1"/>
  <c r="L555" i="1"/>
  <c r="M555" i="1" s="1"/>
  <c r="L551" i="1"/>
  <c r="M551" i="1" s="1"/>
  <c r="L547" i="1"/>
  <c r="M547" i="1" s="1"/>
  <c r="L543" i="1"/>
  <c r="M543" i="1" s="1"/>
  <c r="L539" i="1"/>
  <c r="M539" i="1" s="1"/>
  <c r="L535" i="1"/>
  <c r="M535" i="1" s="1"/>
  <c r="L531" i="1"/>
  <c r="M531" i="1" s="1"/>
  <c r="L527" i="1"/>
  <c r="M527" i="1" s="1"/>
  <c r="L523" i="1"/>
  <c r="M523" i="1" s="1"/>
  <c r="L519" i="1"/>
  <c r="M519" i="1" s="1"/>
  <c r="L515" i="1"/>
  <c r="M515" i="1" s="1"/>
  <c r="L511" i="1"/>
  <c r="M511" i="1" s="1"/>
  <c r="L507" i="1"/>
  <c r="M507" i="1" s="1"/>
  <c r="L503" i="1"/>
  <c r="M503" i="1" s="1"/>
  <c r="L499" i="1"/>
  <c r="M499" i="1" s="1"/>
  <c r="L495" i="1"/>
  <c r="M495" i="1" s="1"/>
  <c r="L491" i="1"/>
  <c r="M491" i="1" s="1"/>
  <c r="L487" i="1"/>
  <c r="M487" i="1" s="1"/>
  <c r="L483" i="1"/>
  <c r="M483" i="1" s="1"/>
  <c r="L479" i="1"/>
  <c r="M479" i="1" s="1"/>
  <c r="L475" i="1"/>
  <c r="M475" i="1" s="1"/>
  <c r="L471" i="1"/>
  <c r="M471" i="1" s="1"/>
  <c r="L467" i="1"/>
  <c r="M467" i="1" s="1"/>
  <c r="L463" i="1"/>
  <c r="M463" i="1" s="1"/>
  <c r="L459" i="1"/>
  <c r="M459" i="1" s="1"/>
  <c r="L455" i="1"/>
  <c r="M455" i="1" s="1"/>
  <c r="L451" i="1"/>
  <c r="M451" i="1" s="1"/>
  <c r="L447" i="1"/>
  <c r="M447" i="1" s="1"/>
  <c r="L443" i="1"/>
  <c r="M443" i="1" s="1"/>
  <c r="L439" i="1"/>
  <c r="M439" i="1" s="1"/>
  <c r="L435" i="1"/>
  <c r="M435" i="1" s="1"/>
  <c r="L431" i="1"/>
  <c r="M431" i="1" s="1"/>
  <c r="L427" i="1"/>
  <c r="M427" i="1" s="1"/>
  <c r="L423" i="1"/>
  <c r="M423" i="1" s="1"/>
  <c r="L419" i="1"/>
  <c r="M419" i="1" s="1"/>
  <c r="L415" i="1"/>
  <c r="M415" i="1" s="1"/>
  <c r="L411" i="1"/>
  <c r="M411" i="1" s="1"/>
  <c r="L407" i="1"/>
  <c r="M407" i="1" s="1"/>
  <c r="L403" i="1"/>
  <c r="M403" i="1" s="1"/>
  <c r="L399" i="1"/>
  <c r="M399" i="1" s="1"/>
  <c r="L395" i="1"/>
  <c r="M395" i="1" s="1"/>
  <c r="L391" i="1"/>
  <c r="M391" i="1" s="1"/>
  <c r="L387" i="1"/>
  <c r="M387" i="1" s="1"/>
  <c r="L383" i="1"/>
  <c r="M383" i="1" s="1"/>
  <c r="L379" i="1"/>
  <c r="M379" i="1" s="1"/>
  <c r="L375" i="1"/>
  <c r="M375" i="1" s="1"/>
  <c r="L371" i="1"/>
  <c r="M371" i="1" s="1"/>
  <c r="L367" i="1"/>
  <c r="M367" i="1" s="1"/>
  <c r="L363" i="1"/>
  <c r="M363" i="1" s="1"/>
  <c r="L359" i="1"/>
  <c r="M359" i="1" s="1"/>
  <c r="L355" i="1"/>
  <c r="M355" i="1" s="1"/>
  <c r="L351" i="1"/>
  <c r="M351" i="1" s="1"/>
  <c r="L347" i="1"/>
  <c r="M347" i="1" s="1"/>
  <c r="L343" i="1"/>
  <c r="M343" i="1" s="1"/>
  <c r="L339" i="1"/>
  <c r="M339" i="1" s="1"/>
  <c r="L335" i="1"/>
  <c r="M335" i="1" s="1"/>
  <c r="L331" i="1"/>
  <c r="M331" i="1" s="1"/>
  <c r="L327" i="1"/>
  <c r="M327" i="1" s="1"/>
  <c r="L323" i="1"/>
  <c r="M323" i="1" s="1"/>
  <c r="L319" i="1"/>
  <c r="M319" i="1" s="1"/>
  <c r="L315" i="1"/>
  <c r="M315" i="1" s="1"/>
  <c r="L311" i="1"/>
  <c r="M311" i="1" s="1"/>
  <c r="L307" i="1"/>
  <c r="M307" i="1" s="1"/>
  <c r="L303" i="1"/>
  <c r="M303" i="1" s="1"/>
  <c r="L299" i="1"/>
  <c r="M299" i="1" s="1"/>
  <c r="L295" i="1"/>
  <c r="M295" i="1" s="1"/>
  <c r="L291" i="1"/>
  <c r="M291" i="1" s="1"/>
  <c r="L287" i="1"/>
  <c r="M287" i="1" s="1"/>
  <c r="L283" i="1"/>
  <c r="M283" i="1" s="1"/>
  <c r="L279" i="1"/>
  <c r="M279" i="1" s="1"/>
  <c r="L275" i="1"/>
  <c r="M275" i="1" s="1"/>
  <c r="L271" i="1"/>
  <c r="M271" i="1" s="1"/>
  <c r="L267" i="1"/>
  <c r="M267" i="1" s="1"/>
  <c r="L263" i="1"/>
  <c r="M263" i="1" s="1"/>
  <c r="L259" i="1"/>
  <c r="M259" i="1" s="1"/>
  <c r="L255" i="1"/>
  <c r="M255" i="1" s="1"/>
  <c r="L251" i="1"/>
  <c r="M251" i="1" s="1"/>
  <c r="L247" i="1"/>
  <c r="M247" i="1" s="1"/>
  <c r="L243" i="1"/>
  <c r="M243" i="1" s="1"/>
  <c r="L239" i="1"/>
  <c r="M239" i="1" s="1"/>
  <c r="L235" i="1"/>
  <c r="M235" i="1" s="1"/>
  <c r="L231" i="1"/>
  <c r="M231" i="1" s="1"/>
  <c r="L227" i="1"/>
  <c r="M227" i="1" s="1"/>
  <c r="L223" i="1"/>
  <c r="M223" i="1" s="1"/>
  <c r="L219" i="1"/>
  <c r="M219" i="1" s="1"/>
  <c r="L215" i="1"/>
  <c r="M215" i="1" s="1"/>
  <c r="L211" i="1"/>
  <c r="M211" i="1" s="1"/>
  <c r="L207" i="1"/>
  <c r="M207" i="1" s="1"/>
  <c r="L203" i="1"/>
  <c r="M203" i="1" s="1"/>
  <c r="L199" i="1"/>
  <c r="M199" i="1" s="1"/>
  <c r="L195" i="1"/>
  <c r="M195" i="1" s="1"/>
  <c r="L191" i="1"/>
  <c r="M191" i="1" s="1"/>
  <c r="L187" i="1"/>
  <c r="M187" i="1" s="1"/>
  <c r="L183" i="1"/>
  <c r="M183" i="1" s="1"/>
  <c r="L179" i="1"/>
  <c r="M179" i="1" s="1"/>
  <c r="L175" i="1"/>
  <c r="M175" i="1" s="1"/>
  <c r="L171" i="1"/>
  <c r="M171" i="1" s="1"/>
  <c r="L167" i="1"/>
  <c r="M167" i="1" s="1"/>
  <c r="L163" i="1"/>
  <c r="M163" i="1" s="1"/>
  <c r="L159" i="1"/>
  <c r="M159" i="1" s="1"/>
  <c r="L155" i="1"/>
  <c r="M155" i="1" s="1"/>
  <c r="L151" i="1"/>
  <c r="M151" i="1" s="1"/>
  <c r="L147" i="1"/>
  <c r="M147" i="1" s="1"/>
  <c r="L143" i="1"/>
  <c r="M143" i="1" s="1"/>
  <c r="L139" i="1"/>
  <c r="M139" i="1" s="1"/>
  <c r="L135" i="1"/>
  <c r="M135" i="1" s="1"/>
  <c r="L131" i="1"/>
  <c r="M131" i="1" s="1"/>
  <c r="L127" i="1"/>
  <c r="M127" i="1" s="1"/>
  <c r="L123" i="1"/>
  <c r="M123" i="1" s="1"/>
  <c r="L119" i="1"/>
  <c r="M119" i="1" s="1"/>
  <c r="L115" i="1"/>
  <c r="M115" i="1" s="1"/>
  <c r="L111" i="1"/>
  <c r="M111" i="1" s="1"/>
  <c r="L107" i="1"/>
  <c r="M107" i="1" s="1"/>
  <c r="L103" i="1"/>
  <c r="M103" i="1" s="1"/>
  <c r="L99" i="1"/>
  <c r="M99" i="1" s="1"/>
  <c r="L95" i="1"/>
  <c r="M95" i="1" s="1"/>
  <c r="L91" i="1"/>
  <c r="M91" i="1" s="1"/>
  <c r="L87" i="1"/>
  <c r="M87" i="1" s="1"/>
  <c r="L83" i="1"/>
  <c r="M83" i="1" s="1"/>
  <c r="L79" i="1"/>
  <c r="M79" i="1" s="1"/>
  <c r="L75" i="1"/>
  <c r="M75" i="1" s="1"/>
  <c r="L71" i="1"/>
  <c r="M71" i="1" s="1"/>
  <c r="L67" i="1"/>
  <c r="M67" i="1" s="1"/>
  <c r="L63" i="1"/>
  <c r="M63" i="1" s="1"/>
  <c r="L59" i="1"/>
  <c r="M59" i="1" s="1"/>
  <c r="L55" i="1"/>
  <c r="M55" i="1" s="1"/>
  <c r="L51" i="1"/>
  <c r="M51" i="1" s="1"/>
  <c r="L47" i="1"/>
  <c r="M47" i="1" s="1"/>
  <c r="L43" i="1"/>
  <c r="M43" i="1" s="1"/>
  <c r="L39" i="1"/>
  <c r="M39" i="1" s="1"/>
  <c r="L35" i="1"/>
  <c r="M35" i="1" s="1"/>
  <c r="L31" i="1"/>
  <c r="M31" i="1" s="1"/>
  <c r="L27" i="1"/>
  <c r="M27" i="1" s="1"/>
  <c r="L23" i="1"/>
  <c r="M23" i="1" s="1"/>
  <c r="L19" i="1"/>
  <c r="M19" i="1" s="1"/>
  <c r="L15" i="1"/>
  <c r="M15" i="1" s="1"/>
  <c r="L11" i="1"/>
  <c r="M11" i="1" s="1"/>
  <c r="L7" i="1"/>
  <c r="M7" i="1" s="1"/>
  <c r="L3" i="1"/>
  <c r="M3" i="1" s="1"/>
  <c r="L1171" i="1"/>
  <c r="M1171" i="1" s="1"/>
  <c r="L1155" i="1"/>
  <c r="M1155" i="1" s="1"/>
  <c r="L1139" i="1"/>
  <c r="M1139" i="1" s="1"/>
  <c r="L1123" i="1"/>
  <c r="M1123" i="1" s="1"/>
  <c r="L1107" i="1"/>
  <c r="M1107" i="1" s="1"/>
  <c r="L1091" i="1"/>
  <c r="M1091" i="1" s="1"/>
  <c r="L1075" i="1"/>
  <c r="M1075" i="1" s="1"/>
  <c r="L1059" i="1"/>
  <c r="M1059" i="1" s="1"/>
  <c r="L1183" i="1"/>
  <c r="M1183" i="1" s="1"/>
  <c r="L2263" i="1"/>
  <c r="M2263" i="1" s="1"/>
  <c r="L2259" i="1"/>
  <c r="M2259" i="1" s="1"/>
  <c r="L2258" i="1"/>
  <c r="M2258" i="1" s="1"/>
  <c r="L2255" i="1"/>
  <c r="M2255" i="1" s="1"/>
  <c r="L2251" i="1"/>
  <c r="M2251" i="1" s="1"/>
  <c r="L2250" i="1"/>
  <c r="M2250" i="1" s="1"/>
  <c r="L2247" i="1"/>
  <c r="M2247" i="1" s="1"/>
  <c r="L2245" i="1"/>
  <c r="M2245" i="1" s="1"/>
  <c r="L2243" i="1"/>
  <c r="M2243" i="1" s="1"/>
  <c r="L2242" i="1"/>
  <c r="M2242" i="1" s="1"/>
  <c r="L2239" i="1"/>
  <c r="M2239" i="1" s="1"/>
  <c r="L2235" i="1"/>
  <c r="M2235" i="1" s="1"/>
  <c r="L2231" i="1"/>
  <c r="M2231" i="1" s="1"/>
  <c r="L2227" i="1"/>
  <c r="M2227" i="1" s="1"/>
  <c r="L2223" i="1"/>
  <c r="M2223" i="1" s="1"/>
  <c r="L2219" i="1"/>
  <c r="M2219" i="1" s="1"/>
  <c r="L2218" i="1"/>
  <c r="M2218" i="1" s="1"/>
  <c r="L2215" i="1"/>
  <c r="M2215" i="1" s="1"/>
  <c r="L2211" i="1"/>
  <c r="M2211" i="1" s="1"/>
  <c r="L2207" i="1"/>
  <c r="M2207" i="1" s="1"/>
  <c r="L2203" i="1"/>
  <c r="M2203" i="1" s="1"/>
  <c r="L2202" i="1"/>
  <c r="M2202" i="1" s="1"/>
  <c r="L2199" i="1"/>
  <c r="M2199" i="1" s="1"/>
  <c r="L2195" i="1"/>
  <c r="M2195" i="1" s="1"/>
  <c r="L2191" i="1"/>
  <c r="M2191" i="1" s="1"/>
  <c r="L2187" i="1"/>
  <c r="M2187" i="1" s="1"/>
  <c r="L2183" i="1"/>
  <c r="M2183" i="1" s="1"/>
  <c r="L2179" i="1"/>
  <c r="M2179" i="1" s="1"/>
  <c r="L2178" i="1"/>
  <c r="M2178" i="1" s="1"/>
  <c r="L2175" i="1"/>
  <c r="M2175" i="1" s="1"/>
  <c r="L2171" i="1"/>
  <c r="M2171" i="1" s="1"/>
  <c r="L2167" i="1"/>
  <c r="M2167" i="1" s="1"/>
  <c r="L2163" i="1"/>
  <c r="M2163" i="1" s="1"/>
  <c r="L2159" i="1"/>
  <c r="M2159" i="1" s="1"/>
  <c r="L2155" i="1"/>
  <c r="M2155" i="1" s="1"/>
  <c r="L2154" i="1"/>
  <c r="M2154" i="1" s="1"/>
  <c r="L2151" i="1"/>
  <c r="M2151" i="1" s="1"/>
  <c r="L2147" i="1"/>
  <c r="M2147" i="1" s="1"/>
  <c r="L2143" i="1"/>
  <c r="M2143" i="1" s="1"/>
  <c r="L2139" i="1"/>
  <c r="M2139" i="1" s="1"/>
  <c r="L2138" i="1"/>
  <c r="M2138" i="1" s="1"/>
  <c r="L2135" i="1"/>
  <c r="M2135" i="1" s="1"/>
  <c r="L2131" i="1"/>
  <c r="M2131" i="1" s="1"/>
  <c r="L2127" i="1"/>
  <c r="M2127" i="1" s="1"/>
  <c r="L2123" i="1"/>
  <c r="M2123" i="1" s="1"/>
  <c r="L2119" i="1"/>
  <c r="M2119" i="1" s="1"/>
  <c r="L2115" i="1"/>
  <c r="M2115" i="1" s="1"/>
  <c r="L2114" i="1"/>
  <c r="M2114" i="1" s="1"/>
  <c r="L2111" i="1"/>
  <c r="M2111" i="1" s="1"/>
  <c r="L2107" i="1"/>
  <c r="M2107" i="1" s="1"/>
  <c r="L2106" i="1"/>
  <c r="M2106" i="1" s="1"/>
  <c r="L2105" i="1"/>
  <c r="M2105" i="1" s="1"/>
  <c r="L2103" i="1"/>
  <c r="M2103" i="1" s="1"/>
  <c r="L2099" i="1"/>
  <c r="M2099" i="1" s="1"/>
  <c r="L2098" i="1"/>
  <c r="M2098" i="1" s="1"/>
  <c r="L2095" i="1"/>
  <c r="M2095" i="1" s="1"/>
  <c r="L2091" i="1"/>
  <c r="M2091" i="1" s="1"/>
  <c r="L2087" i="1"/>
  <c r="M2087" i="1" s="1"/>
  <c r="L2083" i="1"/>
  <c r="M2083" i="1" s="1"/>
  <c r="L2079" i="1"/>
  <c r="M2079" i="1" s="1"/>
  <c r="L2075" i="1"/>
  <c r="M2075" i="1" s="1"/>
  <c r="L2074" i="1"/>
  <c r="M2074" i="1" s="1"/>
  <c r="L2071" i="1"/>
  <c r="M2071" i="1" s="1"/>
  <c r="L2067" i="1"/>
  <c r="M2067" i="1" s="1"/>
  <c r="L2063" i="1"/>
  <c r="M2063" i="1" s="1"/>
  <c r="L2059" i="1"/>
  <c r="M2059" i="1" s="1"/>
  <c r="L2058" i="1"/>
  <c r="M2058" i="1" s="1"/>
  <c r="L2055" i="1"/>
  <c r="M2055" i="1" s="1"/>
  <c r="L2051" i="1"/>
  <c r="M2051" i="1" s="1"/>
  <c r="L2047" i="1"/>
  <c r="L2043" i="1"/>
  <c r="M2043" i="1" s="1"/>
  <c r="L2039" i="1"/>
  <c r="M2039" i="1" s="1"/>
  <c r="L2035" i="1"/>
  <c r="M2035" i="1" s="1"/>
  <c r="L2034" i="1"/>
  <c r="M2034" i="1" s="1"/>
  <c r="L2031" i="1"/>
  <c r="M2031" i="1" s="1"/>
  <c r="L2027" i="1"/>
  <c r="M2027" i="1" s="1"/>
  <c r="L2026" i="1"/>
  <c r="M2026" i="1" s="1"/>
  <c r="L2023" i="1"/>
  <c r="M2023" i="1" s="1"/>
  <c r="L2019" i="1"/>
  <c r="M2019" i="1" s="1"/>
  <c r="L2015" i="1"/>
  <c r="M2015" i="1" s="1"/>
  <c r="L2011" i="1"/>
  <c r="M2011" i="1" s="1"/>
  <c r="L2010" i="1"/>
  <c r="M2010" i="1" s="1"/>
  <c r="L2007" i="1"/>
  <c r="M2007" i="1" s="1"/>
  <c r="L2003" i="1"/>
  <c r="M2003" i="1" s="1"/>
  <c r="L2002" i="1"/>
  <c r="M2002" i="1" s="1"/>
  <c r="L1999" i="1"/>
  <c r="M1999" i="1" s="1"/>
  <c r="L1995" i="1"/>
  <c r="M1995" i="1" s="1"/>
  <c r="L1994" i="1"/>
  <c r="M1994" i="1" s="1"/>
  <c r="L1991" i="1"/>
  <c r="M1991" i="1" s="1"/>
  <c r="L1987" i="1"/>
  <c r="M1987" i="1" s="1"/>
  <c r="L1983" i="1"/>
  <c r="M1983" i="1" s="1"/>
  <c r="L1979" i="1"/>
  <c r="M1979" i="1" s="1"/>
  <c r="L1978" i="1"/>
  <c r="M1978" i="1" s="1"/>
  <c r="L1975" i="1"/>
  <c r="M1975" i="1" s="1"/>
  <c r="L1971" i="1"/>
  <c r="M1971" i="1" s="1"/>
  <c r="L1970" i="1"/>
  <c r="M1970" i="1" s="1"/>
  <c r="L1967" i="1"/>
  <c r="M1967" i="1" s="1"/>
  <c r="L1963" i="1"/>
  <c r="M1963" i="1" s="1"/>
  <c r="L1959" i="1"/>
  <c r="M1959" i="1" s="1"/>
  <c r="L1955" i="1"/>
  <c r="M1955" i="1" s="1"/>
  <c r="L1951" i="1"/>
  <c r="M1951" i="1" s="1"/>
  <c r="L1947" i="1"/>
  <c r="M1947" i="1" s="1"/>
  <c r="L1946" i="1"/>
  <c r="M1946" i="1" s="1"/>
  <c r="L1943" i="1"/>
  <c r="M1943" i="1" s="1"/>
  <c r="L1939" i="1"/>
  <c r="M1939" i="1" s="1"/>
  <c r="L1935" i="1"/>
  <c r="M1935" i="1" s="1"/>
  <c r="L1931" i="1"/>
  <c r="M1931" i="1" s="1"/>
  <c r="L1930" i="1"/>
  <c r="M1930" i="1" s="1"/>
  <c r="L1927" i="1"/>
  <c r="M1927" i="1" s="1"/>
  <c r="L1923" i="1"/>
  <c r="M1923" i="1" s="1"/>
  <c r="L1919" i="1"/>
  <c r="M1919" i="1" s="1"/>
  <c r="L1915" i="1"/>
  <c r="M1915" i="1" s="1"/>
  <c r="L1911" i="1"/>
  <c r="M1911" i="1" s="1"/>
  <c r="L1907" i="1"/>
  <c r="M1907" i="1" s="1"/>
  <c r="L1906" i="1"/>
  <c r="M1906" i="1" s="1"/>
  <c r="L1903" i="1"/>
  <c r="M1903" i="1" s="1"/>
  <c r="L1899" i="1"/>
  <c r="M1899" i="1" s="1"/>
  <c r="L1898" i="1"/>
  <c r="M1898" i="1" s="1"/>
  <c r="L1895" i="1"/>
  <c r="M1895" i="1" s="1"/>
  <c r="L1891" i="1"/>
  <c r="M1891" i="1" s="1"/>
  <c r="L1887" i="1"/>
  <c r="M1887" i="1" s="1"/>
  <c r="L1883" i="1"/>
  <c r="M1883" i="1" s="1"/>
  <c r="L1882" i="1"/>
  <c r="M1882" i="1" s="1"/>
  <c r="L1879" i="1"/>
  <c r="M1879" i="1" s="1"/>
  <c r="L1875" i="1"/>
  <c r="M1875" i="1" s="1"/>
  <c r="L1874" i="1"/>
  <c r="M1874" i="1" s="1"/>
  <c r="L1871" i="1"/>
  <c r="M1871" i="1" s="1"/>
  <c r="L1867" i="1"/>
  <c r="M1867" i="1" s="1"/>
  <c r="L1866" i="1"/>
  <c r="M1866" i="1" s="1"/>
  <c r="L1863" i="1"/>
  <c r="M1863" i="1" s="1"/>
  <c r="L1859" i="1"/>
  <c r="M1859" i="1" s="1"/>
  <c r="L1855" i="1"/>
  <c r="M1855" i="1" s="1"/>
  <c r="L1851" i="1"/>
  <c r="M1851" i="1" s="1"/>
  <c r="L1850" i="1"/>
  <c r="M1850" i="1" s="1"/>
  <c r="L1847" i="1"/>
  <c r="M1847" i="1" s="1"/>
  <c r="L1843" i="1"/>
  <c r="M1843" i="1" s="1"/>
  <c r="L1842" i="1"/>
  <c r="M1842" i="1" s="1"/>
  <c r="L1839" i="1"/>
  <c r="M1839" i="1" s="1"/>
  <c r="L1835" i="1"/>
  <c r="M1835" i="1" s="1"/>
  <c r="L1831" i="1"/>
  <c r="M1831" i="1" s="1"/>
  <c r="L1827" i="1"/>
  <c r="M1827" i="1" s="1"/>
  <c r="L1823" i="1"/>
  <c r="M1823" i="1" s="1"/>
  <c r="L1819" i="1"/>
  <c r="M1819" i="1" s="1"/>
  <c r="L1818" i="1"/>
  <c r="M1818" i="1" s="1"/>
  <c r="L1815" i="1"/>
  <c r="M1815" i="1" s="1"/>
  <c r="L1811" i="1"/>
  <c r="M1811" i="1" s="1"/>
  <c r="L1807" i="1"/>
  <c r="M1807" i="1" s="1"/>
  <c r="L1803" i="1"/>
  <c r="M1803" i="1" s="1"/>
  <c r="L1802" i="1"/>
  <c r="M1802" i="1" s="1"/>
  <c r="L1799" i="1"/>
  <c r="M1799" i="1" s="1"/>
  <c r="L1795" i="1"/>
  <c r="M1795" i="1" s="1"/>
  <c r="L1791" i="1"/>
  <c r="M1791" i="1" s="1"/>
  <c r="L1787" i="1"/>
  <c r="M1787" i="1" s="1"/>
  <c r="L1783" i="1"/>
  <c r="M1783" i="1" s="1"/>
  <c r="L1779" i="1"/>
  <c r="M1779" i="1" s="1"/>
  <c r="L1778" i="1"/>
  <c r="M1778" i="1" s="1"/>
  <c r="L1775" i="1"/>
  <c r="M1775" i="1" s="1"/>
  <c r="L1771" i="1"/>
  <c r="M1771" i="1" s="1"/>
  <c r="L1770" i="1"/>
  <c r="M1770" i="1" s="1"/>
  <c r="L1767" i="1"/>
  <c r="M1767" i="1" s="1"/>
  <c r="L1763" i="1"/>
  <c r="M1763" i="1" s="1"/>
  <c r="L1759" i="1"/>
  <c r="M1759" i="1" s="1"/>
  <c r="L1755" i="1"/>
  <c r="M1755" i="1" s="1"/>
  <c r="L1754" i="1"/>
  <c r="M1754" i="1" s="1"/>
  <c r="L1751" i="1"/>
  <c r="M1751" i="1" s="1"/>
  <c r="L1747" i="1"/>
  <c r="M1747" i="1" s="1"/>
  <c r="L1746" i="1"/>
  <c r="M1746" i="1" s="1"/>
  <c r="L1743" i="1"/>
  <c r="M1743" i="1" s="1"/>
  <c r="L1739" i="1"/>
  <c r="M1739" i="1" s="1"/>
  <c r="L1738" i="1"/>
  <c r="M1738" i="1" s="1"/>
  <c r="L1735" i="1"/>
  <c r="M1735" i="1" s="1"/>
  <c r="L1731" i="1"/>
  <c r="M1731" i="1" s="1"/>
  <c r="L1727" i="1"/>
  <c r="M1727" i="1" s="1"/>
  <c r="L1723" i="1"/>
  <c r="M1723" i="1" s="1"/>
  <c r="L1722" i="1"/>
  <c r="M1722" i="1" s="1"/>
  <c r="L1719" i="1"/>
  <c r="M1719" i="1" s="1"/>
  <c r="L1715" i="1"/>
  <c r="M1715" i="1" s="1"/>
  <c r="L1714" i="1"/>
  <c r="M1714" i="1" s="1"/>
  <c r="L1711" i="1"/>
  <c r="M1711" i="1" s="1"/>
  <c r="L1707" i="1"/>
  <c r="M1707" i="1" s="1"/>
  <c r="L1703" i="1"/>
  <c r="M1703" i="1" s="1"/>
  <c r="L1699" i="1"/>
  <c r="M1699" i="1" s="1"/>
  <c r="L1695" i="1"/>
  <c r="M1695" i="1" s="1"/>
  <c r="L1691" i="1"/>
  <c r="M1691" i="1" s="1"/>
  <c r="L1690" i="1"/>
  <c r="M1690" i="1" s="1"/>
  <c r="L1687" i="1"/>
  <c r="M1687" i="1" s="1"/>
  <c r="L1683" i="1"/>
  <c r="M1683" i="1" s="1"/>
  <c r="L1679" i="1"/>
  <c r="M1679" i="1" s="1"/>
  <c r="L1675" i="1"/>
  <c r="M1675" i="1" s="1"/>
  <c r="L1674" i="1"/>
  <c r="M1674" i="1" s="1"/>
  <c r="L1671" i="1"/>
  <c r="M1671" i="1" s="1"/>
  <c r="L1667" i="1"/>
  <c r="M1667" i="1" s="1"/>
  <c r="L1663" i="1"/>
  <c r="M1663" i="1" s="1"/>
  <c r="L1659" i="1"/>
  <c r="M1659" i="1" s="1"/>
  <c r="L1655" i="1"/>
  <c r="M1655" i="1" s="1"/>
  <c r="L1651" i="1"/>
  <c r="M1651" i="1" s="1"/>
  <c r="L1650" i="1"/>
  <c r="M1650" i="1" s="1"/>
  <c r="L1647" i="1"/>
  <c r="M1647" i="1" s="1"/>
  <c r="L1643" i="1"/>
  <c r="M1643" i="1" s="1"/>
  <c r="L1642" i="1"/>
  <c r="M1642" i="1" s="1"/>
  <c r="L1639" i="1"/>
  <c r="M1639" i="1" s="1"/>
  <c r="L1635" i="1"/>
  <c r="M1635" i="1" s="1"/>
  <c r="L1631" i="1"/>
  <c r="M1631" i="1" s="1"/>
  <c r="L1627" i="1"/>
  <c r="M1627" i="1" s="1"/>
  <c r="L1626" i="1"/>
  <c r="M1626" i="1" s="1"/>
  <c r="L1623" i="1"/>
  <c r="M1623" i="1" s="1"/>
  <c r="L1619" i="1"/>
  <c r="M1619" i="1" s="1"/>
  <c r="L1618" i="1"/>
  <c r="M1618" i="1" s="1"/>
  <c r="L1615" i="1"/>
  <c r="M1615" i="1" s="1"/>
  <c r="L1611" i="1"/>
  <c r="M1611" i="1" s="1"/>
  <c r="L1610" i="1"/>
  <c r="M1610" i="1" s="1"/>
  <c r="L1607" i="1"/>
  <c r="M1607" i="1" s="1"/>
  <c r="L1603" i="1"/>
  <c r="M1603" i="1" s="1"/>
  <c r="L1599" i="1"/>
  <c r="M1599" i="1" s="1"/>
  <c r="L1595" i="1"/>
  <c r="M1595" i="1" s="1"/>
  <c r="L1591" i="1"/>
  <c r="M1591" i="1" s="1"/>
  <c r="L1587" i="1"/>
  <c r="M1587" i="1" s="1"/>
  <c r="L1583" i="1"/>
  <c r="M1583" i="1" s="1"/>
  <c r="L1579" i="1"/>
  <c r="M1579" i="1" s="1"/>
  <c r="L1575" i="1"/>
  <c r="M1575" i="1" s="1"/>
  <c r="L1571" i="1"/>
  <c r="M1571" i="1" s="1"/>
  <c r="L1567" i="1"/>
  <c r="M1567" i="1" s="1"/>
  <c r="L1566" i="1"/>
  <c r="M1566" i="1" s="1"/>
  <c r="L1563" i="1"/>
  <c r="M1563" i="1" s="1"/>
  <c r="L1559" i="1"/>
  <c r="M1559" i="1" s="1"/>
  <c r="L1555" i="1"/>
  <c r="M1555" i="1" s="1"/>
  <c r="L1554" i="1"/>
  <c r="M1554" i="1" s="1"/>
  <c r="L1551" i="1"/>
  <c r="M1551" i="1" s="1"/>
  <c r="L1547" i="1"/>
  <c r="M1547" i="1" s="1"/>
  <c r="L1543" i="1"/>
  <c r="M1543" i="1" s="1"/>
  <c r="L1539" i="1"/>
  <c r="M1539" i="1" s="1"/>
  <c r="L1535" i="1"/>
  <c r="M1535" i="1" s="1"/>
  <c r="L1531" i="1"/>
  <c r="M1531" i="1" s="1"/>
  <c r="L1527" i="1"/>
  <c r="M1527" i="1" s="1"/>
  <c r="L1523" i="1"/>
  <c r="M1523" i="1" s="1"/>
  <c r="L1519" i="1"/>
  <c r="M1519" i="1" s="1"/>
  <c r="L1515" i="1"/>
  <c r="M1515" i="1" s="1"/>
  <c r="L1511" i="1"/>
  <c r="M1511" i="1" s="1"/>
  <c r="L1507" i="1"/>
  <c r="M1507" i="1" s="1"/>
  <c r="L1503" i="1"/>
  <c r="M1503" i="1" s="1"/>
  <c r="L1502" i="1"/>
  <c r="M1502" i="1" s="1"/>
  <c r="L1499" i="1"/>
  <c r="M1499" i="1" s="1"/>
  <c r="L1495" i="1"/>
  <c r="M1495" i="1" s="1"/>
  <c r="L1491" i="1"/>
  <c r="M1491" i="1" s="1"/>
  <c r="L1490" i="1"/>
  <c r="M1490" i="1" s="1"/>
  <c r="L1487" i="1"/>
  <c r="M1487" i="1" s="1"/>
  <c r="L1483" i="1"/>
  <c r="M1483" i="1" s="1"/>
  <c r="L1479" i="1"/>
  <c r="M1479" i="1" s="1"/>
  <c r="L1475" i="1"/>
  <c r="M1475" i="1" s="1"/>
  <c r="L1474" i="1"/>
  <c r="M1474" i="1" s="1"/>
  <c r="L1471" i="1"/>
  <c r="M1471" i="1" s="1"/>
  <c r="L1467" i="1"/>
  <c r="M1467" i="1" s="1"/>
  <c r="L1466" i="1"/>
  <c r="M1466" i="1" s="1"/>
  <c r="L1463" i="1"/>
  <c r="M1463" i="1" s="1"/>
  <c r="L1459" i="1"/>
  <c r="M1459" i="1" s="1"/>
  <c r="L1455" i="1"/>
  <c r="M1455" i="1" s="1"/>
  <c r="L1454" i="1"/>
  <c r="M1454" i="1" s="1"/>
  <c r="L1451" i="1"/>
  <c r="M1451" i="1" s="1"/>
  <c r="L1447" i="1"/>
  <c r="M1447" i="1" s="1"/>
  <c r="L1443" i="1"/>
  <c r="M1443" i="1" s="1"/>
  <c r="L1442" i="1"/>
  <c r="M1442" i="1" s="1"/>
  <c r="L1439" i="1"/>
  <c r="M1439" i="1" s="1"/>
  <c r="L1435" i="1"/>
  <c r="M1435" i="1" s="1"/>
  <c r="L1434" i="1"/>
  <c r="M1434" i="1" s="1"/>
  <c r="L1431" i="1"/>
  <c r="M1431" i="1" s="1"/>
  <c r="L1427" i="1"/>
  <c r="M1427" i="1" s="1"/>
  <c r="L1423" i="1"/>
  <c r="M1423" i="1" s="1"/>
  <c r="L1419" i="1"/>
  <c r="M1419" i="1" s="1"/>
  <c r="L1415" i="1"/>
  <c r="M1415" i="1" s="1"/>
  <c r="L1411" i="1"/>
  <c r="M1411" i="1" s="1"/>
  <c r="L1410" i="1"/>
  <c r="M1410" i="1" s="1"/>
  <c r="L1407" i="1"/>
  <c r="M1407" i="1" s="1"/>
  <c r="L1403" i="1"/>
  <c r="M1403" i="1" s="1"/>
  <c r="L1399" i="1"/>
  <c r="M1399" i="1" s="1"/>
  <c r="L1395" i="1"/>
  <c r="M1395" i="1" s="1"/>
  <c r="L1391" i="1"/>
  <c r="M1391" i="1" s="1"/>
  <c r="L1387" i="1"/>
  <c r="M1387" i="1" s="1"/>
  <c r="L1383" i="1"/>
  <c r="M1383" i="1" s="1"/>
  <c r="L1379" i="1"/>
  <c r="L1375" i="1"/>
  <c r="M1375" i="1" s="1"/>
  <c r="L1371" i="1"/>
  <c r="M1371" i="1" s="1"/>
  <c r="L1367" i="1"/>
  <c r="M1367" i="1" s="1"/>
  <c r="L1363" i="1"/>
  <c r="M1363" i="1" s="1"/>
  <c r="L1359" i="1"/>
  <c r="M1359" i="1" s="1"/>
  <c r="L1355" i="1"/>
  <c r="M1355" i="1" s="1"/>
  <c r="L1351" i="1"/>
  <c r="M1351" i="1" s="1"/>
  <c r="L1347" i="1"/>
  <c r="M1347" i="1" s="1"/>
  <c r="L1346" i="1"/>
  <c r="M1346" i="1" s="1"/>
  <c r="L1343" i="1"/>
  <c r="M1343" i="1" s="1"/>
  <c r="L1342" i="1"/>
  <c r="M1342" i="1" s="1"/>
  <c r="L1339" i="1"/>
  <c r="M1339" i="1" s="1"/>
  <c r="L1338" i="1"/>
  <c r="M1338" i="1" s="1"/>
  <c r="L1335" i="1"/>
  <c r="M1335" i="1" s="1"/>
  <c r="L1331" i="1"/>
  <c r="M1331" i="1" s="1"/>
  <c r="L1327" i="1"/>
  <c r="M1327" i="1" s="1"/>
  <c r="L1326" i="1"/>
  <c r="M1326" i="1" s="1"/>
  <c r="L1323" i="1"/>
  <c r="M1323" i="1" s="1"/>
  <c r="L1319" i="1"/>
  <c r="M1319" i="1" s="1"/>
  <c r="L1315" i="1"/>
  <c r="M1315" i="1" s="1"/>
  <c r="L1314" i="1"/>
  <c r="M1314" i="1" s="1"/>
  <c r="L1311" i="1"/>
  <c r="M1311" i="1" s="1"/>
  <c r="L1310" i="1"/>
  <c r="M1310" i="1" s="1"/>
  <c r="L1307" i="1"/>
  <c r="M1307" i="1" s="1"/>
  <c r="L1306" i="1"/>
  <c r="M1306" i="1" s="1"/>
  <c r="L1303" i="1"/>
  <c r="M1303" i="1" s="1"/>
  <c r="L1299" i="1"/>
  <c r="M1299" i="1" s="1"/>
  <c r="L1295" i="1"/>
  <c r="M1295" i="1" s="1"/>
  <c r="L1291" i="1"/>
  <c r="M1291" i="1" s="1"/>
  <c r="L1287" i="1"/>
  <c r="M1287" i="1" s="1"/>
  <c r="L1283" i="1"/>
  <c r="M1283" i="1" s="1"/>
  <c r="L1279" i="1"/>
  <c r="M1279" i="1" s="1"/>
  <c r="L1275" i="1"/>
  <c r="M1275" i="1" s="1"/>
  <c r="L1271" i="1"/>
  <c r="M1271" i="1" s="1"/>
  <c r="L1267" i="1"/>
  <c r="M1267" i="1" s="1"/>
  <c r="L1263" i="1"/>
  <c r="M1263" i="1" s="1"/>
  <c r="L1259" i="1"/>
  <c r="M1259" i="1" s="1"/>
  <c r="L1255" i="1"/>
  <c r="M1255" i="1" s="1"/>
  <c r="L1251" i="1"/>
  <c r="M1251" i="1" s="1"/>
  <c r="L1247" i="1"/>
  <c r="M1247" i="1" s="1"/>
  <c r="L1243" i="1"/>
  <c r="M1243" i="1" s="1"/>
  <c r="L1239" i="1"/>
  <c r="M1239" i="1" s="1"/>
  <c r="L1238" i="1"/>
  <c r="M1238" i="1" s="1"/>
  <c r="L1235" i="1"/>
  <c r="M1235" i="1" s="1"/>
  <c r="L1231" i="1"/>
  <c r="M1231" i="1" s="1"/>
  <c r="L1227" i="1"/>
  <c r="M1227" i="1" s="1"/>
  <c r="L1223" i="1"/>
  <c r="M1223" i="1" s="1"/>
  <c r="L1219" i="1"/>
  <c r="M1219" i="1" s="1"/>
  <c r="L1215" i="1"/>
  <c r="M1215" i="1" s="1"/>
  <c r="L1211" i="1"/>
  <c r="M1211" i="1" s="1"/>
  <c r="L1207" i="1"/>
  <c r="M1207" i="1" s="1"/>
  <c r="L1203" i="1"/>
  <c r="M1203" i="1" s="1"/>
  <c r="L1199" i="1"/>
  <c r="M1199" i="1" s="1"/>
  <c r="L1195" i="1"/>
  <c r="M1195" i="1" s="1"/>
  <c r="L1191" i="1"/>
  <c r="M1191" i="1" s="1"/>
  <c r="L1187" i="1"/>
  <c r="L1174" i="1"/>
  <c r="M1174" i="1" s="1"/>
  <c r="L1142" i="1"/>
  <c r="M1142" i="1" s="1"/>
  <c r="L1070" i="1"/>
  <c r="M1070" i="1" s="1"/>
  <c r="L1051" i="1"/>
  <c r="M1051" i="1" s="1"/>
  <c r="L1047" i="1"/>
  <c r="M1047" i="1" s="1"/>
  <c r="L1043" i="1"/>
  <c r="M1043" i="1" s="1"/>
  <c r="L1039" i="1"/>
  <c r="M1039" i="1" s="1"/>
  <c r="L1038" i="1"/>
  <c r="M1038" i="1" s="1"/>
  <c r="L1035" i="1"/>
  <c r="M1035" i="1" s="1"/>
  <c r="L1031" i="1"/>
  <c r="M1031" i="1" s="1"/>
  <c r="L1027" i="1"/>
  <c r="M1027" i="1" s="1"/>
  <c r="L1023" i="1"/>
  <c r="M1023" i="1" s="1"/>
  <c r="L1019" i="1"/>
  <c r="M1019" i="1" s="1"/>
  <c r="L1015" i="1"/>
  <c r="M1015" i="1" s="1"/>
  <c r="L1014" i="1"/>
  <c r="M1014" i="1" s="1"/>
  <c r="L1011" i="1"/>
  <c r="M1011" i="1" s="1"/>
  <c r="L1007" i="1"/>
  <c r="M1007" i="1" s="1"/>
  <c r="L1003" i="1"/>
  <c r="M1003" i="1" s="1"/>
  <c r="L999" i="1"/>
  <c r="M999" i="1" s="1"/>
  <c r="L995" i="1"/>
  <c r="M995" i="1" s="1"/>
  <c r="L991" i="1"/>
  <c r="M991" i="1" s="1"/>
  <c r="L987" i="1"/>
  <c r="M987" i="1" s="1"/>
  <c r="L983" i="1"/>
  <c r="M983" i="1" s="1"/>
  <c r="L979" i="1"/>
  <c r="M979" i="1" s="1"/>
  <c r="L975" i="1"/>
  <c r="M975" i="1" s="1"/>
  <c r="L971" i="1"/>
  <c r="M971" i="1" s="1"/>
  <c r="L970" i="1"/>
  <c r="M970" i="1" s="1"/>
  <c r="L967" i="1"/>
  <c r="M967" i="1" s="1"/>
  <c r="L963" i="1"/>
  <c r="M963" i="1" s="1"/>
  <c r="L959" i="1"/>
  <c r="M959" i="1" s="1"/>
  <c r="L955" i="1"/>
  <c r="L951" i="1"/>
  <c r="M951" i="1" s="1"/>
  <c r="L947" i="1"/>
  <c r="M947" i="1" s="1"/>
  <c r="L943" i="1"/>
  <c r="M943" i="1" s="1"/>
  <c r="L939" i="1"/>
  <c r="M939" i="1" s="1"/>
  <c r="L938" i="1"/>
  <c r="M938" i="1" s="1"/>
  <c r="L935" i="1"/>
  <c r="M935" i="1" s="1"/>
  <c r="L931" i="1"/>
  <c r="M931" i="1" s="1"/>
  <c r="L927" i="1"/>
  <c r="M927" i="1" s="1"/>
  <c r="L923" i="1"/>
  <c r="M923" i="1" s="1"/>
  <c r="L919" i="1"/>
  <c r="M919" i="1" s="1"/>
  <c r="L915" i="1"/>
  <c r="M915" i="1" s="1"/>
  <c r="L911" i="1"/>
  <c r="M911" i="1" s="1"/>
  <c r="L907" i="1"/>
  <c r="M907" i="1" s="1"/>
  <c r="L906" i="1"/>
  <c r="M906" i="1" s="1"/>
  <c r="L903" i="1"/>
  <c r="M903" i="1" s="1"/>
  <c r="L899" i="1"/>
  <c r="M899" i="1" s="1"/>
  <c r="L895" i="1"/>
  <c r="M895" i="1" s="1"/>
  <c r="L891" i="1"/>
  <c r="M891" i="1" s="1"/>
  <c r="L887" i="1"/>
  <c r="M887" i="1" s="1"/>
  <c r="L883" i="1"/>
  <c r="M883" i="1" s="1"/>
  <c r="L879" i="1"/>
  <c r="M879" i="1" s="1"/>
  <c r="L875" i="1"/>
  <c r="M875" i="1" s="1"/>
  <c r="L871" i="1"/>
  <c r="M871" i="1" s="1"/>
  <c r="L867" i="1"/>
  <c r="M867" i="1" s="1"/>
  <c r="L863" i="1"/>
  <c r="M863" i="1" s="1"/>
  <c r="L859" i="1"/>
  <c r="M859" i="1" s="1"/>
  <c r="L855" i="1"/>
  <c r="M855" i="1" s="1"/>
  <c r="L851" i="1"/>
  <c r="M851" i="1" s="1"/>
  <c r="L847" i="1"/>
  <c r="M847" i="1" s="1"/>
  <c r="L806" i="1"/>
  <c r="M806" i="1" s="1"/>
  <c r="L774" i="1"/>
  <c r="M774" i="1" s="1"/>
  <c r="L742" i="1"/>
  <c r="M742" i="1" s="1"/>
  <c r="L682" i="1"/>
  <c r="M682" i="1" s="1"/>
  <c r="L654" i="1"/>
  <c r="M654" i="1" s="1"/>
  <c r="L626" i="1"/>
  <c r="M626" i="1" s="1"/>
  <c r="L570" i="1"/>
  <c r="M570" i="1" s="1"/>
  <c r="L542" i="1"/>
  <c r="M542" i="1" s="1"/>
  <c r="L510" i="1"/>
  <c r="M510" i="1" s="1"/>
  <c r="L458" i="1"/>
  <c r="M458" i="1" s="1"/>
  <c r="L426" i="1"/>
  <c r="M426" i="1" s="1"/>
  <c r="L398" i="1"/>
  <c r="M398" i="1" s="1"/>
  <c r="L338" i="1"/>
  <c r="M338" i="1" s="1"/>
  <c r="L314" i="1"/>
  <c r="M314" i="1" s="1"/>
  <c r="L294" i="1"/>
  <c r="M294" i="1" s="1"/>
  <c r="L250" i="1"/>
  <c r="L230" i="1"/>
  <c r="M230" i="1" s="1"/>
  <c r="L206" i="1"/>
  <c r="M206" i="1" s="1"/>
  <c r="L166" i="1"/>
  <c r="M166" i="1" s="1"/>
  <c r="L142" i="1"/>
  <c r="M142" i="1" s="1"/>
  <c r="L122" i="1"/>
  <c r="M122" i="1" s="1"/>
  <c r="L78" i="1"/>
  <c r="M78" i="1" s="1"/>
  <c r="L58" i="1"/>
  <c r="M58" i="1" s="1"/>
  <c r="L38" i="1"/>
  <c r="M38" i="1" s="1"/>
  <c r="L2339" i="1"/>
  <c r="M2339" i="1" s="1"/>
  <c r="L2338" i="1"/>
  <c r="M2338" i="1" s="1"/>
  <c r="L2336" i="1"/>
  <c r="M2336" i="1" s="1"/>
  <c r="L2335" i="1"/>
  <c r="M2335" i="1" s="1"/>
  <c r="L2332" i="1"/>
  <c r="M2332" i="1" s="1"/>
  <c r="L2331" i="1"/>
  <c r="M2331" i="1" s="1"/>
  <c r="L2330" i="1"/>
  <c r="M2330" i="1" s="1"/>
  <c r="L2328" i="1"/>
  <c r="M2328" i="1" s="1"/>
  <c r="L2327" i="1"/>
  <c r="M2327" i="1" s="1"/>
  <c r="L2326" i="1"/>
  <c r="M2326" i="1" s="1"/>
  <c r="L2324" i="1"/>
  <c r="M2324" i="1" s="1"/>
  <c r="L2323" i="1"/>
  <c r="M2323" i="1" s="1"/>
  <c r="L2320" i="1"/>
  <c r="M2320" i="1" s="1"/>
  <c r="L2319" i="1"/>
  <c r="M2319" i="1" s="1"/>
  <c r="L2316" i="1"/>
  <c r="M2316" i="1" s="1"/>
  <c r="L2315" i="1"/>
  <c r="M2315" i="1" s="1"/>
  <c r="L2314" i="1"/>
  <c r="M2314" i="1" s="1"/>
  <c r="L2312" i="1"/>
  <c r="M2312" i="1" s="1"/>
  <c r="L2311" i="1"/>
  <c r="M2311" i="1" s="1"/>
  <c r="L2308" i="1"/>
  <c r="M2308" i="1" s="1"/>
  <c r="L2307" i="1"/>
  <c r="M2307" i="1" s="1"/>
  <c r="L2306" i="1"/>
  <c r="M2306" i="1" s="1"/>
  <c r="L2304" i="1"/>
  <c r="M2304" i="1" s="1"/>
  <c r="L2303" i="1"/>
  <c r="M2303" i="1" s="1"/>
  <c r="L2300" i="1"/>
  <c r="M2300" i="1" s="1"/>
  <c r="L2299" i="1"/>
  <c r="M2299" i="1" s="1"/>
  <c r="L2296" i="1"/>
  <c r="M2296" i="1" s="1"/>
  <c r="L2295" i="1"/>
  <c r="M2295" i="1" s="1"/>
  <c r="L2294" i="1"/>
  <c r="M2294" i="1" s="1"/>
  <c r="L2292" i="1"/>
  <c r="M2292" i="1" s="1"/>
  <c r="L2291" i="1"/>
  <c r="M2291" i="1" s="1"/>
  <c r="L2290" i="1"/>
  <c r="M2290" i="1" s="1"/>
  <c r="L2288" i="1"/>
  <c r="M2288" i="1" s="1"/>
  <c r="L2287" i="1"/>
  <c r="M2287" i="1" s="1"/>
  <c r="L2284" i="1"/>
  <c r="M2284" i="1" s="1"/>
  <c r="L2283" i="1"/>
  <c r="M2283" i="1" s="1"/>
  <c r="L2282" i="1"/>
  <c r="M2282" i="1" s="1"/>
  <c r="L2280" i="1"/>
  <c r="M2280" i="1" s="1"/>
  <c r="L2279" i="1"/>
  <c r="M2279" i="1" s="1"/>
  <c r="L2278" i="1"/>
  <c r="M2278" i="1" s="1"/>
  <c r="L2276" i="1"/>
  <c r="M2276" i="1" s="1"/>
  <c r="L2275" i="1"/>
  <c r="M2275" i="1" s="1"/>
  <c r="L2274" i="1"/>
  <c r="M2274" i="1" s="1"/>
  <c r="L2272" i="1"/>
  <c r="M2272" i="1" s="1"/>
  <c r="L2271" i="1"/>
  <c r="M2271" i="1" s="1"/>
  <c r="L2268" i="1"/>
  <c r="L2267" i="1"/>
  <c r="L2266" i="1"/>
  <c r="M2047" i="1"/>
  <c r="M1981" i="1"/>
  <c r="M1761" i="1"/>
  <c r="M1673" i="1"/>
  <c r="M1461" i="1"/>
  <c r="M1379" i="1"/>
  <c r="M1187" i="1"/>
  <c r="M955" i="1"/>
  <c r="M250" i="1"/>
  <c r="L710" i="1"/>
  <c r="M710" i="1" s="1"/>
  <c r="B1797" i="4"/>
  <c r="J4" i="1"/>
  <c r="J15" i="1" s="1"/>
  <c r="J16" i="1" s="1"/>
  <c r="H2345" i="1" l="1"/>
  <c r="H2349" i="1"/>
  <c r="H2346" i="1"/>
  <c r="H2350" i="1"/>
  <c r="H2343" i="1"/>
  <c r="H2347" i="1"/>
  <c r="H2351" i="1"/>
  <c r="H2344" i="1"/>
  <c r="H2348" i="1"/>
  <c r="F1472" i="4"/>
  <c r="F5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F137" i="4"/>
  <c r="F141" i="4"/>
  <c r="F145" i="4"/>
  <c r="F149" i="4"/>
  <c r="F153" i="4"/>
  <c r="F157" i="4"/>
  <c r="F161" i="4"/>
  <c r="F165" i="4"/>
  <c r="F169" i="4"/>
  <c r="F173" i="4"/>
  <c r="F177" i="4"/>
  <c r="F181" i="4"/>
  <c r="F191" i="4"/>
  <c r="F195" i="4"/>
  <c r="F199" i="4"/>
  <c r="F203" i="4"/>
  <c r="F207" i="4"/>
  <c r="F211" i="4"/>
  <c r="F215" i="4"/>
  <c r="F219" i="4"/>
  <c r="F223" i="4"/>
  <c r="F227" i="4"/>
  <c r="F232" i="4"/>
  <c r="F236" i="4"/>
  <c r="F240" i="4"/>
  <c r="F245" i="4"/>
  <c r="F846" i="4"/>
  <c r="F1013" i="4"/>
  <c r="F6" i="4"/>
  <c r="F10" i="4"/>
  <c r="F14" i="4"/>
  <c r="F18" i="4"/>
  <c r="F22" i="4"/>
  <c r="F26" i="4"/>
  <c r="F30" i="4"/>
  <c r="F34" i="4"/>
  <c r="F38" i="4"/>
  <c r="F42" i="4"/>
  <c r="F46" i="4"/>
  <c r="F50" i="4"/>
  <c r="F54" i="4"/>
  <c r="F58" i="4"/>
  <c r="F62" i="4"/>
  <c r="F66" i="4"/>
  <c r="F70" i="4"/>
  <c r="F74" i="4"/>
  <c r="F78" i="4"/>
  <c r="F82" i="4"/>
  <c r="F86" i="4"/>
  <c r="F90" i="4"/>
  <c r="F94" i="4"/>
  <c r="F98" i="4"/>
  <c r="F102" i="4"/>
  <c r="F106" i="4"/>
  <c r="F110" i="4"/>
  <c r="F114" i="4"/>
  <c r="F118" i="4"/>
  <c r="F122" i="4"/>
  <c r="F126" i="4"/>
  <c r="F130" i="4"/>
  <c r="F134" i="4"/>
  <c r="F138" i="4"/>
  <c r="F142" i="4"/>
  <c r="F146" i="4"/>
  <c r="F150" i="4"/>
  <c r="F154" i="4"/>
  <c r="F158" i="4"/>
  <c r="F162" i="4"/>
  <c r="F166" i="4"/>
  <c r="F170" i="4"/>
  <c r="F174" i="4"/>
  <c r="F178" i="4"/>
  <c r="F183" i="4"/>
  <c r="F192" i="4"/>
  <c r="F196" i="4"/>
  <c r="F200" i="4"/>
  <c r="F204" i="4"/>
  <c r="F208" i="4"/>
  <c r="F212" i="4"/>
  <c r="F216" i="4"/>
  <c r="F220" i="4"/>
  <c r="F224" i="4"/>
  <c r="F228" i="4"/>
  <c r="F233" i="4"/>
  <c r="F237" i="4"/>
  <c r="F241" i="4"/>
  <c r="F246" i="4"/>
  <c r="F921" i="4"/>
  <c r="F1290" i="4"/>
  <c r="F3" i="4"/>
  <c r="F7" i="4"/>
  <c r="F11" i="4"/>
  <c r="F15" i="4"/>
  <c r="F19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F135" i="4"/>
  <c r="F139" i="4"/>
  <c r="F143" i="4"/>
  <c r="F147" i="4"/>
  <c r="F151" i="4"/>
  <c r="F155" i="4"/>
  <c r="F159" i="4"/>
  <c r="F163" i="4"/>
  <c r="F167" i="4"/>
  <c r="F171" i="4"/>
  <c r="F175" i="4"/>
  <c r="F179" i="4"/>
  <c r="F189" i="4"/>
  <c r="F193" i="4"/>
  <c r="F197" i="4"/>
  <c r="F201" i="4"/>
  <c r="F205" i="4"/>
  <c r="F209" i="4"/>
  <c r="F213" i="4"/>
  <c r="F217" i="4"/>
  <c r="F221" i="4"/>
  <c r="F225" i="4"/>
  <c r="F230" i="4"/>
  <c r="F234" i="4"/>
  <c r="F238" i="4"/>
  <c r="F242" i="4"/>
  <c r="F373" i="4"/>
  <c r="F967" i="4"/>
  <c r="F1318" i="4"/>
  <c r="F4" i="4"/>
  <c r="F8" i="4"/>
  <c r="F12" i="4"/>
  <c r="F16" i="4"/>
  <c r="F20" i="4"/>
  <c r="F24" i="4"/>
  <c r="F28" i="4"/>
  <c r="F32" i="4"/>
  <c r="F36" i="4"/>
  <c r="F40" i="4"/>
  <c r="F44" i="4"/>
  <c r="F48" i="4"/>
  <c r="F52" i="4"/>
  <c r="F56" i="4"/>
  <c r="F60" i="4"/>
  <c r="F64" i="4"/>
  <c r="F68" i="4"/>
  <c r="F72" i="4"/>
  <c r="F76" i="4"/>
  <c r="F80" i="4"/>
  <c r="F84" i="4"/>
  <c r="F88" i="4"/>
  <c r="F92" i="4"/>
  <c r="F96" i="4"/>
  <c r="F100" i="4"/>
  <c r="F104" i="4"/>
  <c r="F108" i="4"/>
  <c r="F112" i="4"/>
  <c r="F116" i="4"/>
  <c r="F120" i="4"/>
  <c r="F124" i="4"/>
  <c r="F128" i="4"/>
  <c r="F132" i="4"/>
  <c r="F136" i="4"/>
  <c r="F140" i="4"/>
  <c r="F144" i="4"/>
  <c r="F148" i="4"/>
  <c r="F152" i="4"/>
  <c r="F156" i="4"/>
  <c r="F160" i="4"/>
  <c r="F164" i="4"/>
  <c r="F168" i="4"/>
  <c r="F172" i="4"/>
  <c r="F176" i="4"/>
  <c r="F180" i="4"/>
  <c r="F190" i="4"/>
  <c r="F194" i="4"/>
  <c r="F198" i="4"/>
  <c r="F202" i="4"/>
  <c r="F206" i="4"/>
  <c r="F210" i="4"/>
  <c r="F214" i="4"/>
  <c r="F218" i="4"/>
  <c r="F222" i="4"/>
  <c r="F226" i="4"/>
  <c r="F231" i="4"/>
  <c r="F235" i="4"/>
  <c r="F239" i="4"/>
  <c r="F244" i="4"/>
  <c r="F822" i="4"/>
  <c r="F1008" i="4"/>
  <c r="F1795" i="4"/>
  <c r="F1791" i="4"/>
  <c r="F1787" i="4"/>
  <c r="F1783" i="4"/>
  <c r="F1779" i="4"/>
  <c r="F1775" i="4"/>
  <c r="F1771" i="4"/>
  <c r="F1767" i="4"/>
  <c r="F1763" i="4"/>
  <c r="F1759" i="4"/>
  <c r="F1755" i="4"/>
  <c r="F1751" i="4"/>
  <c r="F1747" i="4"/>
  <c r="F1743" i="4"/>
  <c r="F1739" i="4"/>
  <c r="F1735" i="4"/>
  <c r="F1731" i="4"/>
  <c r="F1727" i="4"/>
  <c r="F1723" i="4"/>
  <c r="F1719" i="4"/>
  <c r="F1715" i="4"/>
  <c r="F1711" i="4"/>
  <c r="F1707" i="4"/>
  <c r="F1703" i="4"/>
  <c r="F1699" i="4"/>
  <c r="F1695" i="4"/>
  <c r="F1691" i="4"/>
  <c r="F1687" i="4"/>
  <c r="F1683" i="4"/>
  <c r="F1679" i="4"/>
  <c r="F1675" i="4"/>
  <c r="F1671" i="4"/>
  <c r="F1667" i="4"/>
  <c r="F1663" i="4"/>
  <c r="F1659" i="4"/>
  <c r="F1655" i="4"/>
  <c r="F1651" i="4"/>
  <c r="F1647" i="4"/>
  <c r="F1643" i="4"/>
  <c r="F1639" i="4"/>
  <c r="F1635" i="4"/>
  <c r="F1631" i="4"/>
  <c r="F1627" i="4"/>
  <c r="F1623" i="4"/>
  <c r="F1619" i="4"/>
  <c r="F1615" i="4"/>
  <c r="F1611" i="4"/>
  <c r="F1607" i="4"/>
  <c r="F1603" i="4"/>
  <c r="F1599" i="4"/>
  <c r="F1595" i="4"/>
  <c r="F1591" i="4"/>
  <c r="F1587" i="4"/>
  <c r="F1583" i="4"/>
  <c r="F1579" i="4"/>
  <c r="F1575" i="4"/>
  <c r="F1571" i="4"/>
  <c r="F1567" i="4"/>
  <c r="F1563" i="4"/>
  <c r="F1559" i="4"/>
  <c r="F1555" i="4"/>
  <c r="F1551" i="4"/>
  <c r="F1547" i="4"/>
  <c r="F1543" i="4"/>
  <c r="F1539" i="4"/>
  <c r="F1535" i="4"/>
  <c r="F1531" i="4"/>
  <c r="F1527" i="4"/>
  <c r="F1523" i="4"/>
  <c r="F1519" i="4"/>
  <c r="F1515" i="4"/>
  <c r="F1511" i="4"/>
  <c r="F1507" i="4"/>
  <c r="F1503" i="4"/>
  <c r="F1499" i="4"/>
  <c r="F1495" i="4"/>
  <c r="F1491" i="4"/>
  <c r="F1487" i="4"/>
  <c r="F1483" i="4"/>
  <c r="F1479" i="4"/>
  <c r="F1475" i="4"/>
  <c r="F1471" i="4"/>
  <c r="F1467" i="4"/>
  <c r="F1463" i="4"/>
  <c r="F1459" i="4"/>
  <c r="F1794" i="4"/>
  <c r="F1790" i="4"/>
  <c r="F1786" i="4"/>
  <c r="F1782" i="4"/>
  <c r="F1778" i="4"/>
  <c r="F1774" i="4"/>
  <c r="F1770" i="4"/>
  <c r="F1766" i="4"/>
  <c r="F1762" i="4"/>
  <c r="F1758" i="4"/>
  <c r="F1754" i="4"/>
  <c r="F1750" i="4"/>
  <c r="F1746" i="4"/>
  <c r="F1742" i="4"/>
  <c r="F1738" i="4"/>
  <c r="F1734" i="4"/>
  <c r="F1730" i="4"/>
  <c r="F1726" i="4"/>
  <c r="F1722" i="4"/>
  <c r="F1718" i="4"/>
  <c r="F1714" i="4"/>
  <c r="F1710" i="4"/>
  <c r="F1706" i="4"/>
  <c r="F1702" i="4"/>
  <c r="F1698" i="4"/>
  <c r="F1694" i="4"/>
  <c r="F1690" i="4"/>
  <c r="F1686" i="4"/>
  <c r="F1682" i="4"/>
  <c r="F1678" i="4"/>
  <c r="F1674" i="4"/>
  <c r="F1670" i="4"/>
  <c r="F1666" i="4"/>
  <c r="F1662" i="4"/>
  <c r="F1658" i="4"/>
  <c r="F1654" i="4"/>
  <c r="F1650" i="4"/>
  <c r="F1646" i="4"/>
  <c r="F1642" i="4"/>
  <c r="F1638" i="4"/>
  <c r="F1634" i="4"/>
  <c r="F1630" i="4"/>
  <c r="F1626" i="4"/>
  <c r="F1622" i="4"/>
  <c r="F1618" i="4"/>
  <c r="F1614" i="4"/>
  <c r="F1610" i="4"/>
  <c r="F1606" i="4"/>
  <c r="F1602" i="4"/>
  <c r="F1598" i="4"/>
  <c r="F1594" i="4"/>
  <c r="F1590" i="4"/>
  <c r="F1586" i="4"/>
  <c r="F1582" i="4"/>
  <c r="F1578" i="4"/>
  <c r="F1574" i="4"/>
  <c r="F1570" i="4"/>
  <c r="F1566" i="4"/>
  <c r="F1562" i="4"/>
  <c r="F1558" i="4"/>
  <c r="F1554" i="4"/>
  <c r="F1550" i="4"/>
  <c r="F1546" i="4"/>
  <c r="F1542" i="4"/>
  <c r="F1538" i="4"/>
  <c r="F1534" i="4"/>
  <c r="F1530" i="4"/>
  <c r="F1526" i="4"/>
  <c r="F1522" i="4"/>
  <c r="F1518" i="4"/>
  <c r="F1514" i="4"/>
  <c r="F1510" i="4"/>
  <c r="F1506" i="4"/>
  <c r="F1502" i="4"/>
  <c r="F1498" i="4"/>
  <c r="F1494" i="4"/>
  <c r="F1490" i="4"/>
  <c r="F1486" i="4"/>
  <c r="F1482" i="4"/>
  <c r="F1478" i="4"/>
  <c r="F1474" i="4"/>
  <c r="F1470" i="4"/>
  <c r="F1466" i="4"/>
  <c r="F1793" i="4"/>
  <c r="F1789" i="4"/>
  <c r="F1785" i="4"/>
  <c r="F1781" i="4"/>
  <c r="F1777" i="4"/>
  <c r="F1773" i="4"/>
  <c r="F1769" i="4"/>
  <c r="F1765" i="4"/>
  <c r="F1761" i="4"/>
  <c r="F1757" i="4"/>
  <c r="F1753" i="4"/>
  <c r="F1749" i="4"/>
  <c r="F1745" i="4"/>
  <c r="F1741" i="4"/>
  <c r="F1737" i="4"/>
  <c r="F1733" i="4"/>
  <c r="F1729" i="4"/>
  <c r="F1725" i="4"/>
  <c r="F1721" i="4"/>
  <c r="F1717" i="4"/>
  <c r="F1713" i="4"/>
  <c r="F1709" i="4"/>
  <c r="F1705" i="4"/>
  <c r="F1701" i="4"/>
  <c r="F1697" i="4"/>
  <c r="F1693" i="4"/>
  <c r="F1689" i="4"/>
  <c r="F1685" i="4"/>
  <c r="F1681" i="4"/>
  <c r="F1677" i="4"/>
  <c r="F1673" i="4"/>
  <c r="F1669" i="4"/>
  <c r="F1665" i="4"/>
  <c r="F1661" i="4"/>
  <c r="F1657" i="4"/>
  <c r="F1653" i="4"/>
  <c r="F1649" i="4"/>
  <c r="F1645" i="4"/>
  <c r="F1641" i="4"/>
  <c r="F1637" i="4"/>
  <c r="F1633" i="4"/>
  <c r="F1629" i="4"/>
  <c r="F1625" i="4"/>
  <c r="F1621" i="4"/>
  <c r="F1617" i="4"/>
  <c r="F1613" i="4"/>
  <c r="F1609" i="4"/>
  <c r="F1605" i="4"/>
  <c r="F1601" i="4"/>
  <c r="F1597" i="4"/>
  <c r="F1593" i="4"/>
  <c r="F1589" i="4"/>
  <c r="F1585" i="4"/>
  <c r="F1581" i="4"/>
  <c r="F1577" i="4"/>
  <c r="F1573" i="4"/>
  <c r="F1569" i="4"/>
  <c r="F1565" i="4"/>
  <c r="F1561" i="4"/>
  <c r="F1557" i="4"/>
  <c r="F1553" i="4"/>
  <c r="F1549" i="4"/>
  <c r="F1545" i="4"/>
  <c r="F1541" i="4"/>
  <c r="F1537" i="4"/>
  <c r="F1533" i="4"/>
  <c r="F1529" i="4"/>
  <c r="F1525" i="4"/>
  <c r="F1521" i="4"/>
  <c r="F1517" i="4"/>
  <c r="F1513" i="4"/>
  <c r="F1509" i="4"/>
  <c r="F1505" i="4"/>
  <c r="F1501" i="4"/>
  <c r="F1497" i="4"/>
  <c r="F1493" i="4"/>
  <c r="F1792" i="4"/>
  <c r="F1788" i="4"/>
  <c r="F1784" i="4"/>
  <c r="F1780" i="4"/>
  <c r="F1776" i="4"/>
  <c r="F1772" i="4"/>
  <c r="F1768" i="4"/>
  <c r="F1764" i="4"/>
  <c r="F1760" i="4"/>
  <c r="F1756" i="4"/>
  <c r="F1752" i="4"/>
  <c r="F1748" i="4"/>
  <c r="F1744" i="4"/>
  <c r="F1740" i="4"/>
  <c r="F1736" i="4"/>
  <c r="F1732" i="4"/>
  <c r="F1728" i="4"/>
  <c r="F1724" i="4"/>
  <c r="F1720" i="4"/>
  <c r="F1716" i="4"/>
  <c r="F1712" i="4"/>
  <c r="F1708" i="4"/>
  <c r="F1704" i="4"/>
  <c r="F1700" i="4"/>
  <c r="F1696" i="4"/>
  <c r="F1692" i="4"/>
  <c r="F1688" i="4"/>
  <c r="F1684" i="4"/>
  <c r="F1680" i="4"/>
  <c r="F1676" i="4"/>
  <c r="F1672" i="4"/>
  <c r="F1668" i="4"/>
  <c r="F1664" i="4"/>
  <c r="F1660" i="4"/>
  <c r="F1656" i="4"/>
  <c r="F1652" i="4"/>
  <c r="F1648" i="4"/>
  <c r="F1644" i="4"/>
  <c r="F1640" i="4"/>
  <c r="F1636" i="4"/>
  <c r="F1632" i="4"/>
  <c r="F1628" i="4"/>
  <c r="F1624" i="4"/>
  <c r="F1620" i="4"/>
  <c r="F1616" i="4"/>
  <c r="F1612" i="4"/>
  <c r="F1608" i="4"/>
  <c r="F1604" i="4"/>
  <c r="F1600" i="4"/>
  <c r="F1596" i="4"/>
  <c r="F1592" i="4"/>
  <c r="F1588" i="4"/>
  <c r="F1584" i="4"/>
  <c r="F1580" i="4"/>
  <c r="F1576" i="4"/>
  <c r="F1572" i="4"/>
  <c r="F1568" i="4"/>
  <c r="F1564" i="4"/>
  <c r="F1560" i="4"/>
  <c r="F1556" i="4"/>
  <c r="F1552" i="4"/>
  <c r="F1548" i="4"/>
  <c r="F1544" i="4"/>
  <c r="F1540" i="4"/>
  <c r="F1536" i="4"/>
  <c r="F1532" i="4"/>
  <c r="F1528" i="4"/>
  <c r="F1524" i="4"/>
  <c r="F1520" i="4"/>
  <c r="F1516" i="4"/>
  <c r="F1512" i="4"/>
  <c r="F1508" i="4"/>
  <c r="F1504" i="4"/>
  <c r="F1500" i="4"/>
  <c r="F1496" i="4"/>
  <c r="F1492" i="4"/>
  <c r="F1488" i="4"/>
  <c r="F1484" i="4"/>
  <c r="F1480" i="4"/>
  <c r="F1476" i="4"/>
  <c r="F1468" i="4"/>
  <c r="F1464" i="4"/>
  <c r="F1460" i="4"/>
  <c r="F1456" i="4"/>
  <c r="F1489" i="4"/>
  <c r="F1473" i="4"/>
  <c r="F1462" i="4"/>
  <c r="F1455" i="4"/>
  <c r="F1451" i="4"/>
  <c r="F1447" i="4"/>
  <c r="F1443" i="4"/>
  <c r="F1439" i="4"/>
  <c r="F1435" i="4"/>
  <c r="F1431" i="4"/>
  <c r="F1427" i="4"/>
  <c r="F1423" i="4"/>
  <c r="F1419" i="4"/>
  <c r="F1415" i="4"/>
  <c r="F1411" i="4"/>
  <c r="F1407" i="4"/>
  <c r="F1403" i="4"/>
  <c r="F1399" i="4"/>
  <c r="F1395" i="4"/>
  <c r="F1391" i="4"/>
  <c r="F1387" i="4"/>
  <c r="F1383" i="4"/>
  <c r="F1379" i="4"/>
  <c r="F1375" i="4"/>
  <c r="F1371" i="4"/>
  <c r="F1367" i="4"/>
  <c r="F1363" i="4"/>
  <c r="F1359" i="4"/>
  <c r="F1355" i="4"/>
  <c r="F1351" i="4"/>
  <c r="F1347" i="4"/>
  <c r="F1343" i="4"/>
  <c r="F1339" i="4"/>
  <c r="F1335" i="4"/>
  <c r="F1331" i="4"/>
  <c r="F1327" i="4"/>
  <c r="F1323" i="4"/>
  <c r="F1319" i="4"/>
  <c r="F1315" i="4"/>
  <c r="F1311" i="4"/>
  <c r="F1307" i="4"/>
  <c r="F1303" i="4"/>
  <c r="F1299" i="4"/>
  <c r="F1295" i="4"/>
  <c r="F1291" i="4"/>
  <c r="F1287" i="4"/>
  <c r="F1283" i="4"/>
  <c r="F1279" i="4"/>
  <c r="F1275" i="4"/>
  <c r="F1271" i="4"/>
  <c r="F1267" i="4"/>
  <c r="F1263" i="4"/>
  <c r="F1259" i="4"/>
  <c r="F1255" i="4"/>
  <c r="F1251" i="4"/>
  <c r="F1247" i="4"/>
  <c r="F1243" i="4"/>
  <c r="F1239" i="4"/>
  <c r="F1235" i="4"/>
  <c r="F1231" i="4"/>
  <c r="F1227" i="4"/>
  <c r="F1223" i="4"/>
  <c r="F1219" i="4"/>
  <c r="F1215" i="4"/>
  <c r="F1211" i="4"/>
  <c r="F1207" i="4"/>
  <c r="F1203" i="4"/>
  <c r="F1199" i="4"/>
  <c r="F1195" i="4"/>
  <c r="F1191" i="4"/>
  <c r="F1187" i="4"/>
  <c r="F1183" i="4"/>
  <c r="F1179" i="4"/>
  <c r="F1175" i="4"/>
  <c r="F1171" i="4"/>
  <c r="F1167" i="4"/>
  <c r="F1163" i="4"/>
  <c r="F1159" i="4"/>
  <c r="F1155" i="4"/>
  <c r="F1151" i="4"/>
  <c r="F1147" i="4"/>
  <c r="F1143" i="4"/>
  <c r="F1139" i="4"/>
  <c r="F1135" i="4"/>
  <c r="F1131" i="4"/>
  <c r="F1127" i="4"/>
  <c r="F1123" i="4"/>
  <c r="F1119" i="4"/>
  <c r="F1115" i="4"/>
  <c r="F1111" i="4"/>
  <c r="F1107" i="4"/>
  <c r="F1103" i="4"/>
  <c r="F1099" i="4"/>
  <c r="F1095" i="4"/>
  <c r="F1091" i="4"/>
  <c r="F1087" i="4"/>
  <c r="F1083" i="4"/>
  <c r="F1485" i="4"/>
  <c r="F1461" i="4"/>
  <c r="F1454" i="4"/>
  <c r="F1450" i="4"/>
  <c r="F1446" i="4"/>
  <c r="F1442" i="4"/>
  <c r="F1438" i="4"/>
  <c r="F1434" i="4"/>
  <c r="F1430" i="4"/>
  <c r="F1426" i="4"/>
  <c r="F1422" i="4"/>
  <c r="F1418" i="4"/>
  <c r="F1414" i="4"/>
  <c r="F1410" i="4"/>
  <c r="F1406" i="4"/>
  <c r="F1402" i="4"/>
  <c r="F1398" i="4"/>
  <c r="F1394" i="4"/>
  <c r="F1390" i="4"/>
  <c r="F1386" i="4"/>
  <c r="F1382" i="4"/>
  <c r="F1378" i="4"/>
  <c r="F1374" i="4"/>
  <c r="F1370" i="4"/>
  <c r="F1366" i="4"/>
  <c r="F1362" i="4"/>
  <c r="F1358" i="4"/>
  <c r="F1354" i="4"/>
  <c r="F1350" i="4"/>
  <c r="F1346" i="4"/>
  <c r="F1342" i="4"/>
  <c r="F1338" i="4"/>
  <c r="F1334" i="4"/>
  <c r="F1330" i="4"/>
  <c r="F1326" i="4"/>
  <c r="F1322" i="4"/>
  <c r="F1314" i="4"/>
  <c r="F1310" i="4"/>
  <c r="F1306" i="4"/>
  <c r="F1302" i="4"/>
  <c r="F1298" i="4"/>
  <c r="F1294" i="4"/>
  <c r="F1286" i="4"/>
  <c r="F1282" i="4"/>
  <c r="F1278" i="4"/>
  <c r="F1274" i="4"/>
  <c r="F1270" i="4"/>
  <c r="F1266" i="4"/>
  <c r="F1262" i="4"/>
  <c r="F1258" i="4"/>
  <c r="F1254" i="4"/>
  <c r="F1250" i="4"/>
  <c r="F1246" i="4"/>
  <c r="F1242" i="4"/>
  <c r="F1238" i="4"/>
  <c r="F1234" i="4"/>
  <c r="F1230" i="4"/>
  <c r="F1226" i="4"/>
  <c r="F1222" i="4"/>
  <c r="F1218" i="4"/>
  <c r="F1214" i="4"/>
  <c r="F1210" i="4"/>
  <c r="F1206" i="4"/>
  <c r="F1202" i="4"/>
  <c r="F1198" i="4"/>
  <c r="F1194" i="4"/>
  <c r="F1190" i="4"/>
  <c r="F1186" i="4"/>
  <c r="F1182" i="4"/>
  <c r="F1178" i="4"/>
  <c r="F1174" i="4"/>
  <c r="F1170" i="4"/>
  <c r="F1166" i="4"/>
  <c r="F1162" i="4"/>
  <c r="F1158" i="4"/>
  <c r="F1154" i="4"/>
  <c r="F1150" i="4"/>
  <c r="F1146" i="4"/>
  <c r="F1142" i="4"/>
  <c r="F1138" i="4"/>
  <c r="F1134" i="4"/>
  <c r="F1130" i="4"/>
  <c r="F1126" i="4"/>
  <c r="F1122" i="4"/>
  <c r="F1118" i="4"/>
  <c r="F1481" i="4"/>
  <c r="F1469" i="4"/>
  <c r="F1458" i="4"/>
  <c r="F1453" i="4"/>
  <c r="F1449" i="4"/>
  <c r="F1445" i="4"/>
  <c r="F1441" i="4"/>
  <c r="F1437" i="4"/>
  <c r="F1433" i="4"/>
  <c r="F1429" i="4"/>
  <c r="F1425" i="4"/>
  <c r="F1421" i="4"/>
  <c r="F1417" i="4"/>
  <c r="F1413" i="4"/>
  <c r="F1409" i="4"/>
  <c r="F1405" i="4"/>
  <c r="F1401" i="4"/>
  <c r="F1397" i="4"/>
  <c r="F1393" i="4"/>
  <c r="F1389" i="4"/>
  <c r="F1385" i="4"/>
  <c r="F1381" i="4"/>
  <c r="F1377" i="4"/>
  <c r="F1373" i="4"/>
  <c r="F1369" i="4"/>
  <c r="F1365" i="4"/>
  <c r="F1361" i="4"/>
  <c r="F1357" i="4"/>
  <c r="F1353" i="4"/>
  <c r="F1349" i="4"/>
  <c r="F1345" i="4"/>
  <c r="F1341" i="4"/>
  <c r="F1337" i="4"/>
  <c r="F1333" i="4"/>
  <c r="F1329" i="4"/>
  <c r="F1325" i="4"/>
  <c r="F1321" i="4"/>
  <c r="F1317" i="4"/>
  <c r="F1313" i="4"/>
  <c r="F1309" i="4"/>
  <c r="F1305" i="4"/>
  <c r="F1301" i="4"/>
  <c r="F1297" i="4"/>
  <c r="F1293" i="4"/>
  <c r="F1289" i="4"/>
  <c r="F1285" i="4"/>
  <c r="F1281" i="4"/>
  <c r="F1277" i="4"/>
  <c r="F1273" i="4"/>
  <c r="F1269" i="4"/>
  <c r="F1265" i="4"/>
  <c r="F1261" i="4"/>
  <c r="F1257" i="4"/>
  <c r="F1253" i="4"/>
  <c r="F1249" i="4"/>
  <c r="F1245" i="4"/>
  <c r="F1241" i="4"/>
  <c r="F1237" i="4"/>
  <c r="F1233" i="4"/>
  <c r="F1229" i="4"/>
  <c r="F1225" i="4"/>
  <c r="F1221" i="4"/>
  <c r="F1217" i="4"/>
  <c r="F1213" i="4"/>
  <c r="F1209" i="4"/>
  <c r="F1205" i="4"/>
  <c r="F1201" i="4"/>
  <c r="F1197" i="4"/>
  <c r="F1193" i="4"/>
  <c r="F1189" i="4"/>
  <c r="F1185" i="4"/>
  <c r="F1181" i="4"/>
  <c r="F1177" i="4"/>
  <c r="F1173" i="4"/>
  <c r="F1169" i="4"/>
  <c r="F1165" i="4"/>
  <c r="F1161" i="4"/>
  <c r="F1157" i="4"/>
  <c r="F1477" i="4"/>
  <c r="F1465" i="4"/>
  <c r="F1457" i="4"/>
  <c r="F1452" i="4"/>
  <c r="F1448" i="4"/>
  <c r="F1444" i="4"/>
  <c r="F1440" i="4"/>
  <c r="F1436" i="4"/>
  <c r="F1432" i="4"/>
  <c r="F1428" i="4"/>
  <c r="F1424" i="4"/>
  <c r="F1420" i="4"/>
  <c r="F1416" i="4"/>
  <c r="F1412" i="4"/>
  <c r="F1408" i="4"/>
  <c r="F1404" i="4"/>
  <c r="F1400" i="4"/>
  <c r="F1396" i="4"/>
  <c r="F1392" i="4"/>
  <c r="F1388" i="4"/>
  <c r="F1384" i="4"/>
  <c r="F1380" i="4"/>
  <c r="F1376" i="4"/>
  <c r="F1372" i="4"/>
  <c r="F1368" i="4"/>
  <c r="F1364" i="4"/>
  <c r="F1360" i="4"/>
  <c r="F1356" i="4"/>
  <c r="F1352" i="4"/>
  <c r="F1348" i="4"/>
  <c r="F1344" i="4"/>
  <c r="F1340" i="4"/>
  <c r="F1336" i="4"/>
  <c r="F1332" i="4"/>
  <c r="F1328" i="4"/>
  <c r="F1324" i="4"/>
  <c r="F1320" i="4"/>
  <c r="F1316" i="4"/>
  <c r="F1312" i="4"/>
  <c r="F1308" i="4"/>
  <c r="F1304" i="4"/>
  <c r="F1300" i="4"/>
  <c r="F1296" i="4"/>
  <c r="F1292" i="4"/>
  <c r="F1288" i="4"/>
  <c r="F1284" i="4"/>
  <c r="F1280" i="4"/>
  <c r="F1276" i="4"/>
  <c r="F1268" i="4"/>
  <c r="F1252" i="4"/>
  <c r="F1236" i="4"/>
  <c r="F1220" i="4"/>
  <c r="F1204" i="4"/>
  <c r="F1188" i="4"/>
  <c r="F1172" i="4"/>
  <c r="F1156" i="4"/>
  <c r="F1148" i="4"/>
  <c r="F1140" i="4"/>
  <c r="F1132" i="4"/>
  <c r="F1124" i="4"/>
  <c r="F1116" i="4"/>
  <c r="F1110" i="4"/>
  <c r="F1105" i="4"/>
  <c r="F1100" i="4"/>
  <c r="F1094" i="4"/>
  <c r="F1089" i="4"/>
  <c r="F1084" i="4"/>
  <c r="F1079" i="4"/>
  <c r="F1075" i="4"/>
  <c r="F1071" i="4"/>
  <c r="F1067" i="4"/>
  <c r="F1063" i="4"/>
  <c r="F1059" i="4"/>
  <c r="F1055" i="4"/>
  <c r="F1051" i="4"/>
  <c r="F1047" i="4"/>
  <c r="F1043" i="4"/>
  <c r="F1039" i="4"/>
  <c r="F1035" i="4"/>
  <c r="F1031" i="4"/>
  <c r="F1027" i="4"/>
  <c r="F1023" i="4"/>
  <c r="F1019" i="4"/>
  <c r="F1015" i="4"/>
  <c r="F1011" i="4"/>
  <c r="F1007" i="4"/>
  <c r="F1003" i="4"/>
  <c r="F999" i="4"/>
  <c r="F995" i="4"/>
  <c r="F991" i="4"/>
  <c r="F987" i="4"/>
  <c r="F983" i="4"/>
  <c r="F979" i="4"/>
  <c r="F975" i="4"/>
  <c r="F971" i="4"/>
  <c r="F963" i="4"/>
  <c r="F959" i="4"/>
  <c r="F955" i="4"/>
  <c r="F951" i="4"/>
  <c r="F947" i="4"/>
  <c r="F943" i="4"/>
  <c r="F939" i="4"/>
  <c r="F935" i="4"/>
  <c r="F931" i="4"/>
  <c r="F927" i="4"/>
  <c r="F923" i="4"/>
  <c r="F919" i="4"/>
  <c r="F915" i="4"/>
  <c r="F911" i="4"/>
  <c r="F907" i="4"/>
  <c r="F903" i="4"/>
  <c r="F899" i="4"/>
  <c r="F895" i="4"/>
  <c r="F891" i="4"/>
  <c r="F887" i="4"/>
  <c r="F883" i="4"/>
  <c r="F879" i="4"/>
  <c r="F875" i="4"/>
  <c r="F871" i="4"/>
  <c r="F867" i="4"/>
  <c r="F863" i="4"/>
  <c r="F859" i="4"/>
  <c r="F855" i="4"/>
  <c r="F851" i="4"/>
  <c r="F847" i="4"/>
  <c r="F843" i="4"/>
  <c r="F839" i="4"/>
  <c r="F835" i="4"/>
  <c r="F831" i="4"/>
  <c r="F827" i="4"/>
  <c r="F823" i="4"/>
  <c r="F819" i="4"/>
  <c r="F815" i="4"/>
  <c r="F1264" i="4"/>
  <c r="F1248" i="4"/>
  <c r="F1232" i="4"/>
  <c r="F1216" i="4"/>
  <c r="F1200" i="4"/>
  <c r="F1184" i="4"/>
  <c r="F1168" i="4"/>
  <c r="F1153" i="4"/>
  <c r="F1145" i="4"/>
  <c r="F1137" i="4"/>
  <c r="F1129" i="4"/>
  <c r="F1121" i="4"/>
  <c r="F1114" i="4"/>
  <c r="F1109" i="4"/>
  <c r="F1104" i="4"/>
  <c r="F1098" i="4"/>
  <c r="F1093" i="4"/>
  <c r="F1088" i="4"/>
  <c r="F1082" i="4"/>
  <c r="F1078" i="4"/>
  <c r="F1074" i="4"/>
  <c r="F1070" i="4"/>
  <c r="F1066" i="4"/>
  <c r="F1062" i="4"/>
  <c r="F1058" i="4"/>
  <c r="F1054" i="4"/>
  <c r="F1050" i="4"/>
  <c r="F1046" i="4"/>
  <c r="F1042" i="4"/>
  <c r="F1038" i="4"/>
  <c r="F1034" i="4"/>
  <c r="F1030" i="4"/>
  <c r="F1026" i="4"/>
  <c r="F1022" i="4"/>
  <c r="F1018" i="4"/>
  <c r="F1014" i="4"/>
  <c r="F1010" i="4"/>
  <c r="F1006" i="4"/>
  <c r="F1002" i="4"/>
  <c r="F998" i="4"/>
  <c r="F994" i="4"/>
  <c r="F990" i="4"/>
  <c r="F986" i="4"/>
  <c r="F982" i="4"/>
  <c r="F978" i="4"/>
  <c r="F974" i="4"/>
  <c r="F970" i="4"/>
  <c r="F966" i="4"/>
  <c r="F962" i="4"/>
  <c r="F958" i="4"/>
  <c r="F954" i="4"/>
  <c r="F950" i="4"/>
  <c r="F946" i="4"/>
  <c r="F942" i="4"/>
  <c r="F938" i="4"/>
  <c r="F934" i="4"/>
  <c r="F930" i="4"/>
  <c r="F926" i="4"/>
  <c r="F922" i="4"/>
  <c r="F918" i="4"/>
  <c r="F914" i="4"/>
  <c r="F910" i="4"/>
  <c r="F906" i="4"/>
  <c r="F902" i="4"/>
  <c r="F898" i="4"/>
  <c r="F894" i="4"/>
  <c r="F890" i="4"/>
  <c r="F886" i="4"/>
  <c r="F882" i="4"/>
  <c r="F878" i="4"/>
  <c r="F874" i="4"/>
  <c r="F870" i="4"/>
  <c r="F866" i="4"/>
  <c r="F862" i="4"/>
  <c r="F858" i="4"/>
  <c r="F854" i="4"/>
  <c r="F850" i="4"/>
  <c r="F842" i="4"/>
  <c r="F838" i="4"/>
  <c r="F834" i="4"/>
  <c r="F830" i="4"/>
  <c r="F826" i="4"/>
  <c r="F818" i="4"/>
  <c r="F814" i="4"/>
  <c r="F1260" i="4"/>
  <c r="F1244" i="4"/>
  <c r="F1228" i="4"/>
  <c r="F1212" i="4"/>
  <c r="F1196" i="4"/>
  <c r="F1180" i="4"/>
  <c r="F1164" i="4"/>
  <c r="F1152" i="4"/>
  <c r="F1144" i="4"/>
  <c r="F1136" i="4"/>
  <c r="F1128" i="4"/>
  <c r="F1120" i="4"/>
  <c r="F1113" i="4"/>
  <c r="F1108" i="4"/>
  <c r="F1102" i="4"/>
  <c r="F1097" i="4"/>
  <c r="F1092" i="4"/>
  <c r="F1086" i="4"/>
  <c r="F1081" i="4"/>
  <c r="F1077" i="4"/>
  <c r="F1073" i="4"/>
  <c r="F1069" i="4"/>
  <c r="F1065" i="4"/>
  <c r="F1061" i="4"/>
  <c r="F1057" i="4"/>
  <c r="F1053" i="4"/>
  <c r="F1049" i="4"/>
  <c r="F1045" i="4"/>
  <c r="F1041" i="4"/>
  <c r="F1037" i="4"/>
  <c r="F1033" i="4"/>
  <c r="F1029" i="4"/>
  <c r="F1025" i="4"/>
  <c r="F1021" i="4"/>
  <c r="F1017" i="4"/>
  <c r="F1009" i="4"/>
  <c r="F1005" i="4"/>
  <c r="F1001" i="4"/>
  <c r="F997" i="4"/>
  <c r="F993" i="4"/>
  <c r="F989" i="4"/>
  <c r="F985" i="4"/>
  <c r="F981" i="4"/>
  <c r="F977" i="4"/>
  <c r="F973" i="4"/>
  <c r="F969" i="4"/>
  <c r="F965" i="4"/>
  <c r="F961" i="4"/>
  <c r="F957" i="4"/>
  <c r="F953" i="4"/>
  <c r="F949" i="4"/>
  <c r="F945" i="4"/>
  <c r="F941" i="4"/>
  <c r="F937" i="4"/>
  <c r="F933" i="4"/>
  <c r="F929" i="4"/>
  <c r="F925" i="4"/>
  <c r="F917" i="4"/>
  <c r="F913" i="4"/>
  <c r="F909" i="4"/>
  <c r="F905" i="4"/>
  <c r="F901" i="4"/>
  <c r="F897" i="4"/>
  <c r="F893" i="4"/>
  <c r="F889" i="4"/>
  <c r="F885" i="4"/>
  <c r="F881" i="4"/>
  <c r="F877" i="4"/>
  <c r="F873" i="4"/>
  <c r="F869" i="4"/>
  <c r="F865" i="4"/>
  <c r="F861" i="4"/>
  <c r="F857" i="4"/>
  <c r="F853" i="4"/>
  <c r="F849" i="4"/>
  <c r="F845" i="4"/>
  <c r="F841" i="4"/>
  <c r="F837" i="4"/>
  <c r="F833" i="4"/>
  <c r="F829" i="4"/>
  <c r="F825" i="4"/>
  <c r="F821" i="4"/>
  <c r="F817" i="4"/>
  <c r="F813" i="4"/>
  <c r="F809" i="4"/>
  <c r="F1272" i="4"/>
  <c r="F1256" i="4"/>
  <c r="F1240" i="4"/>
  <c r="F1224" i="4"/>
  <c r="F1208" i="4"/>
  <c r="F1192" i="4"/>
  <c r="F1176" i="4"/>
  <c r="F1160" i="4"/>
  <c r="F1149" i="4"/>
  <c r="F1141" i="4"/>
  <c r="F1133" i="4"/>
  <c r="F1125" i="4"/>
  <c r="F1117" i="4"/>
  <c r="F1112" i="4"/>
  <c r="F1106" i="4"/>
  <c r="F1101" i="4"/>
  <c r="F1096" i="4"/>
  <c r="F1090" i="4"/>
  <c r="F1085" i="4"/>
  <c r="F1080" i="4"/>
  <c r="F1076" i="4"/>
  <c r="F1072" i="4"/>
  <c r="F1068" i="4"/>
  <c r="F1064" i="4"/>
  <c r="F1060" i="4"/>
  <c r="F1056" i="4"/>
  <c r="F1052" i="4"/>
  <c r="F1048" i="4"/>
  <c r="F1044" i="4"/>
  <c r="F1040" i="4"/>
  <c r="F1036" i="4"/>
  <c r="F1032" i="4"/>
  <c r="F1028" i="4"/>
  <c r="F1024" i="4"/>
  <c r="F1020" i="4"/>
  <c r="F1016" i="4"/>
  <c r="F1012" i="4"/>
  <c r="F1004" i="4"/>
  <c r="F1000" i="4"/>
  <c r="F996" i="4"/>
  <c r="F992" i="4"/>
  <c r="F988" i="4"/>
  <c r="F984" i="4"/>
  <c r="F980" i="4"/>
  <c r="F976" i="4"/>
  <c r="F972" i="4"/>
  <c r="F968" i="4"/>
  <c r="F964" i="4"/>
  <c r="F960" i="4"/>
  <c r="F956" i="4"/>
  <c r="F952" i="4"/>
  <c r="F948" i="4"/>
  <c r="F944" i="4"/>
  <c r="F940" i="4"/>
  <c r="F936" i="4"/>
  <c r="F932" i="4"/>
  <c r="F928" i="4"/>
  <c r="F924" i="4"/>
  <c r="F920" i="4"/>
  <c r="F916" i="4"/>
  <c r="F912" i="4"/>
  <c r="F908" i="4"/>
  <c r="F904" i="4"/>
  <c r="F900" i="4"/>
  <c r="F896" i="4"/>
  <c r="F892" i="4"/>
  <c r="F888" i="4"/>
  <c r="F884" i="4"/>
  <c r="F876" i="4"/>
  <c r="F860" i="4"/>
  <c r="F832" i="4"/>
  <c r="F820" i="4"/>
  <c r="F810" i="4"/>
  <c r="F805" i="4"/>
  <c r="F801" i="4"/>
  <c r="F797" i="4"/>
  <c r="F793" i="4"/>
  <c r="F789" i="4"/>
  <c r="F785" i="4"/>
  <c r="F781" i="4"/>
  <c r="F777" i="4"/>
  <c r="F773" i="4"/>
  <c r="F769" i="4"/>
  <c r="F765" i="4"/>
  <c r="F761" i="4"/>
  <c r="F757" i="4"/>
  <c r="F753" i="4"/>
  <c r="F749" i="4"/>
  <c r="F745" i="4"/>
  <c r="F741" i="4"/>
  <c r="F737" i="4"/>
  <c r="F733" i="4"/>
  <c r="F729" i="4"/>
  <c r="F725" i="4"/>
  <c r="F721" i="4"/>
  <c r="F717" i="4"/>
  <c r="F713" i="4"/>
  <c r="F709" i="4"/>
  <c r="F705" i="4"/>
  <c r="F701" i="4"/>
  <c r="F697" i="4"/>
  <c r="F693" i="4"/>
  <c r="F689" i="4"/>
  <c r="F685" i="4"/>
  <c r="F681" i="4"/>
  <c r="F677" i="4"/>
  <c r="F673" i="4"/>
  <c r="F669" i="4"/>
  <c r="F665" i="4"/>
  <c r="F661" i="4"/>
  <c r="F657" i="4"/>
  <c r="F653" i="4"/>
  <c r="F649" i="4"/>
  <c r="F645" i="4"/>
  <c r="F641" i="4"/>
  <c r="F637" i="4"/>
  <c r="F633" i="4"/>
  <c r="F629" i="4"/>
  <c r="F625" i="4"/>
  <c r="F621" i="4"/>
  <c r="F617" i="4"/>
  <c r="F613" i="4"/>
  <c r="F609" i="4"/>
  <c r="F605" i="4"/>
  <c r="F601" i="4"/>
  <c r="F597" i="4"/>
  <c r="F593" i="4"/>
  <c r="F589" i="4"/>
  <c r="F585" i="4"/>
  <c r="F581" i="4"/>
  <c r="F577" i="4"/>
  <c r="F573" i="4"/>
  <c r="F569" i="4"/>
  <c r="F565" i="4"/>
  <c r="F561" i="4"/>
  <c r="F557" i="4"/>
  <c r="F553" i="4"/>
  <c r="F549" i="4"/>
  <c r="F545" i="4"/>
  <c r="F541" i="4"/>
  <c r="F537" i="4"/>
  <c r="F533" i="4"/>
  <c r="F529" i="4"/>
  <c r="F525" i="4"/>
  <c r="F521" i="4"/>
  <c r="F517" i="4"/>
  <c r="F513" i="4"/>
  <c r="F509" i="4"/>
  <c r="F505" i="4"/>
  <c r="F501" i="4"/>
  <c r="F497" i="4"/>
  <c r="F493" i="4"/>
  <c r="F872" i="4"/>
  <c r="F856" i="4"/>
  <c r="F844" i="4"/>
  <c r="F828" i="4"/>
  <c r="F816" i="4"/>
  <c r="F808" i="4"/>
  <c r="F804" i="4"/>
  <c r="F800" i="4"/>
  <c r="F796" i="4"/>
  <c r="F792" i="4"/>
  <c r="F788" i="4"/>
  <c r="F784" i="4"/>
  <c r="F780" i="4"/>
  <c r="F776" i="4"/>
  <c r="F772" i="4"/>
  <c r="F768" i="4"/>
  <c r="F764" i="4"/>
  <c r="F760" i="4"/>
  <c r="F756" i="4"/>
  <c r="F752" i="4"/>
  <c r="F748" i="4"/>
  <c r="F744" i="4"/>
  <c r="F740" i="4"/>
  <c r="F736" i="4"/>
  <c r="F732" i="4"/>
  <c r="F728" i="4"/>
  <c r="F724" i="4"/>
  <c r="F720" i="4"/>
  <c r="F716" i="4"/>
  <c r="F712" i="4"/>
  <c r="F708" i="4"/>
  <c r="F704" i="4"/>
  <c r="F700" i="4"/>
  <c r="F696" i="4"/>
  <c r="F692" i="4"/>
  <c r="F688" i="4"/>
  <c r="F684" i="4"/>
  <c r="F680" i="4"/>
  <c r="F676" i="4"/>
  <c r="F672" i="4"/>
  <c r="F668" i="4"/>
  <c r="F664" i="4"/>
  <c r="F660" i="4"/>
  <c r="F656" i="4"/>
  <c r="F652" i="4"/>
  <c r="F648" i="4"/>
  <c r="F644" i="4"/>
  <c r="F640" i="4"/>
  <c r="F636" i="4"/>
  <c r="F632" i="4"/>
  <c r="F628" i="4"/>
  <c r="F624" i="4"/>
  <c r="F620" i="4"/>
  <c r="F616" i="4"/>
  <c r="F612" i="4"/>
  <c r="F608" i="4"/>
  <c r="F604" i="4"/>
  <c r="F600" i="4"/>
  <c r="F596" i="4"/>
  <c r="F592" i="4"/>
  <c r="F588" i="4"/>
  <c r="F584" i="4"/>
  <c r="F580" i="4"/>
  <c r="F576" i="4"/>
  <c r="F572" i="4"/>
  <c r="F568" i="4"/>
  <c r="F564" i="4"/>
  <c r="F560" i="4"/>
  <c r="F556" i="4"/>
  <c r="F552" i="4"/>
  <c r="F548" i="4"/>
  <c r="F544" i="4"/>
  <c r="F540" i="4"/>
  <c r="F536" i="4"/>
  <c r="F532" i="4"/>
  <c r="F528" i="4"/>
  <c r="F524" i="4"/>
  <c r="F520" i="4"/>
  <c r="F516" i="4"/>
  <c r="F512" i="4"/>
  <c r="F508" i="4"/>
  <c r="F504" i="4"/>
  <c r="F500" i="4"/>
  <c r="F496" i="4"/>
  <c r="F492" i="4"/>
  <c r="F488" i="4"/>
  <c r="F484" i="4"/>
  <c r="F480" i="4"/>
  <c r="F476" i="4"/>
  <c r="F472" i="4"/>
  <c r="F468" i="4"/>
  <c r="F868" i="4"/>
  <c r="F852" i="4"/>
  <c r="F840" i="4"/>
  <c r="F824" i="4"/>
  <c r="F812" i="4"/>
  <c r="F807" i="4"/>
  <c r="F803" i="4"/>
  <c r="F799" i="4"/>
  <c r="F795" i="4"/>
  <c r="F791" i="4"/>
  <c r="F787" i="4"/>
  <c r="F783" i="4"/>
  <c r="F779" i="4"/>
  <c r="F775" i="4"/>
  <c r="F771" i="4"/>
  <c r="F767" i="4"/>
  <c r="F763" i="4"/>
  <c r="F759" i="4"/>
  <c r="F755" i="4"/>
  <c r="F751" i="4"/>
  <c r="F747" i="4"/>
  <c r="F743" i="4"/>
  <c r="F739" i="4"/>
  <c r="F735" i="4"/>
  <c r="F731" i="4"/>
  <c r="F727" i="4"/>
  <c r="F723" i="4"/>
  <c r="F719" i="4"/>
  <c r="F715" i="4"/>
  <c r="F711" i="4"/>
  <c r="F707" i="4"/>
  <c r="F703" i="4"/>
  <c r="F699" i="4"/>
  <c r="F695" i="4"/>
  <c r="F691" i="4"/>
  <c r="F687" i="4"/>
  <c r="F683" i="4"/>
  <c r="F679" i="4"/>
  <c r="F675" i="4"/>
  <c r="F671" i="4"/>
  <c r="F667" i="4"/>
  <c r="F663" i="4"/>
  <c r="F659" i="4"/>
  <c r="F655" i="4"/>
  <c r="F651" i="4"/>
  <c r="F647" i="4"/>
  <c r="F643" i="4"/>
  <c r="F639" i="4"/>
  <c r="F635" i="4"/>
  <c r="F631" i="4"/>
  <c r="F627" i="4"/>
  <c r="F623" i="4"/>
  <c r="F619" i="4"/>
  <c r="F615" i="4"/>
  <c r="F611" i="4"/>
  <c r="F607" i="4"/>
  <c r="F603" i="4"/>
  <c r="F599" i="4"/>
  <c r="F595" i="4"/>
  <c r="F591" i="4"/>
  <c r="F587" i="4"/>
  <c r="F583" i="4"/>
  <c r="F579" i="4"/>
  <c r="F575" i="4"/>
  <c r="F571" i="4"/>
  <c r="F567" i="4"/>
  <c r="F563" i="4"/>
  <c r="F559" i="4"/>
  <c r="F555" i="4"/>
  <c r="F551" i="4"/>
  <c r="F547" i="4"/>
  <c r="F543" i="4"/>
  <c r="F539" i="4"/>
  <c r="F535" i="4"/>
  <c r="F531" i="4"/>
  <c r="F527" i="4"/>
  <c r="F523" i="4"/>
  <c r="F519" i="4"/>
  <c r="F515" i="4"/>
  <c r="F511" i="4"/>
  <c r="F507" i="4"/>
  <c r="F503" i="4"/>
  <c r="F499" i="4"/>
  <c r="F495" i="4"/>
  <c r="F491" i="4"/>
  <c r="F487" i="4"/>
  <c r="F483" i="4"/>
  <c r="F479" i="4"/>
  <c r="F475" i="4"/>
  <c r="F471" i="4"/>
  <c r="F467" i="4"/>
  <c r="F463" i="4"/>
  <c r="F880" i="4"/>
  <c r="F864" i="4"/>
  <c r="F848" i="4"/>
  <c r="F836" i="4"/>
  <c r="F811" i="4"/>
  <c r="F806" i="4"/>
  <c r="F802" i="4"/>
  <c r="F798" i="4"/>
  <c r="F794" i="4"/>
  <c r="F790" i="4"/>
  <c r="F786" i="4"/>
  <c r="F782" i="4"/>
  <c r="F778" i="4"/>
  <c r="F774" i="4"/>
  <c r="F770" i="4"/>
  <c r="F766" i="4"/>
  <c r="F762" i="4"/>
  <c r="F758" i="4"/>
  <c r="F754" i="4"/>
  <c r="F750" i="4"/>
  <c r="F746" i="4"/>
  <c r="F742" i="4"/>
  <c r="F738" i="4"/>
  <c r="F734" i="4"/>
  <c r="F730" i="4"/>
  <c r="F726" i="4"/>
  <c r="F722" i="4"/>
  <c r="F718" i="4"/>
  <c r="F714" i="4"/>
  <c r="F710" i="4"/>
  <c r="F706" i="4"/>
  <c r="F702" i="4"/>
  <c r="F698" i="4"/>
  <c r="F694" i="4"/>
  <c r="F690" i="4"/>
  <c r="F686" i="4"/>
  <c r="F682" i="4"/>
  <c r="F678" i="4"/>
  <c r="F674" i="4"/>
  <c r="F670" i="4"/>
  <c r="F666" i="4"/>
  <c r="F662" i="4"/>
  <c r="F658" i="4"/>
  <c r="F654" i="4"/>
  <c r="F650" i="4"/>
  <c r="F646" i="4"/>
  <c r="F642" i="4"/>
  <c r="F638" i="4"/>
  <c r="F634" i="4"/>
  <c r="F630" i="4"/>
  <c r="F626" i="4"/>
  <c r="F622" i="4"/>
  <c r="F618" i="4"/>
  <c r="F614" i="4"/>
  <c r="F610" i="4"/>
  <c r="F606" i="4"/>
  <c r="F602" i="4"/>
  <c r="F598" i="4"/>
  <c r="F594" i="4"/>
  <c r="F590" i="4"/>
  <c r="F586" i="4"/>
  <c r="F582" i="4"/>
  <c r="F578" i="4"/>
  <c r="F574" i="4"/>
  <c r="F570" i="4"/>
  <c r="F566" i="4"/>
  <c r="F562" i="4"/>
  <c r="F558" i="4"/>
  <c r="F554" i="4"/>
  <c r="F550" i="4"/>
  <c r="F546" i="4"/>
  <c r="F542" i="4"/>
  <c r="F538" i="4"/>
  <c r="F534" i="4"/>
  <c r="F530" i="4"/>
  <c r="F526" i="4"/>
  <c r="F522" i="4"/>
  <c r="F518" i="4"/>
  <c r="F514" i="4"/>
  <c r="F510" i="4"/>
  <c r="F506" i="4"/>
  <c r="F502" i="4"/>
  <c r="F498" i="4"/>
  <c r="F494" i="4"/>
  <c r="F490" i="4"/>
  <c r="F482" i="4"/>
  <c r="F474" i="4"/>
  <c r="F466" i="4"/>
  <c r="F461" i="4"/>
  <c r="F457" i="4"/>
  <c r="F453" i="4"/>
  <c r="F449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69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9" i="4"/>
  <c r="F285" i="4"/>
  <c r="F281" i="4"/>
  <c r="F277" i="4"/>
  <c r="F273" i="4"/>
  <c r="F269" i="4"/>
  <c r="F265" i="4"/>
  <c r="F261" i="4"/>
  <c r="F257" i="4"/>
  <c r="F253" i="4"/>
  <c r="F249" i="4"/>
  <c r="F229" i="4"/>
  <c r="F185" i="4"/>
  <c r="F489" i="4"/>
  <c r="F481" i="4"/>
  <c r="F473" i="4"/>
  <c r="F465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288" i="4"/>
  <c r="F284" i="4"/>
  <c r="F280" i="4"/>
  <c r="F276" i="4"/>
  <c r="F272" i="4"/>
  <c r="F268" i="4"/>
  <c r="F264" i="4"/>
  <c r="F260" i="4"/>
  <c r="F256" i="4"/>
  <c r="F252" i="4"/>
  <c r="F248" i="4"/>
  <c r="F188" i="4"/>
  <c r="F184" i="4"/>
  <c r="F486" i="4"/>
  <c r="F478" i="4"/>
  <c r="F470" i="4"/>
  <c r="F464" i="4"/>
  <c r="F459" i="4"/>
  <c r="F455" i="4"/>
  <c r="F451" i="4"/>
  <c r="F447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187" i="4"/>
  <c r="M261" i="1"/>
  <c r="M2341" i="1" s="1"/>
  <c r="F485" i="4"/>
  <c r="F477" i="4"/>
  <c r="F469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286" i="4"/>
  <c r="F282" i="4"/>
  <c r="F278" i="4"/>
  <c r="F274" i="4"/>
  <c r="F270" i="4"/>
  <c r="F266" i="4"/>
  <c r="F262" i="4"/>
  <c r="F258" i="4"/>
  <c r="F254" i="4"/>
  <c r="F250" i="4"/>
  <c r="F186" i="4"/>
  <c r="F182" i="4"/>
  <c r="J17" i="1"/>
  <c r="J18" i="1" s="1"/>
  <c r="J19" i="1" l="1"/>
  <c r="J20" i="1" s="1"/>
  <c r="J21" i="1" l="1"/>
  <c r="J22" i="1" s="1"/>
  <c r="J23" i="1" l="1"/>
  <c r="J24" i="1" l="1"/>
  <c r="J25" i="1" l="1"/>
  <c r="J26" i="1" s="1"/>
  <c r="J27" i="1" s="1"/>
  <c r="J28" i="1" s="1"/>
  <c r="J29" i="1" s="1"/>
  <c r="J30" i="1" l="1"/>
  <c r="J31" i="1" s="1"/>
  <c r="J32" i="1" s="1"/>
  <c r="J33" i="1" s="1"/>
  <c r="J34" i="1" s="1"/>
  <c r="J35" i="1" s="1"/>
  <c r="J36" i="1" s="1"/>
  <c r="J37" i="1" s="1"/>
  <c r="J38" i="1" l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6" i="1" s="1"/>
  <c r="J207" i="1" s="1"/>
  <c r="J208" i="1" s="1"/>
  <c r="J209" i="1" s="1"/>
  <c r="J211" i="1" s="1"/>
  <c r="J212" i="1" s="1"/>
  <c r="J214" i="1" s="1"/>
  <c r="J216" i="1" s="1"/>
  <c r="J217" i="1" s="1"/>
  <c r="J218" i="1" s="1"/>
  <c r="J220" i="1" s="1"/>
  <c r="J221" i="1" s="1"/>
  <c r="J222" i="1" s="1"/>
  <c r="J224" i="1" s="1"/>
  <c r="J225" i="1" s="1"/>
  <c r="J226" i="1" s="1"/>
  <c r="J227" i="1" s="1"/>
  <c r="J228" i="1" s="1"/>
  <c r="J229" i="1" s="1"/>
  <c r="J230" i="1" s="1"/>
  <c r="J232" i="1" s="1"/>
  <c r="J233" i="1" s="1"/>
  <c r="J234" i="1" s="1"/>
  <c r="J235" i="1" s="1"/>
  <c r="J237" i="1" s="1"/>
  <c r="J238" i="1" s="1"/>
  <c r="J239" i="1" s="1"/>
  <c r="J240" i="1" s="1"/>
  <c r="J241" i="1" s="1"/>
  <c r="J242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8" i="1" s="1"/>
  <c r="J259" i="1" s="1"/>
  <c r="J260" i="1" s="1"/>
  <c r="J261" i="1" s="1"/>
  <c r="J263" i="1" s="1"/>
  <c r="J264" i="1" s="1"/>
  <c r="J266" i="1" s="1"/>
  <c r="J268" i="1" s="1"/>
  <c r="J270" i="1" s="1"/>
  <c r="J272" i="1" s="1"/>
  <c r="J274" i="1" s="1"/>
  <c r="J276" i="1" s="1"/>
  <c r="J278" i="1" s="1"/>
  <c r="J279" i="1" s="1"/>
  <c r="J280" i="1" s="1"/>
  <c r="J281" i="1" s="1"/>
  <c r="J282" i="1" s="1"/>
  <c r="J284" i="1" s="1"/>
  <c r="J285" i="1" s="1"/>
  <c r="J286" i="1" s="1"/>
  <c r="J287" i="1" s="1"/>
  <c r="J289" i="1" s="1"/>
  <c r="J291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10" i="1" s="1"/>
  <c r="J311" i="1" s="1"/>
  <c r="J313" i="1" s="1"/>
  <c r="J314" i="1" s="1"/>
  <c r="J315" i="1" s="1"/>
  <c r="J316" i="1" s="1"/>
  <c r="J318" i="1" s="1"/>
  <c r="J320" i="1" s="1"/>
  <c r="J321" i="1" s="1"/>
  <c r="J323" i="1" s="1"/>
  <c r="J324" i="1" s="1"/>
  <c r="J325" i="1" s="1"/>
  <c r="J327" i="1" s="1"/>
  <c r="J328" i="1" s="1"/>
  <c r="J329" i="1" s="1"/>
  <c r="J330" i="1" s="1"/>
  <c r="J332" i="1" s="1"/>
  <c r="J333" i="1" s="1"/>
  <c r="J335" i="1" s="1"/>
  <c r="J336" i="1" s="1"/>
  <c r="J338" i="1" s="1"/>
  <c r="J340" i="1" s="1"/>
  <c r="J341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7" i="1" s="1"/>
  <c r="J359" i="1" s="1"/>
  <c r="J361" i="1" s="1"/>
  <c r="J362" i="1" s="1"/>
  <c r="J363" i="1" s="1"/>
  <c r="J365" i="1" s="1"/>
  <c r="J366" i="1" s="1"/>
  <c r="J367" i="1" s="1"/>
  <c r="J368" i="1" s="1"/>
  <c r="J370" i="1" s="1"/>
  <c r="J372" i="1" s="1"/>
  <c r="J373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9" i="1" s="1"/>
  <c r="J390" i="1" s="1"/>
  <c r="J392" i="1" s="1"/>
  <c r="J393" i="1" s="1"/>
  <c r="J394" i="1" s="1"/>
  <c r="J395" i="1" s="1"/>
  <c r="J397" i="1" s="1"/>
  <c r="J399" i="1" s="1"/>
  <c r="J400" i="1" s="1"/>
  <c r="J401" i="1" s="1"/>
  <c r="J402" i="1" s="1"/>
  <c r="J403" i="1" s="1"/>
  <c r="J404" i="1" s="1"/>
  <c r="J405" i="1" s="1"/>
  <c r="J407" i="1" s="1"/>
  <c r="J408" i="1" s="1"/>
  <c r="J410" i="1" s="1"/>
  <c r="J411" i="1" s="1"/>
  <c r="J412" i="1" s="1"/>
  <c r="J414" i="1" s="1"/>
  <c r="J415" i="1" s="1"/>
  <c r="J417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3" i="1" s="1"/>
  <c r="J434" i="1" s="1"/>
  <c r="J435" i="1" s="1"/>
  <c r="J437" i="1" s="1"/>
  <c r="J439" i="1" s="1"/>
  <c r="J440" i="1" s="1"/>
  <c r="J442" i="1" s="1"/>
  <c r="J443" i="1" s="1"/>
  <c r="J444" i="1" s="1"/>
  <c r="J445" i="1" s="1"/>
  <c r="J447" i="1" s="1"/>
  <c r="J448" i="1" s="1"/>
  <c r="J449" i="1" s="1"/>
  <c r="J450" i="1" s="1"/>
  <c r="J452" i="1" s="1"/>
  <c r="J453" i="1" s="1"/>
  <c r="J454" i="1" s="1"/>
  <c r="J456" i="1" s="1"/>
  <c r="J457" i="1" s="1"/>
  <c r="J458" i="1" s="1"/>
  <c r="J459" i="1" s="1"/>
  <c r="J461" i="1" s="1"/>
  <c r="J462" i="1" s="1"/>
  <c r="J463" i="1" s="1"/>
  <c r="J464" i="1" s="1"/>
  <c r="J466" i="1" s="1"/>
  <c r="J467" i="1" s="1"/>
  <c r="J468" i="1" s="1"/>
  <c r="J469" i="1" s="1"/>
  <c r="J471" i="1" s="1"/>
  <c r="J472" i="1" s="1"/>
  <c r="J473" i="1" s="1"/>
  <c r="J474" i="1" s="1"/>
  <c r="J475" i="1" s="1"/>
  <c r="J477" i="1" s="1"/>
  <c r="J478" i="1" s="1"/>
  <c r="J480" i="1" s="1"/>
  <c r="J481" i="1" s="1"/>
  <c r="J482" i="1" s="1"/>
  <c r="J483" i="1" s="1"/>
  <c r="J484" i="1" s="1"/>
  <c r="J485" i="1" s="1"/>
  <c r="J486" i="1" s="1"/>
  <c r="J487" i="1" s="1"/>
  <c r="J489" i="1" s="1"/>
  <c r="J490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5" i="1" s="1"/>
  <c r="J526" i="1" s="1"/>
  <c r="J527" i="1" s="1"/>
  <c r="J529" i="1" s="1"/>
  <c r="J531" i="1" s="1"/>
  <c r="J533" i="1" s="1"/>
  <c r="J534" i="1" s="1"/>
  <c r="J535" i="1" s="1"/>
  <c r="J537" i="1" s="1"/>
  <c r="J539" i="1" s="1"/>
  <c r="J540" i="1" s="1"/>
  <c r="J542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9" i="1" s="1"/>
  <c r="J561" i="1" s="1"/>
  <c r="J563" i="1" s="1"/>
  <c r="J564" i="1" s="1"/>
  <c r="J565" i="1" s="1"/>
  <c r="J566" i="1" s="1"/>
  <c r="J568" i="1" s="1"/>
  <c r="J569" i="1" s="1"/>
  <c r="J570" i="1" s="1"/>
  <c r="J571" i="1" s="1"/>
  <c r="J572" i="1" s="1"/>
  <c r="J573" i="1" s="1"/>
  <c r="J575" i="1" s="1"/>
  <c r="J576" i="1" s="1"/>
  <c r="J578" i="1" s="1"/>
  <c r="J579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4" i="1" s="1"/>
  <c r="J596" i="1" s="1"/>
  <c r="J597" i="1" s="1"/>
  <c r="J599" i="1" s="1"/>
  <c r="J600" i="1" s="1"/>
  <c r="J601" i="1" s="1"/>
  <c r="J603" i="1" s="1"/>
  <c r="J604" i="1" s="1"/>
  <c r="J605" i="1" s="1"/>
  <c r="J607" i="1" s="1"/>
  <c r="J608" i="1" s="1"/>
  <c r="J609" i="1" s="1"/>
  <c r="J610" i="1" s="1"/>
  <c r="J611" i="1" s="1"/>
  <c r="J612" i="1" s="1"/>
  <c r="J613" i="1" s="1"/>
  <c r="J615" i="1" s="1"/>
  <c r="J616" i="1" s="1"/>
  <c r="J617" i="1" s="1"/>
  <c r="J618" i="1" s="1"/>
  <c r="J620" i="1" s="1"/>
  <c r="J622" i="1" s="1"/>
  <c r="J623" i="1" s="1"/>
  <c r="J624" i="1" s="1"/>
  <c r="J625" i="1" s="1"/>
  <c r="J626" i="1" s="1"/>
  <c r="J62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9" i="1" s="1"/>
  <c r="J681" i="1" s="1"/>
  <c r="J682" i="1" s="1"/>
  <c r="J683" i="1" s="1"/>
  <c r="J685" i="1" s="1"/>
  <c r="J686" i="1" s="1"/>
  <c r="J687" i="1" s="1"/>
  <c r="J688" i="1" s="1"/>
  <c r="J689" i="1" s="1"/>
  <c r="J690" i="1" s="1"/>
  <c r="J691" i="1" s="1"/>
  <c r="J693" i="1" s="1"/>
  <c r="J694" i="1" s="1"/>
  <c r="J695" i="1" s="1"/>
  <c r="J696" i="1" s="1"/>
  <c r="J697" i="1" s="1"/>
  <c r="J699" i="1" s="1"/>
  <c r="J700" i="1" s="1"/>
  <c r="J701" i="1" s="1"/>
  <c r="J703" i="1" s="1"/>
  <c r="J705" i="1" s="1"/>
  <c r="J706" i="1" s="1"/>
  <c r="J707" i="1" s="1"/>
  <c r="J709" i="1" s="1"/>
  <c r="J710" i="1" s="1"/>
  <c r="J711" i="1" s="1"/>
  <c r="J713" i="1" s="1"/>
  <c r="J714" i="1" s="1"/>
  <c r="J715" i="1" s="1"/>
  <c r="J716" i="1" s="1"/>
  <c r="J718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1" i="1" s="1"/>
  <c r="J762" i="1" s="1"/>
  <c r="J763" i="1" s="1"/>
  <c r="J764" i="1" s="1"/>
  <c r="J766" i="1" s="1"/>
  <c r="J767" i="1" s="1"/>
  <c r="J768" i="1" s="1"/>
  <c r="J770" i="1" s="1"/>
  <c r="J771" i="1" s="1"/>
  <c r="J772" i="1" s="1"/>
  <c r="J773" i="1" s="1"/>
  <c r="J775" i="1" s="1"/>
  <c r="J776" i="1" s="1"/>
  <c r="J777" i="1" s="1"/>
  <c r="J778" i="1" s="1"/>
  <c r="J779" i="1" s="1"/>
  <c r="J780" i="1" s="1"/>
  <c r="J782" i="1" s="1"/>
  <c r="J783" i="1" s="1"/>
  <c r="J785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7" i="1" s="1"/>
  <c r="J838" i="1" s="1"/>
  <c r="J839" i="1" s="1"/>
  <c r="J840" i="1" s="1"/>
  <c r="J842" i="1" s="1"/>
  <c r="J843" i="1" s="1"/>
  <c r="J844" i="1" s="1"/>
  <c r="J845" i="1" s="1"/>
  <c r="J846" i="1" s="1"/>
  <c r="J847" i="1" s="1"/>
  <c r="J848" i="1" s="1"/>
  <c r="J849" i="1" s="1"/>
  <c r="J850" i="1" s="1"/>
  <c r="J852" i="1" s="1"/>
  <c r="J871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7" i="1" s="1"/>
  <c r="J899" i="1" s="1"/>
  <c r="J901" i="1" s="1"/>
  <c r="J902" i="1" s="1"/>
  <c r="J904" i="1" s="1"/>
  <c r="J905" i="1" s="1"/>
  <c r="J906" i="1" s="1"/>
  <c r="J907" i="1" s="1"/>
  <c r="J908" i="1" s="1"/>
  <c r="J910" i="1" s="1"/>
  <c r="J911" i="1" s="1"/>
  <c r="J912" i="1" s="1"/>
  <c r="J914" i="1" s="1"/>
  <c r="J915" i="1" s="1"/>
  <c r="J917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6" i="1" s="1"/>
  <c r="J948" i="1" s="1"/>
  <c r="J950" i="1" s="1"/>
  <c r="J952" i="1" s="1"/>
  <c r="J954" i="1" s="1"/>
  <c r="J956" i="1" s="1"/>
  <c r="J958" i="1" s="1"/>
  <c r="J960" i="1" s="1"/>
  <c r="J962" i="1" s="1"/>
  <c r="J964" i="1" s="1"/>
  <c r="J965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8" i="1" s="1"/>
  <c r="J979" i="1" s="1"/>
  <c r="J980" i="1" s="1"/>
  <c r="J982" i="1" s="1"/>
  <c r="J983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6" i="1" s="1"/>
  <c r="J998" i="1" s="1"/>
  <c r="J1000" i="1" s="1"/>
  <c r="J1001" i="1" s="1"/>
  <c r="J1003" i="1" s="1"/>
  <c r="J1004" i="1" s="1"/>
  <c r="J1006" i="1" s="1"/>
  <c r="J1008" i="1" s="1"/>
  <c r="J1009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1" i="1" s="1"/>
  <c r="J1023" i="1" s="1"/>
  <c r="J1025" i="1" s="1"/>
  <c r="J1027" i="1" s="1"/>
  <c r="J1029" i="1" s="1"/>
  <c r="J1031" i="1" s="1"/>
  <c r="J1032" i="1" s="1"/>
  <c r="J1034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50" i="1" s="1"/>
  <c r="J1052" i="1" s="1"/>
  <c r="J1053" i="1" s="1"/>
  <c r="J1054" i="1" s="1"/>
  <c r="J1055" i="1" s="1"/>
  <c r="J1056" i="1" s="1"/>
  <c r="J1058" i="1" s="1"/>
  <c r="J1060" i="1" s="1"/>
  <c r="J1061" i="1" s="1"/>
  <c r="J1062" i="1" s="1"/>
  <c r="J1063" i="1" s="1"/>
  <c r="J1064" i="1" s="1"/>
  <c r="J1065" i="1" s="1"/>
  <c r="J1067" i="1" s="1"/>
  <c r="J1068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90" i="1" s="1"/>
  <c r="J1091" i="1" s="1"/>
  <c r="J1092" i="1" s="1"/>
  <c r="J1093" i="1" s="1"/>
  <c r="J1094" i="1" s="1"/>
  <c r="J1095" i="1" s="1"/>
  <c r="J1097" i="1" s="1"/>
  <c r="J1098" i="1" s="1"/>
  <c r="J1099" i="1" s="1"/>
  <c r="J1101" i="1" s="1"/>
  <c r="J1102" i="1" s="1"/>
  <c r="J1104" i="1" l="1"/>
  <c r="J1105" i="1" s="1"/>
  <c r="J1106" i="1" s="1"/>
  <c r="J1108" i="1" s="1"/>
  <c r="J1109" i="1" s="1"/>
  <c r="J1110" i="1" s="1"/>
  <c r="J1111" i="1" s="1"/>
  <c r="J1112" i="1" s="1"/>
  <c r="J1113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9" i="1" s="1"/>
  <c r="J1130" i="1" s="1"/>
  <c r="J1131" i="1" s="1"/>
  <c r="J1132" i="1" s="1"/>
  <c r="J1133" i="1" s="1"/>
  <c r="J1134" i="1" s="1"/>
  <c r="J1136" i="1" s="1"/>
  <c r="J1137" i="1" s="1"/>
  <c r="J1138" i="1" s="1"/>
  <c r="J1139" i="1" s="1"/>
  <c r="J1140" i="1" s="1"/>
  <c r="J1141" i="1" s="1"/>
  <c r="J1143" i="1" s="1"/>
  <c r="J1144" i="1" s="1"/>
  <c r="J1145" i="1" s="1"/>
  <c r="J1146" i="1" s="1"/>
  <c r="J1148" i="1" s="1"/>
  <c r="J1150" i="1" s="1"/>
  <c r="J1151" i="1" s="1"/>
  <c r="J1153" i="1" s="1"/>
  <c r="J1154" i="1" s="1"/>
  <c r="J1155" i="1" s="1"/>
  <c r="J1157" i="1" s="1"/>
  <c r="J1158" i="1" s="1"/>
  <c r="J1159" i="1" s="1"/>
  <c r="J1160" i="1" s="1"/>
  <c r="J1161" i="1" s="1"/>
  <c r="J1163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7" i="1" s="1"/>
  <c r="J1188" i="1" s="1"/>
  <c r="J1190" i="1" s="1"/>
  <c r="J1192" i="1" s="1"/>
  <c r="J1193" i="1" s="1"/>
  <c r="J1195" i="1" s="1"/>
  <c r="J1196" i="1" s="1"/>
  <c r="J1197" i="1" s="1"/>
  <c r="J1199" i="1" s="1"/>
  <c r="J1200" i="1" s="1"/>
  <c r="J1201" i="1" s="1"/>
  <c r="J1203" i="1" s="1"/>
  <c r="J1205" i="1" s="1"/>
  <c r="J1206" i="1" s="1"/>
  <c r="J1207" i="1" s="1"/>
  <c r="J1208" i="1" s="1"/>
  <c r="J1209" i="1" s="1"/>
  <c r="J1210" i="1" s="1"/>
  <c r="J1211" i="1" s="1"/>
  <c r="J1213" i="1" s="1"/>
  <c r="J1215" i="1" s="1"/>
  <c r="J1217" i="1" s="1"/>
  <c r="J1221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1" i="1" s="1"/>
  <c r="J1252" i="1" s="1"/>
  <c r="J1253" i="1" s="1"/>
  <c r="J1254" i="1" s="1"/>
  <c r="J1255" i="1" s="1"/>
  <c r="J1257" i="1" s="1"/>
  <c r="J1259" i="1" s="1"/>
  <c r="J1260" i="1" s="1"/>
  <c r="J1261" i="1" s="1"/>
  <c r="J1263" i="1" s="1"/>
  <c r="J1265" i="1" s="1"/>
  <c r="J1266" i="1" s="1"/>
  <c r="J1268" i="1" s="1"/>
  <c r="J1270" i="1" s="1"/>
  <c r="J1272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4" i="1" s="1"/>
  <c r="J1325" i="1" s="1"/>
  <c r="J1327" i="1" s="1"/>
  <c r="J1328" i="1" s="1"/>
  <c r="J1330" i="1" s="1"/>
  <c r="J1331" i="1" s="1"/>
  <c r="J1333" i="1" s="1"/>
  <c r="J1334" i="1" s="1"/>
  <c r="J1335" i="1" s="1"/>
  <c r="J1336" i="1" s="1"/>
  <c r="J1337" i="1" s="1"/>
  <c r="J1338" i="1" s="1"/>
  <c r="J1340" i="1" s="1"/>
  <c r="J1341" i="1" s="1"/>
  <c r="J1342" i="1" s="1"/>
  <c r="J1343" i="1" s="1"/>
  <c r="J1344" i="1" s="1"/>
  <c r="J1346" i="1" s="1"/>
  <c r="J1347" i="1" s="1"/>
  <c r="J1348" i="1" s="1"/>
  <c r="J1350" i="1" s="1"/>
  <c r="J1352" i="1" s="1"/>
  <c r="J1354" i="1" s="1"/>
  <c r="J1355" i="1" s="1"/>
  <c r="J1356" i="1" s="1"/>
  <c r="J1358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5" i="1" s="1"/>
  <c r="J1377" i="1" s="1"/>
  <c r="J1379" i="1" s="1"/>
  <c r="J1380" i="1" s="1"/>
  <c r="J1381" i="1" s="1"/>
  <c r="J1383" i="1" s="1"/>
  <c r="J1384" i="1" s="1"/>
  <c r="J1385" i="1" s="1"/>
  <c r="J1387" i="1" s="1"/>
  <c r="J1388" i="1" s="1"/>
  <c r="J1389" i="1" s="1"/>
  <c r="J1390" i="1" s="1"/>
  <c r="J1392" i="1" s="1"/>
  <c r="J1394" i="1" s="1"/>
  <c r="J1395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1" i="1" s="1"/>
  <c r="J1412" i="1" s="1"/>
  <c r="J1413" i="1" s="1"/>
  <c r="J1415" i="1" s="1"/>
  <c r="J1417" i="1" s="1"/>
  <c r="J1418" i="1" s="1"/>
  <c r="J1419" i="1" s="1"/>
  <c r="J1421" i="1" s="1"/>
  <c r="J1422" i="1" s="1"/>
  <c r="J1424" i="1" s="1"/>
  <c r="J1425" i="1" s="1"/>
  <c r="J1426" i="1" s="1"/>
  <c r="J1427" i="1" s="1"/>
  <c r="J1429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6" i="1" s="1"/>
  <c r="J1458" i="1" s="1"/>
  <c r="J1460" i="1" s="1"/>
  <c r="J1461" i="1" s="1"/>
  <c r="J1463" i="1" s="1"/>
  <c r="J1464" i="1" s="1"/>
  <c r="J1465" i="1" s="1"/>
  <c r="J1466" i="1" s="1"/>
  <c r="J1468" i="1" s="1"/>
  <c r="J1470" i="1" s="1"/>
  <c r="J1471" i="1" s="1"/>
  <c r="J1473" i="1" s="1"/>
  <c r="J1498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8" i="1" s="1"/>
  <c r="J1540" i="1" s="1"/>
  <c r="J1541" i="1" s="1"/>
  <c r="J1543" i="1" s="1"/>
  <c r="J1545" i="1" s="1"/>
  <c r="J1546" i="1" s="1"/>
  <c r="J1547" i="1" s="1"/>
  <c r="J1549" i="1" s="1"/>
  <c r="J1550" i="1" s="1"/>
  <c r="J1551" i="1" s="1"/>
  <c r="J1553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2" i="1" s="1"/>
  <c r="J1594" i="1" s="1"/>
  <c r="J1596" i="1" s="1"/>
  <c r="J1597" i="1" s="1"/>
  <c r="J1599" i="1" s="1"/>
  <c r="J1600" i="1" s="1"/>
  <c r="J1601" i="1" s="1"/>
  <c r="J1603" i="1" s="1"/>
  <c r="J1605" i="1" s="1"/>
  <c r="J1607" i="1" s="1"/>
  <c r="J1609" i="1" s="1"/>
  <c r="J1610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5" i="1" s="1"/>
  <c r="J1627" i="1" s="1"/>
  <c r="J1628" i="1" s="1"/>
  <c r="J1629" i="1" s="1"/>
  <c r="J1630" i="1" s="1"/>
  <c r="J1632" i="1" s="1"/>
  <c r="J1633" i="1" s="1"/>
  <c r="J1634" i="1" s="1"/>
  <c r="J1636" i="1" s="1"/>
  <c r="J1637" i="1" s="1"/>
  <c r="J1639" i="1" s="1"/>
  <c r="J1640" i="1" s="1"/>
  <c r="J1642" i="1" s="1"/>
  <c r="J1643" i="1" s="1"/>
  <c r="J1644" i="1" s="1"/>
  <c r="J1645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9" i="1" s="1"/>
  <c r="J1671" i="1" s="1"/>
  <c r="J1672" i="1" s="1"/>
  <c r="J1673" i="1" s="1"/>
  <c r="J1675" i="1" s="1"/>
  <c r="J1676" i="1" s="1"/>
  <c r="J1677" i="1" s="1"/>
  <c r="J1679" i="1" s="1"/>
  <c r="J1680" i="1" s="1"/>
  <c r="J1681" i="1" s="1"/>
  <c r="J1682" i="1" s="1"/>
  <c r="J1683" i="1" s="1"/>
  <c r="J1684" i="1" s="1"/>
  <c r="J1686" i="1" s="1"/>
  <c r="J1687" i="1" s="1"/>
  <c r="J1688" i="1" s="1"/>
  <c r="J1690" i="1" s="1"/>
  <c r="J1691" i="1" s="1"/>
  <c r="J1692" i="1" s="1"/>
  <c r="J1693" i="1" s="1"/>
  <c r="J1694" i="1" s="1"/>
  <c r="J1696" i="1" s="1"/>
  <c r="J1697" i="1" s="1"/>
  <c r="J1698" i="1" s="1"/>
  <c r="J1699" i="1" s="1"/>
  <c r="J1701" i="1" s="1"/>
  <c r="J1703" i="1" s="1"/>
  <c r="J1704" i="1" s="1"/>
  <c r="J1705" i="1" s="1"/>
  <c r="J1707" i="1" s="1"/>
  <c r="J1708" i="1" s="1"/>
  <c r="J1709" i="1" s="1"/>
  <c r="J1710" i="1" s="1"/>
  <c r="J1712" i="1" s="1"/>
  <c r="J1713" i="1" s="1"/>
  <c r="J1714" i="1" s="1"/>
  <c r="J1715" i="1" s="1"/>
  <c r="J1717" i="1" s="1"/>
  <c r="J1718" i="1" s="1"/>
  <c r="J1719" i="1" s="1"/>
  <c r="J1721" i="1" s="1"/>
  <c r="J1722" i="1" s="1"/>
  <c r="J1723" i="1" s="1"/>
  <c r="J1724" i="1" s="1"/>
  <c r="J1725" i="1" s="1"/>
  <c r="J1726" i="1" s="1"/>
  <c r="J1727" i="1" s="1"/>
  <c r="J1728" i="1" s="1"/>
  <c r="J1730" i="1" s="1"/>
  <c r="J1732" i="1" s="1"/>
  <c r="J1734" i="1" s="1"/>
  <c r="J1736" i="1" s="1"/>
  <c r="J1738" i="1" s="1"/>
  <c r="J1739" i="1" s="1"/>
  <c r="J1740" i="1" s="1"/>
  <c r="J1742" i="1" s="1"/>
  <c r="J1743" i="1" s="1"/>
  <c r="J1745" i="1" s="1"/>
  <c r="J1746" i="1" s="1"/>
  <c r="J1747" i="1" s="1"/>
  <c r="J1748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6" i="1" s="1"/>
  <c r="J1768" i="1" s="1"/>
  <c r="J1770" i="1" s="1"/>
  <c r="J1772" i="1" s="1"/>
  <c r="J1774" i="1" s="1"/>
  <c r="J1776" i="1" s="1"/>
  <c r="J1778" i="1" s="1"/>
  <c r="J1779" i="1" s="1"/>
  <c r="J1781" i="1" s="1"/>
  <c r="J1783" i="1" s="1"/>
  <c r="J1784" i="1" s="1"/>
  <c r="J1786" i="1" s="1"/>
  <c r="J1788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1" i="1" s="1"/>
  <c r="J1812" i="1" s="1"/>
  <c r="J1813" i="1" s="1"/>
  <c r="J1814" i="1" s="1"/>
  <c r="J1816" i="1" s="1"/>
  <c r="J1817" i="1" s="1"/>
  <c r="J1819" i="1" s="1"/>
  <c r="J1821" i="1" s="1"/>
  <c r="J1823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9" i="1" s="1"/>
  <c r="J1841" i="1" s="1"/>
  <c r="J1843" i="1" s="1"/>
  <c r="J1844" i="1" s="1"/>
  <c r="J1845" i="1" s="1"/>
  <c r="J1847" i="1" s="1"/>
  <c r="J1848" i="1" s="1"/>
  <c r="J1850" i="1" s="1"/>
  <c r="J1851" i="1" s="1"/>
  <c r="J1852" i="1" s="1"/>
  <c r="J1853" i="1" s="1"/>
  <c r="J1854" i="1" s="1"/>
  <c r="J1855" i="1" s="1"/>
  <c r="J1856" i="1" s="1"/>
  <c r="J1857" i="1" s="1"/>
  <c r="J1859" i="1" s="1"/>
  <c r="J1860" i="1" s="1"/>
  <c r="J1862" i="1" s="1"/>
  <c r="J1864" i="1" s="1"/>
  <c r="J1865" i="1" s="1"/>
  <c r="J1867" i="1" s="1"/>
  <c r="J1869" i="1" s="1"/>
  <c r="J1870" i="1" s="1"/>
  <c r="J1871" i="1" s="1"/>
  <c r="J1873" i="1" s="1"/>
  <c r="J1874" i="1" s="1"/>
  <c r="J1875" i="1" s="1"/>
  <c r="J1876" i="1" s="1"/>
  <c r="J1877" i="1" s="1"/>
  <c r="J1879" i="1" s="1"/>
  <c r="J1881" i="1" s="1"/>
  <c r="J1883" i="1" s="1"/>
  <c r="J1884" i="1" s="1"/>
  <c r="J1885" i="1" s="1"/>
  <c r="J1886" i="1" s="1"/>
  <c r="J1887" i="1" s="1"/>
  <c r="J1888" i="1" s="1"/>
  <c r="J1889" i="1" s="1"/>
  <c r="J1890" i="1" s="1"/>
  <c r="J1892" i="1" s="1"/>
  <c r="J1893" i="1" s="1"/>
  <c r="J1895" i="1" s="1"/>
  <c r="J1897" i="1" s="1"/>
  <c r="J1899" i="1" s="1"/>
  <c r="J1900" i="1" s="1"/>
  <c r="J1902" i="1" s="1"/>
  <c r="J1903" i="1" s="1"/>
  <c r="J1904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8" i="1" s="1"/>
  <c r="J1920" i="1" s="1"/>
  <c r="J1922" i="1" s="1"/>
  <c r="J1923" i="1" s="1"/>
  <c r="J1925" i="1" s="1"/>
  <c r="J1927" i="1" s="1"/>
  <c r="J1929" i="1" s="1"/>
  <c r="J1930" i="1" s="1"/>
  <c r="J1932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6" i="1" s="1"/>
  <c r="J1947" i="1" s="1"/>
  <c r="J1948" i="1" s="1"/>
  <c r="J1949" i="1" s="1"/>
  <c r="J1950" i="1" s="1"/>
  <c r="J1951" i="1" s="1"/>
  <c r="J1952" i="1" s="1"/>
  <c r="J1954" i="1" s="1"/>
  <c r="J1955" i="1" s="1"/>
  <c r="J1957" i="1" s="1"/>
  <c r="J1958" i="1" s="1"/>
  <c r="J1960" i="1" s="1"/>
  <c r="J1961" i="1" s="1"/>
  <c r="J1963" i="1" s="1"/>
  <c r="J1964" i="1" s="1"/>
  <c r="J1965" i="1" s="1"/>
  <c r="J1966" i="1" s="1"/>
  <c r="J1967" i="1" s="1"/>
  <c r="J1968" i="1" s="1"/>
  <c r="J1969" i="1" s="1"/>
  <c r="J1971" i="1" s="1"/>
  <c r="J1972" i="1" s="1"/>
  <c r="J1973" i="1" s="1"/>
  <c r="J1975" i="1" s="1"/>
  <c r="J1983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8" i="1" s="1"/>
  <c r="J2020" i="1" s="1"/>
  <c r="J2021" i="1" s="1"/>
  <c r="J2022" i="1" s="1"/>
  <c r="J2023" i="1" s="1"/>
  <c r="J2024" i="1" s="1"/>
  <c r="J2025" i="1" s="1"/>
  <c r="J2026" i="1" s="1"/>
  <c r="J2028" i="1" s="1"/>
  <c r="J2029" i="1" s="1"/>
  <c r="J2030" i="1" s="1"/>
  <c r="J2031" i="1" s="1"/>
  <c r="J2033" i="1" s="1"/>
  <c r="J2034" i="1" s="1"/>
  <c r="J2036" i="1" s="1"/>
  <c r="J2038" i="1" s="1"/>
  <c r="J2039" i="1" s="1"/>
  <c r="J2041" i="1" s="1"/>
  <c r="J2042" i="1" s="1"/>
  <c r="J2044" i="1" s="1"/>
  <c r="J2046" i="1" s="1"/>
  <c r="J2048" i="1" s="1"/>
  <c r="J2049" i="1" s="1"/>
  <c r="J2050" i="1" s="1"/>
  <c r="J2051" i="1" s="1"/>
  <c r="J2052" i="1" s="1"/>
  <c r="J2054" i="1" s="1"/>
  <c r="J2055" i="1" s="1"/>
  <c r="J2056" i="1" s="1"/>
  <c r="J2057" i="1" s="1"/>
  <c r="J2058" i="1" s="1"/>
  <c r="J2059" i="1" s="1"/>
  <c r="J2060" i="1" s="1"/>
  <c r="J2062" i="1" s="1"/>
  <c r="J2063" i="1" s="1"/>
  <c r="J2065" i="1" s="1"/>
  <c r="J2066" i="1" s="1"/>
  <c r="J2067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80" i="1" s="1"/>
  <c r="J2082" i="1" s="1"/>
  <c r="J2083" i="1" s="1"/>
  <c r="J2084" i="1" s="1"/>
  <c r="J2086" i="1" s="1"/>
  <c r="J2088" i="1" s="1"/>
  <c r="J2090" i="1" s="1"/>
  <c r="J2091" i="1" s="1"/>
  <c r="J2092" i="1" s="1"/>
  <c r="J2094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10" i="1" s="1"/>
  <c r="J2111" i="1" s="1"/>
  <c r="J2113" i="1" s="1"/>
  <c r="J2114" i="1" s="1"/>
  <c r="J2115" i="1" s="1"/>
  <c r="J2117" i="1" s="1"/>
  <c r="J2118" i="1" s="1"/>
  <c r="J2119" i="1" s="1"/>
  <c r="J2120" i="1" s="1"/>
  <c r="J2122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9" i="1" s="1"/>
  <c r="J2140" i="1" s="1"/>
  <c r="J2142" i="1" s="1"/>
  <c r="J2143" i="1" s="1"/>
  <c r="J2144" i="1" s="1"/>
  <c r="J2145" i="1" s="1"/>
  <c r="J2147" i="1" s="1"/>
  <c r="J2149" i="1" s="1"/>
  <c r="J2150" i="1" s="1"/>
  <c r="J2152" i="1" s="1"/>
  <c r="J2153" i="1" s="1"/>
  <c r="J2154" i="1" s="1"/>
  <c r="J2155" i="1" s="1"/>
  <c r="J2156" i="1" s="1"/>
  <c r="J2157" i="1" s="1"/>
  <c r="J2159" i="1" s="1"/>
  <c r="J2160" i="1" s="1"/>
  <c r="J2161" i="1" s="1"/>
  <c r="J2162" i="1" s="1"/>
  <c r="J2163" i="1" s="1"/>
  <c r="J2165" i="1" s="1"/>
  <c r="J2167" i="1" s="1"/>
  <c r="J2168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80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7" i="1" s="1"/>
  <c r="J2199" i="1" s="1"/>
  <c r="J2201" i="1" s="1"/>
  <c r="J2202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4" i="1" s="1"/>
  <c r="J2216" i="1" s="1"/>
  <c r="J2218" i="1" s="1"/>
  <c r="J2219" i="1" s="1"/>
  <c r="J2221" i="1" s="1"/>
  <c r="J2222" i="1" s="1"/>
  <c r="J2224" i="1" s="1"/>
  <c r="J2225" i="1" s="1"/>
  <c r="J2226" i="1" s="1"/>
  <c r="J2227" i="1" s="1"/>
  <c r="J2228" i="1" s="1"/>
  <c r="J2229" i="1" s="1"/>
  <c r="J2231" i="1" s="1"/>
  <c r="J2232" i="1" s="1"/>
  <c r="J2233" i="1" s="1"/>
  <c r="J2234" i="1" s="1"/>
  <c r="J2236" i="1" s="1"/>
  <c r="J2237" i="1" s="1"/>
  <c r="J2238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9" i="1" s="1"/>
  <c r="J2260" i="1" s="1"/>
  <c r="J2262" i="1" s="1"/>
  <c r="J2264" i="1" s="1"/>
  <c r="J2266" i="1" s="1"/>
  <c r="J2267" i="1" s="1"/>
  <c r="J2268" i="1" s="1"/>
  <c r="J2269" i="1" s="1"/>
  <c r="J2271" i="1" s="1"/>
  <c r="J2273" i="1" s="1"/>
  <c r="J2274" i="1" s="1"/>
  <c r="J2275" i="1" s="1"/>
  <c r="J2276" i="1" s="1"/>
  <c r="J2278" i="1" s="1"/>
  <c r="J2279" i="1" s="1"/>
  <c r="J2280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6" i="1" s="1"/>
  <c r="J2317" i="1" s="1"/>
  <c r="J2318" i="1" s="1"/>
  <c r="J2319" i="1" s="1"/>
  <c r="J2320" i="1" s="1"/>
  <c r="J2321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6" i="1" s="1"/>
  <c r="J2338" i="1" s="1"/>
  <c r="J2339" i="1" s="1"/>
</calcChain>
</file>

<file path=xl/connections.xml><?xml version="1.0" encoding="utf-8"?>
<connections xmlns="http://schemas.openxmlformats.org/spreadsheetml/2006/main">
  <connection id="1" name="Book5" type="6" refreshedVersion="3" background="1" saveData="1">
    <textPr codePage="869" sourceFile="D:\user\905515\Desktop\Book5.csv" comma="1">
      <textFields count="4">
        <textField type="text"/>
        <textField type="text"/>
        <textField/>
        <textField type="text"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<sst xmlns="http://schemas.openxmlformats.org/spreadsheetml/2006/main" count="18872" uniqueCount="7586">
  <si>
    <t>（参考資料４）市町村別の人口及び世帯数</t>
    <rPh sb="1" eb="3">
      <t>サンコウ</t>
    </rPh>
    <rPh sb="3" eb="5">
      <t>シリョウ</t>
    </rPh>
    <rPh sb="7" eb="10">
      <t>シチョウソン</t>
    </rPh>
    <rPh sb="8" eb="10">
      <t>チョウソン</t>
    </rPh>
    <rPh sb="10" eb="11">
      <t>ベツ</t>
    </rPh>
    <rPh sb="12" eb="14">
      <t>ジンコウ</t>
    </rPh>
    <rPh sb="14" eb="15">
      <t>オヨ</t>
    </rPh>
    <rPh sb="16" eb="19">
      <t>セタイスウ</t>
    </rPh>
    <phoneticPr fontId="1"/>
  </si>
  <si>
    <t>団体コード</t>
    <rPh sb="0" eb="2">
      <t>ダンタイ</t>
    </rPh>
    <phoneticPr fontId="1"/>
  </si>
  <si>
    <t>団体名</t>
    <rPh sb="0" eb="2">
      <t>ダンタイ</t>
    </rPh>
    <rPh sb="2" eb="3">
      <t>メイ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</si>
  <si>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</si>
  <si>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</si>
  <si>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計</t>
    <rPh sb="0" eb="1">
      <t>ケイ</t>
    </rPh>
    <phoneticPr fontId="1"/>
  </si>
  <si>
    <t>世帯数</t>
    <rPh sb="0" eb="3">
      <t>セタイスウ</t>
    </rPh>
    <phoneticPr fontId="1"/>
  </si>
  <si>
    <t>010006</t>
  </si>
  <si>
    <t>011002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</si>
  <si>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</si>
  <si>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</si>
  <si>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</si>
  <si>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</si>
  <si>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</si>
  <si>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</si>
  <si>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</si>
  <si>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</si>
  <si>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</si>
  <si>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</si>
  <si>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</si>
  <si>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</si>
  <si>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</si>
  <si>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</si>
  <si>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</si>
  <si>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</si>
  <si>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</si>
  <si>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</si>
  <si>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</si>
  <si>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</si>
  <si>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</si>
  <si>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</si>
  <si>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</si>
  <si>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</si>
  <si>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</si>
  <si>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</si>
  <si>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</si>
  <si>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</si>
  <si>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</si>
  <si>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</si>
  <si>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</si>
  <si>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</si>
  <si>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</si>
  <si>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</si>
  <si>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</si>
  <si>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</si>
  <si>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</si>
  <si>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</si>
  <si>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</si>
  <si>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</si>
  <si>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</si>
  <si>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</si>
  <si>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</si>
  <si>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</si>
  <si>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</si>
  <si>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</si>
  <si>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</si>
  <si>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</si>
  <si>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</si>
  <si>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</si>
  <si>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</si>
  <si>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</si>
  <si>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</si>
  <si>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</si>
  <si>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</si>
  <si>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</si>
  <si>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</si>
  <si>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</si>
  <si>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</si>
  <si>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</si>
  <si>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</si>
  <si>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</si>
  <si>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</si>
  <si>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</si>
  <si>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</si>
  <si>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</si>
  <si>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</si>
  <si>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</si>
  <si>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</si>
  <si>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</si>
  <si>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</si>
  <si>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</si>
  <si>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</si>
  <si>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</si>
  <si>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</si>
  <si>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</si>
  <si>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</si>
  <si>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</si>
  <si>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</si>
  <si>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</si>
  <si>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</si>
  <si>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</si>
  <si>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</si>
  <si>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</si>
  <si>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</si>
  <si>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</si>
  <si>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</si>
  <si>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</si>
  <si>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</si>
  <si>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</si>
  <si>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</si>
  <si>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</si>
  <si>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</si>
  <si>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</si>
  <si>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</si>
  <si>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014397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</si>
  <si>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</si>
  <si>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</si>
  <si>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</si>
  <si>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</si>
  <si>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</si>
  <si>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</si>
  <si>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</si>
  <si>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</si>
  <si>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</si>
  <si>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</si>
  <si>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</si>
  <si>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</si>
  <si>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</si>
  <si>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</si>
  <si>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</si>
  <si>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</si>
  <si>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</si>
  <si>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</si>
  <si>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014818</t>
  </si>
  <si>
    <t>014826</t>
  </si>
  <si>
    <t>014834</t>
  </si>
  <si>
    <t>014842</t>
  </si>
  <si>
    <t>014851</t>
  </si>
  <si>
    <t>014869</t>
  </si>
  <si>
    <t>014877</t>
  </si>
  <si>
    <t>014885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</si>
  <si>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</si>
  <si>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</si>
  <si>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</si>
  <si>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</si>
  <si>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</si>
  <si>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</si>
  <si>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</si>
  <si>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</si>
  <si>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</si>
  <si>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</si>
  <si>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</si>
  <si>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</si>
  <si>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</si>
  <si>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</si>
  <si>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</si>
  <si>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</si>
  <si>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</si>
  <si>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015580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</si>
  <si>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</si>
  <si>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</si>
  <si>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</si>
  <si>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</si>
  <si>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</si>
  <si>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</si>
  <si>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</si>
  <si>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</si>
  <si>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</si>
  <si>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</si>
  <si>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</si>
  <si>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</si>
  <si>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</si>
  <si>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</si>
  <si>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</si>
  <si>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</si>
  <si>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</si>
  <si>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</si>
  <si>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</si>
  <si>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</si>
  <si>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</si>
  <si>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</si>
  <si>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</si>
  <si>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</si>
  <si>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</si>
  <si>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</si>
  <si>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</si>
  <si>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</si>
  <si>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</si>
  <si>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</si>
  <si>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</si>
  <si>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</si>
  <si>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</si>
  <si>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</si>
  <si>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</si>
  <si>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</si>
  <si>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</si>
  <si>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</si>
  <si>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</si>
  <si>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</si>
  <si>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</si>
  <si>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</si>
  <si>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</si>
  <si>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</si>
  <si>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</si>
  <si>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</si>
  <si>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</si>
  <si>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</si>
  <si>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</si>
  <si>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</si>
  <si>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</si>
  <si>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</si>
  <si>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</si>
  <si>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</si>
  <si>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</si>
  <si>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</si>
  <si>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</si>
  <si>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</si>
  <si>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</si>
  <si>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</si>
  <si>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023001</t>
  </si>
  <si>
    <t>023019</t>
  </si>
  <si>
    <t>023035</t>
  </si>
  <si>
    <t>023043</t>
  </si>
  <si>
    <t>023078</t>
  </si>
  <si>
    <t>023205</t>
  </si>
  <si>
    <t>023213</t>
  </si>
  <si>
    <t>023230</t>
  </si>
  <si>
    <t>023400</t>
  </si>
  <si>
    <t>023434</t>
  </si>
  <si>
    <t>023604</t>
  </si>
  <si>
    <t>023612</t>
  </si>
  <si>
    <t>023621</t>
  </si>
  <si>
    <t>023671</t>
  </si>
  <si>
    <t>023809</t>
  </si>
  <si>
    <t>023817</t>
  </si>
  <si>
    <t>023841</t>
  </si>
  <si>
    <t>023876</t>
  </si>
  <si>
    <t>024007</t>
  </si>
  <si>
    <t>024015</t>
  </si>
  <si>
    <t>024023</t>
  </si>
  <si>
    <t>024058</t>
  </si>
  <si>
    <t>024066</t>
  </si>
  <si>
    <t>024082</t>
  </si>
  <si>
    <t>024112</t>
  </si>
  <si>
    <t>024121</t>
  </si>
  <si>
    <t>024201</t>
  </si>
  <si>
    <t>024236</t>
  </si>
  <si>
    <t>024244</t>
  </si>
  <si>
    <t>024252</t>
  </si>
  <si>
    <t>024261</t>
  </si>
  <si>
    <t>024406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</si>
  <si>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</si>
  <si>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</si>
  <si>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</si>
  <si>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</si>
  <si>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</si>
  <si>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</si>
  <si>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</si>
  <si>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</si>
  <si>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</si>
  <si>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</si>
  <si>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</si>
  <si>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</si>
  <si>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</si>
  <si>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</si>
  <si>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</si>
  <si>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</si>
  <si>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</si>
  <si>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</si>
  <si>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</si>
  <si>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</si>
  <si>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033006</t>
  </si>
  <si>
    <t>033014</t>
  </si>
  <si>
    <t>033022</t>
  </si>
  <si>
    <t>033031</t>
  </si>
  <si>
    <t>033057</t>
  </si>
  <si>
    <t>033201</t>
  </si>
  <si>
    <t>033219</t>
  </si>
  <si>
    <t>033227</t>
  </si>
  <si>
    <t>033600</t>
  </si>
  <si>
    <t>033669</t>
  </si>
  <si>
    <t>033804</t>
  </si>
  <si>
    <t>033812</t>
  </si>
  <si>
    <t>034002</t>
  </si>
  <si>
    <t>034029</t>
  </si>
  <si>
    <t>034207</t>
  </si>
  <si>
    <t>034223</t>
  </si>
  <si>
    <t>034401</t>
  </si>
  <si>
    <t>034410</t>
  </si>
  <si>
    <t>034606</t>
  </si>
  <si>
    <t>034614</t>
  </si>
  <si>
    <t>034801</t>
  </si>
  <si>
    <t>034827</t>
  </si>
  <si>
    <t>034835</t>
  </si>
  <si>
    <t>034843</t>
  </si>
  <si>
    <t>034851</t>
  </si>
  <si>
    <t>034878</t>
  </si>
  <si>
    <t>035009</t>
  </si>
  <si>
    <t>035017</t>
  </si>
  <si>
    <t>035033</t>
  </si>
  <si>
    <t>035068</t>
  </si>
  <si>
    <t>035076</t>
  </si>
  <si>
    <t>035203</t>
  </si>
  <si>
    <t>035246</t>
  </si>
  <si>
    <t>040002</t>
  </si>
  <si>
    <t>041009</t>
  </si>
  <si>
    <t>041017</t>
  </si>
  <si>
    <t>041025</t>
  </si>
  <si>
    <t>041033</t>
  </si>
  <si>
    <t>041041</t>
  </si>
  <si>
    <t>041050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</si>
  <si>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</si>
  <si>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</si>
  <si>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</si>
  <si>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</si>
  <si>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</si>
  <si>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</si>
  <si>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</si>
  <si>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</si>
  <si>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</si>
  <si>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</si>
  <si>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</si>
  <si>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</si>
  <si>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043001</t>
  </si>
  <si>
    <t>043010</t>
  </si>
  <si>
    <t>043028</t>
  </si>
  <si>
    <t>043206</t>
  </si>
  <si>
    <t>043214</t>
  </si>
  <si>
    <t>043222</t>
  </si>
  <si>
    <t>043231</t>
  </si>
  <si>
    <t>043249</t>
  </si>
  <si>
    <t>043401</t>
  </si>
  <si>
    <t>043419</t>
  </si>
  <si>
    <t>043605</t>
  </si>
  <si>
    <t>043613</t>
  </si>
  <si>
    <t>043621</t>
  </si>
  <si>
    <t>044008</t>
  </si>
  <si>
    <t>044016</t>
  </si>
  <si>
    <t>044041</t>
  </si>
  <si>
    <t>044067</t>
  </si>
  <si>
    <t>044202</t>
  </si>
  <si>
    <t>044211</t>
  </si>
  <si>
    <t>044229</t>
  </si>
  <si>
    <t>044237</t>
  </si>
  <si>
    <t>044245</t>
  </si>
  <si>
    <t>044407</t>
  </si>
  <si>
    <t>044440</t>
  </si>
  <si>
    <t>044458</t>
  </si>
  <si>
    <t>045004</t>
  </si>
  <si>
    <t>045012</t>
  </si>
  <si>
    <t>045055</t>
  </si>
  <si>
    <t>045802</t>
  </si>
  <si>
    <t>045811</t>
  </si>
  <si>
    <t>046001</t>
  </si>
  <si>
    <t>046035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</si>
  <si>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</si>
  <si>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</si>
  <si>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</si>
  <si>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</si>
  <si>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</si>
  <si>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</si>
  <si>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</si>
  <si>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</si>
  <si>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</si>
  <si>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</si>
  <si>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</si>
  <si>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</si>
  <si>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</si>
  <si>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</si>
  <si>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</si>
  <si>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053007</t>
  </si>
  <si>
    <t>053031</t>
  </si>
  <si>
    <t>053201</t>
  </si>
  <si>
    <t>053279</t>
  </si>
  <si>
    <t>053406</t>
  </si>
  <si>
    <t>053465</t>
  </si>
  <si>
    <t>053481</t>
  </si>
  <si>
    <t>053490</t>
  </si>
  <si>
    <t>053601</t>
  </si>
  <si>
    <t>053619</t>
  </si>
  <si>
    <t>053635</t>
  </si>
  <si>
    <t>053660</t>
  </si>
  <si>
    <t>053686</t>
  </si>
  <si>
    <t>054208</t>
  </si>
  <si>
    <t>054348</t>
  </si>
  <si>
    <t>054607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</si>
  <si>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</si>
  <si>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</si>
  <si>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</si>
  <si>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</si>
  <si>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</si>
  <si>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</si>
  <si>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</si>
  <si>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</si>
  <si>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</si>
  <si>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</si>
  <si>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</si>
  <si>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</si>
  <si>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</si>
  <si>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</si>
  <si>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</si>
  <si>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</si>
  <si>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063002</t>
  </si>
  <si>
    <t>063011</t>
  </si>
  <si>
    <t>063029</t>
  </si>
  <si>
    <t>063207</t>
  </si>
  <si>
    <t>063215</t>
  </si>
  <si>
    <t>063223</t>
  </si>
  <si>
    <t>063231</t>
  </si>
  <si>
    <t>063240</t>
  </si>
  <si>
    <t>063401</t>
  </si>
  <si>
    <t>063410</t>
  </si>
  <si>
    <t>063606</t>
  </si>
  <si>
    <t>063614</t>
  </si>
  <si>
    <t>063622</t>
  </si>
  <si>
    <t>063631</t>
  </si>
  <si>
    <t>063649</t>
  </si>
  <si>
    <t>063657</t>
  </si>
  <si>
    <t>063665</t>
  </si>
  <si>
    <t>063673</t>
  </si>
  <si>
    <t>063801</t>
  </si>
  <si>
    <t>063819</t>
  </si>
  <si>
    <t>063827</t>
  </si>
  <si>
    <t>064009</t>
  </si>
  <si>
    <t>064017</t>
  </si>
  <si>
    <t>064025</t>
  </si>
  <si>
    <t>064033</t>
  </si>
  <si>
    <t>064203</t>
  </si>
  <si>
    <t>064262</t>
  </si>
  <si>
    <t>064289</t>
  </si>
  <si>
    <t>064602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</si>
  <si>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</si>
  <si>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</si>
  <si>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</si>
  <si>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</si>
  <si>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</si>
  <si>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</si>
  <si>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</si>
  <si>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</si>
  <si>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</si>
  <si>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</si>
  <si>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</si>
  <si>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</si>
  <si>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</si>
  <si>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</si>
  <si>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</si>
  <si>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073008</t>
  </si>
  <si>
    <t>073016</t>
  </si>
  <si>
    <t>073032</t>
  </si>
  <si>
    <t>073083</t>
  </si>
  <si>
    <t>073202</t>
  </si>
  <si>
    <t>073229</t>
  </si>
  <si>
    <t>073407</t>
  </si>
  <si>
    <t>073423</t>
  </si>
  <si>
    <t>073440</t>
  </si>
  <si>
    <t>073601</t>
  </si>
  <si>
    <t>073628</t>
  </si>
  <si>
    <t>073644</t>
  </si>
  <si>
    <t>073679</t>
  </si>
  <si>
    <t>073687</t>
  </si>
  <si>
    <t>074004</t>
  </si>
  <si>
    <t>074021</t>
  </si>
  <si>
    <t>074055</t>
  </si>
  <si>
    <t>074071</t>
  </si>
  <si>
    <t>074080</t>
  </si>
  <si>
    <t>074209</t>
  </si>
  <si>
    <t>074217</t>
  </si>
  <si>
    <t>074225</t>
  </si>
  <si>
    <t>074233</t>
  </si>
  <si>
    <t>074403</t>
  </si>
  <si>
    <t>074446</t>
  </si>
  <si>
    <t>074454</t>
  </si>
  <si>
    <t>074462</t>
  </si>
  <si>
    <t>074471</t>
  </si>
  <si>
    <t>074608</t>
  </si>
  <si>
    <t>074616</t>
  </si>
  <si>
    <t>074641</t>
  </si>
  <si>
    <t>074659</t>
  </si>
  <si>
    <t>074667</t>
  </si>
  <si>
    <t>074802</t>
  </si>
  <si>
    <t>074811</t>
  </si>
  <si>
    <t>074829</t>
  </si>
  <si>
    <t>074837</t>
  </si>
  <si>
    <t>074845</t>
  </si>
  <si>
    <t>075001</t>
  </si>
  <si>
    <t>075019</t>
  </si>
  <si>
    <t>075027</t>
  </si>
  <si>
    <t>075035</t>
  </si>
  <si>
    <t>075043</t>
  </si>
  <si>
    <t>075051</t>
  </si>
  <si>
    <t>075205</t>
  </si>
  <si>
    <t>075213</t>
  </si>
  <si>
    <t>075221</t>
  </si>
  <si>
    <t>075400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</si>
  <si>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</si>
  <si>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</si>
  <si>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</si>
  <si>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</si>
  <si>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</si>
  <si>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</si>
  <si>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</si>
  <si>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</si>
  <si>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075604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</si>
  <si>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</si>
  <si>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</si>
  <si>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</si>
  <si>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</si>
  <si>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</si>
  <si>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</si>
  <si>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</si>
  <si>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</si>
  <si>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</si>
  <si>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</si>
  <si>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</si>
  <si>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</si>
  <si>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</si>
  <si>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</si>
  <si>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</si>
  <si>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</si>
  <si>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</si>
  <si>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</si>
  <si>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</si>
  <si>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</si>
  <si>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</si>
  <si>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</si>
  <si>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</si>
  <si>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</si>
  <si>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</si>
  <si>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</si>
  <si>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</si>
  <si>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</si>
  <si>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</si>
  <si>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</si>
  <si>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</si>
  <si>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</si>
  <si>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</si>
  <si>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</si>
  <si>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</si>
  <si>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083003</t>
  </si>
  <si>
    <t>083020</t>
  </si>
  <si>
    <t>083097</t>
  </si>
  <si>
    <t>083101</t>
  </si>
  <si>
    <t>083402</t>
  </si>
  <si>
    <t>083411</t>
  </si>
  <si>
    <t>083607</t>
  </si>
  <si>
    <t>083640</t>
  </si>
  <si>
    <t>084409</t>
  </si>
  <si>
    <t>084425</t>
  </si>
  <si>
    <t>084433</t>
  </si>
  <si>
    <t>084476</t>
  </si>
  <si>
    <t>085201</t>
  </si>
  <si>
    <t>085219</t>
  </si>
  <si>
    <t>085405</t>
  </si>
  <si>
    <t>085421</t>
  </si>
  <si>
    <t>085464</t>
  </si>
  <si>
    <t>085600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</si>
  <si>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</si>
  <si>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</si>
  <si>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</si>
  <si>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</si>
  <si>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</si>
  <si>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</si>
  <si>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</si>
  <si>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</si>
  <si>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</si>
  <si>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</si>
  <si>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</si>
  <si>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</si>
  <si>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</si>
  <si>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</si>
  <si>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</si>
  <si>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</si>
  <si>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093009</t>
  </si>
  <si>
    <t>093017</t>
  </si>
  <si>
    <t>093203</t>
  </si>
  <si>
    <t>093211</t>
  </si>
  <si>
    <t>093408</t>
  </si>
  <si>
    <t>093424</t>
  </si>
  <si>
    <t>093432</t>
  </si>
  <si>
    <t>093441</t>
  </si>
  <si>
    <t>093459</t>
  </si>
  <si>
    <t>093602</t>
  </si>
  <si>
    <t>093611</t>
  </si>
  <si>
    <t>093645</t>
  </si>
  <si>
    <t>093653</t>
  </si>
  <si>
    <t>093661</t>
  </si>
  <si>
    <t>093670</t>
  </si>
  <si>
    <t>093688</t>
  </si>
  <si>
    <t>093807</t>
  </si>
  <si>
    <t>093840</t>
  </si>
  <si>
    <t>093866</t>
  </si>
  <si>
    <t>094005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</si>
  <si>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</si>
  <si>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</si>
  <si>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</si>
  <si>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</si>
  <si>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</si>
  <si>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</si>
  <si>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</si>
  <si>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</si>
  <si>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</si>
  <si>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</si>
  <si>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</si>
  <si>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</si>
  <si>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</si>
  <si>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</si>
  <si>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</si>
  <si>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103004</t>
  </si>
  <si>
    <t>103039</t>
  </si>
  <si>
    <t>103403</t>
  </si>
  <si>
    <t>103446</t>
  </si>
  <si>
    <t>103454</t>
  </si>
  <si>
    <t>103608</t>
  </si>
  <si>
    <t>103632</t>
  </si>
  <si>
    <t>103667</t>
  </si>
  <si>
    <t>103675</t>
  </si>
  <si>
    <t>103802</t>
  </si>
  <si>
    <t>103829</t>
  </si>
  <si>
    <t>103837</t>
  </si>
  <si>
    <t>103845</t>
  </si>
  <si>
    <t>104205</t>
  </si>
  <si>
    <t>104213</t>
  </si>
  <si>
    <t>104248</t>
  </si>
  <si>
    <t>104256</t>
  </si>
  <si>
    <t>104264</t>
  </si>
  <si>
    <t>104272</t>
  </si>
  <si>
    <t>104281</t>
  </si>
  <si>
    <t>104299</t>
  </si>
  <si>
    <t>104400</t>
  </si>
  <si>
    <t>104434</t>
  </si>
  <si>
    <t>104442</t>
  </si>
  <si>
    <t>104485</t>
  </si>
  <si>
    <t>104493</t>
  </si>
  <si>
    <t>104604</t>
  </si>
  <si>
    <t>104647</t>
  </si>
  <si>
    <t>105201</t>
  </si>
  <si>
    <t>105210</t>
  </si>
  <si>
    <t>105228</t>
  </si>
  <si>
    <t>105236</t>
  </si>
  <si>
    <t>105244</t>
  </si>
  <si>
    <t>105252</t>
  </si>
  <si>
    <t>110001</t>
  </si>
  <si>
    <t>111007</t>
  </si>
  <si>
    <t>111015</t>
  </si>
  <si>
    <t>111023</t>
  </si>
  <si>
    <t>111031</t>
  </si>
  <si>
    <t>111040</t>
  </si>
  <si>
    <t>111058</t>
  </si>
  <si>
    <t>111066</t>
  </si>
  <si>
    <t>111074</t>
  </si>
  <si>
    <t>111082</t>
  </si>
  <si>
    <t>111091</t>
  </si>
  <si>
    <t>111104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</si>
  <si>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</si>
  <si>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</si>
  <si>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</si>
  <si>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</si>
  <si>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</si>
  <si>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</si>
  <si>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</si>
  <si>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</si>
  <si>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</si>
  <si>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</si>
  <si>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</si>
  <si>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</si>
  <si>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</si>
  <si>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</si>
  <si>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</si>
  <si>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</si>
  <si>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</si>
  <si>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</si>
  <si>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</si>
  <si>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</si>
  <si>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</si>
  <si>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112267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</si>
  <si>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</si>
  <si>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</si>
  <si>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</si>
  <si>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</si>
  <si>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</si>
  <si>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</si>
  <si>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</si>
  <si>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</si>
  <si>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</si>
  <si>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</si>
  <si>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</si>
  <si>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</si>
  <si>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</si>
  <si>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</si>
  <si>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</si>
  <si>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</si>
  <si>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</si>
  <si>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113000</t>
  </si>
  <si>
    <t>113018</t>
  </si>
  <si>
    <t>113204</t>
  </si>
  <si>
    <t>113247</t>
  </si>
  <si>
    <t>113263</t>
  </si>
  <si>
    <t>113271</t>
  </si>
  <si>
    <t>113409</t>
  </si>
  <si>
    <t>113417</t>
  </si>
  <si>
    <t>113425</t>
  </si>
  <si>
    <t>113433</t>
  </si>
  <si>
    <t>113468</t>
  </si>
  <si>
    <t>113476</t>
  </si>
  <si>
    <t>113484</t>
  </si>
  <si>
    <t>113492</t>
  </si>
  <si>
    <t>113603</t>
  </si>
  <si>
    <t>113611</t>
  </si>
  <si>
    <t>113620</t>
  </si>
  <si>
    <t>113638</t>
  </si>
  <si>
    <t>113654</t>
  </si>
  <si>
    <t>113697</t>
  </si>
  <si>
    <t>113808</t>
  </si>
  <si>
    <t>113816</t>
  </si>
  <si>
    <t>113832</t>
  </si>
  <si>
    <t>113859</t>
  </si>
  <si>
    <t>114006</t>
  </si>
  <si>
    <t>114081</t>
  </si>
  <si>
    <t>114201</t>
  </si>
  <si>
    <t>114219</t>
  </si>
  <si>
    <t>114243</t>
  </si>
  <si>
    <t>114251</t>
  </si>
  <si>
    <t>114405</t>
  </si>
  <si>
    <t>114421</t>
  </si>
  <si>
    <t>114456</t>
  </si>
  <si>
    <t>114464</t>
  </si>
  <si>
    <t>114600</t>
  </si>
  <si>
    <t>114618</t>
  </si>
  <si>
    <t>114626</t>
  </si>
  <si>
    <t>114642</t>
  </si>
  <si>
    <t>114651</t>
  </si>
  <si>
    <t>120006</t>
  </si>
  <si>
    <t>121002</t>
  </si>
  <si>
    <t>121011</t>
  </si>
  <si>
    <t>121029</t>
  </si>
  <si>
    <t>121037</t>
  </si>
  <si>
    <t>121045</t>
  </si>
  <si>
    <t>121053</t>
  </si>
  <si>
    <t>121061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</si>
  <si>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</si>
  <si>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</si>
  <si>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</si>
  <si>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</si>
  <si>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</si>
  <si>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</si>
  <si>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</si>
  <si>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</si>
  <si>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</si>
  <si>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</si>
  <si>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</si>
  <si>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</si>
  <si>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</si>
  <si>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</si>
  <si>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</si>
  <si>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</si>
  <si>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</si>
  <si>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</si>
  <si>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</si>
  <si>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</si>
  <si>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</si>
  <si>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</si>
  <si>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</si>
  <si>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</si>
  <si>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</si>
  <si>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</si>
  <si>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</si>
  <si>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</si>
  <si>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</si>
  <si>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</si>
  <si>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</si>
  <si>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</si>
  <si>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</si>
  <si>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</si>
  <si>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</si>
  <si>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123200</t>
  </si>
  <si>
    <t>123226</t>
  </si>
  <si>
    <t>123251</t>
  </si>
  <si>
    <t>123285</t>
  </si>
  <si>
    <t>123293</t>
  </si>
  <si>
    <t>123404</t>
  </si>
  <si>
    <t>123421</t>
  </si>
  <si>
    <t>123471</t>
  </si>
  <si>
    <t>123498</t>
  </si>
  <si>
    <t>124001</t>
  </si>
  <si>
    <t>124028</t>
  </si>
  <si>
    <t>124036</t>
  </si>
  <si>
    <t>124095</t>
  </si>
  <si>
    <t>124109</t>
  </si>
  <si>
    <t>124206</t>
  </si>
  <si>
    <t>124214</t>
  </si>
  <si>
    <t>124222</t>
  </si>
  <si>
    <t>124231</t>
  </si>
  <si>
    <t>124249</t>
  </si>
  <si>
    <t>124265</t>
  </si>
  <si>
    <t>124273</t>
  </si>
  <si>
    <t>124401</t>
  </si>
  <si>
    <t>124419</t>
  </si>
  <si>
    <t>124435</t>
  </si>
  <si>
    <t>124605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</si>
  <si>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</si>
  <si>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</si>
  <si>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</si>
  <si>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</si>
  <si>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</si>
  <si>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</si>
  <si>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</si>
  <si>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</si>
  <si>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</si>
  <si>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</si>
  <si>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</si>
  <si>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</si>
  <si>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</si>
  <si>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</si>
  <si>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</si>
  <si>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</si>
  <si>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</si>
  <si>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</si>
  <si>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</si>
  <si>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</si>
  <si>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</si>
  <si>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</si>
  <si>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</si>
  <si>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</si>
  <si>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</si>
  <si>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</si>
  <si>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</si>
  <si>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</si>
  <si>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</si>
  <si>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</si>
  <si>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</si>
  <si>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</si>
  <si>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</si>
  <si>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</si>
  <si>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</si>
  <si>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</si>
  <si>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</si>
  <si>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</si>
  <si>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</si>
  <si>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</si>
  <si>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</si>
  <si>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</si>
  <si>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</si>
  <si>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</si>
  <si>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</si>
  <si>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</si>
  <si>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</si>
  <si>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</si>
  <si>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</si>
  <si>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</si>
  <si>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</si>
  <si>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133001</t>
  </si>
  <si>
    <t>133035</t>
  </si>
  <si>
    <t>133051</t>
  </si>
  <si>
    <t>133078</t>
  </si>
  <si>
    <t>133086</t>
  </si>
  <si>
    <t>133604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</si>
  <si>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</si>
  <si>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</si>
  <si>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</si>
  <si>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</si>
  <si>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</si>
  <si>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</si>
  <si>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</si>
  <si>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</si>
  <si>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</si>
  <si>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</si>
  <si>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</si>
  <si>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141011</t>
  </si>
  <si>
    <t>141020</t>
  </si>
  <si>
    <t>141038</t>
  </si>
  <si>
    <t>141046</t>
  </si>
  <si>
    <t>141054</t>
  </si>
  <si>
    <t>141062</t>
  </si>
  <si>
    <t>141071</t>
  </si>
  <si>
    <t>141089</t>
  </si>
  <si>
    <t>141097</t>
  </si>
  <si>
    <t>141101</t>
  </si>
  <si>
    <t>141119</t>
  </si>
  <si>
    <t>141127</t>
  </si>
  <si>
    <t>141135</t>
  </si>
  <si>
    <t>141143</t>
  </si>
  <si>
    <t>141151</t>
  </si>
  <si>
    <t>141160</t>
  </si>
  <si>
    <t>141178</t>
  </si>
  <si>
    <t>141186</t>
  </si>
  <si>
    <t>141305</t>
  </si>
  <si>
    <t>141313</t>
  </si>
  <si>
    <t>141321</t>
  </si>
  <si>
    <t>141330</t>
  </si>
  <si>
    <t>141348</t>
  </si>
  <si>
    <t>141356</t>
  </si>
  <si>
    <t>141364</t>
  </si>
  <si>
    <t>141372</t>
  </si>
  <si>
    <t>142018</t>
  </si>
  <si>
    <t>142034</t>
  </si>
  <si>
    <t>142042</t>
  </si>
  <si>
    <t>142051</t>
  </si>
  <si>
    <t>142069</t>
  </si>
  <si>
    <t>142077</t>
  </si>
  <si>
    <t>142085</t>
  </si>
  <si>
    <t>142093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</si>
  <si>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</si>
  <si>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</si>
  <si>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</si>
  <si>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</si>
  <si>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</si>
  <si>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</si>
  <si>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</si>
  <si>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</si>
  <si>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</si>
  <si>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143006</t>
  </si>
  <si>
    <t>143014</t>
  </si>
  <si>
    <t>143201</t>
  </si>
  <si>
    <t>143219</t>
  </si>
  <si>
    <t>143405</t>
  </si>
  <si>
    <t>143413</t>
  </si>
  <si>
    <t>143421</t>
  </si>
  <si>
    <t>143600</t>
  </si>
  <si>
    <t>143618</t>
  </si>
  <si>
    <t>143626</t>
  </si>
  <si>
    <t>143634</t>
  </si>
  <si>
    <t>143642</t>
  </si>
  <si>
    <t>143669</t>
  </si>
  <si>
    <t>143804</t>
  </si>
  <si>
    <t>143821</t>
  </si>
  <si>
    <t>143839</t>
  </si>
  <si>
    <t>143847</t>
  </si>
  <si>
    <t>144002</t>
  </si>
  <si>
    <t>144011</t>
  </si>
  <si>
    <t>144029</t>
  </si>
  <si>
    <t>150002</t>
  </si>
  <si>
    <t>151009</t>
  </si>
  <si>
    <t>151017</t>
  </si>
  <si>
    <t>151025</t>
  </si>
  <si>
    <t>151033</t>
  </si>
  <si>
    <t>151041</t>
  </si>
  <si>
    <t>151050</t>
  </si>
  <si>
    <t>151068</t>
  </si>
  <si>
    <t>151076</t>
  </si>
  <si>
    <t>151084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</si>
  <si>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</si>
  <si>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</si>
  <si>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</si>
  <si>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</si>
  <si>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</si>
  <si>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</si>
  <si>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</si>
  <si>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</si>
  <si>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</si>
  <si>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</si>
  <si>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</si>
  <si>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</si>
  <si>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</si>
  <si>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</si>
  <si>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</si>
  <si>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</si>
  <si>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</si>
  <si>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</si>
  <si>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</si>
  <si>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153001</t>
  </si>
  <si>
    <t>153079</t>
  </si>
  <si>
    <t>153401</t>
  </si>
  <si>
    <t>153427</t>
  </si>
  <si>
    <t>153605</t>
  </si>
  <si>
    <t>153613</t>
  </si>
  <si>
    <t>153800</t>
  </si>
  <si>
    <t>153851</t>
  </si>
  <si>
    <t>154008</t>
  </si>
  <si>
    <t>154059</t>
  </si>
  <si>
    <t>154407</t>
  </si>
  <si>
    <t>154415</t>
  </si>
  <si>
    <t>154601</t>
  </si>
  <si>
    <t>154610</t>
  </si>
  <si>
    <t>154806</t>
  </si>
  <si>
    <t>154822</t>
  </si>
  <si>
    <t>155004</t>
  </si>
  <si>
    <t>155047</t>
  </si>
  <si>
    <t>155802</t>
  </si>
  <si>
    <t>155811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</si>
  <si>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</si>
  <si>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</si>
  <si>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</si>
  <si>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</si>
  <si>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</si>
  <si>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</si>
  <si>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</si>
  <si>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</si>
  <si>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</si>
  <si>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</si>
  <si>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</si>
  <si>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</si>
  <si>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163201</t>
  </si>
  <si>
    <t>163210</t>
  </si>
  <si>
    <t>163228</t>
  </si>
  <si>
    <t>163236</t>
  </si>
  <si>
    <t>163406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</si>
  <si>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</si>
  <si>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</si>
  <si>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</si>
  <si>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</si>
  <si>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</si>
  <si>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</si>
  <si>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</si>
  <si>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</si>
  <si>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</si>
  <si>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</si>
  <si>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</si>
  <si>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</si>
  <si>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</si>
  <si>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173207</t>
  </si>
  <si>
    <t>173240</t>
  </si>
  <si>
    <t>173401</t>
  </si>
  <si>
    <t>173444</t>
  </si>
  <si>
    <t>173606</t>
  </si>
  <si>
    <t>173614</t>
  </si>
  <si>
    <t>173657</t>
  </si>
  <si>
    <t>173801</t>
  </si>
  <si>
    <t>173843</t>
  </si>
  <si>
    <t>173860</t>
  </si>
  <si>
    <t>174009</t>
  </si>
  <si>
    <t>174076</t>
  </si>
  <si>
    <t>174602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</si>
  <si>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</si>
  <si>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</si>
  <si>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</si>
  <si>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</si>
  <si>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</si>
  <si>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</si>
  <si>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</si>
  <si>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</si>
  <si>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</si>
  <si>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</si>
  <si>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</si>
  <si>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</si>
  <si>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183202</t>
  </si>
  <si>
    <t>183229</t>
  </si>
  <si>
    <t>183806</t>
  </si>
  <si>
    <t>183822</t>
  </si>
  <si>
    <t>184004</t>
  </si>
  <si>
    <t>184047</t>
  </si>
  <si>
    <t>184209</t>
  </si>
  <si>
    <t>184233</t>
  </si>
  <si>
    <t>184403</t>
  </si>
  <si>
    <t>184420</t>
  </si>
  <si>
    <t>184802</t>
  </si>
  <si>
    <t>184811</t>
  </si>
  <si>
    <t>184837</t>
  </si>
  <si>
    <t>185001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</si>
  <si>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</si>
  <si>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</si>
  <si>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</si>
  <si>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</si>
  <si>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</si>
  <si>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</si>
  <si>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</si>
  <si>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</si>
  <si>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</si>
  <si>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</si>
  <si>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</si>
  <si>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</si>
  <si>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</si>
  <si>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</si>
  <si>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</si>
  <si>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193402</t>
  </si>
  <si>
    <t>193461</t>
  </si>
  <si>
    <t>193607</t>
  </si>
  <si>
    <t>193615</t>
  </si>
  <si>
    <t>193623</t>
  </si>
  <si>
    <t>193640</t>
  </si>
  <si>
    <t>193658</t>
  </si>
  <si>
    <t>193666</t>
  </si>
  <si>
    <t>193801</t>
  </si>
  <si>
    <t>193844</t>
  </si>
  <si>
    <t>194204</t>
  </si>
  <si>
    <t>194221</t>
  </si>
  <si>
    <t>194239</t>
  </si>
  <si>
    <t>194247</t>
  </si>
  <si>
    <t>194255</t>
  </si>
  <si>
    <t>194298</t>
  </si>
  <si>
    <t>194301</t>
  </si>
  <si>
    <t>194409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</si>
  <si>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</si>
  <si>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</si>
  <si>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</si>
  <si>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</si>
  <si>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</si>
  <si>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</si>
  <si>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</si>
  <si>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</si>
  <si>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</si>
  <si>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</si>
  <si>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</si>
  <si>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</si>
  <si>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</si>
  <si>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</si>
  <si>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</si>
  <si>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</si>
  <si>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</si>
  <si>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</si>
  <si>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</si>
  <si>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</si>
  <si>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</si>
  <si>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</si>
  <si>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203009</t>
  </si>
  <si>
    <t>203033</t>
  </si>
  <si>
    <t>203041</t>
  </si>
  <si>
    <t>203050</t>
  </si>
  <si>
    <t>203068</t>
  </si>
  <si>
    <t>203076</t>
  </si>
  <si>
    <t>203092</t>
  </si>
  <si>
    <t>203203</t>
  </si>
  <si>
    <t>203211</t>
  </si>
  <si>
    <t>203238</t>
  </si>
  <si>
    <t>203246</t>
  </si>
  <si>
    <t>203408</t>
  </si>
  <si>
    <t>203491</t>
  </si>
  <si>
    <t>203505</t>
  </si>
  <si>
    <t>203602</t>
  </si>
  <si>
    <t>203611</t>
  </si>
  <si>
    <t>203629</t>
  </si>
  <si>
    <t>203637</t>
  </si>
  <si>
    <t>203807</t>
  </si>
  <si>
    <t>203823</t>
  </si>
  <si>
    <t>203831</t>
  </si>
  <si>
    <t>203840</t>
  </si>
  <si>
    <t>203858</t>
  </si>
  <si>
    <t>203866</t>
  </si>
  <si>
    <t>203882</t>
  </si>
  <si>
    <t>204005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</si>
  <si>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</si>
  <si>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</si>
  <si>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</si>
  <si>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</si>
  <si>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</si>
  <si>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</si>
  <si>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</si>
  <si>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</si>
  <si>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</si>
  <si>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</si>
  <si>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</si>
  <si>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</si>
  <si>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</si>
  <si>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204200</t>
  </si>
  <si>
    <t>204226</t>
  </si>
  <si>
    <t>204234</t>
  </si>
  <si>
    <t>204251</t>
  </si>
  <si>
    <t>204293</t>
  </si>
  <si>
    <t>204307</t>
  </si>
  <si>
    <t>204323</t>
  </si>
  <si>
    <t>204404</t>
  </si>
  <si>
    <t>204463</t>
  </si>
  <si>
    <t>204480</t>
  </si>
  <si>
    <t>204498</t>
  </si>
  <si>
    <t>204501</t>
  </si>
  <si>
    <t>204510</t>
  </si>
  <si>
    <t>204528</t>
  </si>
  <si>
    <t>204803</t>
  </si>
  <si>
    <t>204811</t>
  </si>
  <si>
    <t>204820</t>
  </si>
  <si>
    <t>204854</t>
  </si>
  <si>
    <t>204862</t>
  </si>
  <si>
    <t>205206</t>
  </si>
  <si>
    <t>205214</t>
  </si>
  <si>
    <t>205401</t>
  </si>
  <si>
    <t>205419</t>
  </si>
  <si>
    <t>205435</t>
  </si>
  <si>
    <t>205605</t>
  </si>
  <si>
    <t>205613</t>
  </si>
  <si>
    <t>205621</t>
  </si>
  <si>
    <t>205630</t>
  </si>
  <si>
    <t>205800</t>
  </si>
  <si>
    <t>205818</t>
  </si>
  <si>
    <t>205834</t>
  </si>
  <si>
    <t>205885</t>
  </si>
  <si>
    <t>205893</t>
  </si>
  <si>
    <t>205907</t>
  </si>
  <si>
    <t>206008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</si>
  <si>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</si>
  <si>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</si>
  <si>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</si>
  <si>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</si>
  <si>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</si>
  <si>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</si>
  <si>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</si>
  <si>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</si>
  <si>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</si>
  <si>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</si>
  <si>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</si>
  <si>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</si>
  <si>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</si>
  <si>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</si>
  <si>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</si>
  <si>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</si>
  <si>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</si>
  <si>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</si>
  <si>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</si>
  <si>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</si>
  <si>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</si>
  <si>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</si>
  <si>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</si>
  <si>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213004</t>
  </si>
  <si>
    <t>213021</t>
  </si>
  <si>
    <t>213039</t>
  </si>
  <si>
    <t>213403</t>
  </si>
  <si>
    <t>213411</t>
  </si>
  <si>
    <t>213608</t>
  </si>
  <si>
    <t>213616</t>
  </si>
  <si>
    <t>213624</t>
  </si>
  <si>
    <t>213802</t>
  </si>
  <si>
    <t>213811</t>
  </si>
  <si>
    <t>213829</t>
  </si>
  <si>
    <t>213837</t>
  </si>
  <si>
    <t>214001</t>
  </si>
  <si>
    <t>214019</t>
  </si>
  <si>
    <t>214035</t>
  </si>
  <si>
    <t>214043</t>
  </si>
  <si>
    <t>214205</t>
  </si>
  <si>
    <t>214213</t>
  </si>
  <si>
    <t>215007</t>
  </si>
  <si>
    <t>215015</t>
  </si>
  <si>
    <t>215023</t>
  </si>
  <si>
    <t>215031</t>
  </si>
  <si>
    <t>215040</t>
  </si>
  <si>
    <t>215058</t>
  </si>
  <si>
    <t>215066</t>
  </si>
  <si>
    <t>215074</t>
  </si>
  <si>
    <t>215201</t>
  </si>
  <si>
    <t>215210</t>
  </si>
  <si>
    <t>216003</t>
  </si>
  <si>
    <t>216046</t>
  </si>
  <si>
    <t>220001</t>
  </si>
  <si>
    <t>221007</t>
  </si>
  <si>
    <t>221015</t>
  </si>
  <si>
    <t>221023</t>
  </si>
  <si>
    <t>221031</t>
  </si>
  <si>
    <t>221309</t>
  </si>
  <si>
    <t>221317</t>
  </si>
  <si>
    <t>221325</t>
  </si>
  <si>
    <t>221333</t>
  </si>
  <si>
    <t>221341</t>
  </si>
  <si>
    <t>221350</t>
  </si>
  <si>
    <t>221368</t>
  </si>
  <si>
    <t>221376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</si>
  <si>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</si>
  <si>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</si>
  <si>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</si>
  <si>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</si>
  <si>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</si>
  <si>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</si>
  <si>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</si>
  <si>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</si>
  <si>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</si>
  <si>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</si>
  <si>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</si>
  <si>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</si>
  <si>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</si>
  <si>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</si>
  <si>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</si>
  <si>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</si>
  <si>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</si>
  <si>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</si>
  <si>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</si>
  <si>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</si>
  <si>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</si>
  <si>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223000</t>
  </si>
  <si>
    <t>223018</t>
  </si>
  <si>
    <t>223026</t>
  </si>
  <si>
    <t>223042</t>
  </si>
  <si>
    <t>223051</t>
  </si>
  <si>
    <t>223069</t>
  </si>
  <si>
    <t>223204</t>
  </si>
  <si>
    <t>223255</t>
  </si>
  <si>
    <t>223409</t>
  </si>
  <si>
    <t>223417</t>
  </si>
  <si>
    <t>223425</t>
  </si>
  <si>
    <t>223441</t>
  </si>
  <si>
    <t>223603</t>
  </si>
  <si>
    <t>223611</t>
  </si>
  <si>
    <t>224201</t>
  </si>
  <si>
    <t>224243</t>
  </si>
  <si>
    <t>224294</t>
  </si>
  <si>
    <t>224600</t>
  </si>
  <si>
    <t>224618</t>
  </si>
  <si>
    <t>225002</t>
  </si>
  <si>
    <t>225037</t>
  </si>
  <si>
    <t>230006</t>
  </si>
  <si>
    <t>231002</t>
  </si>
  <si>
    <t>231011</t>
  </si>
  <si>
    <t>231029</t>
  </si>
  <si>
    <t>231037</t>
  </si>
  <si>
    <t>231045</t>
  </si>
  <si>
    <t>231053</t>
  </si>
  <si>
    <t>231061</t>
  </si>
  <si>
    <t>231070</t>
  </si>
  <si>
    <t>231088</t>
  </si>
  <si>
    <t>231096</t>
  </si>
  <si>
    <t>231100</t>
  </si>
  <si>
    <t>231118</t>
  </si>
  <si>
    <t>231126</t>
  </si>
  <si>
    <t>231134</t>
  </si>
  <si>
    <t>231142</t>
  </si>
  <si>
    <t>231151</t>
  </si>
  <si>
    <t>231169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</si>
  <si>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</si>
  <si>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</si>
  <si>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</si>
  <si>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</si>
  <si>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</si>
  <si>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</si>
  <si>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</si>
  <si>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</si>
  <si>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</si>
  <si>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</si>
  <si>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</si>
  <si>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</si>
  <si>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</si>
  <si>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</si>
  <si>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</si>
  <si>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</si>
  <si>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</si>
  <si>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</si>
  <si>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</si>
  <si>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</si>
  <si>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</si>
  <si>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</si>
  <si>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</si>
  <si>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</si>
  <si>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</si>
  <si>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</si>
  <si>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</si>
  <si>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</si>
  <si>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</si>
  <si>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</si>
  <si>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</si>
  <si>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</si>
  <si>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</si>
  <si>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</si>
  <si>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233005</t>
  </si>
  <si>
    <t>233021</t>
  </si>
  <si>
    <t>233048</t>
  </si>
  <si>
    <t>233404</t>
  </si>
  <si>
    <t>233421</t>
  </si>
  <si>
    <t>233455</t>
  </si>
  <si>
    <t>233609</t>
  </si>
  <si>
    <t>233617</t>
  </si>
  <si>
    <t>233625</t>
  </si>
  <si>
    <t>234206</t>
  </si>
  <si>
    <t>234214</t>
  </si>
  <si>
    <t>234222</t>
  </si>
  <si>
    <t>234231</t>
  </si>
  <si>
    <t>234249</t>
  </si>
  <si>
    <t>234257</t>
  </si>
  <si>
    <t>234273</t>
  </si>
  <si>
    <t>234401</t>
  </si>
  <si>
    <t>234419</t>
  </si>
  <si>
    <t>234427</t>
  </si>
  <si>
    <t>234451</t>
  </si>
  <si>
    <t>234460</t>
  </si>
  <si>
    <t>234478</t>
  </si>
  <si>
    <t>234800</t>
  </si>
  <si>
    <t>234818</t>
  </si>
  <si>
    <t>234826</t>
  </si>
  <si>
    <t>234834</t>
  </si>
  <si>
    <t>235008</t>
  </si>
  <si>
    <t>235016</t>
  </si>
  <si>
    <t>235202</t>
  </si>
  <si>
    <t>235211</t>
  </si>
  <si>
    <t>235601</t>
  </si>
  <si>
    <t>235610</t>
  </si>
  <si>
    <t>235628</t>
  </si>
  <si>
    <t>235636</t>
  </si>
  <si>
    <t>236004</t>
  </si>
  <si>
    <t>236039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</si>
  <si>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</si>
  <si>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</si>
  <si>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</si>
  <si>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</si>
  <si>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</si>
  <si>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</si>
  <si>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</si>
  <si>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</si>
  <si>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</si>
  <si>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</si>
  <si>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</si>
  <si>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</si>
  <si>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</si>
  <si>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</si>
  <si>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</si>
  <si>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243001</t>
  </si>
  <si>
    <t>243035</t>
  </si>
  <si>
    <t>243205</t>
  </si>
  <si>
    <t>243248</t>
  </si>
  <si>
    <t>243400</t>
  </si>
  <si>
    <t>243418</t>
  </si>
  <si>
    <t>243434</t>
  </si>
  <si>
    <t>243442</t>
  </si>
  <si>
    <t>244406</t>
  </si>
  <si>
    <t>244414</t>
  </si>
  <si>
    <t>244422</t>
  </si>
  <si>
    <t>244431</t>
  </si>
  <si>
    <t>244601</t>
  </si>
  <si>
    <t>244619</t>
  </si>
  <si>
    <t>244708</t>
  </si>
  <si>
    <t>244716</t>
  </si>
  <si>
    <t>244724</t>
  </si>
  <si>
    <t>245402</t>
  </si>
  <si>
    <t>245437</t>
  </si>
  <si>
    <t>245607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</si>
  <si>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</si>
  <si>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</si>
  <si>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</si>
  <si>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</si>
  <si>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</si>
  <si>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</si>
  <si>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</si>
  <si>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</si>
  <si>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</si>
  <si>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</si>
  <si>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</si>
  <si>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</si>
  <si>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</si>
  <si>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</si>
  <si>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</si>
  <si>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</si>
  <si>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253804</t>
  </si>
  <si>
    <t>253812</t>
  </si>
  <si>
    <t>253839</t>
  </si>
  <si>
    <t>253847</t>
  </si>
  <si>
    <t>254207</t>
  </si>
  <si>
    <t>254258</t>
  </si>
  <si>
    <t>254401</t>
  </si>
  <si>
    <t>254410</t>
  </si>
  <si>
    <t>254428</t>
  </si>
  <si>
    <t>254436</t>
  </si>
  <si>
    <t>254801</t>
  </si>
  <si>
    <t>254827</t>
  </si>
  <si>
    <t>254835</t>
  </si>
  <si>
    <t>255009</t>
  </si>
  <si>
    <t>255017</t>
  </si>
  <si>
    <t>255025</t>
  </si>
  <si>
    <t>255033</t>
  </si>
  <si>
    <t>255041</t>
  </si>
  <si>
    <t>260002</t>
  </si>
  <si>
    <t>261009</t>
  </si>
  <si>
    <t>261017</t>
  </si>
  <si>
    <t>261025</t>
  </si>
  <si>
    <t>261033</t>
  </si>
  <si>
    <t>261041</t>
  </si>
  <si>
    <t>261050</t>
  </si>
  <si>
    <t>261068</t>
  </si>
  <si>
    <t>261076</t>
  </si>
  <si>
    <t>261084</t>
  </si>
  <si>
    <t>261092</t>
  </si>
  <si>
    <t>261106</t>
  </si>
  <si>
    <t>261114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</si>
  <si>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</si>
  <si>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</si>
  <si>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</si>
  <si>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</si>
  <si>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</si>
  <si>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</si>
  <si>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</si>
  <si>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</si>
  <si>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</si>
  <si>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</si>
  <si>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</si>
  <si>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</si>
  <si>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</si>
  <si>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</si>
  <si>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263001</t>
  </si>
  <si>
    <t>263036</t>
  </si>
  <si>
    <t>263206</t>
  </si>
  <si>
    <t>263222</t>
  </si>
  <si>
    <t>263401</t>
  </si>
  <si>
    <t>263435</t>
  </si>
  <si>
    <t>263443</t>
  </si>
  <si>
    <t>263605</t>
  </si>
  <si>
    <t>263648</t>
  </si>
  <si>
    <t>263656</t>
  </si>
  <si>
    <t>263664</t>
  </si>
  <si>
    <t>263672</t>
  </si>
  <si>
    <t>264008</t>
  </si>
  <si>
    <t>264075</t>
  </si>
  <si>
    <t>264601</t>
  </si>
  <si>
    <t>264636</t>
  </si>
  <si>
    <t>264652</t>
  </si>
  <si>
    <t>270008</t>
  </si>
  <si>
    <t>271004</t>
  </si>
  <si>
    <t>271021</t>
  </si>
  <si>
    <t>271039</t>
  </si>
  <si>
    <t>271047</t>
  </si>
  <si>
    <t>271063</t>
  </si>
  <si>
    <t>271071</t>
  </si>
  <si>
    <t>271080</t>
  </si>
  <si>
    <t>271098</t>
  </si>
  <si>
    <t>271110</t>
  </si>
  <si>
    <t>271136</t>
  </si>
  <si>
    <t>271144</t>
  </si>
  <si>
    <t>271152</t>
  </si>
  <si>
    <t>271161</t>
  </si>
  <si>
    <t>271179</t>
  </si>
  <si>
    <t>271187</t>
  </si>
  <si>
    <t>271195</t>
  </si>
  <si>
    <t>271209</t>
  </si>
  <si>
    <t>271217</t>
  </si>
  <si>
    <t>271225</t>
  </si>
  <si>
    <t>271233</t>
  </si>
  <si>
    <t>271241</t>
  </si>
  <si>
    <t>271250</t>
  </si>
  <si>
    <t>271268</t>
  </si>
  <si>
    <t>271276</t>
  </si>
  <si>
    <t>271284</t>
  </si>
  <si>
    <t>271403</t>
  </si>
  <si>
    <t>271411</t>
  </si>
  <si>
    <t>271420</t>
  </si>
  <si>
    <t>271438</t>
  </si>
  <si>
    <t>271446</t>
  </si>
  <si>
    <t>271454</t>
  </si>
  <si>
    <t>271462</t>
  </si>
  <si>
    <t>271471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</si>
  <si>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</si>
  <si>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</si>
  <si>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</si>
  <si>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</si>
  <si>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</si>
  <si>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</si>
  <si>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</si>
  <si>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</si>
  <si>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</si>
  <si>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</si>
  <si>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</si>
  <si>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</si>
  <si>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</si>
  <si>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</si>
  <si>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</si>
  <si>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</si>
  <si>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</si>
  <si>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</si>
  <si>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</si>
  <si>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</si>
  <si>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</si>
  <si>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</si>
  <si>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</si>
  <si>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</si>
  <si>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</si>
  <si>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</si>
  <si>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</si>
  <si>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</si>
  <si>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</si>
  <si>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</si>
  <si>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</si>
  <si>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273007</t>
  </si>
  <si>
    <t>273015</t>
  </si>
  <si>
    <t>273201</t>
  </si>
  <si>
    <t>273210</t>
  </si>
  <si>
    <t>273228</t>
  </si>
  <si>
    <t>273406</t>
  </si>
  <si>
    <t>273414</t>
  </si>
  <si>
    <t>273601</t>
  </si>
  <si>
    <t>273619</t>
  </si>
  <si>
    <t>273627</t>
  </si>
  <si>
    <t>273660</t>
  </si>
  <si>
    <t>273805</t>
  </si>
  <si>
    <t>273813</t>
  </si>
  <si>
    <t>273821</t>
  </si>
  <si>
    <t>273830</t>
  </si>
  <si>
    <t>280003</t>
  </si>
  <si>
    <t>281000</t>
  </si>
  <si>
    <t>281018</t>
  </si>
  <si>
    <t>281026</t>
  </si>
  <si>
    <t>281051</t>
  </si>
  <si>
    <t>281069</t>
  </si>
  <si>
    <t>281077</t>
  </si>
  <si>
    <t>281085</t>
  </si>
  <si>
    <t>281093</t>
  </si>
  <si>
    <t>281107</t>
  </si>
  <si>
    <t>281115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</si>
  <si>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</si>
  <si>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</si>
  <si>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</si>
  <si>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</si>
  <si>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</si>
  <si>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</si>
  <si>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</si>
  <si>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</si>
  <si>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</si>
  <si>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</si>
  <si>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</si>
  <si>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</si>
  <si>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</si>
  <si>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</si>
  <si>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</si>
  <si>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</si>
  <si>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</si>
  <si>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</si>
  <si>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</si>
  <si>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</si>
  <si>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</si>
  <si>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</si>
  <si>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</si>
  <si>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</si>
  <si>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</si>
  <si>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</si>
  <si>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</si>
  <si>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</si>
  <si>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283002</t>
  </si>
  <si>
    <t>283011</t>
  </si>
  <si>
    <t>283606</t>
  </si>
  <si>
    <t>283657</t>
  </si>
  <si>
    <t>283801</t>
  </si>
  <si>
    <t>283819</t>
  </si>
  <si>
    <t>283827</t>
  </si>
  <si>
    <t>284408</t>
  </si>
  <si>
    <t>284424</t>
  </si>
  <si>
    <t>284432</t>
  </si>
  <si>
    <t>284467</t>
  </si>
  <si>
    <t>284602</t>
  </si>
  <si>
    <t>284645</t>
  </si>
  <si>
    <t>284807</t>
  </si>
  <si>
    <t>284815</t>
  </si>
  <si>
    <t>285005</t>
  </si>
  <si>
    <t>285013</t>
  </si>
  <si>
    <t>285803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</si>
  <si>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</si>
  <si>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</si>
  <si>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</si>
  <si>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</si>
  <si>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</si>
  <si>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</si>
  <si>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</si>
  <si>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</si>
  <si>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</si>
  <si>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</si>
  <si>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</si>
  <si>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</si>
  <si>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</si>
  <si>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</si>
  <si>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</si>
  <si>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293202</t>
  </si>
  <si>
    <t>293229</t>
  </si>
  <si>
    <t>293407</t>
  </si>
  <si>
    <t>293423</t>
  </si>
  <si>
    <t>293431</t>
  </si>
  <si>
    <t>293440</t>
  </si>
  <si>
    <t>293458</t>
  </si>
  <si>
    <t>293601</t>
  </si>
  <si>
    <t>293610</t>
  </si>
  <si>
    <t>293628</t>
  </si>
  <si>
    <t>293636</t>
  </si>
  <si>
    <t>293806</t>
  </si>
  <si>
    <t>293857</t>
  </si>
  <si>
    <t>293865</t>
  </si>
  <si>
    <t>294004</t>
  </si>
  <si>
    <t>294012</t>
  </si>
  <si>
    <t>294021</t>
  </si>
  <si>
    <t>294209</t>
  </si>
  <si>
    <t>294241</t>
  </si>
  <si>
    <t>294250</t>
  </si>
  <si>
    <t>294268</t>
  </si>
  <si>
    <t>294276</t>
  </si>
  <si>
    <t>294403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</si>
  <si>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</si>
  <si>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</si>
  <si>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</si>
  <si>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</si>
  <si>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</si>
  <si>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</si>
  <si>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</si>
  <si>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</si>
  <si>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</si>
  <si>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</si>
  <si>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</si>
  <si>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</si>
  <si>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</si>
  <si>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</si>
  <si>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</si>
  <si>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</si>
  <si>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</si>
  <si>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</si>
  <si>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</si>
  <si>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</si>
  <si>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</si>
  <si>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303003</t>
  </si>
  <si>
    <t>303046</t>
  </si>
  <si>
    <t>303402</t>
  </si>
  <si>
    <t>303411</t>
  </si>
  <si>
    <t>303437</t>
  </si>
  <si>
    <t>303445</t>
  </si>
  <si>
    <t>303607</t>
  </si>
  <si>
    <t>303615</t>
  </si>
  <si>
    <t>303623</t>
  </si>
  <si>
    <t>303666</t>
  </si>
  <si>
    <t>303801</t>
  </si>
  <si>
    <t>303810</t>
  </si>
  <si>
    <t>303828</t>
  </si>
  <si>
    <t>303836</t>
  </si>
  <si>
    <t>303909</t>
  </si>
  <si>
    <t>303917</t>
  </si>
  <si>
    <t>303925</t>
  </si>
  <si>
    <t>304000</t>
  </si>
  <si>
    <t>304018</t>
  </si>
  <si>
    <t>304042</t>
  </si>
  <si>
    <t>304069</t>
  </si>
  <si>
    <t>304204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</si>
  <si>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</si>
  <si>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</si>
  <si>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</si>
  <si>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</si>
  <si>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</si>
  <si>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</si>
  <si>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</si>
  <si>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</si>
  <si>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</si>
  <si>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</si>
  <si>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313009</t>
  </si>
  <si>
    <t>313025</t>
  </si>
  <si>
    <t>313203</t>
  </si>
  <si>
    <t>313254</t>
  </si>
  <si>
    <t>313289</t>
  </si>
  <si>
    <t>313297</t>
  </si>
  <si>
    <t>313602</t>
  </si>
  <si>
    <t>313645</t>
  </si>
  <si>
    <t>313700</t>
  </si>
  <si>
    <t>313718</t>
  </si>
  <si>
    <t>313726</t>
  </si>
  <si>
    <t>313807</t>
  </si>
  <si>
    <t>313840</t>
  </si>
  <si>
    <t>313866</t>
  </si>
  <si>
    <t>313891</t>
  </si>
  <si>
    <t>313904</t>
  </si>
  <si>
    <t>314005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</si>
  <si>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</si>
  <si>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</si>
  <si>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</si>
  <si>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</si>
  <si>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</si>
  <si>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</si>
  <si>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</si>
  <si>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</si>
  <si>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</si>
  <si>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</si>
  <si>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</si>
  <si>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</si>
  <si>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323004</t>
  </si>
  <si>
    <t>323047</t>
  </si>
  <si>
    <t>323403</t>
  </si>
  <si>
    <t>323438</t>
  </si>
  <si>
    <t>323802</t>
  </si>
  <si>
    <t>323861</t>
  </si>
  <si>
    <t>324001</t>
  </si>
  <si>
    <t>324019</t>
  </si>
  <si>
    <t>324400</t>
  </si>
  <si>
    <t>324418</t>
  </si>
  <si>
    <t>324485</t>
  </si>
  <si>
    <t>324493</t>
  </si>
  <si>
    <t>325007</t>
  </si>
  <si>
    <t>325015</t>
  </si>
  <si>
    <t>325058</t>
  </si>
  <si>
    <t>325201</t>
  </si>
  <si>
    <t>325252</t>
  </si>
  <si>
    <t>325261</t>
  </si>
  <si>
    <t>325279</t>
  </si>
  <si>
    <t>325287</t>
  </si>
  <si>
    <t>330001</t>
  </si>
  <si>
    <t>332011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</si>
  <si>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</si>
  <si>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</si>
  <si>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</si>
  <si>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</si>
  <si>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</si>
  <si>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</si>
  <si>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</si>
  <si>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</si>
  <si>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</si>
  <si>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</si>
  <si>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</si>
  <si>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</si>
  <si>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</si>
  <si>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</si>
  <si>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333409</t>
  </si>
  <si>
    <t>333468</t>
  </si>
  <si>
    <t>334201</t>
  </si>
  <si>
    <t>334235</t>
  </si>
  <si>
    <t>334405</t>
  </si>
  <si>
    <t>334456</t>
  </si>
  <si>
    <t>334600</t>
  </si>
  <si>
    <t>334618</t>
  </si>
  <si>
    <t>335801</t>
  </si>
  <si>
    <t>335860</t>
  </si>
  <si>
    <t>336009</t>
  </si>
  <si>
    <t>336068</t>
  </si>
  <si>
    <t>336203</t>
  </si>
  <si>
    <t>336220</t>
  </si>
  <si>
    <t>336238</t>
  </si>
  <si>
    <t>336408</t>
  </si>
  <si>
    <t>336432</t>
  </si>
  <si>
    <t>336602</t>
  </si>
  <si>
    <t>336637</t>
  </si>
  <si>
    <t>336661</t>
  </si>
  <si>
    <t>336807</t>
  </si>
  <si>
    <t>336815</t>
  </si>
  <si>
    <t>340006</t>
  </si>
  <si>
    <t>341002</t>
  </si>
  <si>
    <t>341011</t>
  </si>
  <si>
    <t>341029</t>
  </si>
  <si>
    <t>341037</t>
  </si>
  <si>
    <t>341045</t>
  </si>
  <si>
    <t>341053</t>
  </si>
  <si>
    <t>341061</t>
  </si>
  <si>
    <t>341070</t>
  </si>
  <si>
    <t>341088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</si>
  <si>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</si>
  <si>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</si>
  <si>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</si>
  <si>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</si>
  <si>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</si>
  <si>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</si>
  <si>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</si>
  <si>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</si>
  <si>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</si>
  <si>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</si>
  <si>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</si>
  <si>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</si>
  <si>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</si>
  <si>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343005</t>
  </si>
  <si>
    <t>343021</t>
  </si>
  <si>
    <t>343048</t>
  </si>
  <si>
    <t>343072</t>
  </si>
  <si>
    <t>343099</t>
  </si>
  <si>
    <t>343609</t>
  </si>
  <si>
    <t>343684</t>
  </si>
  <si>
    <t>343692</t>
  </si>
  <si>
    <t>344206</t>
  </si>
  <si>
    <t>344311</t>
  </si>
  <si>
    <t>344605</t>
  </si>
  <si>
    <t>344621</t>
  </si>
  <si>
    <t>345407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</si>
  <si>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</si>
  <si>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</si>
  <si>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</si>
  <si>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</si>
  <si>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</si>
  <si>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</si>
  <si>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</si>
  <si>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</si>
  <si>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</si>
  <si>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</si>
  <si>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</si>
  <si>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</si>
  <si>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</si>
  <si>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</si>
  <si>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</si>
  <si>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353001</t>
  </si>
  <si>
    <t>353051</t>
  </si>
  <si>
    <t>353205</t>
  </si>
  <si>
    <t>353213</t>
  </si>
  <si>
    <t>353400</t>
  </si>
  <si>
    <t>353418</t>
  </si>
  <si>
    <t>353434</t>
  </si>
  <si>
    <t>353442</t>
  </si>
  <si>
    <t>355003</t>
  </si>
  <si>
    <t>355020</t>
  </si>
  <si>
    <t>355046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</si>
  <si>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</si>
  <si>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</si>
  <si>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</si>
  <si>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</si>
  <si>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</si>
  <si>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</si>
  <si>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</si>
  <si>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</si>
  <si>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</si>
  <si>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363006</t>
  </si>
  <si>
    <t>363014</t>
  </si>
  <si>
    <t>363022</t>
  </si>
  <si>
    <t>363201</t>
  </si>
  <si>
    <t>363219</t>
  </si>
  <si>
    <t>363405</t>
  </si>
  <si>
    <t>363413</t>
  </si>
  <si>
    <t>363421</t>
  </si>
  <si>
    <t>363600</t>
  </si>
  <si>
    <t>363685</t>
  </si>
  <si>
    <t>363804</t>
  </si>
  <si>
    <t>363839</t>
  </si>
  <si>
    <t>363871</t>
  </si>
  <si>
    <t>363880</t>
  </si>
  <si>
    <t>364002</t>
  </si>
  <si>
    <t>364011</t>
  </si>
  <si>
    <t>364029</t>
  </si>
  <si>
    <t>364037</t>
  </si>
  <si>
    <t>364045</t>
  </si>
  <si>
    <t>364053</t>
  </si>
  <si>
    <t>364606</t>
  </si>
  <si>
    <t>364681</t>
  </si>
  <si>
    <t>364801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</si>
  <si>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</si>
  <si>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</si>
  <si>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</si>
  <si>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</si>
  <si>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</si>
  <si>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</si>
  <si>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</si>
  <si>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</si>
  <si>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</si>
  <si>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</si>
  <si>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373206</t>
  </si>
  <si>
    <t>373222</t>
  </si>
  <si>
    <t>373249</t>
  </si>
  <si>
    <t>373401</t>
  </si>
  <si>
    <t>373419</t>
  </si>
  <si>
    <t>373605</t>
  </si>
  <si>
    <t>373648</t>
  </si>
  <si>
    <t>373800</t>
  </si>
  <si>
    <t>373869</t>
  </si>
  <si>
    <t>373877</t>
  </si>
  <si>
    <t>374008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</si>
  <si>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</si>
  <si>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</si>
  <si>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</si>
  <si>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</si>
  <si>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</si>
  <si>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</si>
  <si>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</si>
  <si>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</si>
  <si>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</si>
  <si>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</si>
  <si>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</si>
  <si>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</si>
  <si>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</si>
  <si>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</si>
  <si>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</si>
  <si>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383406</t>
  </si>
  <si>
    <t>383562</t>
  </si>
  <si>
    <t>383805</t>
  </si>
  <si>
    <t>383864</t>
  </si>
  <si>
    <t>384003</t>
  </si>
  <si>
    <t>384011</t>
  </si>
  <si>
    <t>384020</t>
  </si>
  <si>
    <t>384208</t>
  </si>
  <si>
    <t>384224</t>
  </si>
  <si>
    <t>384402</t>
  </si>
  <si>
    <t>384429</t>
  </si>
  <si>
    <t>384801</t>
  </si>
  <si>
    <t>384844</t>
  </si>
  <si>
    <t>384887</t>
  </si>
  <si>
    <t>385000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</si>
  <si>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</si>
  <si>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</si>
  <si>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</si>
  <si>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</si>
  <si>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</si>
  <si>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</si>
  <si>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</si>
  <si>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</si>
  <si>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</si>
  <si>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</si>
  <si>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</si>
  <si>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</si>
  <si>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</si>
  <si>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393002</t>
  </si>
  <si>
    <t>393011</t>
  </si>
  <si>
    <t>393029</t>
  </si>
  <si>
    <t>393037</t>
  </si>
  <si>
    <t>393045</t>
  </si>
  <si>
    <t>393053</t>
  </si>
  <si>
    <t>393061</t>
  </si>
  <si>
    <t>393070</t>
  </si>
  <si>
    <t>393401</t>
  </si>
  <si>
    <t>393410</t>
  </si>
  <si>
    <t>393444</t>
  </si>
  <si>
    <t>393606</t>
  </si>
  <si>
    <t>393631</t>
  </si>
  <si>
    <t>393649</t>
  </si>
  <si>
    <t>393801</t>
  </si>
  <si>
    <t>393860</t>
  </si>
  <si>
    <t>393878</t>
  </si>
  <si>
    <t>394009</t>
  </si>
  <si>
    <t>394017</t>
  </si>
  <si>
    <t>394025</t>
  </si>
  <si>
    <t>394033</t>
  </si>
  <si>
    <t>394050</t>
  </si>
  <si>
    <t>394106</t>
  </si>
  <si>
    <t>394114</t>
  </si>
  <si>
    <t>394122</t>
  </si>
  <si>
    <t>394203</t>
  </si>
  <si>
    <t>394246</t>
  </si>
  <si>
    <t>394271</t>
  </si>
  <si>
    <t>394289</t>
  </si>
  <si>
    <t>400009</t>
  </si>
  <si>
    <t>401005</t>
  </si>
  <si>
    <t>401013</t>
  </si>
  <si>
    <t>401030</t>
  </si>
  <si>
    <t>401056</t>
  </si>
  <si>
    <t>401064</t>
  </si>
  <si>
    <t>401072</t>
  </si>
  <si>
    <t>401081</t>
  </si>
  <si>
    <t>401099</t>
  </si>
  <si>
    <t>401307</t>
  </si>
  <si>
    <t>401315</t>
  </si>
  <si>
    <t>401323</t>
  </si>
  <si>
    <t>401331</t>
  </si>
  <si>
    <t>401340</t>
  </si>
  <si>
    <t>401358</t>
  </si>
  <si>
    <t>401366</t>
  </si>
  <si>
    <t>401374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</si>
  <si>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</si>
  <si>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</si>
  <si>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</si>
  <si>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</si>
  <si>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</si>
  <si>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</si>
  <si>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</si>
  <si>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</si>
  <si>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</si>
  <si>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</si>
  <si>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</si>
  <si>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</si>
  <si>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</si>
  <si>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</si>
  <si>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</si>
  <si>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</si>
  <si>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</si>
  <si>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</si>
  <si>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402222</t>
  </si>
  <si>
    <t>402231</t>
  </si>
  <si>
    <t>402249</t>
  </si>
  <si>
    <t>402257</t>
  </si>
  <si>
    <t>402265</t>
  </si>
  <si>
    <t>402273</t>
  </si>
  <si>
    <t>402281</t>
  </si>
  <si>
    <t>402290</t>
  </si>
  <si>
    <t>403008</t>
  </si>
  <si>
    <t>403059</t>
  </si>
  <si>
    <t>403407</t>
  </si>
  <si>
    <t>403415</t>
  </si>
  <si>
    <t>403423</t>
  </si>
  <si>
    <t>403431</t>
  </si>
  <si>
    <t>403440</t>
  </si>
  <si>
    <t>403458</t>
  </si>
  <si>
    <t>403482</t>
  </si>
  <si>
    <t>403491</t>
  </si>
  <si>
    <t>403806</t>
  </si>
  <si>
    <t>403814</t>
  </si>
  <si>
    <t>403822</t>
  </si>
  <si>
    <t>403831</t>
  </si>
  <si>
    <t>403849</t>
  </si>
  <si>
    <t>404004</t>
  </si>
  <si>
    <t>404012</t>
  </si>
  <si>
    <t>404021</t>
  </si>
  <si>
    <t>404209</t>
  </si>
  <si>
    <t>404217</t>
  </si>
  <si>
    <t>404403</t>
  </si>
  <si>
    <t>404471</t>
  </si>
  <si>
    <t>404489</t>
  </si>
  <si>
    <t>404608</t>
  </si>
  <si>
    <t>404624</t>
  </si>
  <si>
    <t>404632</t>
  </si>
  <si>
    <t>405001</t>
  </si>
  <si>
    <t>405035</t>
  </si>
  <si>
    <t>405205</t>
  </si>
  <si>
    <t>405221</t>
  </si>
  <si>
    <t>405400</t>
  </si>
  <si>
    <t>405418</t>
  </si>
  <si>
    <t>405434</t>
  </si>
  <si>
    <t>405442</t>
  </si>
  <si>
    <t>405451</t>
  </si>
  <si>
    <t>405469</t>
  </si>
  <si>
    <t>406007</t>
  </si>
  <si>
    <t>406015</t>
  </si>
  <si>
    <t>406023</t>
  </si>
  <si>
    <t>406040</t>
  </si>
  <si>
    <t>406058</t>
  </si>
  <si>
    <t>406082</t>
  </si>
  <si>
    <t>406091</t>
  </si>
  <si>
    <t>406104</t>
  </si>
  <si>
    <t>406201</t>
  </si>
  <si>
    <t>406210</t>
  </si>
  <si>
    <t>406252</t>
  </si>
  <si>
    <t>406406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</si>
  <si>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</si>
  <si>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</si>
  <si>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</si>
  <si>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</si>
  <si>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</si>
  <si>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</si>
  <si>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</si>
  <si>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</si>
  <si>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</si>
  <si>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</si>
  <si>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</si>
  <si>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</si>
  <si>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</si>
  <si>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</si>
  <si>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413208</t>
  </si>
  <si>
    <t>413275</t>
  </si>
  <si>
    <t>413402</t>
  </si>
  <si>
    <t>413411</t>
  </si>
  <si>
    <t>413453</t>
  </si>
  <si>
    <t>413461</t>
  </si>
  <si>
    <t>413801</t>
  </si>
  <si>
    <t>413879</t>
  </si>
  <si>
    <t>414000</t>
  </si>
  <si>
    <t>414018</t>
  </si>
  <si>
    <t>414204</t>
  </si>
  <si>
    <t>414239</t>
  </si>
  <si>
    <t>414247</t>
  </si>
  <si>
    <t>414255</t>
  </si>
  <si>
    <t>414409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</si>
  <si>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</si>
  <si>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</si>
  <si>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</si>
  <si>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</si>
  <si>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</si>
  <si>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</si>
  <si>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</si>
  <si>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</si>
  <si>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</si>
  <si>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</si>
  <si>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</si>
  <si>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</si>
  <si>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</si>
  <si>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</si>
  <si>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</si>
  <si>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423009</t>
  </si>
  <si>
    <t>423076</t>
  </si>
  <si>
    <t>423084</t>
  </si>
  <si>
    <t>423203</t>
  </si>
  <si>
    <t>423211</t>
  </si>
  <si>
    <t>423220</t>
  </si>
  <si>
    <t>423238</t>
  </si>
  <si>
    <t>423807</t>
  </si>
  <si>
    <t>423831</t>
  </si>
  <si>
    <t>423882</t>
  </si>
  <si>
    <t>423891</t>
  </si>
  <si>
    <t>423912</t>
  </si>
  <si>
    <t>424005</t>
  </si>
  <si>
    <t>424111</t>
  </si>
  <si>
    <t>430005</t>
  </si>
  <si>
    <t>432016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</si>
  <si>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</si>
  <si>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</si>
  <si>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</si>
  <si>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</si>
  <si>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</si>
  <si>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</si>
  <si>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</si>
  <si>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</si>
  <si>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</si>
  <si>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</si>
  <si>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</si>
  <si>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</si>
  <si>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</si>
  <si>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433403</t>
  </si>
  <si>
    <t>433411</t>
  </si>
  <si>
    <t>433489</t>
  </si>
  <si>
    <t>433608</t>
  </si>
  <si>
    <t>433641</t>
  </si>
  <si>
    <t>433675</t>
  </si>
  <si>
    <t>433683</t>
  </si>
  <si>
    <t>433691</t>
  </si>
  <si>
    <t>433802</t>
  </si>
  <si>
    <t>433853</t>
  </si>
  <si>
    <t>434001</t>
  </si>
  <si>
    <t>434035</t>
  </si>
  <si>
    <t>434043</t>
  </si>
  <si>
    <t>434205</t>
  </si>
  <si>
    <t>434230</t>
  </si>
  <si>
    <t>434248</t>
  </si>
  <si>
    <t>434256</t>
  </si>
  <si>
    <t>434281</t>
  </si>
  <si>
    <t>434329</t>
  </si>
  <si>
    <t>434337</t>
  </si>
  <si>
    <t>434400</t>
  </si>
  <si>
    <t>434418</t>
  </si>
  <si>
    <t>434426</t>
  </si>
  <si>
    <t>434434</t>
  </si>
  <si>
    <t>434442</t>
  </si>
  <si>
    <t>434477</t>
  </si>
  <si>
    <t>434604</t>
  </si>
  <si>
    <t>434680</t>
  </si>
  <si>
    <t>434809</t>
  </si>
  <si>
    <t>434825</t>
  </si>
  <si>
    <t>434841</t>
  </si>
  <si>
    <t>435007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</si>
  <si>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</si>
  <si>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</si>
  <si>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</si>
  <si>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</si>
  <si>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</si>
  <si>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</si>
  <si>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</si>
  <si>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</si>
  <si>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</si>
  <si>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435201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</si>
  <si>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</si>
  <si>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</si>
  <si>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</si>
  <si>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</si>
  <si>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</si>
  <si>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</si>
  <si>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</si>
  <si>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</si>
  <si>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</si>
  <si>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</si>
  <si>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</si>
  <si>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</si>
  <si>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</si>
  <si>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</si>
  <si>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</si>
  <si>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</si>
  <si>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443204</t>
  </si>
  <si>
    <t>443221</t>
  </si>
  <si>
    <t>443409</t>
  </si>
  <si>
    <t>443417</t>
  </si>
  <si>
    <t>444600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</si>
  <si>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</si>
  <si>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</si>
  <si>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</si>
  <si>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</si>
  <si>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</si>
  <si>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</si>
  <si>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</si>
  <si>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</si>
  <si>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</si>
  <si>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</si>
  <si>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</si>
  <si>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</si>
  <si>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453005</t>
  </si>
  <si>
    <t>453013</t>
  </si>
  <si>
    <t>453404</t>
  </si>
  <si>
    <t>453412</t>
  </si>
  <si>
    <t>453609</t>
  </si>
  <si>
    <t>453617</t>
  </si>
  <si>
    <t>453625</t>
  </si>
  <si>
    <t>453803</t>
  </si>
  <si>
    <t>453820</t>
  </si>
  <si>
    <t>453838</t>
  </si>
  <si>
    <t>454001</t>
  </si>
  <si>
    <t>454010</t>
  </si>
  <si>
    <t>454028</t>
  </si>
  <si>
    <t>454036</t>
  </si>
  <si>
    <t>454044</t>
  </si>
  <si>
    <t>454052</t>
  </si>
  <si>
    <t>454061</t>
  </si>
  <si>
    <t>454206</t>
  </si>
  <si>
    <t>454214</t>
  </si>
  <si>
    <t>454290</t>
  </si>
  <si>
    <t>454303</t>
  </si>
  <si>
    <t>454311</t>
  </si>
  <si>
    <t>454401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</si>
  <si>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</si>
  <si>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</si>
  <si>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</si>
  <si>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</si>
  <si>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</si>
  <si>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</si>
  <si>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</si>
  <si>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</si>
  <si>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</si>
  <si>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</si>
  <si>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</si>
  <si>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</si>
  <si>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</si>
  <si>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</si>
  <si>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</si>
  <si>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</si>
  <si>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</si>
  <si>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</si>
  <si>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</si>
  <si>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</si>
  <si>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</si>
  <si>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</si>
  <si>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463001</t>
  </si>
  <si>
    <t>463035</t>
  </si>
  <si>
    <t>463043</t>
  </si>
  <si>
    <t>463809</t>
  </si>
  <si>
    <t>463922</t>
  </si>
  <si>
    <t>464007</t>
  </si>
  <si>
    <t>464040</t>
  </si>
  <si>
    <t>464406</t>
  </si>
  <si>
    <t>464414</t>
  </si>
  <si>
    <t>464422</t>
  </si>
  <si>
    <t>464431</t>
  </si>
  <si>
    <t>464520</t>
  </si>
  <si>
    <t>464601</t>
  </si>
  <si>
    <t>464686</t>
  </si>
  <si>
    <t>464805</t>
  </si>
  <si>
    <t>464821</t>
  </si>
  <si>
    <t>464902</t>
  </si>
  <si>
    <t>464911</t>
  </si>
  <si>
    <t>464929</t>
  </si>
  <si>
    <t>465003</t>
  </si>
  <si>
    <t>465011</t>
  </si>
  <si>
    <t>465020</t>
  </si>
  <si>
    <t>465054</t>
  </si>
  <si>
    <t>465208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</si>
  <si>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</si>
  <si>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</si>
  <si>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</si>
  <si>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</si>
  <si>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</si>
  <si>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</si>
  <si>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</si>
  <si>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</si>
  <si>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</si>
  <si>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</si>
  <si>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</si>
  <si>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</si>
  <si>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</si>
  <si>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</si>
  <si>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</si>
  <si>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</si>
  <si>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</si>
  <si>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</si>
  <si>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</si>
  <si>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</si>
  <si>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</si>
  <si>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</si>
  <si>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</si>
  <si>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473006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</si>
  <si>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</si>
  <si>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</si>
  <si>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</si>
  <si>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</si>
  <si>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</si>
  <si>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</si>
  <si>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</si>
  <si>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</si>
  <si>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</si>
  <si>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473201</t>
  </si>
  <si>
    <t>473243</t>
  </si>
  <si>
    <t>473251</t>
  </si>
  <si>
    <t>473260</t>
  </si>
  <si>
    <t>473278</t>
  </si>
  <si>
    <t>473286</t>
  </si>
  <si>
    <t>473294</t>
  </si>
  <si>
    <t>473405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</si>
  <si>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</si>
  <si>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</si>
  <si>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</si>
  <si>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</si>
  <si>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</si>
  <si>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</si>
  <si>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</si>
  <si>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</si>
  <si>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</si>
  <si>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</si>
  <si>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</si>
  <si>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</si>
  <si>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473707</t>
  </si>
  <si>
    <t>473758</t>
  </si>
  <si>
    <t>473804</t>
  </si>
  <si>
    <t>473812</t>
  </si>
  <si>
    <t>473821</t>
  </si>
  <si>
    <t>北海道</t>
  </si>
  <si>
    <t>札幌市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</si>
  <si>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</si>
  <si>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</si>
  <si>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</si>
  <si>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</si>
  <si>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</si>
  <si>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</si>
  <si>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</si>
  <si>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</si>
  <si>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</si>
  <si>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</si>
  <si>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</si>
  <si>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</si>
  <si>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</si>
  <si>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</si>
  <si>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</si>
  <si>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</si>
  <si>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</si>
  <si>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</si>
  <si>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</si>
  <si>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</si>
  <si>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</si>
  <si>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</si>
  <si>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</si>
  <si>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</si>
  <si>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</si>
  <si>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</si>
  <si>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</si>
  <si>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</si>
  <si>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</si>
  <si>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</si>
  <si>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</si>
  <si>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</si>
  <si>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</si>
  <si>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</si>
  <si>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</si>
  <si>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</si>
  <si>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</si>
  <si>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</si>
  <si>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</si>
  <si>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</si>
  <si>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</si>
  <si>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</si>
  <si>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</si>
  <si>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</si>
  <si>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</si>
  <si>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</si>
  <si>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</si>
  <si>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</si>
  <si>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</si>
  <si>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</si>
  <si>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</si>
  <si>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</si>
  <si>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</si>
  <si>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</si>
  <si>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</si>
  <si>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</si>
  <si>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</si>
  <si>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</si>
  <si>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</si>
  <si>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</si>
  <si>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</si>
  <si>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</si>
  <si>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</si>
  <si>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</si>
  <si>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</si>
  <si>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</si>
  <si>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</si>
  <si>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</si>
  <si>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</si>
  <si>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</si>
  <si>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</si>
  <si>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</si>
  <si>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</si>
  <si>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</si>
  <si>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</si>
  <si>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</si>
  <si>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</si>
  <si>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</si>
  <si>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</si>
  <si>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</si>
  <si>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</si>
  <si>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</si>
  <si>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</si>
  <si>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</si>
  <si>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</si>
  <si>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</si>
  <si>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</si>
  <si>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</si>
  <si>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</si>
  <si>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</si>
  <si>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</si>
  <si>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</si>
  <si>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</si>
  <si>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</si>
  <si>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</si>
  <si>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雨竜郡幌加内町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</si>
  <si>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</si>
  <si>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</si>
  <si>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</si>
  <si>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</si>
  <si>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</si>
  <si>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</si>
  <si>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</si>
  <si>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</si>
  <si>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</si>
  <si>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</si>
  <si>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</si>
  <si>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</si>
  <si>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</si>
  <si>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</si>
  <si>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</si>
  <si>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</si>
  <si>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</si>
  <si>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</si>
  <si>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</si>
  <si>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</si>
  <si>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</si>
  <si>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</si>
  <si>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</si>
  <si>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</si>
  <si>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</si>
  <si>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天塩郡幌延町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</si>
  <si>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</si>
  <si>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</si>
  <si>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</si>
  <si>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</si>
  <si>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</si>
  <si>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</si>
  <si>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</si>
  <si>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</si>
  <si>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</si>
  <si>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</si>
  <si>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</si>
  <si>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</si>
  <si>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</si>
  <si>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</si>
  <si>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</si>
  <si>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</si>
  <si>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</si>
  <si>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紋別郡上湧別町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</si>
  <si>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</si>
  <si>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</si>
  <si>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</si>
  <si>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</si>
  <si>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</si>
  <si>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</si>
  <si>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</si>
  <si>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</si>
  <si>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</si>
  <si>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</si>
  <si>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</si>
  <si>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</si>
  <si>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</si>
  <si>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</si>
  <si>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</si>
  <si>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</si>
  <si>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</si>
  <si>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</si>
  <si>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</si>
  <si>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</si>
  <si>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</si>
  <si>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</si>
  <si>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</si>
  <si>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</si>
  <si>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</si>
  <si>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</si>
  <si>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</si>
  <si>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</si>
  <si>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</si>
  <si>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</si>
  <si>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</si>
  <si>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</si>
  <si>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</si>
  <si>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</si>
  <si>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</si>
  <si>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</si>
  <si>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</si>
  <si>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</si>
  <si>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</si>
  <si>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</si>
  <si>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</si>
  <si>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</si>
  <si>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</si>
  <si>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</si>
  <si>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</si>
  <si>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</si>
  <si>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</si>
  <si>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</si>
  <si>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</si>
  <si>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</si>
  <si>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</si>
  <si>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</si>
  <si>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</si>
  <si>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</si>
  <si>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</si>
  <si>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</si>
  <si>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</si>
  <si>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</si>
  <si>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</si>
  <si>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</si>
  <si>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東津軽郡平内町</t>
  </si>
  <si>
    <t>東津軽郡今別町</t>
  </si>
  <si>
    <t>東津軽郡蓬田村</t>
  </si>
  <si>
    <t>東津軽郡外ヶ浜町</t>
  </si>
  <si>
    <t>西津軽郡</t>
  </si>
  <si>
    <t>西津軽郡鰺ヶ沢町</t>
  </si>
  <si>
    <t>西津軽郡深浦町</t>
  </si>
  <si>
    <t>中津軽郡</t>
  </si>
  <si>
    <t>中津軽郡西目屋村</t>
  </si>
  <si>
    <t>南津軽郡</t>
  </si>
  <si>
    <t>南津軽郡藤崎町</t>
  </si>
  <si>
    <t>南津軽郡大鰐町</t>
  </si>
  <si>
    <t>南津軽郡田舎館村</t>
  </si>
  <si>
    <t>北津軽郡</t>
  </si>
  <si>
    <t>北津軽郡板柳町</t>
  </si>
  <si>
    <t>北津軽郡鶴田町</t>
  </si>
  <si>
    <t>北津軽郡中泊町</t>
  </si>
  <si>
    <t>上北郡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</si>
  <si>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</si>
  <si>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</si>
  <si>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</si>
  <si>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</si>
  <si>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</si>
  <si>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</si>
  <si>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</si>
  <si>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</t>
  </si>
  <si>
    <t>下北郡大間町</t>
  </si>
  <si>
    <t>下北郡東通村</t>
  </si>
  <si>
    <t>下北郡風間浦村</t>
  </si>
  <si>
    <t>下北郡佐井村</t>
  </si>
  <si>
    <t>三戸郡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</si>
  <si>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</si>
  <si>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</si>
  <si>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</si>
  <si>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</si>
  <si>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</si>
  <si>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</si>
  <si>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</si>
  <si>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</si>
  <si>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</si>
  <si>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</si>
  <si>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</si>
  <si>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</si>
  <si>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</si>
  <si>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</si>
  <si>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</si>
  <si>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</si>
  <si>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</si>
  <si>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</si>
  <si>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</si>
  <si>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</si>
  <si>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岩手郡雫石町</t>
  </si>
  <si>
    <t>岩手郡葛巻町</t>
  </si>
  <si>
    <t>岩手郡岩手町</t>
  </si>
  <si>
    <t>紫波郡</t>
  </si>
  <si>
    <t>紫波郡紫波町</t>
  </si>
  <si>
    <t>紫波郡矢巾町</t>
  </si>
  <si>
    <t>和賀郡</t>
  </si>
  <si>
    <t>和賀郡西和賀町</t>
  </si>
  <si>
    <t>胆沢郡</t>
  </si>
  <si>
    <t>胆沢郡金ケ崎町</t>
  </si>
  <si>
    <t>西磐井郡</t>
  </si>
  <si>
    <t>西磐井郡平泉町</t>
  </si>
  <si>
    <t>東磐井郡</t>
  </si>
  <si>
    <t>東磐井郡藤沢町</t>
  </si>
  <si>
    <t>気仙郡</t>
  </si>
  <si>
    <t>気仙郡住田町</t>
  </si>
  <si>
    <t>上閉伊郡</t>
  </si>
  <si>
    <t>上閉伊郡大槌町</t>
  </si>
  <si>
    <t>下閉伊郡</t>
  </si>
  <si>
    <t>下閉伊郡山田町</t>
  </si>
  <si>
    <t>下閉伊郡岩泉町</t>
  </si>
  <si>
    <t>下閉伊郡田野畑村</t>
  </si>
  <si>
    <t>下閉伊郡普代村</t>
  </si>
  <si>
    <t>下閉伊郡川井村</t>
  </si>
  <si>
    <t>九戸郡</t>
  </si>
  <si>
    <t>九戸郡軽米町</t>
  </si>
  <si>
    <t>九戸郡野田村</t>
  </si>
  <si>
    <t>九戸郡九戸村</t>
  </si>
  <si>
    <t>九戸郡洋野町</t>
  </si>
  <si>
    <t>二戸郡</t>
  </si>
  <si>
    <t>二戸郡一戸町</t>
  </si>
  <si>
    <t>仙台市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</si>
  <si>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</si>
  <si>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</si>
  <si>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</si>
  <si>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</si>
  <si>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</si>
  <si>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</si>
  <si>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</si>
  <si>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</si>
  <si>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</si>
  <si>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</si>
  <si>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</si>
  <si>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</si>
  <si>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</si>
  <si>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</si>
  <si>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</si>
  <si>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</si>
  <si>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</si>
  <si>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</si>
  <si>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刈田郡蔵王町</t>
  </si>
  <si>
    <t>刈田郡七ヶ宿町</t>
  </si>
  <si>
    <t>柴田郡</t>
  </si>
  <si>
    <t>柴田郡大河原町</t>
  </si>
  <si>
    <t>柴田郡村田町</t>
  </si>
  <si>
    <t>柴田郡柴田町</t>
  </si>
  <si>
    <t>柴田郡川崎町</t>
  </si>
  <si>
    <t>伊具郡</t>
  </si>
  <si>
    <t>伊具郡丸森町</t>
  </si>
  <si>
    <t>亘理郡</t>
  </si>
  <si>
    <t>亘理郡亘理町</t>
  </si>
  <si>
    <t>亘理郡山元町</t>
  </si>
  <si>
    <t>宮城郡</t>
  </si>
  <si>
    <t>宮城郡松島町</t>
  </si>
  <si>
    <t>宮城郡七ヶ浜町</t>
  </si>
  <si>
    <t>宮城郡利府町</t>
  </si>
  <si>
    <t>黒川郡</t>
  </si>
  <si>
    <t>黒川郡大和町</t>
  </si>
  <si>
    <t>黒川郡大郷町</t>
  </si>
  <si>
    <t>黒川郡大衡村</t>
  </si>
  <si>
    <t>加美郡</t>
  </si>
  <si>
    <t>加美郡色麻町</t>
  </si>
  <si>
    <t>加美郡加美町</t>
  </si>
  <si>
    <t>遠田郡</t>
  </si>
  <si>
    <t>遠田郡涌谷町</t>
  </si>
  <si>
    <t>遠田郡美里町</t>
  </si>
  <si>
    <t>牡鹿郡</t>
  </si>
  <si>
    <t>牡鹿郡女川町</t>
  </si>
  <si>
    <t>本吉郡</t>
  </si>
  <si>
    <t>本吉郡本吉町</t>
  </si>
  <si>
    <t>本吉郡南三陸町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</si>
  <si>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</si>
  <si>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</si>
  <si>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</si>
  <si>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</si>
  <si>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</si>
  <si>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</si>
  <si>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</si>
  <si>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</si>
  <si>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</si>
  <si>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</si>
  <si>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</si>
  <si>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</si>
  <si>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</si>
  <si>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</si>
  <si>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鹿角郡小坂町</t>
  </si>
  <si>
    <t>北秋田郡</t>
  </si>
  <si>
    <t>北秋田郡上小阿仁村</t>
  </si>
  <si>
    <t>山本郡</t>
  </si>
  <si>
    <t>山本郡藤里町</t>
  </si>
  <si>
    <t>山本郡三種町</t>
  </si>
  <si>
    <t>山本郡八峰町</t>
  </si>
  <si>
    <t>南秋田郡</t>
  </si>
  <si>
    <t>南秋田郡五城目町</t>
  </si>
  <si>
    <t>南秋田郡八郎潟町</t>
  </si>
  <si>
    <t>南秋田郡井川町</t>
  </si>
  <si>
    <t>南秋田郡大潟村</t>
  </si>
  <si>
    <t>仙北郡</t>
  </si>
  <si>
    <t>仙北郡美郷町</t>
  </si>
  <si>
    <t>雄勝郡</t>
  </si>
  <si>
    <t>雄勝郡羽後町</t>
  </si>
  <si>
    <t>雄勝郡東成瀬村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</si>
  <si>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</si>
  <si>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</si>
  <si>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</si>
  <si>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</si>
  <si>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</si>
  <si>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</si>
  <si>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</si>
  <si>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</si>
  <si>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</si>
  <si>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</si>
  <si>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</si>
  <si>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</si>
  <si>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</si>
  <si>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</si>
  <si>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東村山郡山辺町</t>
  </si>
  <si>
    <t>東村山郡中山町</t>
  </si>
  <si>
    <t>西村山郡</t>
  </si>
  <si>
    <t>西村山郡河北町</t>
  </si>
  <si>
    <t>西村山郡西川町</t>
  </si>
  <si>
    <t>西村山郡朝日町</t>
  </si>
  <si>
    <t>西村山郡大江町</t>
  </si>
  <si>
    <t>北村山郡</t>
  </si>
  <si>
    <t>北村山郡大石田町</t>
  </si>
  <si>
    <t>最上郡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</si>
  <si>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</si>
  <si>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</si>
  <si>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</si>
  <si>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</si>
  <si>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</si>
  <si>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</si>
  <si>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</si>
  <si>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</t>
  </si>
  <si>
    <t>東置賜郡高畠町</t>
  </si>
  <si>
    <t>東置賜郡川西町</t>
  </si>
  <si>
    <t>西置賜郡</t>
  </si>
  <si>
    <t>西置賜郡小国町</t>
  </si>
  <si>
    <t>西置賜郡白鷹町</t>
  </si>
  <si>
    <t>西置賜郡飯豊町</t>
  </si>
  <si>
    <t>東田川郡</t>
  </si>
  <si>
    <t>東田川郡三川町</t>
  </si>
  <si>
    <t>東田川郡庄内町</t>
  </si>
  <si>
    <t>飽海郡</t>
  </si>
  <si>
    <t>飽海郡遊佐町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</si>
  <si>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</si>
  <si>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</si>
  <si>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</si>
  <si>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</si>
  <si>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</si>
  <si>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</si>
  <si>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</si>
  <si>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</si>
  <si>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</si>
  <si>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</si>
  <si>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</si>
  <si>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</si>
  <si>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</si>
  <si>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伊達郡桑折町</t>
  </si>
  <si>
    <t>伊達郡国見町</t>
  </si>
  <si>
    <t>伊達郡川俣町</t>
  </si>
  <si>
    <t>安達郡</t>
  </si>
  <si>
    <t>安達郡大玉村</t>
  </si>
  <si>
    <t>岩瀬郡</t>
  </si>
  <si>
    <t>岩瀬郡鏡石町</t>
  </si>
  <si>
    <t>岩瀬郡天栄村</t>
  </si>
  <si>
    <t>南会津郡</t>
  </si>
  <si>
    <t>南会津郡下郷町</t>
  </si>
  <si>
    <t>南会津郡檜枝岐村</t>
  </si>
  <si>
    <t>南会津郡只見町</t>
  </si>
  <si>
    <t>南会津郡南会津町</t>
  </si>
  <si>
    <t>耶麻郡</t>
  </si>
  <si>
    <t>耶麻郡北塩原村</t>
  </si>
  <si>
    <t>耶麻郡西会津町</t>
  </si>
  <si>
    <t>耶麻郡磐梯町</t>
  </si>
  <si>
    <t>耶麻郡猪苗代町</t>
  </si>
  <si>
    <t>河沼郡</t>
  </si>
  <si>
    <t>河沼郡会津坂下町</t>
  </si>
  <si>
    <t>河沼郡湯川村</t>
  </si>
  <si>
    <t>河沼郡柳津町</t>
  </si>
  <si>
    <t>大沼郡</t>
  </si>
  <si>
    <t>大沼郡三島町</t>
  </si>
  <si>
    <t>大沼郡金山町</t>
  </si>
  <si>
    <t>大沼郡昭和村</t>
  </si>
  <si>
    <t>大沼郡会津美里町</t>
  </si>
  <si>
    <t>西白河郡</t>
  </si>
  <si>
    <t>西白河郡西郷村</t>
  </si>
  <si>
    <t>西白河郡泉崎村</t>
  </si>
  <si>
    <t>西白河郡中島村</t>
  </si>
  <si>
    <t>西白河郡矢吹町</t>
  </si>
  <si>
    <t>東白川郡</t>
  </si>
  <si>
    <t>東白川郡棚倉町</t>
  </si>
  <si>
    <t>東白川郡矢祭町</t>
  </si>
  <si>
    <t>東白川郡塙町</t>
  </si>
  <si>
    <t>東白川郡鮫川村</t>
  </si>
  <si>
    <t>石川郡</t>
  </si>
  <si>
    <t>石川郡石川町</t>
  </si>
  <si>
    <t>石川郡玉川村</t>
  </si>
  <si>
    <t>石川郡平田村</t>
  </si>
  <si>
    <t>石川郡浅川町</t>
  </si>
  <si>
    <t>石川郡古殿町</t>
  </si>
  <si>
    <t>田村郡</t>
  </si>
  <si>
    <t>田村郡三春町</t>
  </si>
  <si>
    <t>田村郡小野町</t>
  </si>
  <si>
    <t>双葉郡</t>
  </si>
  <si>
    <t>双葉郡広野町</t>
  </si>
  <si>
    <t>双葉郡楢葉町</t>
  </si>
  <si>
    <t>双葉郡富岡町</t>
  </si>
  <si>
    <t>双葉郡川内村</t>
  </si>
  <si>
    <t>双葉郡大熊町</t>
  </si>
  <si>
    <t>双葉郡双葉町</t>
  </si>
  <si>
    <t>双葉郡浪江町</t>
  </si>
  <si>
    <t>双葉郡葛尾村</t>
  </si>
  <si>
    <t>相馬郡</t>
  </si>
  <si>
    <t>相馬郡新地町</t>
  </si>
  <si>
    <t>相馬郡飯舘村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</si>
  <si>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</si>
  <si>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</si>
  <si>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</si>
  <si>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</si>
  <si>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</si>
  <si>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</si>
  <si>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</si>
  <si>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</si>
  <si>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</si>
  <si>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</si>
  <si>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</si>
  <si>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</si>
  <si>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</si>
  <si>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</si>
  <si>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</si>
  <si>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</si>
  <si>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</si>
  <si>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</si>
  <si>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</si>
  <si>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</si>
  <si>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</si>
  <si>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</si>
  <si>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</si>
  <si>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</si>
  <si>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</si>
  <si>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</si>
  <si>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</si>
  <si>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</si>
  <si>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</si>
  <si>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</si>
  <si>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</si>
  <si>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</si>
  <si>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</si>
  <si>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東茨城郡茨城町</t>
  </si>
  <si>
    <t>東茨城郡大洗町</t>
  </si>
  <si>
    <t>東茨城郡城里町</t>
  </si>
  <si>
    <t>那珂郡</t>
  </si>
  <si>
    <t>那珂郡東海村</t>
  </si>
  <si>
    <t>久慈郡</t>
  </si>
  <si>
    <t>久慈郡大子町</t>
  </si>
  <si>
    <t>稲敷郡</t>
  </si>
  <si>
    <t>稲敷郡美浦村</t>
  </si>
  <si>
    <t>稲敷郡阿見町</t>
  </si>
  <si>
    <t>稲敷郡河内町</t>
  </si>
  <si>
    <t>結城郡</t>
  </si>
  <si>
    <t>結城郡八千代町</t>
  </si>
  <si>
    <t>猿島郡</t>
  </si>
  <si>
    <t>猿島郡五霞町</t>
  </si>
  <si>
    <t>猿島郡境町</t>
  </si>
  <si>
    <t>北相馬郡</t>
  </si>
  <si>
    <t>北相馬郡利根町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</si>
  <si>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</si>
  <si>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</si>
  <si>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</si>
  <si>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</si>
  <si>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</si>
  <si>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</si>
  <si>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</si>
  <si>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</si>
  <si>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</si>
  <si>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</si>
  <si>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</si>
  <si>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</si>
  <si>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</si>
  <si>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</si>
  <si>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</si>
  <si>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河内郡上三川町</t>
  </si>
  <si>
    <t>上都賀郡</t>
  </si>
  <si>
    <t>上都賀郡西方町</t>
  </si>
  <si>
    <t>芳賀郡</t>
  </si>
  <si>
    <t>芳賀郡益子町</t>
  </si>
  <si>
    <t>芳賀郡茂木町</t>
  </si>
  <si>
    <t>芳賀郡市貝町</t>
  </si>
  <si>
    <t>芳賀郡芳賀町</t>
  </si>
  <si>
    <t>下都賀郡</t>
  </si>
  <si>
    <t>下都賀郡壬生町</t>
  </si>
  <si>
    <t>下都賀郡野木町</t>
  </si>
  <si>
    <t>下都賀郡大平町</t>
  </si>
  <si>
    <t>下都賀郡藤岡町</t>
  </si>
  <si>
    <t>下都賀郡岩舟町</t>
  </si>
  <si>
    <t>下都賀郡都賀町</t>
  </si>
  <si>
    <t>塩谷郡</t>
  </si>
  <si>
    <t>塩谷郡塩谷町</t>
  </si>
  <si>
    <t>塩谷郡高根沢町</t>
  </si>
  <si>
    <t>那須郡</t>
  </si>
  <si>
    <t>那須郡那須町</t>
  </si>
  <si>
    <t>那須郡那珂川町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</si>
  <si>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</si>
  <si>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</si>
  <si>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</si>
  <si>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</si>
  <si>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</si>
  <si>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</si>
  <si>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</si>
  <si>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</si>
  <si>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</si>
  <si>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</si>
  <si>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</si>
  <si>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</si>
  <si>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勢多郡</t>
  </si>
  <si>
    <t>勢多郡富士見村</t>
  </si>
  <si>
    <t>北群馬郡</t>
  </si>
  <si>
    <t>北群馬郡榛東村</t>
  </si>
  <si>
    <t>北群馬郡吉岡町</t>
  </si>
  <si>
    <t>多野郡</t>
  </si>
  <si>
    <t>多野郡吉井町</t>
  </si>
  <si>
    <t>多野郡上野村</t>
  </si>
  <si>
    <t>多野郡神流町</t>
  </si>
  <si>
    <t>甘楽郡</t>
  </si>
  <si>
    <t>甘楽郡下仁田町</t>
  </si>
  <si>
    <t>甘楽郡南牧村</t>
  </si>
  <si>
    <t>甘楽郡甘楽町</t>
  </si>
  <si>
    <t>吾妻郡</t>
  </si>
  <si>
    <t>吾妻郡中之条町</t>
  </si>
  <si>
    <t>吾妻郡長野原町</t>
  </si>
  <si>
    <t>吾妻郡嬬恋村</t>
  </si>
  <si>
    <t>吾妻郡草津町</t>
  </si>
  <si>
    <t>吾妻郡六合村</t>
  </si>
  <si>
    <t>吾妻郡高山村</t>
  </si>
  <si>
    <t>吾妻郡東吾妻町</t>
  </si>
  <si>
    <t>利根郡</t>
  </si>
  <si>
    <t>利根郡片品村</t>
  </si>
  <si>
    <t>利根郡川場村</t>
  </si>
  <si>
    <t>利根郡昭和村</t>
  </si>
  <si>
    <t>利根郡みなかみ町</t>
  </si>
  <si>
    <t>佐波郡</t>
  </si>
  <si>
    <t>佐波郡玉村町</t>
  </si>
  <si>
    <t>邑楽郡</t>
  </si>
  <si>
    <t>邑楽郡板倉町</t>
  </si>
  <si>
    <t>邑楽郡明和町</t>
  </si>
  <si>
    <t>邑楽郡千代田町</t>
  </si>
  <si>
    <t>邑楽郡大泉町</t>
  </si>
  <si>
    <t>邑楽郡邑楽町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</si>
  <si>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</si>
  <si>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</si>
  <si>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</si>
  <si>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</si>
  <si>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</si>
  <si>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</si>
  <si>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</si>
  <si>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</si>
  <si>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</si>
  <si>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</si>
  <si>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</si>
  <si>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</si>
  <si>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</si>
  <si>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</si>
  <si>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</si>
  <si>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</si>
  <si>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</si>
  <si>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</si>
  <si>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</si>
  <si>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</si>
  <si>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</si>
  <si>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</si>
  <si>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</si>
  <si>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</si>
  <si>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</si>
  <si>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</si>
  <si>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</si>
  <si>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</si>
  <si>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</si>
  <si>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</si>
  <si>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</si>
  <si>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</si>
  <si>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鳩ケ谷市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</si>
  <si>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</si>
  <si>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</si>
  <si>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</si>
  <si>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</si>
  <si>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</si>
  <si>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</si>
  <si>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</si>
  <si>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</si>
  <si>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</si>
  <si>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</si>
  <si>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</si>
  <si>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</si>
  <si>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</si>
  <si>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</si>
  <si>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</si>
  <si>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</si>
  <si>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</si>
  <si>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</t>
  </si>
  <si>
    <t>北足立郡伊奈町</t>
  </si>
  <si>
    <t>入間郡</t>
  </si>
  <si>
    <t>入間郡三芳町</t>
  </si>
  <si>
    <t>入間郡毛呂山町</t>
  </si>
  <si>
    <t>入間郡越生町</t>
  </si>
  <si>
    <t>比企郡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</si>
  <si>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</si>
  <si>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</si>
  <si>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</si>
  <si>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</si>
  <si>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</si>
  <si>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</si>
  <si>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</si>
  <si>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</t>
  </si>
  <si>
    <t>秩父郡横瀬町</t>
  </si>
  <si>
    <t>秩父郡皆野町</t>
  </si>
  <si>
    <t>秩父郡長瀞町</t>
  </si>
  <si>
    <t>秩父郡小鹿野町</t>
  </si>
  <si>
    <t>秩父郡東秩父村</t>
  </si>
  <si>
    <t>児玉郡</t>
  </si>
  <si>
    <t>児玉郡美里町</t>
  </si>
  <si>
    <t>児玉郡神川町</t>
  </si>
  <si>
    <t>児玉郡上里町</t>
  </si>
  <si>
    <t>大里郡</t>
  </si>
  <si>
    <t>大里郡寄居町</t>
  </si>
  <si>
    <t>北埼玉郡</t>
  </si>
  <si>
    <t>北埼玉郡騎西町</t>
  </si>
  <si>
    <t>北埼玉郡北川辺町</t>
  </si>
  <si>
    <t>北埼玉郡大利根町</t>
  </si>
  <si>
    <t>南埼玉郡</t>
  </si>
  <si>
    <t>南埼玉郡宮代町</t>
  </si>
  <si>
    <t>南埼玉郡菖蒲町</t>
  </si>
  <si>
    <t>北葛飾郡</t>
  </si>
  <si>
    <t>北葛飾郡栗橋町</t>
  </si>
  <si>
    <t>北葛飾郡鷲宮町</t>
  </si>
  <si>
    <t>北葛飾郡杉戸町</t>
  </si>
  <si>
    <t>北葛飾郡松伏町</t>
  </si>
  <si>
    <t>千葉市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</si>
  <si>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</si>
  <si>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</si>
  <si>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</si>
  <si>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</si>
  <si>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</si>
  <si>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</si>
  <si>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</si>
  <si>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</si>
  <si>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</si>
  <si>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</si>
  <si>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</si>
  <si>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</si>
  <si>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</si>
  <si>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</si>
  <si>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</si>
  <si>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</si>
  <si>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</si>
  <si>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</si>
  <si>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</si>
  <si>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</si>
  <si>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</si>
  <si>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</si>
  <si>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</si>
  <si>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</si>
  <si>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</si>
  <si>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</si>
  <si>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</si>
  <si>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</si>
  <si>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</si>
  <si>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</si>
  <si>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</si>
  <si>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</si>
  <si>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</si>
  <si>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</si>
  <si>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</si>
  <si>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</si>
  <si>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</si>
  <si>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</si>
  <si>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</si>
  <si>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</si>
  <si>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</si>
  <si>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</t>
  </si>
  <si>
    <t>印旛郡酒々井町</t>
  </si>
  <si>
    <t>印旛郡印旛村</t>
  </si>
  <si>
    <t>印旛郡本埜村</t>
  </si>
  <si>
    <t>印旛郡栄町</t>
  </si>
  <si>
    <t>香取郡</t>
  </si>
  <si>
    <t>香取郡神崎町</t>
  </si>
  <si>
    <t>香取郡多古町</t>
  </si>
  <si>
    <t>香取郡東庄町</t>
  </si>
  <si>
    <t>山武郡</t>
  </si>
  <si>
    <t>山武郡九十九里町</t>
  </si>
  <si>
    <t>山武郡芝山町</t>
  </si>
  <si>
    <t>山武郡横芝光町</t>
  </si>
  <si>
    <t>長生郡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</si>
  <si>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</si>
  <si>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</si>
  <si>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</si>
  <si>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</si>
  <si>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</si>
  <si>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</si>
  <si>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</t>
  </si>
  <si>
    <t>夷隅郡大多喜町</t>
  </si>
  <si>
    <t>夷隅郡御宿町</t>
  </si>
  <si>
    <t>安房郡</t>
  </si>
  <si>
    <t>安房郡鋸南町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</si>
  <si>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</si>
  <si>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</si>
  <si>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</si>
  <si>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</si>
  <si>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</si>
  <si>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</si>
  <si>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</si>
  <si>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</si>
  <si>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</si>
  <si>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</si>
  <si>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</si>
  <si>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</si>
  <si>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</si>
  <si>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</si>
  <si>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</si>
  <si>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</si>
  <si>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</si>
  <si>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</si>
  <si>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</si>
  <si>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</si>
  <si>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</si>
  <si>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</si>
  <si>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</si>
  <si>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</si>
  <si>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</si>
  <si>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</si>
  <si>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</si>
  <si>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</si>
  <si>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</si>
  <si>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</si>
  <si>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</si>
  <si>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</si>
  <si>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</si>
  <si>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</si>
  <si>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</si>
  <si>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</si>
  <si>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</si>
  <si>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</si>
  <si>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</si>
  <si>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</si>
  <si>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</si>
  <si>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</si>
  <si>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</si>
  <si>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</si>
  <si>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</si>
  <si>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</si>
  <si>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</si>
  <si>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</si>
  <si>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</si>
  <si>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</si>
  <si>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西多摩郡瑞穂町</t>
  </si>
  <si>
    <t>西多摩郡日の出町</t>
  </si>
  <si>
    <t>西多摩郡檜原村</t>
  </si>
  <si>
    <t>西多摩郡奥多摩町</t>
  </si>
  <si>
    <t>島しょ</t>
  </si>
  <si>
    <t>大島町</t>
  </si>
  <si>
    <t>利島村</t>
  </si>
  <si>
    <t>新島村</t>
  </si>
  <si>
    <t>神津島村</t>
  </si>
  <si>
    <t>御蔵島村</t>
  </si>
  <si>
    <t>青ヶ島村</t>
  </si>
  <si>
    <t>小笠原村</t>
  </si>
  <si>
    <t>横浜市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</si>
  <si>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</si>
  <si>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</si>
  <si>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</si>
  <si>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</si>
  <si>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</si>
  <si>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</si>
  <si>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</si>
  <si>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</si>
  <si>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</si>
  <si>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</si>
  <si>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</si>
  <si>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</si>
  <si>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</si>
  <si>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</si>
  <si>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</si>
  <si>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</si>
  <si>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</si>
  <si>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</si>
  <si>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</si>
  <si>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</si>
  <si>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</si>
  <si>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</si>
  <si>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</si>
  <si>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</si>
  <si>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</si>
  <si>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</si>
  <si>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</si>
  <si>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</si>
  <si>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</si>
  <si>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</si>
  <si>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</si>
  <si>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</si>
  <si>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</si>
  <si>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</si>
  <si>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</si>
  <si>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</si>
  <si>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</si>
  <si>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</si>
  <si>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</si>
  <si>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</si>
  <si>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</si>
  <si>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</si>
  <si>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</si>
  <si>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</si>
  <si>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三浦郡葉山町</t>
  </si>
  <si>
    <t>高座郡</t>
  </si>
  <si>
    <t>高座郡寒川町</t>
  </si>
  <si>
    <t>中郡</t>
  </si>
  <si>
    <t>中郡大磯町</t>
  </si>
  <si>
    <t>中郡二宮町</t>
  </si>
  <si>
    <t>足柄上郡</t>
  </si>
  <si>
    <t>足柄上郡中井町</t>
  </si>
  <si>
    <t>足柄上郡大井町</t>
  </si>
  <si>
    <t>足柄上郡松田町</t>
  </si>
  <si>
    <t>足柄上郡山北町</t>
  </si>
  <si>
    <t>足柄上郡開成町</t>
  </si>
  <si>
    <t>足柄下郡</t>
  </si>
  <si>
    <t>足柄下郡箱根町</t>
  </si>
  <si>
    <t>足柄下郡真鶴町</t>
  </si>
  <si>
    <t>足柄下郡湯河原町</t>
  </si>
  <si>
    <t>愛甲郡</t>
  </si>
  <si>
    <t>愛甲郡愛川町</t>
  </si>
  <si>
    <t>愛甲郡清川村</t>
  </si>
  <si>
    <t>新潟市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</si>
  <si>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</si>
  <si>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</si>
  <si>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</si>
  <si>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</si>
  <si>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</si>
  <si>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</si>
  <si>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</si>
  <si>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</si>
  <si>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</si>
  <si>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</si>
  <si>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</si>
  <si>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</si>
  <si>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</si>
  <si>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</si>
  <si>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</si>
  <si>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</si>
  <si>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</si>
  <si>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</si>
  <si>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</si>
  <si>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</si>
  <si>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</si>
  <si>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</si>
  <si>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</si>
  <si>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</si>
  <si>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</si>
  <si>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</si>
  <si>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</si>
  <si>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</si>
  <si>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北蒲原郡聖籠町</t>
  </si>
  <si>
    <t>西蒲原郡</t>
  </si>
  <si>
    <t>西蒲原郡弥彦村</t>
  </si>
  <si>
    <t>南蒲原郡</t>
  </si>
  <si>
    <t>南蒲原郡田上町</t>
  </si>
  <si>
    <t>東蒲原郡</t>
  </si>
  <si>
    <t>東蒲原郡阿賀町</t>
  </si>
  <si>
    <t>三島郡</t>
  </si>
  <si>
    <t>三島郡出雲崎町</t>
  </si>
  <si>
    <t>北魚沼郡</t>
  </si>
  <si>
    <t>北魚沼郡川口町</t>
  </si>
  <si>
    <t>南魚沼郡</t>
  </si>
  <si>
    <t>南魚沼郡湯沢町</t>
  </si>
  <si>
    <t>中魚沼郡</t>
  </si>
  <si>
    <t>中魚沼郡津南町</t>
  </si>
  <si>
    <t>刈羽郡</t>
  </si>
  <si>
    <t>刈羽郡刈羽村</t>
  </si>
  <si>
    <t>岩船郡</t>
  </si>
  <si>
    <t>岩船郡関川村</t>
  </si>
  <si>
    <t>岩船郡粟島浦村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</si>
  <si>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</si>
  <si>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</si>
  <si>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</si>
  <si>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</si>
  <si>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</si>
  <si>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</si>
  <si>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</si>
  <si>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</si>
  <si>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</si>
  <si>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</si>
  <si>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</si>
  <si>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中新川郡舟橋村</t>
  </si>
  <si>
    <t>中新川郡上市町</t>
  </si>
  <si>
    <t>中新川郡立山町</t>
  </si>
  <si>
    <t>下新川郡</t>
  </si>
  <si>
    <t>下新川郡入善町</t>
  </si>
  <si>
    <t>下新川郡朝日町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</si>
  <si>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</si>
  <si>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</si>
  <si>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</si>
  <si>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</si>
  <si>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</si>
  <si>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</si>
  <si>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</si>
  <si>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</si>
  <si>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</si>
  <si>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</si>
  <si>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</t>
  </si>
  <si>
    <t>能美郡川北町</t>
  </si>
  <si>
    <t>河北郡</t>
  </si>
  <si>
    <t>河北郡津幡町</t>
  </si>
  <si>
    <t>河北郡内灘町</t>
  </si>
  <si>
    <t>羽咋郡</t>
  </si>
  <si>
    <t>羽咋郡志賀町</t>
  </si>
  <si>
    <t>羽咋郡宝達志水町</t>
  </si>
  <si>
    <t>鹿島郡</t>
  </si>
  <si>
    <t>鹿島郡中能登町</t>
  </si>
  <si>
    <t>鳳珠郡</t>
  </si>
  <si>
    <t>鳳珠郡穴水町</t>
  </si>
  <si>
    <t>鳳珠郡能登町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</si>
  <si>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</si>
  <si>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</si>
  <si>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</si>
  <si>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</si>
  <si>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</si>
  <si>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</si>
  <si>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</si>
  <si>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</si>
  <si>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</si>
  <si>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</si>
  <si>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吉田郡永平寺町</t>
  </si>
  <si>
    <t>今立郡</t>
  </si>
  <si>
    <t>今立郡池田町</t>
  </si>
  <si>
    <t>南条郡</t>
  </si>
  <si>
    <t>南条郡南越前町</t>
  </si>
  <si>
    <t>丹生郡</t>
  </si>
  <si>
    <t>丹生郡越前町</t>
  </si>
  <si>
    <t>三方郡</t>
  </si>
  <si>
    <t>三方郡美浜町</t>
  </si>
  <si>
    <t>大飯郡</t>
  </si>
  <si>
    <t>大飯郡高浜町</t>
  </si>
  <si>
    <t>大飯郡おおい町</t>
  </si>
  <si>
    <t>三方上中郡</t>
  </si>
  <si>
    <t>三方上中郡若狭町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</si>
  <si>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</si>
  <si>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</si>
  <si>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</si>
  <si>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</si>
  <si>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</si>
  <si>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</si>
  <si>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</si>
  <si>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</si>
  <si>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</si>
  <si>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</si>
  <si>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</si>
  <si>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</si>
  <si>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</si>
  <si>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</si>
  <si>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西八代郡市川三郷町</t>
  </si>
  <si>
    <t>南巨摩郡</t>
  </si>
  <si>
    <t>南巨摩郡鰍沢町</t>
  </si>
  <si>
    <t>南巨摩郡早川町</t>
  </si>
  <si>
    <t>南巨摩郡身延町</t>
  </si>
  <si>
    <t>南巨摩郡南部町</t>
  </si>
  <si>
    <t>中巨摩郡</t>
  </si>
  <si>
    <t>中巨摩郡昭和町</t>
  </si>
  <si>
    <t>南都留郡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</si>
  <si>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</si>
  <si>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</si>
  <si>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</si>
  <si>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</si>
  <si>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</si>
  <si>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</si>
  <si>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</t>
  </si>
  <si>
    <t>北都留郡小菅村</t>
  </si>
  <si>
    <t>北都留郡丹波山村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</si>
  <si>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</si>
  <si>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</si>
  <si>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</si>
  <si>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</si>
  <si>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</si>
  <si>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</si>
  <si>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</si>
  <si>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</si>
  <si>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</si>
  <si>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</si>
  <si>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</si>
  <si>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</si>
  <si>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</si>
  <si>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</si>
  <si>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</si>
  <si>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</si>
  <si>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</si>
  <si>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</si>
  <si>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</si>
  <si>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</si>
  <si>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</si>
  <si>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</si>
  <si>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</si>
  <si>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</si>
  <si>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</si>
  <si>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</si>
  <si>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</t>
  </si>
  <si>
    <t>北佐久郡軽井沢町</t>
  </si>
  <si>
    <t>北佐久郡御代田町</t>
  </si>
  <si>
    <t>北佐久郡立科町</t>
  </si>
  <si>
    <t>小県郡</t>
  </si>
  <si>
    <t>小県郡青木村</t>
  </si>
  <si>
    <t>小県郡長和町</t>
  </si>
  <si>
    <t>諏訪郡</t>
  </si>
  <si>
    <t>諏訪郡下諏訪町</t>
  </si>
  <si>
    <t>諏訪郡富士見町</t>
  </si>
  <si>
    <t>諏訪郡原村</t>
  </si>
  <si>
    <t>上伊那郡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</si>
  <si>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</si>
  <si>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</si>
  <si>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</si>
  <si>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</si>
  <si>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</si>
  <si>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</si>
  <si>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</t>
  </si>
  <si>
    <t>下伊那郡松川町</t>
  </si>
  <si>
    <t>下伊那郡高森町</t>
  </si>
  <si>
    <t>下伊那郡阿南町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</si>
  <si>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</si>
  <si>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</si>
  <si>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</si>
  <si>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</si>
  <si>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</si>
  <si>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</si>
  <si>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</si>
  <si>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</si>
  <si>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</si>
  <si>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</si>
  <si>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</si>
  <si>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</si>
  <si>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</si>
  <si>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</si>
  <si>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</si>
  <si>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</si>
  <si>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</si>
  <si>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</t>
  </si>
  <si>
    <t>東筑摩郡麻績村</t>
  </si>
  <si>
    <t>東筑摩郡生坂村</t>
  </si>
  <si>
    <t>東筑摩郡波田町</t>
  </si>
  <si>
    <t>東筑摩郡山形村</t>
  </si>
  <si>
    <t>東筑摩郡朝日村</t>
  </si>
  <si>
    <t>東筑摩郡筑北村</t>
  </si>
  <si>
    <t>北安曇郡</t>
  </si>
  <si>
    <t>北安曇郡池田町</t>
  </si>
  <si>
    <t>北安曇郡松川村</t>
  </si>
  <si>
    <t>北安曇郡白馬村</t>
  </si>
  <si>
    <t>北安曇郡小谷村</t>
  </si>
  <si>
    <t>埴科郡</t>
  </si>
  <si>
    <t>埴科郡坂城町</t>
  </si>
  <si>
    <t>上高井郡</t>
  </si>
  <si>
    <t>上高井郡小布施町</t>
  </si>
  <si>
    <t>上高井郡高山村</t>
  </si>
  <si>
    <t>下高井郡</t>
  </si>
  <si>
    <t>下高井郡山ノ内町</t>
  </si>
  <si>
    <t>下高井郡木島平村</t>
  </si>
  <si>
    <t>下高井郡野沢温泉村</t>
  </si>
  <si>
    <t>上水内郡</t>
  </si>
  <si>
    <t>上水内郡信州新町</t>
  </si>
  <si>
    <t>上水内郡信濃町</t>
  </si>
  <si>
    <t>上水内郡小川村</t>
  </si>
  <si>
    <t>上水内郡中条村</t>
  </si>
  <si>
    <t>上水内郡飯綱町</t>
  </si>
  <si>
    <t>下水内郡</t>
  </si>
  <si>
    <t>下水内郡栄村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</si>
  <si>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</si>
  <si>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</si>
  <si>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</si>
  <si>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</si>
  <si>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</si>
  <si>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</si>
  <si>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</si>
  <si>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</si>
  <si>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</si>
  <si>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</si>
  <si>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</si>
  <si>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</si>
  <si>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</si>
  <si>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</si>
  <si>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</si>
  <si>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</si>
  <si>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</si>
  <si>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</si>
  <si>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</si>
  <si>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</si>
  <si>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</si>
  <si>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</si>
  <si>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羽島郡岐南町</t>
  </si>
  <si>
    <t>羽島郡笠松町</t>
  </si>
  <si>
    <t>養老郡</t>
  </si>
  <si>
    <t>養老郡養老町</t>
  </si>
  <si>
    <t>不破郡</t>
  </si>
  <si>
    <t>不破郡垂井町</t>
  </si>
  <si>
    <t>不破郡関ケ原町</t>
  </si>
  <si>
    <t>安八郡</t>
  </si>
  <si>
    <t>安八郡神戸町</t>
  </si>
  <si>
    <t>安八郡輪之内町</t>
  </si>
  <si>
    <t>安八郡安八町</t>
  </si>
  <si>
    <t>揖斐郡</t>
  </si>
  <si>
    <t>揖斐郡揖斐川町</t>
  </si>
  <si>
    <t>揖斐郡大野町</t>
  </si>
  <si>
    <t>揖斐郡池田町</t>
  </si>
  <si>
    <t>本巣郡</t>
  </si>
  <si>
    <t>本巣郡北方町</t>
  </si>
  <si>
    <t>加茂郡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</si>
  <si>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</si>
  <si>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</si>
  <si>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</si>
  <si>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</si>
  <si>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</si>
  <si>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</si>
  <si>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</si>
  <si>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</t>
  </si>
  <si>
    <t>可児郡御嵩町</t>
  </si>
  <si>
    <t>大野郡</t>
  </si>
  <si>
    <t>大野郡白川村</t>
  </si>
  <si>
    <t>静岡市</t>
  </si>
  <si>
    <t>静岡市葵区</t>
  </si>
  <si>
    <t>静岡市駿河区</t>
  </si>
  <si>
    <t>静岡市清水区</t>
  </si>
  <si>
    <t>浜松市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</si>
  <si>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</si>
  <si>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</si>
  <si>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</si>
  <si>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</si>
  <si>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</si>
  <si>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</si>
  <si>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</si>
  <si>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</si>
  <si>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</si>
  <si>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</si>
  <si>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</si>
  <si>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</si>
  <si>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</si>
  <si>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</si>
  <si>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</si>
  <si>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</si>
  <si>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</si>
  <si>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</si>
  <si>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</si>
  <si>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</si>
  <si>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</si>
  <si>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</si>
  <si>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</si>
  <si>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</si>
  <si>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</si>
  <si>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</si>
  <si>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</si>
  <si>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</si>
  <si>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</si>
  <si>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賀茂郡東伊豆町</t>
  </si>
  <si>
    <t>賀茂郡河津町</t>
  </si>
  <si>
    <t>賀茂郡南伊豆町</t>
  </si>
  <si>
    <t>賀茂郡松崎町</t>
  </si>
  <si>
    <t>賀茂郡西伊豆町</t>
  </si>
  <si>
    <t>田方郡</t>
  </si>
  <si>
    <t>田方郡函南町</t>
  </si>
  <si>
    <t>駿東郡</t>
  </si>
  <si>
    <t>駿東郡清水町</t>
  </si>
  <si>
    <t>駿東郡長泉町</t>
  </si>
  <si>
    <t>駿東郡小山町</t>
  </si>
  <si>
    <t>富士郡</t>
  </si>
  <si>
    <t>富士郡芝川町</t>
  </si>
  <si>
    <t>榛原郡</t>
  </si>
  <si>
    <t>榛原郡吉田町</t>
  </si>
  <si>
    <t>榛原郡川根本町</t>
  </si>
  <si>
    <t>周智郡</t>
  </si>
  <si>
    <t>周智郡森町</t>
  </si>
  <si>
    <t>浜名郡</t>
  </si>
  <si>
    <t>浜名郡新居町</t>
  </si>
  <si>
    <t>名古屋市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</si>
  <si>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</si>
  <si>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</si>
  <si>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</si>
  <si>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</si>
  <si>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</si>
  <si>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</si>
  <si>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</si>
  <si>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</si>
  <si>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</si>
  <si>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</si>
  <si>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</si>
  <si>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</si>
  <si>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</si>
  <si>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</si>
  <si>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</si>
  <si>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</si>
  <si>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</si>
  <si>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</si>
  <si>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</si>
  <si>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</si>
  <si>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</si>
  <si>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</si>
  <si>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</si>
  <si>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</si>
  <si>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</si>
  <si>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</si>
  <si>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</si>
  <si>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</si>
  <si>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</si>
  <si>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</si>
  <si>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</si>
  <si>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</si>
  <si>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</si>
  <si>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</si>
  <si>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</si>
  <si>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</si>
  <si>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</si>
  <si>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</si>
  <si>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</si>
  <si>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</si>
  <si>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</si>
  <si>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</si>
  <si>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</si>
  <si>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</si>
  <si>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</si>
  <si>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</si>
  <si>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</si>
  <si>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</si>
  <si>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</si>
  <si>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</si>
  <si>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愛知郡</t>
  </si>
  <si>
    <t>愛知郡東郷町</t>
  </si>
  <si>
    <t>西春日井郡</t>
  </si>
  <si>
    <t>西春日井郡豊山町</t>
  </si>
  <si>
    <t>西春日井郡春日町</t>
  </si>
  <si>
    <t>丹羽郡</t>
  </si>
  <si>
    <t>丹羽郡大口町</t>
  </si>
  <si>
    <t>丹羽郡扶桑町</t>
  </si>
  <si>
    <t>海部郡</t>
  </si>
  <si>
    <t>海部郡七宝町</t>
  </si>
  <si>
    <t>海部郡美和町</t>
  </si>
  <si>
    <t>海部郡甚目寺町</t>
  </si>
  <si>
    <t>海部郡大治町</t>
  </si>
  <si>
    <t>海部郡蟹江町</t>
  </si>
  <si>
    <t>海部郡飛島村</t>
  </si>
  <si>
    <t>知多郡</t>
  </si>
  <si>
    <t>知多郡阿久比町</t>
  </si>
  <si>
    <t>知多郡東浦町</t>
  </si>
  <si>
    <t>知多郡南知多町</t>
  </si>
  <si>
    <t>知多郡美浜町</t>
  </si>
  <si>
    <t>知多郡武豊町</t>
  </si>
  <si>
    <t>幡豆郡</t>
  </si>
  <si>
    <t>幡豆郡一色町</t>
  </si>
  <si>
    <t>幡豆郡吉良町</t>
  </si>
  <si>
    <t>幡豆郡幡豆町</t>
  </si>
  <si>
    <t>額田郡</t>
  </si>
  <si>
    <t>額田郡幸田町</t>
  </si>
  <si>
    <t>西加茂郡</t>
  </si>
  <si>
    <t>北設楽郡</t>
  </si>
  <si>
    <t>北設楽郡設楽町</t>
  </si>
  <si>
    <t>北設楽郡東栄町</t>
  </si>
  <si>
    <t>北設楽郡豊根村</t>
  </si>
  <si>
    <t>宝飯郡</t>
  </si>
  <si>
    <t>宝飯郡小坂井町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</si>
  <si>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</si>
  <si>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</si>
  <si>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</si>
  <si>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</si>
  <si>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</si>
  <si>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</si>
  <si>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</si>
  <si>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</si>
  <si>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</si>
  <si>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</si>
  <si>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</si>
  <si>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</si>
  <si>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</si>
  <si>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</si>
  <si>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</si>
  <si>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桑名郡木曽岬町</t>
  </si>
  <si>
    <t>員弁郡</t>
  </si>
  <si>
    <t>員弁郡東員町</t>
  </si>
  <si>
    <t>三重郡</t>
  </si>
  <si>
    <t>三重郡菰野町</t>
  </si>
  <si>
    <t>三重郡朝日町</t>
  </si>
  <si>
    <t>三重郡川越町</t>
  </si>
  <si>
    <t>多気郡</t>
  </si>
  <si>
    <t>多気郡多気町</t>
  </si>
  <si>
    <t>多気郡明和町</t>
  </si>
  <si>
    <t>多気郡大台町</t>
  </si>
  <si>
    <t>度会郡</t>
  </si>
  <si>
    <t>度会郡玉城町</t>
  </si>
  <si>
    <t>度会郡度会町</t>
  </si>
  <si>
    <t>度会郡大紀町</t>
  </si>
  <si>
    <t>度会郡南伊勢町</t>
  </si>
  <si>
    <t>北牟婁郡</t>
  </si>
  <si>
    <t>北牟婁郡紀北町</t>
  </si>
  <si>
    <t>南牟婁郡</t>
  </si>
  <si>
    <t>南牟婁郡御浜町</t>
  </si>
  <si>
    <t>南牟婁郡紀宝町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</si>
  <si>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</si>
  <si>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</si>
  <si>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</si>
  <si>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</si>
  <si>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</si>
  <si>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</si>
  <si>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</si>
  <si>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</si>
  <si>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</si>
  <si>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</si>
  <si>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</si>
  <si>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</si>
  <si>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</si>
  <si>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</si>
  <si>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蒲生郡安土町</t>
  </si>
  <si>
    <t>蒲生郡日野町</t>
  </si>
  <si>
    <t>蒲生郡竜王町</t>
  </si>
  <si>
    <t>愛知郡愛荘町</t>
  </si>
  <si>
    <t>犬上郡</t>
  </si>
  <si>
    <t>犬上郡豊郷町</t>
  </si>
  <si>
    <t>犬上郡甲良町</t>
  </si>
  <si>
    <t>犬上郡多賀町</t>
  </si>
  <si>
    <t>東浅井郡</t>
  </si>
  <si>
    <t>東浅井郡虎姫町</t>
  </si>
  <si>
    <t>東浅井郡湖北町</t>
  </si>
  <si>
    <t>伊香郡</t>
  </si>
  <si>
    <t>伊香郡高月町</t>
  </si>
  <si>
    <t>伊香郡木之本町</t>
  </si>
  <si>
    <t>伊香郡余呉町</t>
  </si>
  <si>
    <t>伊香郡西浅井町</t>
  </si>
  <si>
    <t>京都市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</si>
  <si>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</si>
  <si>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</si>
  <si>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</si>
  <si>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</si>
  <si>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</si>
  <si>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</si>
  <si>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</si>
  <si>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</si>
  <si>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</si>
  <si>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</si>
  <si>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</si>
  <si>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</si>
  <si>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</si>
  <si>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</si>
  <si>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</si>
  <si>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</si>
  <si>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</si>
  <si>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</si>
  <si>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</si>
  <si>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</si>
  <si>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</si>
  <si>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</si>
  <si>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</si>
  <si>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</si>
  <si>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</si>
  <si>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</si>
  <si>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乙訓郡大山崎町</t>
  </si>
  <si>
    <t>久世郡</t>
  </si>
  <si>
    <t>久世郡久御山町</t>
  </si>
  <si>
    <t>綴喜郡</t>
  </si>
  <si>
    <t>綴喜郡井手町</t>
  </si>
  <si>
    <t>綴喜郡宇治田原町</t>
  </si>
  <si>
    <t>相楽郡</t>
  </si>
  <si>
    <t>相楽郡笠置町</t>
  </si>
  <si>
    <t>相楽郡和束町</t>
  </si>
  <si>
    <t>相楽郡精華町</t>
  </si>
  <si>
    <t>相楽郡南山城村</t>
  </si>
  <si>
    <t>船井郡</t>
  </si>
  <si>
    <t>船井郡京丹波町</t>
  </si>
  <si>
    <t>与謝郡</t>
  </si>
  <si>
    <t>与謝郡伊根町</t>
  </si>
  <si>
    <t>与謝郡与謝野町</t>
  </si>
  <si>
    <t>大阪市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</si>
  <si>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</si>
  <si>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</si>
  <si>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</si>
  <si>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</si>
  <si>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</si>
  <si>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</si>
  <si>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</si>
  <si>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</si>
  <si>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</si>
  <si>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</si>
  <si>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</si>
  <si>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</si>
  <si>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</si>
  <si>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</si>
  <si>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</si>
  <si>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</si>
  <si>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</si>
  <si>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</si>
  <si>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</si>
  <si>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</si>
  <si>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</si>
  <si>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</si>
  <si>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</si>
  <si>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</si>
  <si>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</si>
  <si>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</si>
  <si>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</si>
  <si>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</si>
  <si>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</si>
  <si>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</si>
  <si>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</si>
  <si>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</si>
  <si>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</si>
  <si>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</si>
  <si>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</si>
  <si>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</si>
  <si>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</si>
  <si>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</si>
  <si>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</si>
  <si>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</si>
  <si>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</si>
  <si>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</si>
  <si>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</si>
  <si>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</si>
  <si>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</si>
  <si>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</si>
  <si>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</si>
  <si>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</si>
  <si>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</si>
  <si>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</si>
  <si>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</si>
  <si>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</si>
  <si>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</si>
  <si>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</si>
  <si>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</si>
  <si>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</si>
  <si>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</si>
  <si>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</si>
  <si>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</si>
  <si>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</si>
  <si>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</si>
  <si>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</si>
  <si>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</si>
  <si>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</si>
  <si>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</t>
  </si>
  <si>
    <t>豊能郡豊能町</t>
  </si>
  <si>
    <t>豊能郡能勢町</t>
  </si>
  <si>
    <t>泉北郡</t>
  </si>
  <si>
    <t>泉北郡忠岡町</t>
  </si>
  <si>
    <t>泉南郡</t>
  </si>
  <si>
    <t>泉南郡熊取町</t>
  </si>
  <si>
    <t>泉南郡田尻町</t>
  </si>
  <si>
    <t>泉南郡岬町</t>
  </si>
  <si>
    <t>南河内郡</t>
  </si>
  <si>
    <t>南河内郡太子町</t>
  </si>
  <si>
    <t>南河内郡河南町</t>
  </si>
  <si>
    <t>南河内郡千早赤阪村</t>
  </si>
  <si>
    <t>神戸市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</si>
  <si>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</si>
  <si>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</si>
  <si>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</si>
  <si>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</si>
  <si>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</si>
  <si>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</si>
  <si>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</si>
  <si>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</si>
  <si>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</si>
  <si>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</si>
  <si>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</si>
  <si>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</si>
  <si>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</si>
  <si>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</si>
  <si>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</si>
  <si>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</si>
  <si>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</si>
  <si>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</si>
  <si>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</si>
  <si>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</si>
  <si>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</si>
  <si>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</si>
  <si>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</si>
  <si>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</si>
  <si>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</si>
  <si>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</si>
  <si>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</si>
  <si>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</si>
  <si>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</si>
  <si>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</si>
  <si>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</si>
  <si>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</si>
  <si>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</si>
  <si>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</si>
  <si>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</si>
  <si>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</si>
  <si>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</si>
  <si>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川辺郡猪名川町</t>
  </si>
  <si>
    <t>多可郡</t>
  </si>
  <si>
    <t>多可郡多可町</t>
  </si>
  <si>
    <t>加古郡</t>
  </si>
  <si>
    <t>加古郡稲美町</t>
  </si>
  <si>
    <t>加古郡播磨町</t>
  </si>
  <si>
    <t>神崎郡</t>
  </si>
  <si>
    <t>神崎郡市川町</t>
  </si>
  <si>
    <t>神崎郡福崎町</t>
  </si>
  <si>
    <t>神崎郡神河町</t>
  </si>
  <si>
    <t>揖保郡</t>
  </si>
  <si>
    <t>揖保郡太子町</t>
  </si>
  <si>
    <t>赤穂郡</t>
  </si>
  <si>
    <t>赤穂郡上郡町</t>
  </si>
  <si>
    <t>佐用郡</t>
  </si>
  <si>
    <t>佐用郡佐用町</t>
  </si>
  <si>
    <t>美方郡</t>
  </si>
  <si>
    <t>美方郡香美町</t>
  </si>
  <si>
    <t>美方郡新温泉町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</si>
  <si>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</si>
  <si>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</si>
  <si>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</si>
  <si>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</si>
  <si>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</si>
  <si>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</si>
  <si>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</si>
  <si>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</si>
  <si>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</si>
  <si>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</si>
  <si>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</si>
  <si>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</si>
  <si>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</si>
  <si>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山辺郡山添村</t>
  </si>
  <si>
    <t>生駒郡</t>
  </si>
  <si>
    <t>生駒郡平群町</t>
  </si>
  <si>
    <t>生駒郡三郷町</t>
  </si>
  <si>
    <t>生駒郡斑鳩町</t>
  </si>
  <si>
    <t>生駒郡安堵町</t>
  </si>
  <si>
    <t>磯城郡</t>
  </si>
  <si>
    <t>磯城郡川西町</t>
  </si>
  <si>
    <t>磯城郡三宅町</t>
  </si>
  <si>
    <t>磯城郡田原本町</t>
  </si>
  <si>
    <t>宇陀郡</t>
  </si>
  <si>
    <t>宇陀郡曽爾村</t>
  </si>
  <si>
    <t>宇陀郡御杖村</t>
  </si>
  <si>
    <t>高市郡</t>
  </si>
  <si>
    <t>高市郡高取町</t>
  </si>
  <si>
    <t>高市郡明日香村</t>
  </si>
  <si>
    <t>北葛城郡</t>
  </si>
  <si>
    <t>北葛城郡上牧町</t>
  </si>
  <si>
    <t>北葛城郡王寺町</t>
  </si>
  <si>
    <t>北葛城郡広陵町</t>
  </si>
  <si>
    <t>北葛城郡河合町</t>
  </si>
  <si>
    <t>吉野郡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</si>
  <si>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</si>
  <si>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</si>
  <si>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</si>
  <si>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</si>
  <si>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</si>
  <si>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</si>
  <si>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</si>
  <si>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</si>
  <si>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</si>
  <si>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</si>
  <si>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</si>
  <si>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</si>
  <si>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</si>
  <si>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</si>
  <si>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</si>
  <si>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</si>
  <si>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</si>
  <si>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</si>
  <si>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</si>
  <si>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</si>
  <si>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</si>
  <si>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海草郡紀美野町</t>
  </si>
  <si>
    <t>伊都郡</t>
  </si>
  <si>
    <t>伊都郡かつらぎ町</t>
  </si>
  <si>
    <t>伊都郡九度山町</t>
  </si>
  <si>
    <t>伊都郡高野町</t>
  </si>
  <si>
    <t>有田郡</t>
  </si>
  <si>
    <t>有田郡湯浅町</t>
  </si>
  <si>
    <t>有田郡広川町</t>
  </si>
  <si>
    <t>有田郡有田川町</t>
  </si>
  <si>
    <t>日高郡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</si>
  <si>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</si>
  <si>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</si>
  <si>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</si>
  <si>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</si>
  <si>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</si>
  <si>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</si>
  <si>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</t>
  </si>
  <si>
    <t>西牟婁郡白浜町</t>
  </si>
  <si>
    <t>西牟婁郡上富田町</t>
  </si>
  <si>
    <t>西牟婁郡すさみ町</t>
  </si>
  <si>
    <t>東牟婁郡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</si>
  <si>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</si>
  <si>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</si>
  <si>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</si>
  <si>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</si>
  <si>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</si>
  <si>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鳥取市</t>
  </si>
  <si>
    <t>米子市</t>
  </si>
  <si>
    <t>倉吉市</t>
  </si>
  <si>
    <t>境港市</t>
  </si>
  <si>
    <t>岩美郡</t>
  </si>
  <si>
    <t>岩美郡岩美町</t>
  </si>
  <si>
    <t>八頭郡</t>
  </si>
  <si>
    <t>八頭郡若桜町</t>
  </si>
  <si>
    <t>八頭郡智頭町</t>
  </si>
  <si>
    <t>八頭郡八頭町</t>
  </si>
  <si>
    <t>東伯郡</t>
  </si>
  <si>
    <t>東伯郡三朝町</t>
  </si>
  <si>
    <t>東伯郡湯梨浜町</t>
  </si>
  <si>
    <t>東伯郡琴浦町</t>
  </si>
  <si>
    <t>東伯郡北栄町</t>
  </si>
  <si>
    <t>西伯郡</t>
  </si>
  <si>
    <t>西伯郡日吉津村</t>
  </si>
  <si>
    <t>西伯郡大山町</t>
  </si>
  <si>
    <t>西伯郡南部町</t>
  </si>
  <si>
    <t>西伯郡伯耆町</t>
  </si>
  <si>
    <t>日野郡</t>
  </si>
  <si>
    <t>日野郡日南町</t>
  </si>
  <si>
    <t>日野郡日野町</t>
  </si>
  <si>
    <t>日野郡江府町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</si>
  <si>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</si>
  <si>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</si>
  <si>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</si>
  <si>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</si>
  <si>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</si>
  <si>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</si>
  <si>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</si>
  <si>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</si>
  <si>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八束郡</t>
  </si>
  <si>
    <t>八束郡東出雲町</t>
  </si>
  <si>
    <t>仁多郡</t>
  </si>
  <si>
    <t>仁多郡奥出雲町</t>
  </si>
  <si>
    <t>飯石郡</t>
  </si>
  <si>
    <t>飯石郡飯南町</t>
  </si>
  <si>
    <t>簸川郡</t>
  </si>
  <si>
    <t>簸川郡斐川町</t>
  </si>
  <si>
    <t>邑智郡</t>
  </si>
  <si>
    <t>邑智郡川本町</t>
  </si>
  <si>
    <t>邑智郡美郷町</t>
  </si>
  <si>
    <t>邑智郡邑南町</t>
  </si>
  <si>
    <t>鹿足郡</t>
  </si>
  <si>
    <t>鹿足郡津和野町</t>
  </si>
  <si>
    <t>鹿足郡吉賀町</t>
  </si>
  <si>
    <t>隠岐郡</t>
  </si>
  <si>
    <t>隠岐郡海士町</t>
  </si>
  <si>
    <t>隠岐郡西ノ島町</t>
  </si>
  <si>
    <t>隠岐郡知夫村</t>
  </si>
  <si>
    <t>隠岐郡隠岐の島町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</si>
  <si>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</si>
  <si>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</si>
  <si>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</si>
  <si>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</si>
  <si>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</si>
  <si>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</si>
  <si>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</si>
  <si>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</si>
  <si>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</si>
  <si>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</si>
  <si>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</si>
  <si>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</si>
  <si>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</si>
  <si>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</si>
  <si>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</si>
  <si>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</si>
  <si>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和気郡和気町</t>
  </si>
  <si>
    <t>都窪郡</t>
  </si>
  <si>
    <t>都窪郡早島町</t>
  </si>
  <si>
    <t>浅口郡</t>
  </si>
  <si>
    <t>浅口郡里庄町</t>
  </si>
  <si>
    <t>小田郡</t>
  </si>
  <si>
    <t>小田郡矢掛町</t>
  </si>
  <si>
    <t>真庭郡</t>
  </si>
  <si>
    <t>真庭郡新庄村</t>
  </si>
  <si>
    <t>苫田郡</t>
  </si>
  <si>
    <t>苫田郡鏡野町</t>
  </si>
  <si>
    <t>勝田郡</t>
  </si>
  <si>
    <t>勝田郡勝央町</t>
  </si>
  <si>
    <t>勝田郡奈義町</t>
  </si>
  <si>
    <t>英田郡</t>
  </si>
  <si>
    <t>英田郡西粟倉村</t>
  </si>
  <si>
    <t>久米郡</t>
  </si>
  <si>
    <t>久米郡久米南町</t>
  </si>
  <si>
    <t>久米郡美咲町</t>
  </si>
  <si>
    <t>加賀郡</t>
  </si>
  <si>
    <t>加賀郡吉備中央町</t>
  </si>
  <si>
    <t>広島市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</si>
  <si>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</si>
  <si>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</si>
  <si>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</si>
  <si>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</si>
  <si>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</si>
  <si>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</si>
  <si>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</si>
  <si>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</si>
  <si>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</si>
  <si>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</si>
  <si>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</si>
  <si>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</si>
  <si>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</si>
  <si>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</si>
  <si>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</si>
  <si>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</si>
  <si>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</si>
  <si>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</si>
  <si>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</si>
  <si>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</si>
  <si>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</si>
  <si>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安芸郡府中町</t>
  </si>
  <si>
    <t>安芸郡海田町</t>
  </si>
  <si>
    <t>安芸郡熊野町</t>
  </si>
  <si>
    <t>安芸郡坂町</t>
  </si>
  <si>
    <t>山県郡</t>
  </si>
  <si>
    <t>山県郡安芸太田町</t>
  </si>
  <si>
    <t>山県郡北広島町</t>
  </si>
  <si>
    <t>豊田郡</t>
  </si>
  <si>
    <t>豊田郡大崎上島町</t>
  </si>
  <si>
    <t>世羅郡</t>
  </si>
  <si>
    <t>世羅郡世羅町</t>
  </si>
  <si>
    <t>神石郡</t>
  </si>
  <si>
    <t>神石郡神石高原町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</si>
  <si>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</si>
  <si>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</si>
  <si>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</si>
  <si>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</si>
  <si>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</si>
  <si>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</si>
  <si>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</si>
  <si>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</si>
  <si>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</si>
  <si>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</si>
  <si>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</si>
  <si>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</si>
  <si>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</si>
  <si>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</si>
  <si>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大島郡周防大島町</t>
  </si>
  <si>
    <t>玖珂郡</t>
  </si>
  <si>
    <t>玖珂郡和木町</t>
  </si>
  <si>
    <t>熊毛郡</t>
  </si>
  <si>
    <t>熊毛郡上関町</t>
  </si>
  <si>
    <t>熊毛郡田布施町</t>
  </si>
  <si>
    <t>熊毛郡平生町</t>
  </si>
  <si>
    <t>阿武郡</t>
  </si>
  <si>
    <t>阿武郡阿武町</t>
  </si>
  <si>
    <t>阿武郡阿東町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</si>
  <si>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</si>
  <si>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</si>
  <si>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</si>
  <si>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</si>
  <si>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</si>
  <si>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</si>
  <si>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</si>
  <si>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</si>
  <si>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</si>
  <si>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勝浦郡勝浦町</t>
  </si>
  <si>
    <t>勝浦郡上勝町</t>
  </si>
  <si>
    <t>名東郡</t>
  </si>
  <si>
    <t>名東郡佐那河内村</t>
  </si>
  <si>
    <t>名西郡</t>
  </si>
  <si>
    <t>名西郡石井町</t>
  </si>
  <si>
    <t>名西郡神山町</t>
  </si>
  <si>
    <t>那賀郡</t>
  </si>
  <si>
    <t>那賀郡那賀町</t>
  </si>
  <si>
    <t>海部郡牟岐町</t>
  </si>
  <si>
    <t>海部郡美波町</t>
  </si>
  <si>
    <t>海部郡海陽町</t>
  </si>
  <si>
    <t>板野郡</t>
  </si>
  <si>
    <t>板野郡松茂町</t>
  </si>
  <si>
    <t>板野郡北島町</t>
  </si>
  <si>
    <t>板野郡藍住町</t>
  </si>
  <si>
    <t>板野郡板野町</t>
  </si>
  <si>
    <t>板野郡上板町</t>
  </si>
  <si>
    <t>美馬郡</t>
  </si>
  <si>
    <t>美馬郡つるぎ町</t>
  </si>
  <si>
    <t>三好郡</t>
  </si>
  <si>
    <t>三好郡東みよし町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</si>
  <si>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</si>
  <si>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</si>
  <si>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</si>
  <si>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</si>
  <si>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</si>
  <si>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</si>
  <si>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</si>
  <si>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</si>
  <si>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</si>
  <si>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小豆郡土庄町</t>
  </si>
  <si>
    <t>小豆郡小豆島町</t>
  </si>
  <si>
    <t>木田郡</t>
  </si>
  <si>
    <t>木田郡三木町</t>
  </si>
  <si>
    <t>香川郡</t>
  </si>
  <si>
    <t>香川郡直島町</t>
  </si>
  <si>
    <t>綾歌郡</t>
  </si>
  <si>
    <t>綾歌郡宇多津町</t>
  </si>
  <si>
    <t>綾歌郡綾川町</t>
  </si>
  <si>
    <t>仲多度郡</t>
  </si>
  <si>
    <t>仲多度郡琴平町</t>
  </si>
  <si>
    <t>仲多度郡多度津町</t>
  </si>
  <si>
    <t>仲多度郡まんのう町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</si>
  <si>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</si>
  <si>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</si>
  <si>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</si>
  <si>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</si>
  <si>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</si>
  <si>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</si>
  <si>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</si>
  <si>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</si>
  <si>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</si>
  <si>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</si>
  <si>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</si>
  <si>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</si>
  <si>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越智郡上島町</t>
  </si>
  <si>
    <t>上浮穴郡</t>
  </si>
  <si>
    <t>上浮穴郡久万高原町</t>
  </si>
  <si>
    <t>伊予郡</t>
  </si>
  <si>
    <t>伊予郡松前町</t>
  </si>
  <si>
    <t>伊予郡砥部町</t>
  </si>
  <si>
    <t>喜多郡</t>
  </si>
  <si>
    <t>喜多郡内子町</t>
  </si>
  <si>
    <t>西宇和郡</t>
  </si>
  <si>
    <t>西宇和郡伊方町</t>
  </si>
  <si>
    <t>北宇和郡</t>
  </si>
  <si>
    <t>北宇和郡松野町</t>
  </si>
  <si>
    <t>北宇和郡鬼北町</t>
  </si>
  <si>
    <t>南宇和郡</t>
  </si>
  <si>
    <t>南宇和郡愛南町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</si>
  <si>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</si>
  <si>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</si>
  <si>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</si>
  <si>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</si>
  <si>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</si>
  <si>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</si>
  <si>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</si>
  <si>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</si>
  <si>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</si>
  <si>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</si>
  <si>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</si>
  <si>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</si>
  <si>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</si>
  <si>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</si>
  <si>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</si>
  <si>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</si>
  <si>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</si>
  <si>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</si>
  <si>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</t>
  </si>
  <si>
    <t>長岡郡本山町</t>
  </si>
  <si>
    <t>長岡郡大豊町</t>
  </si>
  <si>
    <t>土佐郡</t>
  </si>
  <si>
    <t>土佐郡土佐町</t>
  </si>
  <si>
    <t>土佐郡大川村</t>
  </si>
  <si>
    <t>吾川郡</t>
  </si>
  <si>
    <t>吾川郡いの町</t>
  </si>
  <si>
    <t>吾川郡仁淀川町</t>
  </si>
  <si>
    <t>高岡郡</t>
  </si>
  <si>
    <t>高岡郡中土佐町</t>
  </si>
  <si>
    <t>高岡郡佐川町</t>
  </si>
  <si>
    <t>高岡郡越知町</t>
  </si>
  <si>
    <t>高岡郡日高村</t>
  </si>
  <si>
    <t>高岡郡津野町</t>
  </si>
  <si>
    <t>高岡郡四万十町</t>
  </si>
  <si>
    <t>幡多郡</t>
  </si>
  <si>
    <t>幡多郡大月町</t>
  </si>
  <si>
    <t>幡多郡三原村</t>
  </si>
  <si>
    <t>幡多郡黒潮町</t>
  </si>
  <si>
    <t>北九州市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</si>
  <si>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</si>
  <si>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</si>
  <si>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</si>
  <si>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</si>
  <si>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</si>
  <si>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</si>
  <si>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</si>
  <si>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</si>
  <si>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</si>
  <si>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</si>
  <si>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</si>
  <si>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</si>
  <si>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</si>
  <si>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</si>
  <si>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</si>
  <si>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</si>
  <si>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</si>
  <si>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</si>
  <si>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</si>
  <si>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</si>
  <si>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</si>
  <si>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</si>
  <si>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</si>
  <si>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</si>
  <si>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</si>
  <si>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</si>
  <si>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</si>
  <si>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</si>
  <si>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</si>
  <si>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</si>
  <si>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</si>
  <si>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</si>
  <si>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</si>
  <si>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前原市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</si>
  <si>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</si>
  <si>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</si>
  <si>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</si>
  <si>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</si>
  <si>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</si>
  <si>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</si>
  <si>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</si>
  <si>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筑紫郡</t>
  </si>
  <si>
    <t>糟屋郡</t>
  </si>
  <si>
    <t>糟屋郡宇美町</t>
  </si>
  <si>
    <t>糟屋郡篠栗町</t>
  </si>
  <si>
    <t>糟屋郡志免町</t>
  </si>
  <si>
    <t>糟屋郡新宮町</t>
  </si>
  <si>
    <t>糟屋郡久山町</t>
  </si>
  <si>
    <t>糟屋郡粕屋町</t>
  </si>
  <si>
    <t>遠賀郡</t>
  </si>
  <si>
    <t>遠賀郡芦屋町</t>
  </si>
  <si>
    <t>遠賀郡水巻町</t>
  </si>
  <si>
    <t>遠賀郡岡垣町</t>
  </si>
  <si>
    <t>遠賀郡遠賀町</t>
  </si>
  <si>
    <t>鞍手郡</t>
  </si>
  <si>
    <t>鞍手郡小竹町</t>
  </si>
  <si>
    <t>鞍手郡鞍手町</t>
  </si>
  <si>
    <t>嘉穂郡</t>
  </si>
  <si>
    <t>嘉穂郡桂川町</t>
  </si>
  <si>
    <t>朝倉郡</t>
  </si>
  <si>
    <t>朝倉郡筑前町</t>
  </si>
  <si>
    <t>朝倉郡東峰村</t>
  </si>
  <si>
    <t>糸島郡二丈町</t>
  </si>
  <si>
    <t>糸島郡志摩町</t>
  </si>
  <si>
    <t>三井郡</t>
  </si>
  <si>
    <t>三井郡大刀洗町</t>
  </si>
  <si>
    <t>三潴郡</t>
  </si>
  <si>
    <t>三潴郡大木町</t>
  </si>
  <si>
    <t>八女郡</t>
  </si>
  <si>
    <t>八女郡黒木町</t>
  </si>
  <si>
    <t>八女郡立花町</t>
  </si>
  <si>
    <t>八女郡広川町</t>
  </si>
  <si>
    <t>八女郡矢部村</t>
  </si>
  <si>
    <t>八女郡星野村</t>
  </si>
  <si>
    <t>田川郡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</si>
  <si>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</si>
  <si>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</si>
  <si>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</si>
  <si>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</si>
  <si>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</si>
  <si>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</si>
  <si>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</si>
  <si>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</t>
  </si>
  <si>
    <t>京都郡苅田町</t>
  </si>
  <si>
    <t>京都郡みやこ町</t>
  </si>
  <si>
    <t>築上郡</t>
  </si>
  <si>
    <t>築上郡吉富町</t>
  </si>
  <si>
    <t>築上郡上毛町</t>
  </si>
  <si>
    <t>築上郡築上町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</si>
  <si>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</si>
  <si>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</si>
  <si>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</si>
  <si>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</si>
  <si>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</si>
  <si>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</si>
  <si>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</si>
  <si>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</si>
  <si>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</si>
  <si>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</si>
  <si>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</si>
  <si>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神埼郡吉野ヶ里町</t>
  </si>
  <si>
    <t>三養基郡</t>
  </si>
  <si>
    <t>三養基郡基山町</t>
  </si>
  <si>
    <t>三養基郡上峰町</t>
  </si>
  <si>
    <t>三養基郡みやき町</t>
  </si>
  <si>
    <t>東松浦郡</t>
  </si>
  <si>
    <t>東松浦郡玄海町</t>
  </si>
  <si>
    <t>西松浦郡</t>
  </si>
  <si>
    <t>西松浦郡有田町</t>
  </si>
  <si>
    <t>杵島郡</t>
  </si>
  <si>
    <t>杵島郡大町町</t>
  </si>
  <si>
    <t>杵島郡江北町</t>
  </si>
  <si>
    <t>杵島郡白石町</t>
  </si>
  <si>
    <t>藤津郡</t>
  </si>
  <si>
    <t>藤津郡太良町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</si>
  <si>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</si>
  <si>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</si>
  <si>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</si>
  <si>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</si>
  <si>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</si>
  <si>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</si>
  <si>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</si>
  <si>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</si>
  <si>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</si>
  <si>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</si>
  <si>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</si>
  <si>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</si>
  <si>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</si>
  <si>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</si>
  <si>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西彼杵郡長与町</t>
  </si>
  <si>
    <t>西彼杵郡時津町</t>
  </si>
  <si>
    <t>東彼杵郡</t>
  </si>
  <si>
    <t>東彼杵郡東彼杵町</t>
  </si>
  <si>
    <t>東彼杵郡川棚町</t>
  </si>
  <si>
    <t>東彼杵郡波佐見町</t>
  </si>
  <si>
    <t>北松浦郡</t>
  </si>
  <si>
    <t>北松浦郡小値賀町</t>
  </si>
  <si>
    <t>北松浦郡江迎町</t>
  </si>
  <si>
    <t>北松浦郡鹿町町</t>
  </si>
  <si>
    <t>北松浦郡佐々町</t>
  </si>
  <si>
    <t>南松浦郡</t>
  </si>
  <si>
    <t>南松浦郡新上五島町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</si>
  <si>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</si>
  <si>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</si>
  <si>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</si>
  <si>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</si>
  <si>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</si>
  <si>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</si>
  <si>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</si>
  <si>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</si>
  <si>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</si>
  <si>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</si>
  <si>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</si>
  <si>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</si>
  <si>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</si>
  <si>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</si>
  <si>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</si>
  <si>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下益城郡城南町</t>
  </si>
  <si>
    <t>下益城郡美里町</t>
  </si>
  <si>
    <t>玉名郡</t>
  </si>
  <si>
    <t>玉名郡玉東町</t>
  </si>
  <si>
    <t>玉名郡南関町</t>
  </si>
  <si>
    <t>玉名郡長洲町</t>
  </si>
  <si>
    <t>玉名郡和水町</t>
  </si>
  <si>
    <t>鹿本郡</t>
  </si>
  <si>
    <t>鹿本郡植木町</t>
  </si>
  <si>
    <t>菊池郡</t>
  </si>
  <si>
    <t>菊池郡大津町</t>
  </si>
  <si>
    <t>菊池郡菊陽町</t>
  </si>
  <si>
    <t>阿蘇郡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</si>
  <si>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</si>
  <si>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</si>
  <si>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</si>
  <si>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</si>
  <si>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</si>
  <si>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</si>
  <si>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</t>
  </si>
  <si>
    <t>上益城郡御船町</t>
  </si>
  <si>
    <t>上益城郡嘉島町</t>
  </si>
  <si>
    <t>上益城郡益城町</t>
  </si>
  <si>
    <t>上益城郡甲佐町</t>
  </si>
  <si>
    <t>上益城郡山都町</t>
  </si>
  <si>
    <t>八代郡</t>
  </si>
  <si>
    <t>八代郡氷川町</t>
  </si>
  <si>
    <t>葦北郡</t>
  </si>
  <si>
    <t>葦北郡芦北町</t>
  </si>
  <si>
    <t>葦北郡津奈木町</t>
  </si>
  <si>
    <t>球磨郡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</si>
  <si>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</si>
  <si>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</si>
  <si>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</si>
  <si>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</si>
  <si>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</si>
  <si>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</si>
  <si>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</si>
  <si>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</si>
  <si>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</si>
  <si>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</t>
  </si>
  <si>
    <t>天草郡苓北町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</si>
  <si>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</si>
  <si>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</si>
  <si>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</si>
  <si>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</si>
  <si>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</si>
  <si>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</si>
  <si>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</si>
  <si>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</si>
  <si>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</si>
  <si>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</si>
  <si>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</si>
  <si>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</si>
  <si>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</si>
  <si>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</si>
  <si>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</si>
  <si>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東国東郡姫島村</t>
  </si>
  <si>
    <t>速見郡</t>
  </si>
  <si>
    <t>速見郡日出町</t>
  </si>
  <si>
    <t>玖珠郡</t>
  </si>
  <si>
    <t>玖珠郡九重町</t>
  </si>
  <si>
    <t>玖珠郡玖珠町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</si>
  <si>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</si>
  <si>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</si>
  <si>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</si>
  <si>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</si>
  <si>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</si>
  <si>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</si>
  <si>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</si>
  <si>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</si>
  <si>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</si>
  <si>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宮崎郡</t>
  </si>
  <si>
    <t>宮崎郡清武町</t>
  </si>
  <si>
    <t>北諸県郡</t>
  </si>
  <si>
    <t>北諸県郡三股町</t>
  </si>
  <si>
    <t>西諸県郡</t>
  </si>
  <si>
    <t>西諸県郡高原町</t>
  </si>
  <si>
    <t>西諸県郡野尻町</t>
  </si>
  <si>
    <t>東諸県郡</t>
  </si>
  <si>
    <t>東諸県郡国富町</t>
  </si>
  <si>
    <t>東諸県郡綾町</t>
  </si>
  <si>
    <t>児湯郡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</si>
  <si>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</si>
  <si>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</si>
  <si>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</si>
  <si>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</si>
  <si>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</si>
  <si>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</si>
  <si>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</t>
  </si>
  <si>
    <t>東臼杵郡門川町</t>
  </si>
  <si>
    <t>東臼杵郡諸塚村</t>
  </si>
  <si>
    <t>東臼杵郡椎葉村</t>
  </si>
  <si>
    <t>東臼杵郡美郷町</t>
  </si>
  <si>
    <t>西臼杵郡</t>
  </si>
  <si>
    <t>西臼杵郡高千穂町</t>
  </si>
  <si>
    <t>西臼杵郡日之影町</t>
  </si>
  <si>
    <t>西臼杵郡五ヶ瀬町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</si>
  <si>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</si>
  <si>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</si>
  <si>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</si>
  <si>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</si>
  <si>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</si>
  <si>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</si>
  <si>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</si>
  <si>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</si>
  <si>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</si>
  <si>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</si>
  <si>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</si>
  <si>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</si>
  <si>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</si>
  <si>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</si>
  <si>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</si>
  <si>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</si>
  <si>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</si>
  <si>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</si>
  <si>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鹿児島郡</t>
  </si>
  <si>
    <t>鹿児島郡三島村</t>
  </si>
  <si>
    <t>鹿児島郡十島村</t>
  </si>
  <si>
    <t>薩摩郡</t>
  </si>
  <si>
    <t>薩摩郡さつま町</t>
  </si>
  <si>
    <t>出水郡</t>
  </si>
  <si>
    <t>出水郡長島町</t>
  </si>
  <si>
    <t>姶良郡加治木町</t>
  </si>
  <si>
    <t>姶良郡姶良町</t>
  </si>
  <si>
    <t>姶良郡蒲生町</t>
  </si>
  <si>
    <t>姶良郡湧水町</t>
  </si>
  <si>
    <t>曽於郡</t>
  </si>
  <si>
    <t>曽於郡大崎町</t>
  </si>
  <si>
    <t>肝属郡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</si>
  <si>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</si>
  <si>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</si>
  <si>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</si>
  <si>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</si>
  <si>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</si>
  <si>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</si>
  <si>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</si>
  <si>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</si>
  <si>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</si>
  <si>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</si>
  <si>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</si>
  <si>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</si>
  <si>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</si>
  <si>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</si>
  <si>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</si>
  <si>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</si>
  <si>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</si>
  <si>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</si>
  <si>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</si>
  <si>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</si>
  <si>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</si>
  <si>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</si>
  <si>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</si>
  <si>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</si>
  <si>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</si>
  <si>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</si>
  <si>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</si>
  <si>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</si>
  <si>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</si>
  <si>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</si>
  <si>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</si>
  <si>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</si>
  <si>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</si>
  <si>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</si>
  <si>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</si>
  <si>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</si>
  <si>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</si>
  <si>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</si>
  <si>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</si>
  <si>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</si>
  <si>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</si>
  <si>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</si>
  <si>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</si>
  <si>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</si>
  <si>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</si>
  <si>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</si>
  <si>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</si>
  <si>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</si>
  <si>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</si>
  <si>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</si>
  <si>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</si>
  <si>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</si>
  <si>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</si>
  <si>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</si>
  <si>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</si>
  <si>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</si>
  <si>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</si>
  <si>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</si>
  <si>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</si>
  <si>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</t>
  </si>
  <si>
    <t>宮古郡多良間村</t>
  </si>
  <si>
    <t>八重山郡</t>
  </si>
  <si>
    <t>八重山郡竹富町</t>
  </si>
  <si>
    <t>八重山郡与那国町</t>
  </si>
  <si>
    <t>青森県</t>
    <rPh sb="0" eb="3">
      <t>アオモリケン</t>
    </rPh>
    <phoneticPr fontId="1"/>
  </si>
  <si>
    <t>岩手県</t>
    <rPh sb="0" eb="3">
      <t>イワテケン</t>
    </rPh>
    <phoneticPr fontId="1"/>
  </si>
  <si>
    <t>宮城県</t>
    <rPh sb="0" eb="3">
      <t>ミヤギケン</t>
    </rPh>
    <phoneticPr fontId="1"/>
  </si>
  <si>
    <t>秋田県</t>
    <rPh sb="0" eb="3">
      <t>アキタケン</t>
    </rPh>
    <phoneticPr fontId="1"/>
  </si>
  <si>
    <t>山形県</t>
    <rPh sb="0" eb="3">
      <t>ヤマガタケン</t>
    </rPh>
    <phoneticPr fontId="1"/>
  </si>
  <si>
    <t>福島県</t>
    <rPh sb="0" eb="3">
      <t>フクシマケン</t>
    </rPh>
    <phoneticPr fontId="1"/>
  </si>
  <si>
    <t>茨城県</t>
    <rPh sb="0" eb="3">
      <t>イバラギケン</t>
    </rPh>
    <phoneticPr fontId="1"/>
  </si>
  <si>
    <t>栃木県</t>
    <rPh sb="0" eb="3">
      <t>トチギケン</t>
    </rPh>
    <phoneticPr fontId="1"/>
  </si>
  <si>
    <t>群馬県</t>
    <rPh sb="0" eb="3">
      <t>グンマケン</t>
    </rPh>
    <phoneticPr fontId="1"/>
  </si>
  <si>
    <t>埼玉県</t>
    <rPh sb="0" eb="3">
      <t>サイタマケン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</si>
  <si>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</si>
  <si>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</si>
  <si>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</si>
  <si>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</si>
  <si>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富山県</t>
    <rPh sb="0" eb="3">
      <t>トヤマケン</t>
    </rPh>
    <phoneticPr fontId="1"/>
  </si>
  <si>
    <t>石川県</t>
    <rPh sb="0" eb="3">
      <t>イシカワケン</t>
    </rPh>
    <phoneticPr fontId="1"/>
  </si>
  <si>
    <t>福井県</t>
    <rPh sb="0" eb="3">
      <t>フクイケン</t>
    </rPh>
    <phoneticPr fontId="1"/>
  </si>
  <si>
    <t>山梨県</t>
    <rPh sb="0" eb="3">
      <t>ヤマナシケン</t>
    </rPh>
    <phoneticPr fontId="1"/>
  </si>
  <si>
    <t>長野県</t>
    <rPh sb="0" eb="3">
      <t>ナガノケン</t>
    </rPh>
    <phoneticPr fontId="1"/>
  </si>
  <si>
    <t>岐阜県</t>
    <rPh sb="0" eb="3">
      <t>ギフケン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</si>
  <si>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</si>
  <si>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</si>
  <si>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三重県</t>
    <rPh sb="0" eb="3">
      <t>ミエケン</t>
    </rPh>
    <phoneticPr fontId="1"/>
  </si>
  <si>
    <t>滋賀県</t>
    <rPh sb="0" eb="2">
      <t>シガ</t>
    </rPh>
    <rPh sb="2" eb="3">
      <t>ケン</t>
    </rPh>
    <phoneticPr fontId="1"/>
  </si>
  <si>
    <t>京都府</t>
    <rPh sb="0" eb="3">
      <t>キョウトフ</t>
    </rPh>
    <phoneticPr fontId="1"/>
  </si>
  <si>
    <t>大阪府</t>
    <rPh sb="0" eb="3">
      <t>オオサカフ</t>
    </rPh>
    <phoneticPr fontId="1"/>
  </si>
  <si>
    <t>兵庫県</t>
    <rPh sb="0" eb="3">
      <t>ヒョウゴケン</t>
    </rPh>
    <phoneticPr fontId="1"/>
  </si>
  <si>
    <t>奈良県</t>
    <rPh sb="0" eb="3">
      <t>ナラケン</t>
    </rPh>
    <phoneticPr fontId="1"/>
  </si>
  <si>
    <t>和歌山県</t>
    <rPh sb="0" eb="4">
      <t>ワカヤマケン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</si>
  <si>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</si>
  <si>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</si>
  <si>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</si>
  <si>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</si>
  <si>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山口県</t>
    <rPh sb="0" eb="3">
      <t>ヤマグチケン</t>
    </rPh>
    <phoneticPr fontId="1"/>
  </si>
  <si>
    <t>徳島県</t>
    <rPh sb="0" eb="3">
      <t>トクシマケン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</si>
  <si>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</si>
  <si>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</si>
  <si>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高知県</t>
    <rPh sb="0" eb="3">
      <t>コウチケン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</si>
  <si>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</si>
  <si>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</si>
  <si>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</si>
  <si>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熊本県</t>
    <rPh sb="0" eb="3">
      <t>クマモトケン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</si>
  <si>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</si>
  <si>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</si>
  <si>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</si>
  <si>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</si>
  <si>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〇</t>
  </si>
  <si>
    <t>〇</t>
    <phoneticPr fontId="1"/>
  </si>
  <si>
    <t>ﾖﾅｸﾞﾆﾁｮｳ</t>
  </si>
  <si>
    <t>ｵｷﾅﾜｹﾝ</t>
  </si>
  <si>
    <t>与那国町</t>
  </si>
  <si>
    <t>沖縄県</t>
  </si>
  <si>
    <t>ﾀｹﾄﾐﾁｮｳ</t>
  </si>
  <si>
    <t>竹富町</t>
  </si>
  <si>
    <t>ﾀﾗﾏｿﾝ</t>
  </si>
  <si>
    <t>多良間村</t>
  </si>
  <si>
    <t>ﾔｴｾﾁｮｳ</t>
  </si>
  <si>
    <t>八重瀬町</t>
  </si>
  <si>
    <t>ｸﾒｼﾞﾏﾁｮｳ</t>
  </si>
  <si>
    <t>久米島町</t>
  </si>
  <si>
    <t>ｲｾﾞﾅｿﾝ</t>
  </si>
  <si>
    <t>伊是名村</t>
  </si>
  <si>
    <t>ｲﾍﾔｿﾝ</t>
  </si>
  <si>
    <t>伊平屋村</t>
  </si>
  <si>
    <t>ｷﾀﾀﾞｲﾄｳｿﾝ</t>
  </si>
  <si>
    <t>北大東村</t>
  </si>
  <si>
    <t>ﾐﾅﾐﾀﾞｲﾄｳｿﾝ</t>
  </si>
  <si>
    <t>南大東村</t>
  </si>
  <si>
    <t>ﾄﾅｷｿﾝ</t>
  </si>
  <si>
    <t>渡名喜村</t>
  </si>
  <si>
    <t>ｱｸﾞﾆｿﾝ</t>
  </si>
  <si>
    <t>粟国村</t>
  </si>
  <si>
    <t>ｻﾞﾏﾐｿﾝ</t>
  </si>
  <si>
    <t>座間味村</t>
  </si>
  <si>
    <t>ﾄｶｼｷｿﾝ</t>
  </si>
  <si>
    <t>渡嘉敷村</t>
  </si>
  <si>
    <t>ﾊｴﾊﾞﾙﾁｮｳ</t>
  </si>
  <si>
    <t>南風原町</t>
  </si>
  <si>
    <t>ﾖﾅﾊﾞﾙﾁｮｳ</t>
  </si>
  <si>
    <t>与那原町</t>
  </si>
  <si>
    <t>ﾆｼﾊﾗﾁｮｳ</t>
  </si>
  <si>
    <t>西原町</t>
  </si>
  <si>
    <t>ﾅｶｸﾞｽｸｿﾝ</t>
  </si>
  <si>
    <t>中城村</t>
  </si>
  <si>
    <t>ｷﾀﾅｶｸﾞｽｸｿﾝ</t>
  </si>
  <si>
    <t>北中城村</t>
  </si>
  <si>
    <t>ﾁﾔﾀﾝﾁｮｳ</t>
  </si>
  <si>
    <t>北谷町</t>
  </si>
  <si>
    <t>ｶﾃﾞﾅﾁｮｳ</t>
  </si>
  <si>
    <t>嘉手納町</t>
  </si>
  <si>
    <t>ﾖﾐﾀﾝｿﾝ</t>
  </si>
  <si>
    <t>読谷村</t>
  </si>
  <si>
    <t>ｲｴｿﾝ</t>
  </si>
  <si>
    <t>伊江村</t>
  </si>
  <si>
    <t>ｷﾝﾁｮｳ</t>
  </si>
  <si>
    <t>金武町</t>
  </si>
  <si>
    <t>ｷﾞﾉｻﾞｿﾝ</t>
  </si>
  <si>
    <t>宜野座村</t>
  </si>
  <si>
    <t>ｵﾝﾅｿﾝ</t>
  </si>
  <si>
    <t>恩納村</t>
  </si>
  <si>
    <t>ﾓﾄﾌﾞﾁｮｳ</t>
  </si>
  <si>
    <t>本部町</t>
  </si>
  <si>
    <t>ﾅｷｼﾞﾝｿﾝ</t>
  </si>
  <si>
    <t>今帰仁村</t>
  </si>
  <si>
    <t>ﾋｶﾞｼｿﾝ</t>
  </si>
  <si>
    <t>東村</t>
  </si>
  <si>
    <t>ｵｵｷﾞﾐｿﾝ</t>
  </si>
  <si>
    <t>大宜味村</t>
  </si>
  <si>
    <t>ｸﾆｶﾞﾐｿﾝ</t>
  </si>
  <si>
    <t>国頭村</t>
  </si>
  <si>
    <t>ﾅﾝｼﾞｮｳｼ</t>
  </si>
  <si>
    <t>ﾐﾔｺｼﾞﾏｼ</t>
  </si>
  <si>
    <t>ｳﾙﾏｼ</t>
  </si>
  <si>
    <t>ﾄﾐｸﾞｽｸｼ</t>
  </si>
  <si>
    <t>ｵｷﾅﾜｼ</t>
  </si>
  <si>
    <t>ｲﾄﾏﾝｼ</t>
  </si>
  <si>
    <t>ﾅｺﾞｼ</t>
  </si>
  <si>
    <t>ｳﾗｿｴｼ</t>
  </si>
  <si>
    <t>ｲｼｶﾞｷｼ</t>
  </si>
  <si>
    <t>ｷﾞﾉﾜﾝｼ</t>
  </si>
  <si>
    <t>ﾅﾊｼ</t>
  </si>
  <si>
    <t>ｵｷﾅﾜｹﾝ</t>
    <phoneticPr fontId="1"/>
  </si>
  <si>
    <t>沖縄県</t>
    <phoneticPr fontId="1"/>
  </si>
  <si>
    <t>470007</t>
    <phoneticPr fontId="1"/>
  </si>
  <si>
    <t>ﾖﾛﾝﾁｮｳ</t>
  </si>
  <si>
    <t>ｶｺﾞｼﾏｹﾝ</t>
  </si>
  <si>
    <t>与論町</t>
  </si>
  <si>
    <t>鹿児島県</t>
  </si>
  <si>
    <t>ﾁﾅﾁｮｳ</t>
  </si>
  <si>
    <t>知名町</t>
  </si>
  <si>
    <t>ﾜﾄﾞﾏﾘﾁｮｳ</t>
  </si>
  <si>
    <t>和泊町</t>
  </si>
  <si>
    <t>ｲｾﾝﾁｮｳ</t>
  </si>
  <si>
    <t>伊仙町</t>
  </si>
  <si>
    <t>ｱﾏｷﾞﾁｮｳ</t>
  </si>
  <si>
    <t>天城町</t>
  </si>
  <si>
    <t>ﾄｸﾉｼﾏﾁｮｳ</t>
  </si>
  <si>
    <t>徳之島町</t>
  </si>
  <si>
    <t>ｷｶｲﾁｮｳ</t>
  </si>
  <si>
    <t>喜界町</t>
  </si>
  <si>
    <t>ﾀﾂｺﾞｳﾁｮｳ</t>
  </si>
  <si>
    <t>龍郷町</t>
  </si>
  <si>
    <t>ｾﾄｳﾁﾁｮｳ</t>
  </si>
  <si>
    <t>瀬戸内町</t>
  </si>
  <si>
    <t>ｳｹﾝｿﾝ</t>
  </si>
  <si>
    <t>宇検村</t>
  </si>
  <si>
    <t>ﾔﾏﾄｿﾝ</t>
  </si>
  <si>
    <t>大和村</t>
  </si>
  <si>
    <t>ﾔｸｼﾏﾁｮｳ</t>
  </si>
  <si>
    <t>屋久島町</t>
  </si>
  <si>
    <t>ﾐﾅﾐﾀﾈﾁｮｳ</t>
  </si>
  <si>
    <t>南種子町</t>
  </si>
  <si>
    <t>ﾅｶﾀﾈﾁｮｳ</t>
  </si>
  <si>
    <t>中種子町</t>
  </si>
  <si>
    <t>ｷﾓﾂｷﾁｮｳ</t>
    <phoneticPr fontId="1"/>
  </si>
  <si>
    <t>肝付町</t>
  </si>
  <si>
    <t>ﾐﾅﾐｵｵｽﾐﾁｮｳ</t>
  </si>
  <si>
    <t>南大隅町</t>
  </si>
  <si>
    <t>ｷﾝｺｳﾁｮｳ</t>
  </si>
  <si>
    <t>錦江町</t>
  </si>
  <si>
    <t>ﾋｶﾞｼｸｼﾗﾁｮｳ</t>
  </si>
  <si>
    <t>東串良町</t>
  </si>
  <si>
    <t>ｵｵｻｷﾁｮｳ</t>
  </si>
  <si>
    <t>大崎町</t>
  </si>
  <si>
    <t>ﾕｳｽｲﾁｮｳ</t>
  </si>
  <si>
    <t>湧水町</t>
  </si>
  <si>
    <t>ﾅｶﾞｼﾏﾁｮｳ</t>
  </si>
  <si>
    <t>長島町</t>
  </si>
  <si>
    <t>ｻﾂﾏﾁｮｳ</t>
  </si>
  <si>
    <t>さつま町</t>
  </si>
  <si>
    <t>ﾄｼﾏﾑﾗ</t>
  </si>
  <si>
    <t>十島村</t>
  </si>
  <si>
    <t>ﾐｼﾏﾑﾗ</t>
  </si>
  <si>
    <t>三島村</t>
  </si>
  <si>
    <t>ｱｲﾗｼ</t>
  </si>
  <si>
    <t>姶良市</t>
  </si>
  <si>
    <t>462250</t>
  </si>
  <si>
    <t>ｲｻｼ</t>
  </si>
  <si>
    <t>ﾐﾅﾐｷｭｳｼｭｳｼ</t>
  </si>
  <si>
    <t>ｱﾏﾐｼ</t>
  </si>
  <si>
    <t>ｼﾌﾞｼｼ</t>
  </si>
  <si>
    <t>ﾐﾅﾐｻﾂﾏｼ</t>
  </si>
  <si>
    <t>ｲﾁｷｸｼｷﾉｼ</t>
  </si>
  <si>
    <t>ｷﾘｼﾏｼ</t>
  </si>
  <si>
    <t>ｿｵｼ</t>
  </si>
  <si>
    <t>ﾋｵｷｼ</t>
  </si>
  <si>
    <t>ｻﾂﾏｾﾝﾀﾞｲｼ</t>
  </si>
  <si>
    <t>ﾀﾙﾐｽﾞｼ</t>
  </si>
  <si>
    <t>ﾆｼﾉｵﾓﾃｼ</t>
  </si>
  <si>
    <t>ｲﾌﾞｽｷｼ</t>
  </si>
  <si>
    <t>ｲｽﾞﾐｼ</t>
  </si>
  <si>
    <t>ｱｸﾈｼ</t>
  </si>
  <si>
    <t>ﾏｸﾗｻﾞｷｼ</t>
  </si>
  <si>
    <t>ｶﾉﾔｼ</t>
  </si>
  <si>
    <t>ｶｺﾞｼﾏｼ</t>
  </si>
  <si>
    <t>ｶｺﾞｼﾏｹﾝ</t>
    <phoneticPr fontId="1"/>
  </si>
  <si>
    <t>鹿児島県</t>
    <phoneticPr fontId="1"/>
  </si>
  <si>
    <t>460001</t>
    <phoneticPr fontId="1"/>
  </si>
  <si>
    <t>ｺﾞｶｾﾁｮｳ</t>
  </si>
  <si>
    <t>ﾐﾔｻﾞｷｹﾝ</t>
  </si>
  <si>
    <t>五ヶ瀬町</t>
  </si>
  <si>
    <t>宮崎県</t>
  </si>
  <si>
    <t>ﾋﾉｶｹﾞﾁｮｳ</t>
  </si>
  <si>
    <t>日之影町</t>
  </si>
  <si>
    <t>ﾀｶﾁﾎﾁｮｳ</t>
  </si>
  <si>
    <t>高千穂町</t>
  </si>
  <si>
    <t>ﾐｻﾄﾁｮｳ</t>
  </si>
  <si>
    <t>美郷町</t>
  </si>
  <si>
    <t>ｼｲﾊﾞｿﾝ</t>
  </si>
  <si>
    <t>椎葉村</t>
  </si>
  <si>
    <t>ﾓﾛﾂｶｿﾝ</t>
  </si>
  <si>
    <t>諸塚村</t>
  </si>
  <si>
    <t>ｶﾄﾞｶﾞﾜﾁｮｳ</t>
  </si>
  <si>
    <t>門川町</t>
  </si>
  <si>
    <t>ﾂﾉﾁｮｳ</t>
  </si>
  <si>
    <t>都農町</t>
  </si>
  <si>
    <t>ｶﾜﾐﾅﾐﾁｮｳ</t>
  </si>
  <si>
    <t>川南町</t>
  </si>
  <si>
    <t>ｷｼﾞｮｳﾁｮｳ</t>
  </si>
  <si>
    <t>木城町</t>
  </si>
  <si>
    <t>ﾆｼﾒﾗｿﾝ</t>
  </si>
  <si>
    <t>西米良村</t>
  </si>
  <si>
    <t>ｼﾝﾄﾐﾁｮｳ</t>
  </si>
  <si>
    <t>新富町</t>
  </si>
  <si>
    <t>ﾀｶﾅﾍﾞﾁｮｳ</t>
  </si>
  <si>
    <t>高鍋町</t>
  </si>
  <si>
    <t>ｱﾔﾁｮｳ</t>
  </si>
  <si>
    <t>綾町</t>
  </si>
  <si>
    <t>ｸﾆﾄﾐﾁｮｳ</t>
  </si>
  <si>
    <t>国富町</t>
  </si>
  <si>
    <t>ﾀｶﾊﾙﾁｮｳ</t>
  </si>
  <si>
    <t>高原町</t>
  </si>
  <si>
    <t>ﾐﾏﾀﾁｮｳ</t>
  </si>
  <si>
    <t>三股町</t>
  </si>
  <si>
    <t>ｴﾋﾞﾉｼ</t>
  </si>
  <si>
    <t>ｻｲﾄｼ</t>
  </si>
  <si>
    <t>ｸｼﾏｼ</t>
  </si>
  <si>
    <t>ﾋｭｳｶﾞｼ</t>
  </si>
  <si>
    <t>ｺﾊﾞﾔｼｼ</t>
  </si>
  <si>
    <t>ﾆﾁﾅﾝｼ</t>
  </si>
  <si>
    <t>ﾉﾍﾞｵｶｼ</t>
  </si>
  <si>
    <t>ﾐﾔｺﾉｼﾞｮｳｼ</t>
  </si>
  <si>
    <t>ﾐﾔｻﾞｷｼ</t>
  </si>
  <si>
    <t>ﾐﾔｻﾞｷｹﾝ</t>
    <phoneticPr fontId="1"/>
  </si>
  <si>
    <t>宮崎県</t>
    <phoneticPr fontId="1"/>
  </si>
  <si>
    <t>450006</t>
    <phoneticPr fontId="1"/>
  </si>
  <si>
    <t>ｸｽﾏﾁ</t>
  </si>
  <si>
    <t>ｵｵｲﾀｹﾝ</t>
  </si>
  <si>
    <t>玖珠町</t>
  </si>
  <si>
    <t>大分県</t>
  </si>
  <si>
    <t>ｺｺﾉｴﾏﾁ</t>
  </si>
  <si>
    <t>九重町</t>
  </si>
  <si>
    <t>ﾋｼﾞﾏﾁ</t>
  </si>
  <si>
    <t>日出町</t>
  </si>
  <si>
    <t>ﾋﾒｼﾏﾑﾗ</t>
  </si>
  <si>
    <t>姫島村</t>
  </si>
  <si>
    <t>ｸﾆｻｷｼ</t>
  </si>
  <si>
    <t>ﾕﾌｼ</t>
  </si>
  <si>
    <t>ﾌﾞﾝｺﾞｵｵﾉｼ</t>
  </si>
  <si>
    <t>ｳｻｼ</t>
  </si>
  <si>
    <t>ｷﾂｷｼ</t>
  </si>
  <si>
    <t>ﾌﾞﾝｺﾞﾀｶﾀﾞｼ</t>
  </si>
  <si>
    <t>ﾀｹﾀｼ</t>
  </si>
  <si>
    <t>ﾂｸﾐｼ</t>
  </si>
  <si>
    <t>ｳｽｷｼ</t>
  </si>
  <si>
    <t>ｻｲｷｼ</t>
  </si>
  <si>
    <t>ﾋﾀｼ</t>
  </si>
  <si>
    <t>ﾅｶﾂｼ</t>
  </si>
  <si>
    <t>ﾍﾞｯﾌﾟｼ</t>
    <phoneticPr fontId="1"/>
  </si>
  <si>
    <t>ｵｵｲﾀｼ</t>
  </si>
  <si>
    <t>ｵｵｲﾀｹﾝ</t>
    <phoneticPr fontId="1"/>
  </si>
  <si>
    <t>大分県</t>
    <phoneticPr fontId="1"/>
  </si>
  <si>
    <t>440001</t>
    <phoneticPr fontId="1"/>
  </si>
  <si>
    <t>ﾚｲﾎｸﾏﾁ</t>
  </si>
  <si>
    <t>ｸﾏﾓﾄｹﾝ</t>
  </si>
  <si>
    <t>苓北町</t>
  </si>
  <si>
    <t>熊本県</t>
  </si>
  <si>
    <t>ｱｻｷﾞﾘﾁｮｳ</t>
  </si>
  <si>
    <t>あさぎり町</t>
  </si>
  <si>
    <t>ｸﾏﾑﾗ</t>
  </si>
  <si>
    <t>球磨村</t>
  </si>
  <si>
    <t>ﾔﾏｴﾑﾗ</t>
  </si>
  <si>
    <t>山江村</t>
  </si>
  <si>
    <t>ｲﾂｷﾑﾗ</t>
  </si>
  <si>
    <t>五木村</t>
  </si>
  <si>
    <t>ｻｶﾞﾗﾑﾗ</t>
  </si>
  <si>
    <t>相良村</t>
  </si>
  <si>
    <t>ﾐｽﾞｶﾐﾑﾗ</t>
  </si>
  <si>
    <t>水上村</t>
  </si>
  <si>
    <t>ﾕﾉﾏｴﾏﾁ</t>
  </si>
  <si>
    <t>湯前町</t>
  </si>
  <si>
    <t>ﾀﾗｷﾞﾏﾁ</t>
  </si>
  <si>
    <t>多良木町</t>
  </si>
  <si>
    <t>ﾆｼｷﾏﾁ</t>
  </si>
  <si>
    <t>錦町</t>
  </si>
  <si>
    <t>ﾂﾅｷﾞﾏﾁ</t>
  </si>
  <si>
    <t>津奈木町</t>
  </si>
  <si>
    <t>ｱｼｷﾀﾏﾁ</t>
  </si>
  <si>
    <t>芦北町</t>
  </si>
  <si>
    <t>ﾋｶﾜﾁｮｳ</t>
  </si>
  <si>
    <t>氷川町</t>
  </si>
  <si>
    <t>ﾔﾏﾄﾁｮｳ</t>
  </si>
  <si>
    <t>山都町</t>
  </si>
  <si>
    <t>ｺｳｻﾏﾁ</t>
  </si>
  <si>
    <t>甲佐町</t>
  </si>
  <si>
    <t>ﾏｼｷﾏﾁ</t>
  </si>
  <si>
    <t>益城町</t>
  </si>
  <si>
    <t>ｶｼﾏﾏﾁ</t>
  </si>
  <si>
    <t>嘉島町</t>
  </si>
  <si>
    <t>ﾐﾌﾈﾏﾁ</t>
  </si>
  <si>
    <t>御船町</t>
  </si>
  <si>
    <t>ﾐﾅﾐｱｿﾑﾗ</t>
  </si>
  <si>
    <t>南阿蘇村</t>
  </si>
  <si>
    <t>ﾆｼﾊﾗﾑﾗ</t>
  </si>
  <si>
    <t>西原村</t>
  </si>
  <si>
    <t>ﾀｶﾓﾘﾏﾁ</t>
  </si>
  <si>
    <t>高森町</t>
  </si>
  <si>
    <t>ｳﾌﾞﾔﾏﾑﾗ</t>
  </si>
  <si>
    <t>産山村</t>
  </si>
  <si>
    <t>ｵｸﾞﾆﾏﾁ</t>
  </si>
  <si>
    <t>小国町</t>
  </si>
  <si>
    <t>ﾐﾅﾐｵｸﾞﾆﾏﾁ</t>
  </si>
  <si>
    <t>南小国町</t>
  </si>
  <si>
    <t>ｷｸﾖｳﾏﾁ</t>
  </si>
  <si>
    <t>菊陽町</t>
  </si>
  <si>
    <t>ｵｵﾂﾞﾏﾁ</t>
  </si>
  <si>
    <t>大津町</t>
  </si>
  <si>
    <t>ﾅｺﾞﾐﾏﾁ</t>
  </si>
  <si>
    <t>和水町</t>
  </si>
  <si>
    <t>ﾅｶﾞｽﾏﾁ</t>
  </si>
  <si>
    <t>長洲町</t>
  </si>
  <si>
    <t>ﾅﾝｶﾝﾏﾁ</t>
  </si>
  <si>
    <t>南関町</t>
  </si>
  <si>
    <t>ｷﾞｮｸﾄｳﾏﾁ</t>
    <phoneticPr fontId="1"/>
  </si>
  <si>
    <t>玉東町</t>
  </si>
  <si>
    <t>ﾐｻﾄﾏﾁ</t>
  </si>
  <si>
    <t>美里町</t>
  </si>
  <si>
    <t>ｺｳｼｼ</t>
  </si>
  <si>
    <t>ｱﾏｸｻｼ</t>
  </si>
  <si>
    <t>ｱｿｼ</t>
  </si>
  <si>
    <t>ｳｷｼ</t>
  </si>
  <si>
    <t>ｶﾐｱﾏｸｻｼ</t>
  </si>
  <si>
    <t>ｳﾄｼ</t>
  </si>
  <si>
    <t>ｷｸﾁｼ</t>
  </si>
  <si>
    <t>ﾔﾏｶﾞｼ</t>
  </si>
  <si>
    <t>ﾀﾏﾅｼ</t>
  </si>
  <si>
    <t>ﾐﾅﾏﾀｼ</t>
  </si>
  <si>
    <t>ｱﾗｵｼ</t>
  </si>
  <si>
    <t>ﾋﾄﾖｼｼ</t>
  </si>
  <si>
    <t>ﾔﾂｼﾛｼ</t>
  </si>
  <si>
    <t>ｸﾏﾓﾄｼ</t>
  </si>
  <si>
    <t>431001</t>
  </si>
  <si>
    <t>ｸﾏﾓﾄｹﾝ</t>
    <phoneticPr fontId="1"/>
  </si>
  <si>
    <t>熊本県</t>
    <phoneticPr fontId="1"/>
  </si>
  <si>
    <t>430005</t>
    <phoneticPr fontId="1"/>
  </si>
  <si>
    <t>ｼﾝｶﾐｺﾞﾄｳﾁｮｳ</t>
  </si>
  <si>
    <t>ﾅｶﾞｻｷｹﾝ</t>
  </si>
  <si>
    <t>新上五島町</t>
  </si>
  <si>
    <t>長崎県</t>
  </si>
  <si>
    <t>ｻｻﾞﾁｮｳ</t>
  </si>
  <si>
    <t>佐々町</t>
  </si>
  <si>
    <t>ｵﾁﾞｶﾁｮｳ</t>
  </si>
  <si>
    <t>小値賀町</t>
  </si>
  <si>
    <t>ﾊｻﾐﾁｮｳ</t>
  </si>
  <si>
    <t>波佐見町</t>
  </si>
  <si>
    <t>ｶﾜﾀﾅﾁｮｳ</t>
  </si>
  <si>
    <t>川棚町</t>
  </si>
  <si>
    <t>ﾋｶﾞｼｿﾉｷﾞﾁｮｳ</t>
  </si>
  <si>
    <t>東彼杵町</t>
  </si>
  <si>
    <t>ﾄｷﾞﾂﾁｮｳ</t>
  </si>
  <si>
    <t>時津町</t>
  </si>
  <si>
    <t>ﾅｶﾞﾖﾁｮｳ</t>
  </si>
  <si>
    <t>長与町</t>
  </si>
  <si>
    <t>ﾐﾅﾐｼﾏﾊﾞﾗｼ</t>
  </si>
  <si>
    <t>ｳﾝｾﾞﾝｼ</t>
  </si>
  <si>
    <t>ｻｲｶｲｼ</t>
  </si>
  <si>
    <t>ｺﾞﾄｳｼ</t>
  </si>
  <si>
    <t>ｲｷｼ</t>
  </si>
  <si>
    <t>ﾂｼﾏｼ</t>
  </si>
  <si>
    <t>ﾏﾂｳﾗｼ</t>
  </si>
  <si>
    <t>ﾋﾗﾄﾞｼ</t>
  </si>
  <si>
    <t>ｵｵﾑﾗｼ</t>
  </si>
  <si>
    <t>ｲｻﾊﾔｼ</t>
  </si>
  <si>
    <t>ｼﾏﾊﾞﾗｼ</t>
  </si>
  <si>
    <t>ｻｾﾎﾞｼ</t>
  </si>
  <si>
    <t>ﾅｶﾞｻｷｼ</t>
  </si>
  <si>
    <t>ﾅｶﾞｻｷｹﾝ</t>
    <phoneticPr fontId="1"/>
  </si>
  <si>
    <t>長崎県</t>
    <phoneticPr fontId="1"/>
  </si>
  <si>
    <t>420000</t>
    <phoneticPr fontId="1"/>
  </si>
  <si>
    <t>ﾀﾗﾁｮｳ</t>
  </si>
  <si>
    <t>ｻｶﾞｹﾝ</t>
  </si>
  <si>
    <t>太良町</t>
  </si>
  <si>
    <t>佐賀県</t>
  </si>
  <si>
    <t>ｼﾛｲｼﾁｮｳ</t>
  </si>
  <si>
    <t>白石町</t>
  </si>
  <si>
    <t>ｺｳﾎｸﾏﾁ</t>
  </si>
  <si>
    <t>江北町</t>
  </si>
  <si>
    <t>ｵｵﾏﾁﾁｮｳ</t>
  </si>
  <si>
    <t>大町町</t>
  </si>
  <si>
    <t>ｱﾘﾀﾁｮｳ</t>
  </si>
  <si>
    <t>有田町</t>
  </si>
  <si>
    <t>ｹﾞﾝｶｲﾁｮｳ</t>
  </si>
  <si>
    <t>玄海町</t>
  </si>
  <si>
    <t>ﾐﾔｷﾁｮｳ</t>
  </si>
  <si>
    <t>みやき町</t>
  </si>
  <si>
    <t>ｶﾐﾐﾈﾁｮｳ</t>
  </si>
  <si>
    <t>上峰町</t>
  </si>
  <si>
    <t>ｷﾔﾏﾁｮｳ</t>
  </si>
  <si>
    <t>基山町</t>
  </si>
  <si>
    <t>ﾖｼﾉｶﾞﾘﾁｮｳ</t>
  </si>
  <si>
    <t>吉野ヶ里町</t>
  </si>
  <si>
    <t>ｶﾝｻﾞｷｼ</t>
  </si>
  <si>
    <t>ｳﾚｼﾉｼ</t>
  </si>
  <si>
    <t>ｵｷﾞｼ</t>
  </si>
  <si>
    <t>ｶｼﾏｼ</t>
  </si>
  <si>
    <t>ﾀｹｵｼ</t>
  </si>
  <si>
    <t>ｲﾏﾘｼ</t>
  </si>
  <si>
    <t>ﾀｸｼ</t>
  </si>
  <si>
    <t>ﾄｽｼ</t>
  </si>
  <si>
    <t>ｶﾗﾂｼ</t>
  </si>
  <si>
    <t>ｻｶﾞｼ</t>
  </si>
  <si>
    <t>ｻｶﾞｹﾝ</t>
    <phoneticPr fontId="1"/>
  </si>
  <si>
    <t>佐賀県</t>
    <phoneticPr fontId="1"/>
  </si>
  <si>
    <t>410004</t>
    <phoneticPr fontId="1"/>
  </si>
  <si>
    <t>ﾁｸｼﾞｮｳﾏﾁ</t>
  </si>
  <si>
    <t>ﾌｸｵｶｹﾝ</t>
  </si>
  <si>
    <t>築上町</t>
  </si>
  <si>
    <t>福岡県</t>
  </si>
  <si>
    <t>ｺｳｹﾞﾏﾁ</t>
  </si>
  <si>
    <t>上毛町</t>
  </si>
  <si>
    <t>ﾖｼﾄﾐﾏﾁ</t>
  </si>
  <si>
    <t>吉富町</t>
  </si>
  <si>
    <t>ﾐﾔｺﾏﾁ</t>
  </si>
  <si>
    <t>みやこ町</t>
  </si>
  <si>
    <t>ｶﾝﾀﾞﾏﾁ</t>
  </si>
  <si>
    <t>苅田町</t>
  </si>
  <si>
    <t>ﾌｸﾁﾏﾁ</t>
  </si>
  <si>
    <t>福智町</t>
  </si>
  <si>
    <t>ｱｶﾑﾗ</t>
  </si>
  <si>
    <t>赤村</t>
  </si>
  <si>
    <t>ｵｵﾄｳﾏﾁ</t>
  </si>
  <si>
    <t>大任町</t>
  </si>
  <si>
    <t>ｶﾜｻｷﾏﾁ</t>
  </si>
  <si>
    <t>川崎町</t>
  </si>
  <si>
    <t>ｲﾄﾀﾞﾏﾁ</t>
  </si>
  <si>
    <t>糸田町</t>
  </si>
  <si>
    <t>ｿｴﾀﾞﾏﾁ</t>
  </si>
  <si>
    <t>添田町</t>
  </si>
  <si>
    <t>ｶﾜﾗﾏﾁ</t>
  </si>
  <si>
    <t>香春町</t>
  </si>
  <si>
    <t>ﾋﾛｶﾜﾏﾁ</t>
  </si>
  <si>
    <t>広川町</t>
  </si>
  <si>
    <t>ｵｵｷﾏﾁ</t>
  </si>
  <si>
    <t>大木町</t>
  </si>
  <si>
    <t>ﾀﾁｱﾗｲﾏﾁ</t>
  </si>
  <si>
    <t>大刀洗町</t>
  </si>
  <si>
    <t>ﾄｳﾎｳﾑﾗ</t>
  </si>
  <si>
    <t>東峰村</t>
  </si>
  <si>
    <t>ﾁｸｾﾞﾝﾏﾁ</t>
  </si>
  <si>
    <t>筑前町</t>
  </si>
  <si>
    <t>ｹｲｾﾝﾏﾁ</t>
  </si>
  <si>
    <t>桂川町</t>
  </si>
  <si>
    <t>ｸﾗﾃﾏﾁ</t>
  </si>
  <si>
    <t>鞍手町</t>
  </si>
  <si>
    <t>ｺﾀｹﾏﾁ</t>
  </si>
  <si>
    <t>小竹町</t>
  </si>
  <si>
    <t>ｵﾝｶﾞﾁｮｳ</t>
  </si>
  <si>
    <t>遠賀町</t>
  </si>
  <si>
    <t>ｵｶｶﾞｷﾏﾁ</t>
  </si>
  <si>
    <t>岡垣町</t>
  </si>
  <si>
    <t>ﾐｽﾞﾏｷﾏﾁ</t>
  </si>
  <si>
    <t>水巻町</t>
  </si>
  <si>
    <t>ｱｼﾔﾏﾁ</t>
  </si>
  <si>
    <t>芦屋町</t>
  </si>
  <si>
    <t>ｶｽﾔﾏﾁ</t>
  </si>
  <si>
    <t>粕屋町</t>
  </si>
  <si>
    <t>ﾋｻﾔﾏﾏﾁ</t>
  </si>
  <si>
    <t>久山町</t>
  </si>
  <si>
    <t>ｼﾝｸﾞｳﾏﾁ</t>
  </si>
  <si>
    <t>新宮町</t>
  </si>
  <si>
    <t>ｽｴﾏﾁ</t>
  </si>
  <si>
    <t>須恵町</t>
  </si>
  <si>
    <t>ｼﾒﾏﾁ</t>
  </si>
  <si>
    <t>志免町</t>
  </si>
  <si>
    <t>ｻｻｸﾞﾘﾏﾁ</t>
  </si>
  <si>
    <t>篠栗町</t>
  </si>
  <si>
    <t>ｳﾐﾏﾁ</t>
  </si>
  <si>
    <t>宇美町</t>
  </si>
  <si>
    <t>ﾅｶｶﾞﾜｼ</t>
    <phoneticPr fontId="1"/>
  </si>
  <si>
    <t>ﾌｸｵｶｹﾝ</t>
    <phoneticPr fontId="1"/>
  </si>
  <si>
    <t>那珂川市</t>
    <rPh sb="0" eb="3">
      <t>ナカガワ</t>
    </rPh>
    <rPh sb="3" eb="4">
      <t>シ</t>
    </rPh>
    <phoneticPr fontId="1"/>
  </si>
  <si>
    <t>福岡県</t>
    <rPh sb="0" eb="3">
      <t>フクオカケン</t>
    </rPh>
    <phoneticPr fontId="1"/>
  </si>
  <si>
    <t>402311</t>
    <phoneticPr fontId="1"/>
  </si>
  <si>
    <t>ｲﾄｼﾏｼ</t>
  </si>
  <si>
    <t>糸島市</t>
  </si>
  <si>
    <t>402303</t>
  </si>
  <si>
    <t>ﾐﾔﾏｼ</t>
  </si>
  <si>
    <t>ｱｻｸﾗｼ</t>
  </si>
  <si>
    <t>ｶﾏｼ</t>
  </si>
  <si>
    <t>ﾐﾔﾜｶｼ</t>
  </si>
  <si>
    <t>ｳｷﾊｼ</t>
  </si>
  <si>
    <t>ﾌｸﾂｼ</t>
  </si>
  <si>
    <t>ｺｶﾞｼ</t>
  </si>
  <si>
    <t>ﾀﾞｻﾞｲﾌｼ</t>
  </si>
  <si>
    <t>ﾑﾅｶﾀｼ</t>
  </si>
  <si>
    <t>ｵｵﾉｼﾞｮｳｼ</t>
  </si>
  <si>
    <t>ｶｽｶﾞｼ</t>
  </si>
  <si>
    <t>ﾁｸｼﾉｼ</t>
  </si>
  <si>
    <t>ｵｺﾞｵﾘｼ</t>
  </si>
  <si>
    <t>ﾅｶﾏｼ</t>
  </si>
  <si>
    <t>ﾌﾞｾﾞﾝｼ</t>
  </si>
  <si>
    <t>ﾕｸﾊｼｼ</t>
  </si>
  <si>
    <t>ｵｵｶﾜｼ</t>
  </si>
  <si>
    <t>ﾁｸｺﾞｼ</t>
  </si>
  <si>
    <t>ﾔﾒｼ</t>
  </si>
  <si>
    <t>ﾔﾅｶﾞﾜｼ</t>
  </si>
  <si>
    <t>ﾀｶﾞﾜｼ</t>
  </si>
  <si>
    <t>ｲｲﾂﾞｶｼ</t>
  </si>
  <si>
    <t>ﾉｵｶﾞﾀｼ</t>
  </si>
  <si>
    <t>ｸﾙﾒｼ</t>
  </si>
  <si>
    <t>ｵｵﾑﾀｼ</t>
  </si>
  <si>
    <t>ﾌｸｵｶｼ</t>
  </si>
  <si>
    <t>ｷﾀｷｭｳｼｭｳｼ</t>
    <phoneticPr fontId="1"/>
  </si>
  <si>
    <t>福岡県</t>
    <phoneticPr fontId="1"/>
  </si>
  <si>
    <t>400009</t>
    <phoneticPr fontId="1"/>
  </si>
  <si>
    <t>ｸﾛｼｵﾁｮｳ</t>
  </si>
  <si>
    <t>ｺｳﾁｹﾝ</t>
  </si>
  <si>
    <t>黒潮町</t>
  </si>
  <si>
    <t>高知県</t>
  </si>
  <si>
    <t>ﾐﾊﾗﾑﾗ</t>
  </si>
  <si>
    <t>三原村</t>
  </si>
  <si>
    <t>ｵｵﾂｷﾁｮｳ</t>
  </si>
  <si>
    <t>大月町</t>
  </si>
  <si>
    <t>ｼﾏﾝﾄﾁｮｳ</t>
  </si>
  <si>
    <t>四万十町</t>
  </si>
  <si>
    <t>津野町</t>
  </si>
  <si>
    <t>ﾋﾀﾞｶﾑﾗ</t>
  </si>
  <si>
    <t>日高村</t>
  </si>
  <si>
    <t>ﾕｽﾊﾗﾁｮｳ</t>
  </si>
  <si>
    <t>梼原町</t>
  </si>
  <si>
    <t>ｵﾁﾁｮｳ</t>
  </si>
  <si>
    <t>越知町</t>
  </si>
  <si>
    <t>ｻｶﾜﾁｮｳ</t>
  </si>
  <si>
    <t>佐川町</t>
  </si>
  <si>
    <t>ﾅｶﾄｻﾁｮｳ</t>
  </si>
  <si>
    <t>中土佐町</t>
  </si>
  <si>
    <t>ﾆﾖﾄﾞｶﾞﾜﾁｮｳ</t>
    <phoneticPr fontId="1"/>
  </si>
  <si>
    <t>仁淀川町</t>
  </si>
  <si>
    <t>ｲﾉﾁｮｳ</t>
  </si>
  <si>
    <t>いの町</t>
  </si>
  <si>
    <t>ｵｵｶﾜﾑﾗ</t>
  </si>
  <si>
    <t>大川村</t>
  </si>
  <si>
    <t>ﾄｻﾁｮｳ</t>
  </si>
  <si>
    <t>土佐町</t>
  </si>
  <si>
    <t>ｵｵﾄﾖﾁｮｳ</t>
  </si>
  <si>
    <t>大豊町</t>
  </si>
  <si>
    <t>ﾓﾄﾔﾏﾁｮｳ</t>
  </si>
  <si>
    <t>本山町</t>
  </si>
  <si>
    <t>ｹﾞｲｾｲﾑﾗ</t>
  </si>
  <si>
    <t>芸西村</t>
  </si>
  <si>
    <t>ｳﾏｼﾞﾑﾗ</t>
  </si>
  <si>
    <t>馬路村</t>
  </si>
  <si>
    <t>ｷﾀｶﾞﾜﾑﾗ</t>
  </si>
  <si>
    <t>北川村</t>
  </si>
  <si>
    <t>ﾔｽﾀﾞﾁｮｳ</t>
  </si>
  <si>
    <t>安田町</t>
  </si>
  <si>
    <t>ﾀﾉﾁｮｳ</t>
  </si>
  <si>
    <t>田野町</t>
  </si>
  <si>
    <t>ﾅﾊﾘﾁｮｳ</t>
  </si>
  <si>
    <t>奈半利町</t>
  </si>
  <si>
    <t>ﾄｳﾖｳﾁｮｳ</t>
  </si>
  <si>
    <t>東洋町</t>
  </si>
  <si>
    <t>ｶﾐｼ</t>
  </si>
  <si>
    <t>ｺｳﾅﾝｼ</t>
  </si>
  <si>
    <t>ｼﾏﾝﾄｼ</t>
  </si>
  <si>
    <t>ﾄｻｼﾐｽﾞｼ</t>
  </si>
  <si>
    <t>ｽｸﾓｼ</t>
  </si>
  <si>
    <t>ｽｻｷｼ</t>
  </si>
  <si>
    <t>ﾄｻｼ</t>
  </si>
  <si>
    <t>ﾅﾝｺｸｼ</t>
  </si>
  <si>
    <t>ｱｷｼ</t>
  </si>
  <si>
    <t>ﾑﾛﾄｼ</t>
  </si>
  <si>
    <t>ｺｳﾁｼ</t>
  </si>
  <si>
    <t>ｺｳﾁｹﾝ</t>
    <phoneticPr fontId="1"/>
  </si>
  <si>
    <t>高知県</t>
    <phoneticPr fontId="1"/>
  </si>
  <si>
    <t>390003</t>
    <phoneticPr fontId="1"/>
  </si>
  <si>
    <t>ｱｲﾅﾝﾁｮｳ</t>
  </si>
  <si>
    <t>ｴﾋﾒｹﾝ</t>
  </si>
  <si>
    <t>愛南町</t>
  </si>
  <si>
    <t>愛媛県</t>
  </si>
  <si>
    <t>ｷﾎｸﾁｮｳ</t>
  </si>
  <si>
    <t>鬼北町</t>
  </si>
  <si>
    <t>ﾏﾂﾉﾁｮｳ</t>
  </si>
  <si>
    <t>松野町</t>
  </si>
  <si>
    <t>ｲｶﾀﾁｮｳ</t>
  </si>
  <si>
    <t>伊方町</t>
  </si>
  <si>
    <t>ｳﾁｺﾁｮｳ</t>
  </si>
  <si>
    <t>内子町</t>
  </si>
  <si>
    <t>ﾄﾍﾞﾁｮｳ</t>
  </si>
  <si>
    <t>砥部町</t>
  </si>
  <si>
    <t>ﾏｻｷﾁｮｳ</t>
  </si>
  <si>
    <t>松前町</t>
  </si>
  <si>
    <t>ｸﾏｺｳｹﾞﾝﾁｮｳ</t>
  </si>
  <si>
    <t>久万高原町</t>
  </si>
  <si>
    <t>ｶﾐｼﾞﾏﾁｮｳ</t>
  </si>
  <si>
    <t>上島町</t>
  </si>
  <si>
    <t>ﾄｳｵﾝｼ</t>
  </si>
  <si>
    <t>ｾｲﾖｼ</t>
  </si>
  <si>
    <t>ｼｺｸﾁｭｳｵｳｼ</t>
  </si>
  <si>
    <t>ｲﾖｼ</t>
  </si>
  <si>
    <t>ｵｵｽﾞｼ</t>
  </si>
  <si>
    <t>ｻｲｼﾞｮｳｼ</t>
    <phoneticPr fontId="1"/>
  </si>
  <si>
    <t>ﾆｲﾊﾏｼ</t>
  </si>
  <si>
    <t>ﾔﾜﾀﾊﾏｼ</t>
  </si>
  <si>
    <t>ｳﾜｼﾞﾏｼ</t>
  </si>
  <si>
    <t>ｲﾏﾊﾞﾘｼ</t>
  </si>
  <si>
    <t>ﾏﾂﾔﾏｼ</t>
  </si>
  <si>
    <t>ｴﾋﾒｹﾝ</t>
    <phoneticPr fontId="1"/>
  </si>
  <si>
    <t>愛媛県</t>
    <phoneticPr fontId="1"/>
  </si>
  <si>
    <t>380008</t>
    <phoneticPr fontId="1"/>
  </si>
  <si>
    <t>ﾏﾝﾉｳﾁｮｳ</t>
  </si>
  <si>
    <t>ｶｶﾞﾜｹﾝ</t>
  </si>
  <si>
    <t>まんのう町</t>
  </si>
  <si>
    <t>香川県</t>
  </si>
  <si>
    <t>ﾀﾄﾞﾂﾁｮｳ</t>
  </si>
  <si>
    <t>多度津町</t>
  </si>
  <si>
    <t>ｺﾄﾋﾗﾁｮｳ</t>
  </si>
  <si>
    <t>琴平町</t>
  </si>
  <si>
    <t>ｱﾔｶﾞﾜﾁｮｳ</t>
  </si>
  <si>
    <t>綾川町</t>
  </si>
  <si>
    <t>ｳﾀﾂﾞﾁｮｳ</t>
  </si>
  <si>
    <t>宇多津町</t>
  </si>
  <si>
    <t>ﾅｵｼﾏﾁｮｳ</t>
  </si>
  <si>
    <t>直島町</t>
  </si>
  <si>
    <t>ﾐｷﾁｮｳ</t>
  </si>
  <si>
    <t>三木町</t>
  </si>
  <si>
    <t>ｼｮｳﾄﾞｼﾏﾁｮｳ</t>
  </si>
  <si>
    <t>小豆島町</t>
  </si>
  <si>
    <t>ﾄﾉｼｮｳﾁｮｳ</t>
  </si>
  <si>
    <t>土庄町</t>
  </si>
  <si>
    <t>ﾐﾄﾖｼ</t>
  </si>
  <si>
    <t>ﾋｶﾞｼｶｶﾞﾜｼ</t>
  </si>
  <si>
    <t>ｻﾇｷｼ</t>
  </si>
  <si>
    <t>ｶﾝｵﾝｼﾞｼ</t>
  </si>
  <si>
    <t>ｾﾞﾝﾂｳｼﾞｼ</t>
  </si>
  <si>
    <t>ｻｶｲﾃﾞｼ</t>
  </si>
  <si>
    <t>ﾏﾙｶﾞﾒｼ</t>
  </si>
  <si>
    <t>ﾀｶﾏﾂｼ</t>
  </si>
  <si>
    <t>ｶｶﾞﾜｹﾝ</t>
    <phoneticPr fontId="1"/>
  </si>
  <si>
    <t>香川県</t>
    <phoneticPr fontId="1"/>
  </si>
  <si>
    <t>370002</t>
    <phoneticPr fontId="1"/>
  </si>
  <si>
    <t>ﾋｶﾞｼﾐﾖｼﾁｮｳ</t>
  </si>
  <si>
    <t>ﾄｸｼﾏｹﾝ</t>
  </si>
  <si>
    <t>東みよし町</t>
  </si>
  <si>
    <t>徳島県</t>
  </si>
  <si>
    <t>ﾂﾙｷﾞﾁｮｳ</t>
  </si>
  <si>
    <t>つるぎ町</t>
  </si>
  <si>
    <t>ｶﾐｲﾀﾁｮｳ</t>
  </si>
  <si>
    <t>上板町</t>
  </si>
  <si>
    <t>ｲﾀﾉﾁｮｳ</t>
  </si>
  <si>
    <t>板野町</t>
  </si>
  <si>
    <t>ｱｲｽﾞﾐﾁｮｳ</t>
  </si>
  <si>
    <t>藍住町</t>
  </si>
  <si>
    <t>ｷﾀｼﾞﾏﾁｮｳ</t>
  </si>
  <si>
    <t>北島町</t>
  </si>
  <si>
    <t>ﾏﾂｼｹﾞﾁｮｳ</t>
  </si>
  <si>
    <t>松茂町</t>
  </si>
  <si>
    <t>ｶｲﾖｳﾁｮｳ</t>
  </si>
  <si>
    <t>海陽町</t>
  </si>
  <si>
    <t>ﾐﾅﾐﾁｮｳ</t>
  </si>
  <si>
    <t>美波町</t>
  </si>
  <si>
    <t>ﾑｷﾞﾁｮｳ</t>
  </si>
  <si>
    <t>牟岐町</t>
  </si>
  <si>
    <t>ﾅｶﾁｮｳ</t>
  </si>
  <si>
    <t>那賀町</t>
  </si>
  <si>
    <t>ｶﾐﾔﾏﾁｮｳ</t>
  </si>
  <si>
    <t>神山町</t>
  </si>
  <si>
    <t>ｲｼｲﾁｮｳ</t>
  </si>
  <si>
    <t>石井町</t>
  </si>
  <si>
    <t>ｻﾅｺﾞｳﾁｿﾝ</t>
  </si>
  <si>
    <t>佐那河内村</t>
  </si>
  <si>
    <t>ｶﾐｶﾂﾁｮｳ</t>
  </si>
  <si>
    <t>上勝町</t>
  </si>
  <si>
    <t>ｶﾂｳﾗﾁｮｳ</t>
  </si>
  <si>
    <t>勝浦町</t>
  </si>
  <si>
    <t>ﾐﾖｼｼ</t>
  </si>
  <si>
    <t>ﾐﾏｼ</t>
  </si>
  <si>
    <t>ｱﾜｼ</t>
  </si>
  <si>
    <t>ﾖｼﾉｶﾞﾜｼ</t>
  </si>
  <si>
    <t>ｱﾅﾝｼ</t>
  </si>
  <si>
    <t>ｺﾏﾂｼﾏｼ</t>
  </si>
  <si>
    <t>ﾅﾙﾄｼ</t>
  </si>
  <si>
    <t>ﾄｸｼﾏｼ</t>
  </si>
  <si>
    <t>ﾄｸｼﾏｹﾝ</t>
    <phoneticPr fontId="1"/>
  </si>
  <si>
    <t>徳島県</t>
    <phoneticPr fontId="1"/>
  </si>
  <si>
    <t>360007</t>
    <phoneticPr fontId="1"/>
  </si>
  <si>
    <t>ｱﾌﾞﾁｮｳ</t>
  </si>
  <si>
    <t>ﾔﾏｸﾞﾁｹﾝ</t>
  </si>
  <si>
    <t>阿武町</t>
  </si>
  <si>
    <t>山口県</t>
  </si>
  <si>
    <t>ﾋﾗｵﾁｮｳ</t>
  </si>
  <si>
    <t>平生町</t>
  </si>
  <si>
    <t>ﾀﾌﾞｾﾁｮｳ</t>
  </si>
  <si>
    <t>田布施町</t>
  </si>
  <si>
    <t>ｶﾐﾉｾｷﾁｮｳ</t>
  </si>
  <si>
    <t>上関町</t>
  </si>
  <si>
    <t>ﾜｷﾁｮｳ</t>
  </si>
  <si>
    <t>和木町</t>
  </si>
  <si>
    <t>ｽｵｳｵｵｼﾏﾁｮｳ</t>
  </si>
  <si>
    <t>周防大島町</t>
  </si>
  <si>
    <t>ｻﾝﾖｳｵﾉﾀﾞｼ</t>
  </si>
  <si>
    <t>ｼｭｳﾅﾝｼ</t>
    <phoneticPr fontId="1"/>
  </si>
  <si>
    <t>ﾐﾈｼ</t>
  </si>
  <si>
    <t>ﾔﾅｲｼ</t>
  </si>
  <si>
    <t>ﾅｶﾞﾄｼ</t>
  </si>
  <si>
    <t>ﾋｶﾘｼ</t>
  </si>
  <si>
    <t>ｲﾜｸﾆｼ</t>
  </si>
  <si>
    <t>ｸﾀﾞﾏﾂｼ</t>
  </si>
  <si>
    <t>ﾎｳﾌｼ</t>
  </si>
  <si>
    <t>ﾊｷﾞｼ</t>
  </si>
  <si>
    <t>ﾔﾏｸﾞﾁｼ</t>
  </si>
  <si>
    <t>ｳﾍﾞｼ</t>
  </si>
  <si>
    <t>ｼﾓﾉｾｷｼ</t>
  </si>
  <si>
    <t>ﾔﾏｸﾞﾁｹﾝ</t>
    <phoneticPr fontId="1"/>
  </si>
  <si>
    <t>山口県</t>
    <phoneticPr fontId="1"/>
  </si>
  <si>
    <t>350001</t>
    <phoneticPr fontId="1"/>
  </si>
  <si>
    <t>ｼﾞﾝｾｷｺｳｹﾞﾝﾁｮｳ</t>
  </si>
  <si>
    <t>ﾋﾛｼﾏｹﾝ</t>
  </si>
  <si>
    <t>神石高原町</t>
  </si>
  <si>
    <t>広島県</t>
  </si>
  <si>
    <t>ｾﾗﾁｮｳ</t>
  </si>
  <si>
    <t>世羅町</t>
  </si>
  <si>
    <t>ｵｵｻｷｶﾐｼﾞﾏﾁｮｳ</t>
  </si>
  <si>
    <t>大崎上島町</t>
  </si>
  <si>
    <t>ｷﾀﾋﾛｼﾏﾁｮｳ</t>
  </si>
  <si>
    <t>北広島町</t>
  </si>
  <si>
    <t>ｱｷｵｵﾀﾁｮｳ</t>
  </si>
  <si>
    <t>安芸太田町</t>
  </si>
  <si>
    <t>ｻｶﾁｮｳ</t>
  </si>
  <si>
    <t>坂町</t>
  </si>
  <si>
    <t>ｸﾏﾉﾁｮｳ</t>
  </si>
  <si>
    <t>熊野町</t>
  </si>
  <si>
    <t>ｶｲﾀﾁｮｳ</t>
  </si>
  <si>
    <t>海田町</t>
  </si>
  <si>
    <t>ﾌﾁｭｳﾁｮｳ</t>
  </si>
  <si>
    <t>府中町</t>
  </si>
  <si>
    <t>ｴﾀｼﾞﾏｼ</t>
  </si>
  <si>
    <t>ｱｷﾀｶﾀｼ</t>
  </si>
  <si>
    <t>ﾊﾂｶｲﾁｼ</t>
  </si>
  <si>
    <t>ﾋｶﾞｼﾋﾛｼﾏｼ</t>
  </si>
  <si>
    <t>ｵｵﾀｹｼ</t>
  </si>
  <si>
    <t>ｼｮｳﾊﾞﾗｼ</t>
  </si>
  <si>
    <t>ﾌﾁｭｳｼ</t>
  </si>
  <si>
    <t>ﾌｸﾔﾏｼ</t>
  </si>
  <si>
    <t>ｵﾉﾐﾁｼ</t>
  </si>
  <si>
    <t>ﾐﾊﾗｼ</t>
  </si>
  <si>
    <t>ﾀｹﾊﾗｼ</t>
  </si>
  <si>
    <t>ｸﾚｼ</t>
  </si>
  <si>
    <t>ﾋﾛｼﾏｼ</t>
  </si>
  <si>
    <t>ﾋﾛｼﾏｹﾝ</t>
    <phoneticPr fontId="1"/>
  </si>
  <si>
    <t>広島県</t>
    <phoneticPr fontId="1"/>
  </si>
  <si>
    <t>340006</t>
    <phoneticPr fontId="1"/>
  </si>
  <si>
    <t>ｷﾋﾞﾁｭｳｵｳﾁｮｳ</t>
  </si>
  <si>
    <t>ｵｶﾔﾏｹﾝ</t>
  </si>
  <si>
    <t>吉備中央町</t>
  </si>
  <si>
    <t>岡山県</t>
  </si>
  <si>
    <t>ﾐｻｷﾁｮｳ</t>
  </si>
  <si>
    <t>美咲町</t>
  </si>
  <si>
    <t>ｸﾒﾅﾝﾁｮｳ</t>
  </si>
  <si>
    <t>久米南町</t>
  </si>
  <si>
    <t>ﾆｼｱﾜｸﾗｿﾝ</t>
  </si>
  <si>
    <t>西粟倉村</t>
  </si>
  <si>
    <t>ﾅｷﾞﾁｮｳ</t>
  </si>
  <si>
    <t>奈義町</t>
  </si>
  <si>
    <t>ｼｮｳｵｳﾁｮｳ</t>
  </si>
  <si>
    <t>勝央町</t>
  </si>
  <si>
    <t>ｶｶﾞﾐﾉﾁｮｳ</t>
  </si>
  <si>
    <t>鏡野町</t>
  </si>
  <si>
    <t>ｼﾝｼﾞﾖｳｿﾝ</t>
  </si>
  <si>
    <t>新庄村</t>
  </si>
  <si>
    <t>ﾔｶｹﾞﾁｮｳ</t>
  </si>
  <si>
    <t>矢掛町</t>
  </si>
  <si>
    <t>ｻﾄｼｮｳﾁｮｳ</t>
  </si>
  <si>
    <t>里庄町</t>
  </si>
  <si>
    <t>ﾊﾔｼﾏﾁｮｳ</t>
  </si>
  <si>
    <t>早島町</t>
  </si>
  <si>
    <t>ﾜｹﾁｮｳ</t>
  </si>
  <si>
    <t>和気町</t>
  </si>
  <si>
    <t>ｱｻｸﾁｼ</t>
  </si>
  <si>
    <t>ﾐﾏｻｶｼ</t>
  </si>
  <si>
    <t>ﾏﾆﾜｼ</t>
  </si>
  <si>
    <t>ｱｶｲﾜｼ</t>
  </si>
  <si>
    <t>ｾﾄｳﾁｼ</t>
  </si>
  <si>
    <t>ﾋﾞｾﾞﾝｼ</t>
  </si>
  <si>
    <t>ﾆｲﾐｼ</t>
  </si>
  <si>
    <t>ﾀｶﾊｼｼ</t>
  </si>
  <si>
    <t>ｿｳｼﾞﾔｼ</t>
  </si>
  <si>
    <t>ｲﾊﾞﾗｼ</t>
  </si>
  <si>
    <t>ｶｻｵｶｼ</t>
  </si>
  <si>
    <t>ﾀﾏﾉｼ</t>
  </si>
  <si>
    <t>ﾂﾔﾏｼ</t>
  </si>
  <si>
    <t>ｸﾗｼｷｼ</t>
  </si>
  <si>
    <t>ｵｶﾔﾏｼ</t>
  </si>
  <si>
    <t>331007</t>
  </si>
  <si>
    <t>ｵｶﾔﾏｹﾝ</t>
    <phoneticPr fontId="1"/>
  </si>
  <si>
    <t>岡山県</t>
    <phoneticPr fontId="1"/>
  </si>
  <si>
    <t>330001</t>
    <phoneticPr fontId="1"/>
  </si>
  <si>
    <t>ｵｷﾉｼﾏﾁｮｳ</t>
  </si>
  <si>
    <t>ｼﾏﾈｹﾝ</t>
  </si>
  <si>
    <t>隠岐の島町</t>
  </si>
  <si>
    <t>島根県</t>
  </si>
  <si>
    <t>ﾁﾌﾞﾑﾗ</t>
  </si>
  <si>
    <t>知夫村</t>
  </si>
  <si>
    <t>ﾆｼﾉｼﾏﾁｮｳ</t>
  </si>
  <si>
    <t>西ノ島町</t>
  </si>
  <si>
    <t>ｱﾏﾁｮｳ</t>
  </si>
  <si>
    <t>海士町</t>
  </si>
  <si>
    <t>ﾖｼｶﾁｮｳ</t>
    <phoneticPr fontId="1"/>
  </si>
  <si>
    <t>吉賀町</t>
  </si>
  <si>
    <t>ﾂﾜﾉﾁｮｳ</t>
  </si>
  <si>
    <t>津和野町</t>
  </si>
  <si>
    <t>ｵｵﾅﾝﾁｮｳ</t>
  </si>
  <si>
    <t>邑南町</t>
  </si>
  <si>
    <t>ｶﾜﾓﾄﾏﾁ</t>
  </si>
  <si>
    <t>川本町</t>
  </si>
  <si>
    <t>ｲｲﾅﾝﾁｮｳ</t>
  </si>
  <si>
    <t>飯南町</t>
  </si>
  <si>
    <t>ｵｸｲｽﾞﾓﾁｮｳ</t>
  </si>
  <si>
    <t>奥出雲町</t>
  </si>
  <si>
    <t>ｳﾝﾅﾝｼ</t>
  </si>
  <si>
    <t>ｺﾞｳﾂｼ</t>
  </si>
  <si>
    <t>ﾔｽｷﾞｼ</t>
  </si>
  <si>
    <t>ｵｵﾀﾞｼ</t>
  </si>
  <si>
    <t>ﾏｽﾀﾞｼ</t>
  </si>
  <si>
    <t>ｲｽﾞﾓｼ</t>
  </si>
  <si>
    <t>ﾊﾏﾀﾞｼ</t>
  </si>
  <si>
    <t>ﾏﾂｴｼ</t>
  </si>
  <si>
    <t>ｼﾏﾈｹﾝ</t>
    <phoneticPr fontId="1"/>
  </si>
  <si>
    <t>島根県</t>
    <phoneticPr fontId="1"/>
  </si>
  <si>
    <t>320005</t>
    <phoneticPr fontId="1"/>
  </si>
  <si>
    <t>ｺｳﾌﾁｮｳ</t>
  </si>
  <si>
    <t>ﾄｯﾄﾘｹﾝ</t>
  </si>
  <si>
    <t>江府町</t>
  </si>
  <si>
    <t>鳥取県</t>
  </si>
  <si>
    <t>ﾋﾉﾁｮｳ</t>
  </si>
  <si>
    <t>日野町</t>
  </si>
  <si>
    <t>ﾆﾁﾅﾝﾁｮｳ</t>
  </si>
  <si>
    <t>日南町</t>
  </si>
  <si>
    <t>ﾎｳｷﾁｮｳ</t>
  </si>
  <si>
    <t>伯耆町</t>
  </si>
  <si>
    <t>ﾅﾝﾌﾞﾁｮｳ</t>
  </si>
  <si>
    <t>南部町</t>
  </si>
  <si>
    <t>ﾀﾞｲｾﾝﾁｮｳ</t>
  </si>
  <si>
    <t>大山町</t>
  </si>
  <si>
    <t>ﾋｴﾂﾞｿﾝ</t>
  </si>
  <si>
    <t>日吉津村</t>
  </si>
  <si>
    <t>ﾎｸｴｲﾁｮｳ</t>
  </si>
  <si>
    <t>北栄町</t>
  </si>
  <si>
    <t>ｺﾄｳﾗﾁｮｳ</t>
  </si>
  <si>
    <t>琴浦町</t>
  </si>
  <si>
    <t>ﾕﾘﾊﾏﾁｮｳ</t>
  </si>
  <si>
    <t>湯梨浜町</t>
  </si>
  <si>
    <t>ﾐｻｻﾁｮｳ</t>
  </si>
  <si>
    <t>三朝町</t>
  </si>
  <si>
    <t>ﾔｽﾞﾁｮｳ</t>
  </si>
  <si>
    <t>八頭町</t>
  </si>
  <si>
    <t>ﾁﾂﾞﾁｮｳ</t>
    <phoneticPr fontId="1"/>
  </si>
  <si>
    <t>智頭町</t>
  </si>
  <si>
    <t>ﾜｶｻﾁｮｳ</t>
  </si>
  <si>
    <t>若桜町</t>
  </si>
  <si>
    <t>ｲﾜﾐﾁｮｳ</t>
  </si>
  <si>
    <t>岩美町</t>
  </si>
  <si>
    <t>ｻｶｲﾐﾅﾄｼ</t>
  </si>
  <si>
    <t>ｸﾗﾖｼｼ</t>
  </si>
  <si>
    <t>ﾖﾅｺﾞｼ</t>
  </si>
  <si>
    <t>ﾄｯﾄﾘｼ</t>
    <phoneticPr fontId="1"/>
  </si>
  <si>
    <t>ﾄｯﾄﾘｹﾝ</t>
    <phoneticPr fontId="1"/>
  </si>
  <si>
    <t>鳥取県</t>
    <phoneticPr fontId="1"/>
  </si>
  <si>
    <t>310000</t>
    <phoneticPr fontId="1"/>
  </si>
  <si>
    <t>ｸｼﾓﾄﾁｮｳ</t>
  </si>
  <si>
    <t>ﾜｶﾔﾏｹﾝ</t>
  </si>
  <si>
    <t>串本町</t>
  </si>
  <si>
    <t>和歌山県</t>
  </si>
  <si>
    <t>ｷﾀﾔﾏﾑﾗ</t>
  </si>
  <si>
    <t>北山村</t>
  </si>
  <si>
    <t>ｺｻﾞｶﾞﾜﾁｮｳ</t>
  </si>
  <si>
    <t>古座川町</t>
  </si>
  <si>
    <t>ﾀｲｼﾞﾁｮｳ</t>
  </si>
  <si>
    <t>太地町</t>
  </si>
  <si>
    <t>ﾅﾁｶﾂｳﾗﾁｮｳ</t>
  </si>
  <si>
    <t>那智勝浦町</t>
  </si>
  <si>
    <t>ｽｻﾐﾁｮｳ</t>
  </si>
  <si>
    <t>すさみ町</t>
  </si>
  <si>
    <t>ｶﾐﾄﾝﾀﾞﾁｮｳ</t>
  </si>
  <si>
    <t>上富田町</t>
  </si>
  <si>
    <t>ｼﾗﾊﾏﾁｮｳ</t>
  </si>
  <si>
    <t>白浜町</t>
  </si>
  <si>
    <t>ﾋﾀﾞｶｶﾞﾜﾁｮｳ</t>
  </si>
  <si>
    <t>日高川町</t>
  </si>
  <si>
    <t>ﾐﾅﾍﾞﾁｮｳ</t>
  </si>
  <si>
    <t>みなべ町</t>
  </si>
  <si>
    <t>ｲﾅﾐﾁｮｳ</t>
  </si>
  <si>
    <t>印南町</t>
  </si>
  <si>
    <t>ﾕﾗﾁｮｳ</t>
  </si>
  <si>
    <t>由良町</t>
  </si>
  <si>
    <t>ﾋﾀﾞｶﾁｮｳ</t>
  </si>
  <si>
    <t>日高町</t>
  </si>
  <si>
    <t>ﾐﾊﾏﾁｮｳ</t>
  </si>
  <si>
    <t>美浜町</t>
  </si>
  <si>
    <t>ｱﾘﾀﾞｶﾞﾜﾁｮｳ</t>
  </si>
  <si>
    <t>有田川町</t>
  </si>
  <si>
    <t>ﾋﾛｶﾞﾜﾁｮｳ</t>
  </si>
  <si>
    <t>ﾕｱｻﾁｮｳ</t>
  </si>
  <si>
    <t>湯浅町</t>
  </si>
  <si>
    <t>ｺｳﾔﾁｮｳ</t>
  </si>
  <si>
    <t>高野町</t>
  </si>
  <si>
    <t>ｸﾄﾞﾔﾏﾁｮｳ</t>
  </si>
  <si>
    <t>九度山町</t>
  </si>
  <si>
    <t>ｶﾂﾗｷﾞﾁｮｳ</t>
  </si>
  <si>
    <t>かつらぎ町</t>
  </si>
  <si>
    <t>ｷﾐﾉﾁｮｳ</t>
  </si>
  <si>
    <t>紀美野町</t>
  </si>
  <si>
    <t>ｲﾜﾃﾞｼ</t>
  </si>
  <si>
    <t>ｷﾉｶﾜｼ</t>
  </si>
  <si>
    <t>ｼﾝｸﾞｳｼ</t>
  </si>
  <si>
    <t>ﾀﾅﾍﾞｼ</t>
  </si>
  <si>
    <t>ｺﾞﾎﾞｳｼ</t>
  </si>
  <si>
    <t>ｱﾘﾀﾞｼ</t>
  </si>
  <si>
    <t>ﾊｼﾓﾄｼ</t>
  </si>
  <si>
    <t>ｶｲﾅﾝｼ</t>
  </si>
  <si>
    <t>ﾜｶﾔﾏｼ</t>
  </si>
  <si>
    <t>ﾜｶﾔﾏｹﾝ</t>
    <phoneticPr fontId="1"/>
  </si>
  <si>
    <t>和歌山県</t>
    <phoneticPr fontId="1"/>
  </si>
  <si>
    <t>300004</t>
    <phoneticPr fontId="1"/>
  </si>
  <si>
    <t>ﾋｶﾞｼﾖｼﾉﾑﾗ</t>
  </si>
  <si>
    <t>ﾅﾗｹﾝ</t>
  </si>
  <si>
    <t>東吉野村</t>
  </si>
  <si>
    <t>奈良県</t>
  </si>
  <si>
    <t>ｶﾜｶﾐﾑﾗ</t>
  </si>
  <si>
    <t>川上村</t>
  </si>
  <si>
    <t>ｶﾐｷﾀﾔﾏﾑﾗ</t>
  </si>
  <si>
    <t>上北山村</t>
  </si>
  <si>
    <t>ｼﾓｷﾀﾔﾏﾑﾗ</t>
  </si>
  <si>
    <t>下北山村</t>
  </si>
  <si>
    <t>ﾄﾂｶﾜﾑﾗ</t>
  </si>
  <si>
    <t>十津川村</t>
  </si>
  <si>
    <t>ﾉｾｶﾞﾜﾑﾗ</t>
  </si>
  <si>
    <t>野迫川村</t>
  </si>
  <si>
    <t>ﾃﾝｶﾜﾑﾗ</t>
  </si>
  <si>
    <t>天川村</t>
  </si>
  <si>
    <t>ｸﾛﾀｷﾑﾗ</t>
  </si>
  <si>
    <t>黒滝村</t>
  </si>
  <si>
    <t>ｼﾓｲﾁﾁｮｳ</t>
  </si>
  <si>
    <t>下市町</t>
  </si>
  <si>
    <t>ｵｵﾖﾄﾞﾁｮｳ</t>
  </si>
  <si>
    <t>大淀町</t>
  </si>
  <si>
    <t>ﾖｼﾉﾁｮｳ</t>
  </si>
  <si>
    <t>吉野町</t>
  </si>
  <si>
    <t>ｶﾜｲﾁｮｳ</t>
  </si>
  <si>
    <t>河合町</t>
  </si>
  <si>
    <t>ｺｳﾘﾖｳﾁｮｳ</t>
  </si>
  <si>
    <t>広陵町</t>
  </si>
  <si>
    <t>ｵｳｼﾞﾁｮｳ</t>
  </si>
  <si>
    <t>王寺町</t>
  </si>
  <si>
    <t>ｶﾝﾏｷﾁｮｳ</t>
  </si>
  <si>
    <t>上牧町</t>
  </si>
  <si>
    <t>ｱｽｶﾑﾗ</t>
  </si>
  <si>
    <t>明日香村</t>
  </si>
  <si>
    <t>ﾀｶﾄﾘﾁｮｳ</t>
  </si>
  <si>
    <t>高取町</t>
  </si>
  <si>
    <t>ﾐﾂｴﾑﾗ</t>
  </si>
  <si>
    <t>御杖村</t>
  </si>
  <si>
    <t>ｿﾆﾑﾗ</t>
  </si>
  <si>
    <t>曽爾村</t>
  </si>
  <si>
    <t>ﾀﾜﾗﾓﾄﾁｮｳ</t>
  </si>
  <si>
    <t>田原本町</t>
  </si>
  <si>
    <t>ﾐﾔｹﾁｮｳ</t>
  </si>
  <si>
    <t>三宅町</t>
  </si>
  <si>
    <t>ｶﾜﾆｼﾁｮｳ</t>
  </si>
  <si>
    <t>川西町</t>
  </si>
  <si>
    <t>ｱﾝﾄﾞﾁｮｳ</t>
  </si>
  <si>
    <t>安堵町</t>
  </si>
  <si>
    <t>ｲｶﾙｶﾞﾁｮｳ</t>
  </si>
  <si>
    <t>斑鳩町</t>
  </si>
  <si>
    <t>ｻﾝｺﾞｳﾁｮｳ</t>
  </si>
  <si>
    <t>三郷町</t>
  </si>
  <si>
    <t>ﾍｸﾞﾘﾁｮｳ</t>
  </si>
  <si>
    <t>平群町</t>
  </si>
  <si>
    <t>ﾔﾏｿﾞｴﾑﾗ</t>
  </si>
  <si>
    <t>山添村</t>
  </si>
  <si>
    <t>ｳﾀﾞｼ</t>
  </si>
  <si>
    <t>ｶﾂﾗｷﾞｼ</t>
  </si>
  <si>
    <t>ｶｼﾊﾞｼ</t>
  </si>
  <si>
    <t>ｲｺﾏｼ</t>
  </si>
  <si>
    <t>ｺﾞｾｼ</t>
  </si>
  <si>
    <t>ｺﾞｼﾞｮｳｼ</t>
    <phoneticPr fontId="1"/>
  </si>
  <si>
    <t>ｻｸﾗｲｼ</t>
  </si>
  <si>
    <t>ｶｼﾊﾗｼ</t>
  </si>
  <si>
    <t>ﾃﾝﾘｼ</t>
  </si>
  <si>
    <t>ﾔﾏﾄｺｵﾘﾔﾏｼ</t>
  </si>
  <si>
    <t>ﾔﾏﾄﾀｶﾀﾞｼ</t>
  </si>
  <si>
    <t>ﾅﾗｼ</t>
  </si>
  <si>
    <t>ﾅﾗｹﾝ</t>
    <phoneticPr fontId="1"/>
  </si>
  <si>
    <t>奈良県</t>
    <phoneticPr fontId="1"/>
  </si>
  <si>
    <t>290009</t>
    <phoneticPr fontId="1"/>
  </si>
  <si>
    <t>ｼﾝｵﾝｾﾝﾁｮｳ</t>
  </si>
  <si>
    <t>ﾋｮｳｺﾞｹﾝ</t>
  </si>
  <si>
    <t>新温泉町</t>
  </si>
  <si>
    <t>兵庫県</t>
  </si>
  <si>
    <t>ｶﾐﾁｮｳ</t>
  </si>
  <si>
    <t>香美町</t>
  </si>
  <si>
    <t>ｻﾖｳﾁｮｳ</t>
  </si>
  <si>
    <t>佐用町</t>
  </si>
  <si>
    <t>ｶﾐｺﾞｵﾘﾁｮｳ</t>
  </si>
  <si>
    <t>上郡町</t>
  </si>
  <si>
    <t>ﾀｲｼﾁｮｳ</t>
  </si>
  <si>
    <t>太子町</t>
  </si>
  <si>
    <t>ｶﾐｶﾜﾁｮｳ</t>
  </si>
  <si>
    <t>神河町</t>
  </si>
  <si>
    <t>ﾌｸｻｷﾁｮｳ</t>
  </si>
  <si>
    <t>福崎町</t>
  </si>
  <si>
    <t>ｲﾁｶﾜﾁｮｳ</t>
  </si>
  <si>
    <t>市川町</t>
  </si>
  <si>
    <t>ﾊﾘﾏﾁｮｳ</t>
  </si>
  <si>
    <t>播磨町</t>
  </si>
  <si>
    <t>稲美町</t>
  </si>
  <si>
    <t>ﾀｶﾁｮｳ</t>
  </si>
  <si>
    <t>多可町</t>
  </si>
  <si>
    <t>ｲﾅｶﾞﾜﾁｮｳ</t>
  </si>
  <si>
    <t>猪名川町</t>
  </si>
  <si>
    <t>ﾀﾂﾉｼ</t>
  </si>
  <si>
    <t>ｶﾄｳｼ</t>
  </si>
  <si>
    <t>ｼｿｳｼ</t>
  </si>
  <si>
    <t>ｱﾜｼﾞｼ</t>
  </si>
  <si>
    <t>ｱｻｺﾞｼ</t>
  </si>
  <si>
    <t>ﾐﾅﾐｱﾜｼﾞｼ</t>
  </si>
  <si>
    <t>ﾀﾝﾊﾞｼ</t>
  </si>
  <si>
    <t>ﾔﾌﾞｼ</t>
  </si>
  <si>
    <t>ﾀﾝﾊﾞｻｻﾔﾏｼ</t>
    <phoneticPr fontId="1"/>
  </si>
  <si>
    <t>丹波篠山市</t>
    <phoneticPr fontId="1"/>
  </si>
  <si>
    <t>282219</t>
    <phoneticPr fontId="1"/>
  </si>
  <si>
    <t>ｶｻｲｼ</t>
  </si>
  <si>
    <t>ｻﾝﾀﾞｼ</t>
  </si>
  <si>
    <t>ｵﾉｼ</t>
  </si>
  <si>
    <t>ｶﾜﾆｼｼ</t>
  </si>
  <si>
    <t>ﾀｶｻｺﾞｼ</t>
  </si>
  <si>
    <t>ﾐｷｼ</t>
  </si>
  <si>
    <t>ﾀｶﾗﾂﾞｶｼ</t>
  </si>
  <si>
    <t>ﾆｼﾜｷｼ</t>
  </si>
  <si>
    <t>ｱｺｳｼ</t>
  </si>
  <si>
    <t>ｶｺｶﾞﾜｼ</t>
  </si>
  <si>
    <t>ﾄﾖｵｶｼ</t>
  </si>
  <si>
    <t>ｱｲｵｲｼ</t>
  </si>
  <si>
    <t>ｲﾀﾐｼ</t>
  </si>
  <si>
    <t>ｱｼﾔｼ</t>
  </si>
  <si>
    <t>ｽﾓﾄｼ</t>
  </si>
  <si>
    <t>ﾆｼﾉﾐﾔｼ</t>
  </si>
  <si>
    <t>ｱｶｼｼ</t>
  </si>
  <si>
    <t>ｱﾏｶﾞｻｷｼ</t>
  </si>
  <si>
    <t>ﾋﾒｼﾞｼ</t>
  </si>
  <si>
    <t>ｺｳﾍﾞｼ</t>
  </si>
  <si>
    <t>ﾋｮｳｺﾞｹﾝ</t>
    <phoneticPr fontId="1"/>
  </si>
  <si>
    <t>兵庫県</t>
    <phoneticPr fontId="1"/>
  </si>
  <si>
    <t>280003</t>
    <phoneticPr fontId="1"/>
  </si>
  <si>
    <t>ﾁﾊﾔｱｶｻｶﾑﾗ</t>
  </si>
  <si>
    <t>ｵｵｻｶﾌ</t>
  </si>
  <si>
    <t>千早赤阪村</t>
  </si>
  <si>
    <t>大阪府</t>
  </si>
  <si>
    <t>ｶﾅﾝﾁｮｳ</t>
  </si>
  <si>
    <t>河南町</t>
  </si>
  <si>
    <t>岬町</t>
  </si>
  <si>
    <t>ﾀｼﾞﾘﾁｮｳ</t>
  </si>
  <si>
    <t>田尻町</t>
  </si>
  <si>
    <t>ｸﾏﾄﾘﾁｮｳ</t>
  </si>
  <si>
    <t>熊取町</t>
  </si>
  <si>
    <t>ﾀﾀﾞｵｶﾁｮｳ</t>
  </si>
  <si>
    <t>忠岡町</t>
  </si>
  <si>
    <t>ﾉｾﾁｮｳ</t>
  </si>
  <si>
    <t>能勢町</t>
  </si>
  <si>
    <t>ﾄﾖﾉﾁｮｳ</t>
  </si>
  <si>
    <t>豊能町</t>
  </si>
  <si>
    <t>ｼﾏﾓﾄﾁｮｳ</t>
  </si>
  <si>
    <t>島本町</t>
  </si>
  <si>
    <t>ﾊﾝﾅﾝｼ</t>
  </si>
  <si>
    <t>ｵｵｻｶｻﾔﾏｼ</t>
  </si>
  <si>
    <t>ｶﾀﾉｼ</t>
  </si>
  <si>
    <t>ｼｼﾞﾖｳﾅﾜﾃｼ</t>
  </si>
  <si>
    <t>ｾﾝﾅﾝｼ</t>
  </si>
  <si>
    <t>ﾋｶﾞｼｵｵｻｶｼ</t>
  </si>
  <si>
    <t>ﾌｼﾞｲﾃﾞﾗｼ</t>
  </si>
  <si>
    <t>ﾀｶｲｼｼ</t>
  </si>
  <si>
    <t>ｾｯﾂｼ</t>
    <phoneticPr fontId="1"/>
  </si>
  <si>
    <t>ｶﾄﾞﾏｼ</t>
  </si>
  <si>
    <t>ﾊﾋﾞｷﾉｼ</t>
  </si>
  <si>
    <t>ｶｼﾜﾗｼ</t>
  </si>
  <si>
    <t>ﾐﾉｵｼ</t>
  </si>
  <si>
    <t>ﾀﾞｲﾄｳｼ</t>
  </si>
  <si>
    <t>ﾏﾂﾊﾞﾗｼ</t>
  </si>
  <si>
    <t>ｶﾜﾁﾅｶﾞﾉｼ</t>
  </si>
  <si>
    <t>ﾈﾔｶﾞﾜｼ</t>
  </si>
  <si>
    <t>ﾄﾝﾀﾞﾊﾞﾔｼｼ</t>
  </si>
  <si>
    <t>ｲｽﾞﾐｻﾉｼ</t>
  </si>
  <si>
    <t>ﾔｵｼ</t>
  </si>
  <si>
    <t>ｲﾊﾞﾗｷｼ</t>
  </si>
  <si>
    <t>ﾋﾗｶﾀｼ</t>
  </si>
  <si>
    <t>ﾓﾘｸﾞﾁｼ</t>
  </si>
  <si>
    <t>ｶｲﾂﾞｶｼ</t>
  </si>
  <si>
    <t>ﾀｶﾂｷｼ</t>
  </si>
  <si>
    <t>ｲｽﾞﾐｵｵﾂｼ</t>
  </si>
  <si>
    <t>ｽｲﾀｼ</t>
  </si>
  <si>
    <t>ｲｹﾀﾞｼ</t>
  </si>
  <si>
    <t>ﾄﾖﾅｶｼ</t>
  </si>
  <si>
    <t>ｷｼﾜﾀﾞｼ</t>
  </si>
  <si>
    <t>ｻｶｲｼ</t>
  </si>
  <si>
    <t>ｵｵｻｶｼ</t>
  </si>
  <si>
    <t>ｵｵｻｶﾌ</t>
    <phoneticPr fontId="1"/>
  </si>
  <si>
    <t>大阪府</t>
    <phoneticPr fontId="1"/>
  </si>
  <si>
    <t>270008</t>
    <phoneticPr fontId="1"/>
  </si>
  <si>
    <t>ﾖｻﾉﾁｮｳ</t>
  </si>
  <si>
    <t>ｷｮｳﾄﾌ</t>
  </si>
  <si>
    <t>与謝野町</t>
  </si>
  <si>
    <t>京都府</t>
  </si>
  <si>
    <t>ｲﾈﾁｮｳ</t>
  </si>
  <si>
    <t>伊根町</t>
  </si>
  <si>
    <t>ｷｮｳﾀﾝﾊﾞﾁｮｳ</t>
  </si>
  <si>
    <t>京丹波町</t>
  </si>
  <si>
    <t>ﾐﾅﾐﾔﾏｼﾛﾑﾗ</t>
  </si>
  <si>
    <t>南山城村</t>
  </si>
  <si>
    <t>ｾｲｶﾁｮｳ</t>
  </si>
  <si>
    <t>精華町</t>
  </si>
  <si>
    <t>ﾜﾂﾞｶﾁｮｳ</t>
  </si>
  <si>
    <t>和束町</t>
  </si>
  <si>
    <t>ｶｻｷﾞﾁｮｳ</t>
  </si>
  <si>
    <t>笠置町</t>
  </si>
  <si>
    <t>ｳｼﾞﾀﾜﾗﾁｮｳ</t>
  </si>
  <si>
    <t>宇治田原町</t>
  </si>
  <si>
    <t>ｲﾃﾞﾁｮｳ</t>
  </si>
  <si>
    <t>井手町</t>
  </si>
  <si>
    <t>ｸﾐﾔﾏﾁｮｳ</t>
  </si>
  <si>
    <t>久御山町</t>
  </si>
  <si>
    <t>ｵｵﾔﾏｻﾞｷﾁｮｳ</t>
  </si>
  <si>
    <t>大山崎町</t>
  </si>
  <si>
    <t>ｷﾂﾞｶﾞﾜｼ</t>
    <phoneticPr fontId="1"/>
  </si>
  <si>
    <t>ﾅﾝﾀﾝｼ</t>
  </si>
  <si>
    <t>ｷｮｳﾀﾝｺﾞｼ</t>
  </si>
  <si>
    <t>ｷｮｳﾀﾅﾍﾞｼ</t>
  </si>
  <si>
    <t>ﾔﾜﾀｼ</t>
  </si>
  <si>
    <t>ﾅｶﾞｵｶｷｮｳｼ</t>
  </si>
  <si>
    <t>ﾑｺｳｼ</t>
  </si>
  <si>
    <t>ｼﾞｮｳﾖｳｼ</t>
    <phoneticPr fontId="1"/>
  </si>
  <si>
    <t>ｶﾒｵｶｼ</t>
  </si>
  <si>
    <t>ﾐﾔﾂﾞｼ</t>
  </si>
  <si>
    <t>ｳｼﾞｼ</t>
  </si>
  <si>
    <t>ｱﾔﾍﾞｼ</t>
  </si>
  <si>
    <t>ﾏｲﾂﾞﾙｼ</t>
  </si>
  <si>
    <t>ﾌｸﾁﾔﾏｼ</t>
  </si>
  <si>
    <t>ｷｮｳﾄｼ</t>
    <phoneticPr fontId="1"/>
  </si>
  <si>
    <t>ｷｮｳﾄﾌ</t>
    <phoneticPr fontId="1"/>
  </si>
  <si>
    <t>京都府</t>
    <phoneticPr fontId="1"/>
  </si>
  <si>
    <t>260002</t>
    <phoneticPr fontId="1"/>
  </si>
  <si>
    <t>ﾀｶﾞﾁｮｳ</t>
  </si>
  <si>
    <t>ｼｶﾞｹﾝ</t>
  </si>
  <si>
    <t>多賀町</t>
  </si>
  <si>
    <t>滋賀県</t>
  </si>
  <si>
    <t>ｺｳﾗﾁｮｳ</t>
  </si>
  <si>
    <t>甲良町</t>
  </si>
  <si>
    <t>ﾄﾖｻﾄﾁｮｳ</t>
  </si>
  <si>
    <t>豊郷町</t>
  </si>
  <si>
    <t>ｱｲｼｮｳﾁｮｳ</t>
  </si>
  <si>
    <t>愛荘町</t>
  </si>
  <si>
    <t>ﾘﾕｳｵｳﾁｮｳ</t>
  </si>
  <si>
    <t>竜王町</t>
  </si>
  <si>
    <t>ﾏｲﾊﾞﾗｼ</t>
  </si>
  <si>
    <t>ﾋｶﾞｼｵｳﾐｼ</t>
  </si>
  <si>
    <t>ﾀｶｼﾏｼ</t>
  </si>
  <si>
    <t>ｺﾅﾝｼ</t>
  </si>
  <si>
    <t>ﾔｽｼ</t>
  </si>
  <si>
    <t>ｺｳｶｼ</t>
  </si>
  <si>
    <t>ﾘｯﾄｳｼ</t>
    <phoneticPr fontId="1"/>
  </si>
  <si>
    <t>ﾓﾘﾔﾏｼ</t>
  </si>
  <si>
    <t>ｸｻﾂｼ</t>
  </si>
  <si>
    <t>ｵｳﾐﾊﾁﾏﾝｼ</t>
  </si>
  <si>
    <t>ﾅｶﾞﾊﾏｼ</t>
  </si>
  <si>
    <t>ﾋｺﾈｼ</t>
  </si>
  <si>
    <t>ｵｵﾂｼ</t>
  </si>
  <si>
    <t>ｼｶﾞｹﾝ</t>
    <phoneticPr fontId="1"/>
  </si>
  <si>
    <t>滋賀県</t>
    <phoneticPr fontId="1"/>
  </si>
  <si>
    <t>250007</t>
    <phoneticPr fontId="1"/>
  </si>
  <si>
    <t>ｷﾎｳﾁｮｳ</t>
  </si>
  <si>
    <t>ﾐｴｹﾝ</t>
  </si>
  <si>
    <t>紀宝町</t>
  </si>
  <si>
    <t>三重県</t>
  </si>
  <si>
    <t>御浜町</t>
  </si>
  <si>
    <t>紀北町</t>
  </si>
  <si>
    <t>ﾐﾅﾐｲｾﾁｮｳ</t>
  </si>
  <si>
    <t>南伊勢町</t>
  </si>
  <si>
    <t>ﾀｲｷﾁｮｳ</t>
  </si>
  <si>
    <t>大紀町</t>
  </si>
  <si>
    <t>ﾜﾀﾗｲﾁｮｳ</t>
  </si>
  <si>
    <t>度会町</t>
  </si>
  <si>
    <t>ﾀﾏｷﾁｮｳ</t>
  </si>
  <si>
    <t>玉城町</t>
  </si>
  <si>
    <t>ｵｵﾀﾞｲﾁｮｳ</t>
  </si>
  <si>
    <t>大台町</t>
  </si>
  <si>
    <t>ﾒｲﾜﾁｮｳ</t>
  </si>
  <si>
    <t>明和町</t>
  </si>
  <si>
    <t>ﾀｷﾁｮｳ</t>
  </si>
  <si>
    <t>多気町</t>
  </si>
  <si>
    <t>ｶﾜｺﾞｴﾁｮｳ</t>
  </si>
  <si>
    <t>川越町</t>
  </si>
  <si>
    <t>ｱｻﾋﾁｮｳ</t>
  </si>
  <si>
    <t>朝日町</t>
  </si>
  <si>
    <t>ｺﾓﾉﾁｮｳ</t>
  </si>
  <si>
    <t>菰野町</t>
  </si>
  <si>
    <t>ﾄｳｲﾝﾁｮｳ</t>
  </si>
  <si>
    <t>東員町</t>
  </si>
  <si>
    <t>ｷｿｻｷﾁｮｳ</t>
  </si>
  <si>
    <t>木曽岬町</t>
  </si>
  <si>
    <t>ｲｶﾞｼ</t>
  </si>
  <si>
    <t>ｼﾏｼ</t>
  </si>
  <si>
    <t>ｲﾅﾍﾞｼ</t>
  </si>
  <si>
    <t>ｸﾏﾉｼ</t>
  </si>
  <si>
    <t>ﾄﾊﾞｼ</t>
  </si>
  <si>
    <t>ｶﾒﾔﾏｼ</t>
  </si>
  <si>
    <t>ｵﾜｾｼ</t>
  </si>
  <si>
    <t>ﾅﾊﾞﾘｼ</t>
  </si>
  <si>
    <t>ｽｽﾞｶｼ</t>
  </si>
  <si>
    <t>ｸﾜﾅｼ</t>
  </si>
  <si>
    <t>ﾏﾂｻｶｼ</t>
  </si>
  <si>
    <t>ｲｾｼ</t>
  </si>
  <si>
    <t>ﾖｯｶｲﾁｼ</t>
    <phoneticPr fontId="1"/>
  </si>
  <si>
    <t>ﾂｼ</t>
  </si>
  <si>
    <t>ﾐｴｹﾝ</t>
    <phoneticPr fontId="1"/>
  </si>
  <si>
    <t>三重県</t>
    <phoneticPr fontId="1"/>
  </si>
  <si>
    <t>240001</t>
    <phoneticPr fontId="1"/>
  </si>
  <si>
    <t>ﾄﾖﾈﾑﾗ</t>
  </si>
  <si>
    <t>ｱｲﾁｹﾝ</t>
  </si>
  <si>
    <t>豊根村</t>
  </si>
  <si>
    <t>愛知県</t>
  </si>
  <si>
    <t>ﾄｳｴｲﾁｮｳ</t>
  </si>
  <si>
    <t>東栄町</t>
  </si>
  <si>
    <t>ｼﾀﾗﾁｮｳ</t>
  </si>
  <si>
    <t>設楽町</t>
  </si>
  <si>
    <t>ｺｳﾀﾁｮｳ</t>
  </si>
  <si>
    <t>幸田町</t>
  </si>
  <si>
    <t>ﾀｹﾄﾖﾁｮｳ</t>
  </si>
  <si>
    <t>武豊町</t>
  </si>
  <si>
    <t>ﾐﾅﾐﾁﾀﾁｮｳ</t>
  </si>
  <si>
    <t>南知多町</t>
  </si>
  <si>
    <t>ﾋｶﾞｼｳﾗﾁｮｳ</t>
  </si>
  <si>
    <t>東浦町</t>
  </si>
  <si>
    <t>ｱｸﾞｲﾁｮｳ</t>
  </si>
  <si>
    <t>阿久比町</t>
  </si>
  <si>
    <t>ﾄﾋﾞｼﾏﾑﾗ</t>
  </si>
  <si>
    <t>飛島村</t>
  </si>
  <si>
    <t>ｶﾆｴﾁｮｳ</t>
  </si>
  <si>
    <t>蟹江町</t>
  </si>
  <si>
    <t>ｵｵﾊﾙﾁｮｳ</t>
  </si>
  <si>
    <t>大治町</t>
  </si>
  <si>
    <t>ﾌｿｳﾁｮｳ</t>
  </si>
  <si>
    <t>扶桑町</t>
  </si>
  <si>
    <t>ｵｵｸﾞﾁﾁｮｳ</t>
  </si>
  <si>
    <t>大口町</t>
  </si>
  <si>
    <t>ﾄﾖﾔﾏﾁｮｳ</t>
  </si>
  <si>
    <t>豊山町</t>
  </si>
  <si>
    <t>ﾄｳｺﾞｳﾁｮｳ</t>
  </si>
  <si>
    <t>東郷町</t>
  </si>
  <si>
    <t>ﾅｶﾞｸﾃｼ</t>
  </si>
  <si>
    <t>長久手市</t>
  </si>
  <si>
    <t>232386</t>
  </si>
  <si>
    <t>ｱﾏｼ</t>
  </si>
  <si>
    <t>あま市</t>
  </si>
  <si>
    <t>232378</t>
  </si>
  <si>
    <t>みよし市</t>
  </si>
  <si>
    <t>232360</t>
  </si>
  <si>
    <t>ﾔﾄﾐｼ</t>
  </si>
  <si>
    <t>ｷﾀﾅｺﾞﾔｼ</t>
  </si>
  <si>
    <t>ｷﾖｽｼ</t>
  </si>
  <si>
    <t>ｱｲｻｲｼ</t>
  </si>
  <si>
    <t>ﾀﾊﾗｼ</t>
  </si>
  <si>
    <t>ﾆｯｼﾝｼ</t>
    <phoneticPr fontId="1"/>
  </si>
  <si>
    <t>ﾄﾖｱｹｼ</t>
  </si>
  <si>
    <t>ｲﾜｸﾗｼ</t>
  </si>
  <si>
    <t>ﾀｶﾊﾏｼ</t>
  </si>
  <si>
    <t>ｵﾜﾘｱｻﾋｼ</t>
  </si>
  <si>
    <t>ﾁﾘｭｳｼ</t>
    <phoneticPr fontId="1"/>
  </si>
  <si>
    <t>ﾁﾀｼ</t>
  </si>
  <si>
    <t>ｵｵﾌﾞｼ</t>
  </si>
  <si>
    <t>ﾄｳｶｲｼ</t>
  </si>
  <si>
    <t>ｼﾝｼﾛｼ</t>
  </si>
  <si>
    <t>ｲﾅｻﾞﾜｼ</t>
  </si>
  <si>
    <t>ｺﾏｷｼ</t>
  </si>
  <si>
    <t>ﾄｺﾅﾒｼ</t>
  </si>
  <si>
    <t>ｲﾇﾔﾏｼ</t>
  </si>
  <si>
    <t>ｶﾞﾏｺﾞｵﾘｼ</t>
  </si>
  <si>
    <t>ﾆｼｵｼ</t>
  </si>
  <si>
    <t>ｱﾝｼﾞｮｳｼ</t>
    <phoneticPr fontId="1"/>
  </si>
  <si>
    <t>ﾄﾖﾀｼ</t>
  </si>
  <si>
    <t>ｶﾘﾔｼ</t>
  </si>
  <si>
    <t>ﾍｷﾅﾝｼ</t>
  </si>
  <si>
    <t>ﾄﾖｶﾜｼ</t>
  </si>
  <si>
    <t>ｶｽｶﾞｲｼ</t>
  </si>
  <si>
    <t>ﾊﾝﾀﾞｼ</t>
  </si>
  <si>
    <t>ｾﾄｼ</t>
  </si>
  <si>
    <t>ｲﾁﾉﾐﾔｼ</t>
  </si>
  <si>
    <t>ｵｶｻﾞｷｼ</t>
  </si>
  <si>
    <t>ﾄﾖﾊｼｼ</t>
  </si>
  <si>
    <t>ﾅｺﾞﾔｼ</t>
  </si>
  <si>
    <t>ｱｲﾁｹﾝ</t>
    <phoneticPr fontId="1"/>
  </si>
  <si>
    <t>愛知県</t>
    <phoneticPr fontId="1"/>
  </si>
  <si>
    <t>230006</t>
    <phoneticPr fontId="1"/>
  </si>
  <si>
    <t>ﾓﾘﾏﾁ</t>
  </si>
  <si>
    <t>ｼｽﾞｵｶｹﾝ</t>
  </si>
  <si>
    <t>森町</t>
  </si>
  <si>
    <t>静岡県</t>
  </si>
  <si>
    <t>ｶﾜﾈﾎﾝﾁｮｳ</t>
    <phoneticPr fontId="1"/>
  </si>
  <si>
    <t>川根本町</t>
  </si>
  <si>
    <t>ﾖｼﾀﾞﾁｮｳ</t>
  </si>
  <si>
    <t>吉田町</t>
  </si>
  <si>
    <t>ｵﾔﾏﾁｮｳ</t>
  </si>
  <si>
    <t>小山町</t>
  </si>
  <si>
    <t>ﾅｶﾞｲｽﾞﾐﾁｮｳ</t>
  </si>
  <si>
    <t>長泉町</t>
  </si>
  <si>
    <t>ｼﾐｽﾞﾁｮｳ</t>
  </si>
  <si>
    <t>清水町</t>
  </si>
  <si>
    <t>ｶﾝﾅﾐﾁｮｳ</t>
  </si>
  <si>
    <t>函南町</t>
  </si>
  <si>
    <t>ﾆｼｲｽﾞﾁｮｳ</t>
  </si>
  <si>
    <t>西伊豆町</t>
  </si>
  <si>
    <t>ﾏﾂｻﾞｷﾁｮｳ</t>
  </si>
  <si>
    <t>松崎町</t>
  </si>
  <si>
    <t>ﾐﾅﾐｲｽﾞﾁｮｳ</t>
  </si>
  <si>
    <t>南伊豆町</t>
  </si>
  <si>
    <t>ｶﾜﾂﾞﾁｮｳ</t>
  </si>
  <si>
    <t>河津町</t>
  </si>
  <si>
    <t>ﾋｶﾞｼｲｽﾞﾁｮｳ</t>
  </si>
  <si>
    <t>東伊豆町</t>
  </si>
  <si>
    <t>ﾏｷﾉﾊﾗｼ</t>
  </si>
  <si>
    <t>ｲｽﾞﾉｸﾆｼ</t>
  </si>
  <si>
    <t>ｷｸｶﾞﾜｼ</t>
  </si>
  <si>
    <t>ｵﾏｴｻﾞｷｼ</t>
  </si>
  <si>
    <t>ｲｽﾞｼ</t>
  </si>
  <si>
    <t>ｺｻｲｼ</t>
  </si>
  <si>
    <t>ｽｿﾉｼ</t>
  </si>
  <si>
    <t>ｼﾓﾀﾞｼ</t>
  </si>
  <si>
    <t>ﾌｸﾛｲｼ</t>
  </si>
  <si>
    <t>ｺﾞﾃﾝﾊﾞｼ</t>
  </si>
  <si>
    <t>ﾌｼﾞｴﾀﾞｼ</t>
  </si>
  <si>
    <t>ｶｹｶﾞﾜｼ</t>
  </si>
  <si>
    <t>ﾔｲﾂﾞｼ</t>
  </si>
  <si>
    <t>ｲﾜﾀｼ</t>
  </si>
  <si>
    <t>ﾌｼﾞｼ</t>
  </si>
  <si>
    <t>ｼﾏﾀﾞｼ</t>
  </si>
  <si>
    <t>ｲﾄｳｼ</t>
  </si>
  <si>
    <t>ﾌｼﾞﾉﾐﾔｼ</t>
  </si>
  <si>
    <t>ﾐｼﾏｼ</t>
  </si>
  <si>
    <t>ｱﾀﾐｼ</t>
  </si>
  <si>
    <t>ﾇﾏﾂﾞｼ</t>
  </si>
  <si>
    <t>ﾊﾏﾏﾂｼ</t>
  </si>
  <si>
    <t>ｼｽﾞｵｶｼ</t>
  </si>
  <si>
    <t>ｼｽﾞｵｶｹﾝ</t>
    <phoneticPr fontId="1"/>
  </si>
  <si>
    <t>静岡県</t>
    <phoneticPr fontId="1"/>
  </si>
  <si>
    <t>220001</t>
    <phoneticPr fontId="1"/>
  </si>
  <si>
    <t>ｼﾗｶﾜﾑﾗ</t>
  </si>
  <si>
    <t>ｷﾞﾌｹﾝ</t>
  </si>
  <si>
    <t>白川村</t>
  </si>
  <si>
    <t>岐阜県</t>
  </si>
  <si>
    <t>ﾐﾀｹﾁｮｳ</t>
  </si>
  <si>
    <t>御嵩町</t>
  </si>
  <si>
    <t>ﾋｶﾞｼｼﾗｶﾜﾑﾗ</t>
  </si>
  <si>
    <t>東白川村</t>
  </si>
  <si>
    <t>ｼﾗｶﾜﾁｮｳ</t>
  </si>
  <si>
    <t>白川町</t>
  </si>
  <si>
    <t>ﾔｵﾂﾁｮｳ</t>
  </si>
  <si>
    <t>八百津町</t>
  </si>
  <si>
    <t>ﾋﾁｿｳﾁｮｳ</t>
  </si>
  <si>
    <t>七宗町</t>
  </si>
  <si>
    <t>ｶﾜﾍﾞﾁｮｳ</t>
  </si>
  <si>
    <t>川辺町</t>
  </si>
  <si>
    <t>ﾄﾐｶﾁｮｳ</t>
  </si>
  <si>
    <t>富加町</t>
  </si>
  <si>
    <t>ｻｶﾎｷﾞﾁｮｳ</t>
  </si>
  <si>
    <t>坂祝町</t>
  </si>
  <si>
    <t>ｷﾀｶﾞﾀﾁｮｳ</t>
  </si>
  <si>
    <t>北方町</t>
  </si>
  <si>
    <t>ｲｹﾀﾞﾁｮｳ</t>
  </si>
  <si>
    <t>池田町</t>
  </si>
  <si>
    <t>ｵｵﾉﾁｮｳ</t>
  </si>
  <si>
    <t>大野町</t>
  </si>
  <si>
    <t>ｲﾋﾞｶﾞﾜﾁｮｳ</t>
  </si>
  <si>
    <t>揖斐川町</t>
  </si>
  <si>
    <t>ｱﾝﾊﾟﾁﾁｮｳ</t>
  </si>
  <si>
    <t>安八町</t>
  </si>
  <si>
    <t>ﾜﾉｳﾁﾁｮｳ</t>
  </si>
  <si>
    <t>輪之内町</t>
  </si>
  <si>
    <t>ｺﾞｳﾄﾞﾁｮｳ</t>
  </si>
  <si>
    <t>神戸町</t>
  </si>
  <si>
    <t>ｾｷｶﾞﾊﾗﾁｮｳ</t>
  </si>
  <si>
    <t>関ケ原町</t>
  </si>
  <si>
    <t>ﾀﾙｲﾁｮｳ</t>
  </si>
  <si>
    <t>垂井町</t>
  </si>
  <si>
    <t>ﾖｳﾛｳﾁｮｳ</t>
  </si>
  <si>
    <t>養老町</t>
  </si>
  <si>
    <t>ｶｻﾏﾂﾁｮｳ</t>
  </si>
  <si>
    <t>笠松町</t>
  </si>
  <si>
    <t>ｷﾞﾅﾝﾁｮｳ</t>
  </si>
  <si>
    <t>岐南町</t>
  </si>
  <si>
    <t>ｶｲﾂﾞｼ</t>
  </si>
  <si>
    <t>ｹﾞﾛｼ</t>
  </si>
  <si>
    <t>ｸﾞｼﾞｮｳｼ</t>
    <phoneticPr fontId="1"/>
  </si>
  <si>
    <t>ﾓﾄｽｼ</t>
  </si>
  <si>
    <t>ﾋﾀﾞｼ</t>
  </si>
  <si>
    <t>ﾐｽﾞﾎｼ</t>
  </si>
  <si>
    <t>ﾔﾏｶﾞﾀｼ</t>
  </si>
  <si>
    <t>ｶﾆｼ</t>
  </si>
  <si>
    <t>ｶｶﾐｶﾞﾊﾗｼ</t>
  </si>
  <si>
    <t>ﾄｷｼ</t>
  </si>
  <si>
    <t>ﾐﾉｶﾓｼ</t>
  </si>
  <si>
    <t>ｴﾅｼ</t>
  </si>
  <si>
    <t>ﾊｼﾏｼ</t>
  </si>
  <si>
    <t>ﾐｽﾞﾅﾐｼ</t>
  </si>
  <si>
    <t>ﾐﾉｼ</t>
  </si>
  <si>
    <t>ﾅｶﾂｶﾞﾜｼ</t>
  </si>
  <si>
    <t>ｾｷｼ</t>
  </si>
  <si>
    <t>ﾀｼﾞﾐｼ</t>
  </si>
  <si>
    <t>ﾀｶﾔﾏｼ</t>
  </si>
  <si>
    <t>ｵｵｶﾞｷｼ</t>
  </si>
  <si>
    <t>ｷﾞﾌｼ</t>
  </si>
  <si>
    <t>ｷﾞﾌｹﾝ</t>
    <phoneticPr fontId="1"/>
  </si>
  <si>
    <t>岐阜県</t>
    <phoneticPr fontId="1"/>
  </si>
  <si>
    <t>210005</t>
    <phoneticPr fontId="1"/>
  </si>
  <si>
    <t>ｻｶｴﾑﾗ</t>
  </si>
  <si>
    <t>ﾅｶﾞﾉｹﾝ</t>
  </si>
  <si>
    <t>栄村</t>
  </si>
  <si>
    <t>長野県</t>
  </si>
  <si>
    <t>ｲｲﾂﾞﾅﾏﾁ</t>
  </si>
  <si>
    <t>飯綱町</t>
  </si>
  <si>
    <t>ｵｶﾞﾜﾑﾗ</t>
  </si>
  <si>
    <t>小川村</t>
  </si>
  <si>
    <t>ｼﾅﾉﾏﾁ</t>
  </si>
  <si>
    <t>信濃町</t>
  </si>
  <si>
    <t>ﾉｻﾞﾜｵﾝｾﾝﾑﾗ</t>
  </si>
  <si>
    <t>野沢温泉村</t>
  </si>
  <si>
    <t>ｷｼﾞﾏﾀﾞｲﾗﾑﾗ</t>
  </si>
  <si>
    <t>木島平村</t>
  </si>
  <si>
    <t>ﾔﾏﾉｳﾁﾏﾁ</t>
  </si>
  <si>
    <t>山ノ内町</t>
  </si>
  <si>
    <t>ﾀｶﾔﾏﾑﾗ</t>
  </si>
  <si>
    <t>高山村</t>
  </si>
  <si>
    <t>ｵﾌﾞｾﾏﾁ</t>
  </si>
  <si>
    <t>小布施町</t>
  </si>
  <si>
    <t>ｻｶｷﾏﾁ</t>
  </si>
  <si>
    <t>坂城町</t>
  </si>
  <si>
    <t>ｵﾀﾘﾑﾗ</t>
  </si>
  <si>
    <t>小谷村</t>
  </si>
  <si>
    <t>ﾊｸﾊﾞﾑﾗ</t>
  </si>
  <si>
    <t>白馬村</t>
  </si>
  <si>
    <t>ﾏﾂｶﾜﾑﾗ</t>
  </si>
  <si>
    <t>松川村</t>
  </si>
  <si>
    <t>ｲｹﾀﾞﾏﾁ</t>
  </si>
  <si>
    <t>ﾁｸﾎｸﾑﾗ</t>
  </si>
  <si>
    <t>筑北村</t>
  </si>
  <si>
    <t>ｱｻﾋﾑﾗ</t>
  </si>
  <si>
    <t>朝日村</t>
  </si>
  <si>
    <t>ﾔﾏｶﾞﾀﾑﾗ</t>
  </si>
  <si>
    <t>山形村</t>
  </si>
  <si>
    <t>ｲｸｻｶﾑﾗ</t>
  </si>
  <si>
    <t>生坂村</t>
  </si>
  <si>
    <t>ｵﾐﾑﾗ</t>
  </si>
  <si>
    <t>麻績村</t>
  </si>
  <si>
    <t>ｷｿﾏﾁ</t>
  </si>
  <si>
    <t>木曽町</t>
  </si>
  <si>
    <t>ｵｵｸﾜﾑﾗ</t>
  </si>
  <si>
    <t>大桑村</t>
  </si>
  <si>
    <t>ｵｳﾀｷﾑﾗ</t>
  </si>
  <si>
    <t>王滝村</t>
  </si>
  <si>
    <t>ｷｿﾑﾗ</t>
  </si>
  <si>
    <t>木祖村</t>
  </si>
  <si>
    <t>ﾅｷﾞｿﾏﾁ</t>
  </si>
  <si>
    <t>南木曽町</t>
  </si>
  <si>
    <t>ｱｹﾞﾏﾂﾏﾁ</t>
  </si>
  <si>
    <t>上松町</t>
  </si>
  <si>
    <t>ｵｵｼｶﾑﾗ</t>
  </si>
  <si>
    <t>大鹿村</t>
  </si>
  <si>
    <t>ﾄﾖｵｶﾑﾗ</t>
  </si>
  <si>
    <t>豊丘村</t>
  </si>
  <si>
    <t>ﾀｶｷﾞﾑﾗ</t>
  </si>
  <si>
    <t>喬木村</t>
  </si>
  <si>
    <t>ﾔｽｵｶﾑﾗ</t>
  </si>
  <si>
    <t>泰阜村</t>
  </si>
  <si>
    <t>ﾃﾝﾘｭｳﾑﾗ</t>
    <phoneticPr fontId="1"/>
  </si>
  <si>
    <t>天龍村</t>
  </si>
  <si>
    <t>ｳﾙｷﾞﾑﾗ</t>
  </si>
  <si>
    <t>売木村</t>
  </si>
  <si>
    <t>ｼﾓｼﾞｮｳﾑﾗ</t>
    <phoneticPr fontId="1"/>
  </si>
  <si>
    <t>下條村</t>
  </si>
  <si>
    <t>ﾈﾊﾞﾑﾗ</t>
  </si>
  <si>
    <t>根羽村</t>
  </si>
  <si>
    <t>ﾋﾗﾔﾑﾗ</t>
  </si>
  <si>
    <t>平谷村</t>
  </si>
  <si>
    <t>ｱﾁﾑﾗ</t>
  </si>
  <si>
    <t>阿智村</t>
  </si>
  <si>
    <t>ｱﾅﾝﾁｮｳ</t>
  </si>
  <si>
    <t>阿南町</t>
  </si>
  <si>
    <t>ﾏﾂｶﾜﾏﾁ</t>
  </si>
  <si>
    <t>松川町</t>
  </si>
  <si>
    <t>ﾐﾔﾀﾞﾑﾗ</t>
  </si>
  <si>
    <t>宮田村</t>
  </si>
  <si>
    <t>ﾅｶｶﾞﾜﾑﾗ</t>
  </si>
  <si>
    <t>中川村</t>
  </si>
  <si>
    <t>ﾐﾅﾐﾐﾉﾜﾑﾗ</t>
  </si>
  <si>
    <t>南箕輪村</t>
  </si>
  <si>
    <t>ｲｲｼﾞﾏﾏﾁ</t>
  </si>
  <si>
    <t>飯島町</t>
  </si>
  <si>
    <t>ﾐﾉﾜﾏﾁ</t>
  </si>
  <si>
    <t>箕輪町</t>
  </si>
  <si>
    <t>ﾀﾂﾉﾏﾁ</t>
  </si>
  <si>
    <t>辰野町</t>
  </si>
  <si>
    <t>ﾊﾗﾑﾗ</t>
  </si>
  <si>
    <t>原村</t>
  </si>
  <si>
    <t>ﾌｼﾞﾐﾏﾁ</t>
  </si>
  <si>
    <t>富士見町</t>
  </si>
  <si>
    <t>ｼﾓｽﾜﾏﾁ</t>
  </si>
  <si>
    <t>下諏訪町</t>
  </si>
  <si>
    <t>ﾅｶﾞﾜﾏﾁ</t>
  </si>
  <si>
    <t>長和町</t>
  </si>
  <si>
    <t>ｱｵｷﾑﾗ</t>
  </si>
  <si>
    <t>青木村</t>
  </si>
  <si>
    <t>ﾀﾃｼﾅﾏﾁ</t>
  </si>
  <si>
    <t>立科町</t>
  </si>
  <si>
    <t>ﾐﾖﾀﾏﾁ</t>
  </si>
  <si>
    <t>御代田町</t>
  </si>
  <si>
    <t>ｶﾙｲｻﾞﾜﾏﾁ</t>
  </si>
  <si>
    <t>軽井沢町</t>
  </si>
  <si>
    <t>ｻｸﾎﾏﾁ</t>
  </si>
  <si>
    <t>佐久穂町</t>
  </si>
  <si>
    <t>ｷﾀｱｲｷﾑﾗ</t>
  </si>
  <si>
    <t>北相木村</t>
  </si>
  <si>
    <t>ﾐﾅﾐｱｲｷﾑﾗ</t>
  </si>
  <si>
    <t>南相木村</t>
  </si>
  <si>
    <t>ﾐﾅﾐﾏｷﾑﾗ</t>
  </si>
  <si>
    <t>南牧村</t>
  </si>
  <si>
    <t>ｺｳﾐﾏﾁ</t>
  </si>
  <si>
    <t>小海町</t>
  </si>
  <si>
    <t>ｱﾂﾞﾐﾉｼ</t>
  </si>
  <si>
    <t>ﾄｳﾐｼ</t>
  </si>
  <si>
    <t>ﾁｸﾏｼ</t>
  </si>
  <si>
    <t>ｻｸｼ</t>
  </si>
  <si>
    <t>ｼｵｼﾞﾘｼ</t>
  </si>
  <si>
    <t>ﾁﾉｼ</t>
  </si>
  <si>
    <t>ｲｲﾔﾏｼ</t>
  </si>
  <si>
    <t>ｵｵﾏﾁｼ</t>
  </si>
  <si>
    <t>ﾅｶﾉｼ</t>
  </si>
  <si>
    <t>ｺﾏｶﾞﾈｼ</t>
  </si>
  <si>
    <t>ｲﾅｼ</t>
  </si>
  <si>
    <t>ｺﾓﾛｼ</t>
  </si>
  <si>
    <t>ｽｻﾞｶｼ</t>
  </si>
  <si>
    <t>ｽﾜｼ</t>
  </si>
  <si>
    <t>ｲｲﾀﾞｼ</t>
  </si>
  <si>
    <t>ｵｶﾔｼ</t>
  </si>
  <si>
    <t>ｳｴﾀﾞｼ</t>
  </si>
  <si>
    <t>ﾏﾂﾓﾄｼ</t>
  </si>
  <si>
    <t>ﾅｶﾞﾉｼ</t>
  </si>
  <si>
    <t>ﾅｶﾞﾉｹﾝ</t>
    <phoneticPr fontId="1"/>
  </si>
  <si>
    <t>長野県</t>
    <phoneticPr fontId="1"/>
  </si>
  <si>
    <t>200000</t>
    <phoneticPr fontId="1"/>
  </si>
  <si>
    <t>ﾀﾊﾞﾔﾏﾑﾗ</t>
  </si>
  <si>
    <t>ﾔﾏﾅｼｹﾝ</t>
  </si>
  <si>
    <t>丹波山村</t>
  </si>
  <si>
    <t>山梨県</t>
  </si>
  <si>
    <t>ｺｽｹﾞﾑﾗ</t>
  </si>
  <si>
    <t>小菅村</t>
  </si>
  <si>
    <t>ﾌｼﾞｶﾜｸﾞﾁｺﾏﾁ</t>
  </si>
  <si>
    <t>富士河口湖町</t>
  </si>
  <si>
    <t>ﾅﾙｻﾜﾑﾗ</t>
  </si>
  <si>
    <t>鳴沢村</t>
  </si>
  <si>
    <t>ﾔﾏﾅｶｺﾑﾗ</t>
  </si>
  <si>
    <t>山中湖村</t>
  </si>
  <si>
    <t>ｵｼﾉﾑﾗ</t>
  </si>
  <si>
    <t>忍野村</t>
  </si>
  <si>
    <t>ﾆｼｶﾂﾗﾁｮｳ</t>
  </si>
  <si>
    <t>西桂町</t>
  </si>
  <si>
    <t>ﾄﾞｳｼﾑﾗ</t>
  </si>
  <si>
    <t>道志村</t>
  </si>
  <si>
    <t>ｼｮｳﾜﾁｮｳ</t>
  </si>
  <si>
    <t>昭和町</t>
  </si>
  <si>
    <t>ﾌｼﾞｶﾜﾁｮｳ</t>
  </si>
  <si>
    <t>193682</t>
  </si>
  <si>
    <t>ﾐﾉﾌﾞﾁｮｳ</t>
  </si>
  <si>
    <t>身延町</t>
  </si>
  <si>
    <t>ﾊﾔｶﾜﾁｮｳ</t>
  </si>
  <si>
    <t>早川町</t>
  </si>
  <si>
    <t>ｲﾁｶﾜﾐｻﾄﾁｮｳ</t>
  </si>
  <si>
    <t>市川三郷町</t>
  </si>
  <si>
    <t>ﾁｭｳｵｳｼ</t>
  </si>
  <si>
    <t>ｺｳｼｭｳｼ</t>
  </si>
  <si>
    <t>ｳｴﾉﾊﾗｼ</t>
  </si>
  <si>
    <t>ﾌｴﾌｷｼ</t>
  </si>
  <si>
    <t>ｶｲｼ</t>
  </si>
  <si>
    <t>ﾎｸﾄｼ</t>
  </si>
  <si>
    <t>ﾐﾅﾐｱﾙﾌﾟｽｼ</t>
  </si>
  <si>
    <t>ﾆﾗｻｷｼ</t>
  </si>
  <si>
    <t>ｵｵﾂｷｼ</t>
  </si>
  <si>
    <t>ﾔﾏﾅｼｼ</t>
  </si>
  <si>
    <t>ﾂﾙｼ</t>
  </si>
  <si>
    <t>ﾌｼﾞﾖｼﾀﾞｼ</t>
  </si>
  <si>
    <t>ｺｳﾌｼ</t>
  </si>
  <si>
    <t>ﾔﾏﾅｼｹﾝ</t>
    <phoneticPr fontId="1"/>
  </si>
  <si>
    <t>山梨県</t>
    <phoneticPr fontId="1"/>
  </si>
  <si>
    <t>190004</t>
    <phoneticPr fontId="1"/>
  </si>
  <si>
    <t>ﾌｸｲｹﾝ</t>
  </si>
  <si>
    <t>若狭町</t>
  </si>
  <si>
    <t>福井県</t>
  </si>
  <si>
    <t>ｵｵｲﾁｮｳ</t>
  </si>
  <si>
    <t>おおい町</t>
  </si>
  <si>
    <t>ﾀｶﾊﾏﾁｮｳ</t>
  </si>
  <si>
    <t>高浜町</t>
  </si>
  <si>
    <t>ｴﾁｾﾞﾝﾁｮｳ</t>
  </si>
  <si>
    <t>越前町</t>
  </si>
  <si>
    <t>ﾐﾅﾐｴﾁｾﾞﾝﾁｮｳ</t>
  </si>
  <si>
    <t>南越前町</t>
  </si>
  <si>
    <t>ｴｲﾍｲｼﾞﾁｮｳ</t>
  </si>
  <si>
    <t>永平寺町</t>
  </si>
  <si>
    <t>ｴﾁｾﾞﾝｼ</t>
  </si>
  <si>
    <t>ｱﾜﾗｼ</t>
  </si>
  <si>
    <t>ｻﾊﾞｴｼ</t>
  </si>
  <si>
    <t>ｶﾂﾔﾏｼ</t>
  </si>
  <si>
    <t>ｵｵﾉｼ</t>
  </si>
  <si>
    <t>ｵﾊﾞﾏｼ</t>
  </si>
  <si>
    <t>ﾂﾙｶﾞｼ</t>
  </si>
  <si>
    <t>ﾌｸｲｼ</t>
  </si>
  <si>
    <t>ﾌｸｲｹﾝ</t>
    <phoneticPr fontId="1"/>
  </si>
  <si>
    <t>福井県</t>
    <phoneticPr fontId="1"/>
  </si>
  <si>
    <t>180009</t>
    <phoneticPr fontId="1"/>
  </si>
  <si>
    <t>ﾉﾄﾁｮｳ</t>
  </si>
  <si>
    <t>ｲｼｶﾜｹﾝ</t>
  </si>
  <si>
    <t>能登町</t>
  </si>
  <si>
    <t>石川県</t>
  </si>
  <si>
    <t>ｱﾅﾐｽﾞﾏﾁ</t>
  </si>
  <si>
    <t>穴水町</t>
  </si>
  <si>
    <t>ﾅｶﾉﾄﾏﾁ</t>
  </si>
  <si>
    <t>中能登町</t>
  </si>
  <si>
    <t>ﾎｳﾀﾞﾂｼﾐｽﾞﾁｮｳ</t>
  </si>
  <si>
    <t>宝達志水町</t>
  </si>
  <si>
    <t>ｼｶﾏﾁ</t>
  </si>
  <si>
    <t>志賀町</t>
  </si>
  <si>
    <t>ｳﾁﾅﾀﾞﾏﾁ</t>
  </si>
  <si>
    <t>内灘町</t>
  </si>
  <si>
    <t>ﾂﾊﾞﾀﾏﾁ</t>
  </si>
  <si>
    <t>津幡町</t>
  </si>
  <si>
    <t>ｶﾜｷﾀﾏﾁ</t>
  </si>
  <si>
    <t>川北町</t>
  </si>
  <si>
    <t>ﾉﾉｲﾁｼ</t>
  </si>
  <si>
    <t>野々市市</t>
  </si>
  <si>
    <t>172120</t>
  </si>
  <si>
    <t>ﾉﾐｼ</t>
  </si>
  <si>
    <t>ﾊｸｻﾝｼ</t>
  </si>
  <si>
    <t>ｶﾎｸｼ</t>
  </si>
  <si>
    <t>ﾊｸｲｼ</t>
  </si>
  <si>
    <t>ｶｶﾞｼ</t>
  </si>
  <si>
    <t>ｽｽﾞｼ</t>
  </si>
  <si>
    <t>ﾜｼﾞﾏｼ</t>
  </si>
  <si>
    <t>ｺﾏﾂｼ</t>
  </si>
  <si>
    <t>ﾅﾅｵｼ</t>
  </si>
  <si>
    <t>ｶﾅｻﾞﾜｼ</t>
  </si>
  <si>
    <t>ｲｼｶﾜｹﾝ</t>
    <phoneticPr fontId="1"/>
  </si>
  <si>
    <t>石川県</t>
    <phoneticPr fontId="1"/>
  </si>
  <si>
    <t>170003</t>
    <phoneticPr fontId="1"/>
  </si>
  <si>
    <t>ｱｻﾋﾏﾁ</t>
  </si>
  <si>
    <t>ﾄﾔﾏｹﾝ</t>
  </si>
  <si>
    <t>富山県</t>
  </si>
  <si>
    <t>ﾆｭｳｾﾞﾝﾏﾁ</t>
    <phoneticPr fontId="1"/>
  </si>
  <si>
    <t>入善町</t>
  </si>
  <si>
    <t>ﾀﾃﾔﾏﾏﾁ</t>
  </si>
  <si>
    <t>立山町</t>
  </si>
  <si>
    <t>ｶﾐｲﾁﾏﾁ</t>
  </si>
  <si>
    <t>上市町</t>
  </si>
  <si>
    <t>ﾌﾅﾊｼﾑﾗ</t>
  </si>
  <si>
    <t>舟橋村</t>
  </si>
  <si>
    <t>ｲﾐｽﾞｼ</t>
  </si>
  <si>
    <t>ﾅﾝﾄｼ</t>
  </si>
  <si>
    <t>ｵﾔﾍﾞｼ</t>
  </si>
  <si>
    <t>ﾄﾅﾐｼ</t>
  </si>
  <si>
    <t>ｸﾛﾍﾞｼ</t>
  </si>
  <si>
    <t>ﾅﾒﾘｶﾜｼ</t>
  </si>
  <si>
    <t>ﾋﾐｼ</t>
  </si>
  <si>
    <t>ｳｵﾂﾞｼ</t>
  </si>
  <si>
    <t>ﾀｶｵｶｼ</t>
  </si>
  <si>
    <t>ﾄﾔﾏｼ</t>
  </si>
  <si>
    <t>ﾄﾔﾏｹﾝ</t>
    <phoneticPr fontId="1"/>
  </si>
  <si>
    <t>富山県</t>
    <phoneticPr fontId="1"/>
  </si>
  <si>
    <t>160008</t>
    <phoneticPr fontId="1"/>
  </si>
  <si>
    <t>ｱﾜｼﾏｳﾗﾑﾗ</t>
  </si>
  <si>
    <t>ﾆｲｶﾞﾀｹﾝ</t>
  </si>
  <si>
    <t>粟島浦村</t>
  </si>
  <si>
    <t>新潟県</t>
  </si>
  <si>
    <t>ｾｷｶﾜﾑﾗ</t>
  </si>
  <si>
    <t>関川村</t>
  </si>
  <si>
    <t>ｶﾘﾜﾑﾗ</t>
  </si>
  <si>
    <t>刈羽村</t>
  </si>
  <si>
    <t>ﾂﾅﾝﾏﾁ</t>
  </si>
  <si>
    <t>津南町</t>
  </si>
  <si>
    <t>ﾕｻﾞﾜﾏﾁ</t>
  </si>
  <si>
    <t>湯沢町</t>
  </si>
  <si>
    <t>ｲｽﾞﾓｻﾞｷﾏﾁ</t>
  </si>
  <si>
    <t>出雲崎町</t>
  </si>
  <si>
    <t>ｱｶﾞﾏﾁ</t>
  </si>
  <si>
    <t>阿賀町</t>
  </si>
  <si>
    <t>ﾀｶﾞﾐﾏﾁ</t>
  </si>
  <si>
    <t>田上町</t>
  </si>
  <si>
    <t>ﾔﾋｺﾑﾗ</t>
  </si>
  <si>
    <t>弥彦村</t>
  </si>
  <si>
    <t>ｾｲﾛｳﾏﾁ</t>
  </si>
  <si>
    <t>聖籠町</t>
  </si>
  <si>
    <t>ﾀｲﾅｲｼ</t>
  </si>
  <si>
    <t>ﾐﾅﾐｳｵﾇﾏｼ</t>
  </si>
  <si>
    <t>ｳｵﾇﾏｼ</t>
  </si>
  <si>
    <t>ｻﾄﾞｼ</t>
  </si>
  <si>
    <t>ｱｶﾞﾉｼ</t>
  </si>
  <si>
    <t>ｼﾞｮｳｴﾂｼ</t>
    <phoneticPr fontId="1"/>
  </si>
  <si>
    <t>ｺﾞｾﾝｼ</t>
  </si>
  <si>
    <t>ﾐｮｳｺｳｼ</t>
  </si>
  <si>
    <t>ｲﾄｲｶﾞﾜｼ</t>
  </si>
  <si>
    <t>ﾂﾊﾞﾒｼ</t>
  </si>
  <si>
    <t>ﾑﾗｶﾐｼ</t>
  </si>
  <si>
    <t>ﾐﾂｹｼ</t>
  </si>
  <si>
    <t>ﾄｵｶﾏﾁｼ</t>
  </si>
  <si>
    <t>ｶﾓｼ</t>
  </si>
  <si>
    <t>ｵﾁﾞﾔｼ</t>
  </si>
  <si>
    <t>ｼﾊﾞﾀｼ</t>
  </si>
  <si>
    <t>ｶｼﾜｻﾞｷｼ</t>
  </si>
  <si>
    <t>ｻﾝｼﾞｮｳｼ</t>
    <phoneticPr fontId="1"/>
  </si>
  <si>
    <t>ﾅｶﾞｵｶｼ</t>
  </si>
  <si>
    <t>ﾆｲｶﾞﾀｼ</t>
  </si>
  <si>
    <t>ﾆｲｶﾞﾀｹﾝ</t>
    <phoneticPr fontId="1"/>
  </si>
  <si>
    <t>新潟県</t>
    <phoneticPr fontId="1"/>
  </si>
  <si>
    <t>150002</t>
    <phoneticPr fontId="1"/>
  </si>
  <si>
    <t>ｷﾖｶﾜﾑﾗ</t>
  </si>
  <si>
    <t>ｶﾅｶﾞﾜｹﾝ</t>
  </si>
  <si>
    <t>清川村</t>
  </si>
  <si>
    <t>神奈川県</t>
  </si>
  <si>
    <t>ｱｲｶﾜﾏﾁ</t>
  </si>
  <si>
    <t>愛川町</t>
  </si>
  <si>
    <t>ﾕｶﾞﾜﾗﾏﾁ</t>
  </si>
  <si>
    <t>湯河原町</t>
  </si>
  <si>
    <t>ﾏﾅﾂﾙﾏﾁ</t>
  </si>
  <si>
    <t>真鶴町</t>
  </si>
  <si>
    <t>ﾊｺﾈﾏﾁ</t>
  </si>
  <si>
    <t>箱根町</t>
  </si>
  <si>
    <t>ｶｲｾｲﾏﾁ</t>
  </si>
  <si>
    <t>開成町</t>
  </si>
  <si>
    <t>ﾔﾏｷﾀﾏﾁ</t>
  </si>
  <si>
    <t>山北町</t>
  </si>
  <si>
    <t>ﾏﾂﾀﾞﾏﾁ</t>
  </si>
  <si>
    <t>松田町</t>
  </si>
  <si>
    <t>ｵｵｲﾏﾁ</t>
  </si>
  <si>
    <t>大井町</t>
  </si>
  <si>
    <t>ﾅｶｲﾏﾁ</t>
  </si>
  <si>
    <t>中井町</t>
  </si>
  <si>
    <t>ﾆﾉﾐﾔﾏﾁ</t>
  </si>
  <si>
    <t>二宮町</t>
  </si>
  <si>
    <t>ｵｵｲｿﾏﾁ</t>
  </si>
  <si>
    <t>大磯町</t>
  </si>
  <si>
    <t>ｻﾑｶﾜﾏﾁ</t>
  </si>
  <si>
    <t>寒川町</t>
  </si>
  <si>
    <t>ﾊﾔﾏﾏﾁ</t>
  </si>
  <si>
    <t>葉山町</t>
  </si>
  <si>
    <t>ｱﾔｾｼ</t>
  </si>
  <si>
    <t>ﾐﾅﾐｱｼｶﾞﾗｼ</t>
  </si>
  <si>
    <t>ｻﾞﾏｼ</t>
  </si>
  <si>
    <t>ｴﾋﾞﾅｼ</t>
  </si>
  <si>
    <t>ｲｾﾊﾗｼ</t>
  </si>
  <si>
    <t>ﾔﾏﾄｼ</t>
  </si>
  <si>
    <t>ｱﾂｷﾞｼ</t>
  </si>
  <si>
    <t>ﾊﾀﾞﾉｼ</t>
  </si>
  <si>
    <t>ﾐｳﾗｼ</t>
  </si>
  <si>
    <t>ｽﾞｼｼ</t>
  </si>
  <si>
    <t>ﾁｶﾞｻｷｼ</t>
  </si>
  <si>
    <t>ｵﾀﾞﾜﾗｼ</t>
  </si>
  <si>
    <t>ﾌｼﾞｻﾜｼ</t>
  </si>
  <si>
    <t>ｶﾏｸﾗｼ</t>
  </si>
  <si>
    <t>ﾋﾗﾂｶｼ</t>
  </si>
  <si>
    <t>ﾖｺｽｶｼ</t>
  </si>
  <si>
    <t>ｻｶﾞﾐﾊﾗｼ</t>
  </si>
  <si>
    <t>141500</t>
  </si>
  <si>
    <t>ｶﾜｻｷｼ</t>
  </si>
  <si>
    <t>ﾖｺﾊﾏｼ</t>
  </si>
  <si>
    <t>ｶﾅｶﾞﾜｹﾝ</t>
    <phoneticPr fontId="1"/>
  </si>
  <si>
    <t>神奈川県</t>
    <phoneticPr fontId="1"/>
  </si>
  <si>
    <t>140007</t>
    <phoneticPr fontId="1"/>
  </si>
  <si>
    <t>ｵｶﾞｻﾜﾗﾑﾗ</t>
  </si>
  <si>
    <t>ﾄｳｷｮｳﾄ</t>
  </si>
  <si>
    <t>東京都</t>
  </si>
  <si>
    <t>ｱｵｶﾞｼﾏﾑﾗ</t>
  </si>
  <si>
    <t>ﾊﾁｼﾞｮｳﾏﾁ</t>
    <phoneticPr fontId="1"/>
  </si>
  <si>
    <t>八丈町</t>
  </si>
  <si>
    <t>ﾐｸﾗｼﾞﾏﾑﾗ</t>
  </si>
  <si>
    <t>ﾐﾔｹﾑﾗ</t>
  </si>
  <si>
    <t>三宅村</t>
  </si>
  <si>
    <t>ｺｳﾂﾞｼﾏﾑﾗ</t>
  </si>
  <si>
    <t>ﾆｲｼﾞﾏﾑﾗ</t>
  </si>
  <si>
    <t>ｵｵｼﾏﾏﾁ</t>
  </si>
  <si>
    <t>ｵｸﾀﾏﾏﾁ</t>
  </si>
  <si>
    <t>奥多摩町</t>
  </si>
  <si>
    <t>ﾋﾉﾊﾗﾑﾗ</t>
  </si>
  <si>
    <t>檜原村</t>
  </si>
  <si>
    <t>ﾋﾉﾃﾞﾏﾁ</t>
  </si>
  <si>
    <t>日の出町</t>
  </si>
  <si>
    <t>ﾐｽﾞﾎﾏﾁ</t>
  </si>
  <si>
    <t>瑞穂町</t>
  </si>
  <si>
    <t>ﾆｼﾄｳｷｮｳｼ</t>
    <phoneticPr fontId="1"/>
  </si>
  <si>
    <t>ｱｷﾙﾉｼ</t>
  </si>
  <si>
    <t>ﾊﾑﾗｼ</t>
  </si>
  <si>
    <t>ｲﾅｷﾞｼ</t>
  </si>
  <si>
    <t>ﾀﾏｼ</t>
  </si>
  <si>
    <t>ﾑｻｼﾑﾗﾔﾏｼ</t>
  </si>
  <si>
    <t>ﾋｶﾞｼｸﾙﾒｼ</t>
  </si>
  <si>
    <t>ｷﾖｾｼ</t>
  </si>
  <si>
    <t>ﾋｶﾞｼﾔﾏﾄｼ</t>
  </si>
  <si>
    <t>ｺﾏｴｼ</t>
  </si>
  <si>
    <t>ﾌｯｻｼ</t>
    <phoneticPr fontId="1"/>
  </si>
  <si>
    <t>ｸﾆﾀﾁｼ</t>
  </si>
  <si>
    <t>ｺｸﾌﾞﾝｼﾞｼ</t>
  </si>
  <si>
    <t>ﾋｶﾞｼﾑﾗﾔﾏｼ</t>
  </si>
  <si>
    <t>ﾋﾉｼ</t>
  </si>
  <si>
    <t>ｺﾀﾞｲﾗｼ</t>
  </si>
  <si>
    <t>ｺｶﾞﾈｲｼ</t>
  </si>
  <si>
    <t>ﾏﾁﾀﾞｼ</t>
  </si>
  <si>
    <t>ﾁｮｳﾌｼ</t>
  </si>
  <si>
    <t>ｱｷｼﾏｼ</t>
  </si>
  <si>
    <t>ｵｳﾒｼ</t>
  </si>
  <si>
    <t>ﾐﾀｶｼ</t>
  </si>
  <si>
    <t>ﾑｻｼﾉｼ</t>
  </si>
  <si>
    <t>ﾀﾁｶﾜｼ</t>
  </si>
  <si>
    <t>ﾊﾁｵｳｼﾞｼ</t>
  </si>
  <si>
    <t>ｴﾄﾞｶﾞﾜｸ</t>
  </si>
  <si>
    <t>ｶﾂｼｶｸ</t>
  </si>
  <si>
    <t>ｱﾀﾞﾁｸ</t>
  </si>
  <si>
    <t>ﾈﾘﾏｸ</t>
  </si>
  <si>
    <t>ｲﾀﾊﾞｼｸ</t>
  </si>
  <si>
    <t>ｱﾗｶﾜｸ</t>
  </si>
  <si>
    <t>ｷﾀｸ</t>
  </si>
  <si>
    <t>ﾄｼﾏｸ</t>
  </si>
  <si>
    <t>ｽｷﾞﾅﾐｸ</t>
  </si>
  <si>
    <t>ﾅｶﾉｸ</t>
  </si>
  <si>
    <t>ｼﾌﾞﾔｸ</t>
  </si>
  <si>
    <t>ｾﾀｶﾞﾔｸ</t>
  </si>
  <si>
    <t>ｵｵﾀｸ</t>
  </si>
  <si>
    <t>ﾒｸﾞﾛｸ</t>
  </si>
  <si>
    <t>ｼﾅｶﾞﾜｸ</t>
  </si>
  <si>
    <t>ｺｳﾄｳｸ</t>
  </si>
  <si>
    <t>ｽﾐﾀﾞｸ</t>
  </si>
  <si>
    <t>ﾀｲﾄｳｸ</t>
  </si>
  <si>
    <t>ﾌﾞﾝｷｮｳｸ</t>
    <phoneticPr fontId="1"/>
  </si>
  <si>
    <t>ｼﾝｼﾞｭｸｸ</t>
    <phoneticPr fontId="1"/>
  </si>
  <si>
    <t>ﾐﾅﾄｸ</t>
  </si>
  <si>
    <t>ﾁｭｳｵｳｸ</t>
  </si>
  <si>
    <t>ﾁﾖﾀﾞｸ</t>
  </si>
  <si>
    <t>ﾄｳｷｮｳﾄ</t>
    <phoneticPr fontId="1"/>
  </si>
  <si>
    <t>東京都</t>
    <phoneticPr fontId="1"/>
  </si>
  <si>
    <t>130001</t>
    <phoneticPr fontId="1"/>
  </si>
  <si>
    <t>ｷﾖﾅﾝﾏﾁ</t>
  </si>
  <si>
    <t>ﾁﾊﾞｹﾝ</t>
  </si>
  <si>
    <t>鋸南町</t>
  </si>
  <si>
    <t>千葉県</t>
  </si>
  <si>
    <t>ｵﾝｼﾞﾕｸﾏﾁ</t>
  </si>
  <si>
    <t>御宿町</t>
  </si>
  <si>
    <t>ｵｵﾀｷﾏﾁ</t>
  </si>
  <si>
    <t>大多喜町</t>
  </si>
  <si>
    <t>ﾁｮｳﾅﾝﾏﾁ</t>
  </si>
  <si>
    <t>長南町</t>
  </si>
  <si>
    <t>ﾅｶﾞﾗﾏﾁ</t>
  </si>
  <si>
    <t>長柄町</t>
  </si>
  <si>
    <t>ｼﾗｺﾏﾁ</t>
  </si>
  <si>
    <t>白子町</t>
  </si>
  <si>
    <t>ﾁｮｳｾｲﾑﾗ</t>
  </si>
  <si>
    <t>長生村</t>
  </si>
  <si>
    <t>ﾑﾂｻﾞﾜﾏﾁ</t>
  </si>
  <si>
    <t>睦沢町</t>
  </si>
  <si>
    <t>ｲﾁﾉﾐﾔﾏﾁ</t>
  </si>
  <si>
    <t>一宮町</t>
  </si>
  <si>
    <t>ﾖｺｼﾊﾞﾋｶﾘﾏﾁ</t>
  </si>
  <si>
    <t>横芝光町</t>
  </si>
  <si>
    <t>ｼﾊﾞﾔﾏﾏﾁ</t>
  </si>
  <si>
    <t>芝山町</t>
  </si>
  <si>
    <t>ｸｼﾞﾕｳｸﾘﾏﾁ</t>
  </si>
  <si>
    <t>九十九里町</t>
  </si>
  <si>
    <t>ﾄｳﾉｼｮｳﾏﾁ</t>
  </si>
  <si>
    <t>東庄町</t>
  </si>
  <si>
    <t>ﾀｺﾏﾁ</t>
  </si>
  <si>
    <t>多古町</t>
  </si>
  <si>
    <t>ｺｳｻﾞｷﾏﾁ</t>
  </si>
  <si>
    <t>神崎町</t>
  </si>
  <si>
    <t>ｻｶｴﾏﾁ</t>
  </si>
  <si>
    <t>栄町</t>
  </si>
  <si>
    <t>ｼｽｲﾏﾁ</t>
  </si>
  <si>
    <t>酒々井町</t>
  </si>
  <si>
    <t>ｵｵｱﾐｼﾗｻﾄｼ</t>
    <phoneticPr fontId="1"/>
  </si>
  <si>
    <t>大網白里市</t>
    <rPh sb="4" eb="5">
      <t>シ</t>
    </rPh>
    <phoneticPr fontId="1"/>
  </si>
  <si>
    <t>122394</t>
    <phoneticPr fontId="1"/>
  </si>
  <si>
    <t>ｲｽﾐｼ</t>
  </si>
  <si>
    <t>ｻﾝﾑｼ</t>
  </si>
  <si>
    <t>ｶﾄﾘｼ</t>
  </si>
  <si>
    <t>ｿｳｻｼ</t>
  </si>
  <si>
    <t>ﾐﾅﾐﾎﾞｳｿｳｼ</t>
  </si>
  <si>
    <t>ﾄﾐｻﾄｼ</t>
  </si>
  <si>
    <t>ｼﾛｲｼ</t>
  </si>
  <si>
    <t>ｲﾝｻﾞｲｼ</t>
  </si>
  <si>
    <t>ﾔﾁﾏﾀｼ</t>
  </si>
  <si>
    <t>ｿﾃﾞｶﾞｳﾗｼ</t>
  </si>
  <si>
    <t>ﾖﾂｶｲﾄﾞｳｼ</t>
  </si>
  <si>
    <t>ｳﾗﾔｽｼ</t>
  </si>
  <si>
    <t>ﾌｯﾂｼ</t>
    <phoneticPr fontId="1"/>
  </si>
  <si>
    <t>ｷﾐﾂｼ</t>
  </si>
  <si>
    <t>ｶﾏｶﾞﾔｼ</t>
  </si>
  <si>
    <t>ｶﾓｶﾞﾜｼ</t>
  </si>
  <si>
    <t>ｱﾋﾞｺｼ</t>
  </si>
  <si>
    <t>ﾔﾁﾖｼ</t>
  </si>
  <si>
    <t>ﾅｶﾞﾚﾔﾏｼ</t>
  </si>
  <si>
    <t>ｲﾁﾊﾗｼ</t>
  </si>
  <si>
    <t>ｶﾂｳﾗｼ</t>
  </si>
  <si>
    <t>ｶｼﾜｼ</t>
  </si>
  <si>
    <t>ﾅﾗｼﾉｼ</t>
  </si>
  <si>
    <t>ｱｻﾋｼ</t>
  </si>
  <si>
    <t>ﾄｳｶﾞﾈｼ</t>
  </si>
  <si>
    <t>ｻｸﾗｼ</t>
  </si>
  <si>
    <t>ﾅﾘﾀｼ</t>
  </si>
  <si>
    <t>ﾓﾊﾞﾗｼ</t>
  </si>
  <si>
    <t>ﾉﾀﾞｼ</t>
  </si>
  <si>
    <t>ﾏﾂﾄﾞｼ</t>
  </si>
  <si>
    <t>ｷｻﾗﾂﾞｼ</t>
  </si>
  <si>
    <t>ﾀﾃﾔﾏｼ</t>
  </si>
  <si>
    <t>ﾌﾅﾊﾞｼｼ</t>
  </si>
  <si>
    <t>ｲﾁｶﾜｼ</t>
  </si>
  <si>
    <t>ﾁｮｳｼｼ</t>
  </si>
  <si>
    <t>ﾁﾊﾞｼ</t>
  </si>
  <si>
    <t>ﾁﾊﾞｹﾝ</t>
    <phoneticPr fontId="1"/>
  </si>
  <si>
    <t>千葉県</t>
    <phoneticPr fontId="1"/>
  </si>
  <si>
    <t>120006</t>
    <phoneticPr fontId="1"/>
  </si>
  <si>
    <t>ﾏﾂﾌﾞｼﾏﾁ</t>
  </si>
  <si>
    <t>ｻｲﾀﾏｹﾝ</t>
  </si>
  <si>
    <t>松伏町</t>
  </si>
  <si>
    <t>埼玉県</t>
  </si>
  <si>
    <t>ｽｷﾞﾄﾏﾁ</t>
  </si>
  <si>
    <t>杉戸町</t>
  </si>
  <si>
    <t>ﾐﾔｼﾛﾏﾁ</t>
  </si>
  <si>
    <t>宮代町</t>
  </si>
  <si>
    <t>ﾖﾘｲﾏﾁ</t>
  </si>
  <si>
    <t>寄居町</t>
  </si>
  <si>
    <t>ｶﾐｻﾄﾏﾁ</t>
  </si>
  <si>
    <t>上里町</t>
  </si>
  <si>
    <t>ｶﾐｶﾜﾏﾁ</t>
  </si>
  <si>
    <t>神川町</t>
  </si>
  <si>
    <t>ﾋｶﾞｼﾁﾁﾌﾞﾑﾗ</t>
  </si>
  <si>
    <t>東秩父村</t>
  </si>
  <si>
    <t>ｵｶﾞﾉﾏﾁ</t>
  </si>
  <si>
    <t>小鹿野町</t>
  </si>
  <si>
    <t>ﾅｶﾞﾄﾛﾏﾁ</t>
  </si>
  <si>
    <t>長瀞町</t>
  </si>
  <si>
    <t>ﾐﾅﾉﾏﾁ</t>
  </si>
  <si>
    <t>皆野町</t>
  </si>
  <si>
    <t>ﾖｺｾﾞﾏﾁ</t>
  </si>
  <si>
    <t>横瀬町</t>
  </si>
  <si>
    <t>ﾄｷｶﾞﾜﾏﾁ</t>
  </si>
  <si>
    <t>ときがわ町</t>
  </si>
  <si>
    <t>ﾊﾄﾔﾏﾏﾁ</t>
  </si>
  <si>
    <t>鳩山町</t>
  </si>
  <si>
    <t>ﾖｼﾐﾏﾁ</t>
  </si>
  <si>
    <t>吉見町</t>
  </si>
  <si>
    <t>ｶﾜｼﾞﾏﾏﾁ</t>
  </si>
  <si>
    <t>川島町</t>
  </si>
  <si>
    <t>ｵｶﾞﾜﾏﾁ</t>
  </si>
  <si>
    <t>小川町</t>
  </si>
  <si>
    <t>ﾗﾝｻﾞﾝﾏﾁ</t>
  </si>
  <si>
    <t>嵐山町</t>
  </si>
  <si>
    <t>ﾅﾒｶﾞﾜﾏﾁ</t>
  </si>
  <si>
    <t>滑川町</t>
  </si>
  <si>
    <t>ｵｺﾞｾﾏﾁ</t>
  </si>
  <si>
    <t>越生町</t>
  </si>
  <si>
    <t>ﾓﾛﾔﾏﾏﾁ</t>
  </si>
  <si>
    <t>毛呂山町</t>
  </si>
  <si>
    <t>ﾐﾖｼﾏﾁ</t>
  </si>
  <si>
    <t>三芳町</t>
  </si>
  <si>
    <t>ｲﾅﾏﾁ</t>
  </si>
  <si>
    <t>伊奈町</t>
  </si>
  <si>
    <t>埼玉県</t>
    <phoneticPr fontId="1"/>
  </si>
  <si>
    <t>ｼﾗｵｶｼ</t>
    <phoneticPr fontId="1"/>
  </si>
  <si>
    <t>ｻｲﾀﾏｹﾝ</t>
    <phoneticPr fontId="1"/>
  </si>
  <si>
    <t>白岡市</t>
    <rPh sb="0" eb="2">
      <t>シラオカ</t>
    </rPh>
    <rPh sb="2" eb="3">
      <t>シ</t>
    </rPh>
    <phoneticPr fontId="1"/>
  </si>
  <si>
    <t>112461</t>
    <phoneticPr fontId="1"/>
  </si>
  <si>
    <t>ﾌｼﾞﾐﾉｼ</t>
  </si>
  <si>
    <t>ﾖｼｶﾜｼ</t>
  </si>
  <si>
    <t>ﾋﾀﾞｶｼ</t>
  </si>
  <si>
    <t>ﾂﾙｶﾞｼﾏｼ</t>
  </si>
  <si>
    <t>ｻｯﾃｼ</t>
    <phoneticPr fontId="1"/>
  </si>
  <si>
    <t>ｻｶﾄﾞｼ</t>
  </si>
  <si>
    <t>ﾊｽﾀﾞｼ</t>
  </si>
  <si>
    <t>ﾐｻﾄｼ</t>
  </si>
  <si>
    <t>ﾌｼﾞﾐｼ</t>
  </si>
  <si>
    <t>ﾔｼｵｼ</t>
  </si>
  <si>
    <t>ｷﾀﾓﾄｼ</t>
  </si>
  <si>
    <t>ｸｷｼ</t>
  </si>
  <si>
    <t>ｵｹｶﾞﾜｼ</t>
  </si>
  <si>
    <t>ﾆｲｻﾞｼ</t>
  </si>
  <si>
    <t>ﾜｺｳｼ</t>
  </si>
  <si>
    <t>ｼｷｼ</t>
  </si>
  <si>
    <t>ｱｻｶｼ</t>
  </si>
  <si>
    <t>ｲﾙﾏｼ</t>
  </si>
  <si>
    <t>ﾄﾀﾞｼ</t>
  </si>
  <si>
    <t>ﾜﾗﾋﾞｼ</t>
  </si>
  <si>
    <t>ｺｼｶﾞﾔｼ</t>
  </si>
  <si>
    <t>ｿｳｶｼ</t>
  </si>
  <si>
    <t>ｱｹﾞｵｼ</t>
  </si>
  <si>
    <t>ﾌｶﾔｼ</t>
  </si>
  <si>
    <t>ｺｳﾉｽｼ</t>
  </si>
  <si>
    <t>ﾊﾆﾕｳｼ</t>
  </si>
  <si>
    <t>ｻﾔﾏｼ</t>
  </si>
  <si>
    <t>ｶｽｶﾍﾞｼ</t>
  </si>
  <si>
    <t>ﾋｶﾞｼﾏﾂﾔﾏｼ</t>
  </si>
  <si>
    <t>ﾎﾝｼﾞﾖｳｼ</t>
  </si>
  <si>
    <t>ｶｿﾞｼ</t>
  </si>
  <si>
    <t>ﾊﾝﾉｳｼ</t>
  </si>
  <si>
    <t>ﾄｺﾛｻﾞﾜｼ</t>
  </si>
  <si>
    <t>ﾁﾁﾌﾞｼ</t>
  </si>
  <si>
    <t>ｷﾞﾖｳﾀﾞｼ</t>
  </si>
  <si>
    <t>ｶﾜｸﾞﾁｼ</t>
  </si>
  <si>
    <t>ｸﾏｶﾞﾔｼ</t>
  </si>
  <si>
    <t>ｶﾜｺﾞｴｼ</t>
  </si>
  <si>
    <t>ｻｲﾀﾏｼ</t>
  </si>
  <si>
    <t>110001</t>
    <phoneticPr fontId="1"/>
  </si>
  <si>
    <t>ｵｳﾗﾏﾁ</t>
  </si>
  <si>
    <t>ｸﾞﾝﾏｹﾝ</t>
  </si>
  <si>
    <t>邑楽町</t>
  </si>
  <si>
    <t>群馬県</t>
  </si>
  <si>
    <t>ｵｵｲｽﾞﾐﾏﾁ</t>
  </si>
  <si>
    <t>大泉町</t>
  </si>
  <si>
    <t>ﾁﾖﾀﾞﾏﾁ</t>
  </si>
  <si>
    <t>千代田町</t>
  </si>
  <si>
    <t>ﾒｲﾜﾏﾁ</t>
  </si>
  <si>
    <t>ｲﾀｸﾗﾏﾁ</t>
  </si>
  <si>
    <t>板倉町</t>
  </si>
  <si>
    <t>ﾀﾏﾑﾗﾏﾁ</t>
  </si>
  <si>
    <t>玉村町</t>
  </si>
  <si>
    <t>ﾐﾅｶﾐﾏﾁ</t>
  </si>
  <si>
    <t>みなかみ町</t>
  </si>
  <si>
    <t>ｼｮｳﾜﾑﾗ</t>
  </si>
  <si>
    <t>昭和村</t>
  </si>
  <si>
    <t>ｶﾜﾊﾞﾑﾗ</t>
  </si>
  <si>
    <t>川場村</t>
  </si>
  <si>
    <t>ｶﾀｼﾅﾑﾗ</t>
  </si>
  <si>
    <t>片品村</t>
  </si>
  <si>
    <t>ﾋｶﾞｼｱｶﾞﾂﾏﾏﾁ</t>
    <phoneticPr fontId="1"/>
  </si>
  <si>
    <t>東吾妻町</t>
  </si>
  <si>
    <t>ｸｻﾂﾏﾁ</t>
  </si>
  <si>
    <t>草津町</t>
  </si>
  <si>
    <t>ﾂﾏｺﾞｲﾑﾗ</t>
  </si>
  <si>
    <t>嬬恋村</t>
  </si>
  <si>
    <t>ﾅｶﾞﾉﾊﾗﾏﾁ</t>
  </si>
  <si>
    <t>長野原町</t>
  </si>
  <si>
    <t>ﾅｶﾉｼﾞﾖｳﾏﾁ</t>
  </si>
  <si>
    <t>中之条町</t>
  </si>
  <si>
    <t>ｶﾝﾗﾏﾁ</t>
  </si>
  <si>
    <t>甘楽町</t>
  </si>
  <si>
    <t>ﾅﾝﾓｸﾑﾗ</t>
  </si>
  <si>
    <t>ｼﾓﾆﾀﾏﾁ</t>
  </si>
  <si>
    <t>下仁田町</t>
  </si>
  <si>
    <t>ｶﾝﾅﾏﾁ</t>
  </si>
  <si>
    <t>神流町</t>
  </si>
  <si>
    <t>ｳｴﾉﾑﾗ</t>
  </si>
  <si>
    <t>上野村</t>
  </si>
  <si>
    <t>ﾖｼｵｶﾏﾁ</t>
  </si>
  <si>
    <t>吉岡町</t>
  </si>
  <si>
    <t>ｼﾝﾄｳﾑﾗ</t>
  </si>
  <si>
    <t>榛東村</t>
  </si>
  <si>
    <t>ﾐﾄﾞﾘｼ</t>
  </si>
  <si>
    <t>ｱﾝﾅｶｼ</t>
  </si>
  <si>
    <t>ﾄﾐｵｶｼ</t>
  </si>
  <si>
    <t>ﾌｼﾞｵｶｼ</t>
  </si>
  <si>
    <t>ｼﾌﾞｶﾜｼ</t>
  </si>
  <si>
    <t>ﾀﾃﾊﾞﾔｼｼ</t>
  </si>
  <si>
    <t>ﾇﾏﾀｼ</t>
  </si>
  <si>
    <t>ｵｵﾀｼ</t>
  </si>
  <si>
    <t>ｲｾｻｷｼ</t>
  </si>
  <si>
    <t>ｷﾘｭｳｼ</t>
  </si>
  <si>
    <t>ﾀｶｻｷｼ</t>
  </si>
  <si>
    <t>ﾏｴﾊﾞｼｼ</t>
  </si>
  <si>
    <t>ｸﾞﾝﾏｹﾝ</t>
    <phoneticPr fontId="1"/>
  </si>
  <si>
    <t>群馬県</t>
    <phoneticPr fontId="1"/>
  </si>
  <si>
    <t>100005</t>
    <phoneticPr fontId="1"/>
  </si>
  <si>
    <t>ﾅｶｶﾞﾜﾏﾁ</t>
  </si>
  <si>
    <t>ﾄﾁｷﾞｹﾝ</t>
  </si>
  <si>
    <t>那珂川町</t>
  </si>
  <si>
    <t>栃木県</t>
  </si>
  <si>
    <t>ﾅｽﾏﾁ</t>
  </si>
  <si>
    <t>那須町</t>
  </si>
  <si>
    <t>ﾀｶﾈｻﾞﾜﾏﾁ</t>
  </si>
  <si>
    <t>高根沢町</t>
  </si>
  <si>
    <t>ｼｵﾔﾏﾁ</t>
  </si>
  <si>
    <t>塩谷町</t>
  </si>
  <si>
    <t>ﾉｷﾞﾏﾁ</t>
  </si>
  <si>
    <t>野木町</t>
  </si>
  <si>
    <t>ﾐﾌﾞﾏﾁ</t>
  </si>
  <si>
    <t>壬生町</t>
  </si>
  <si>
    <t>ﾊｶﾞﾏﾁ</t>
  </si>
  <si>
    <t>芳賀町</t>
  </si>
  <si>
    <t>ｲﾁｶｲﾏﾁ</t>
  </si>
  <si>
    <t>市貝町</t>
  </si>
  <si>
    <t>ﾓﾃｷﾞﾏﾁ</t>
    <phoneticPr fontId="1"/>
  </si>
  <si>
    <t>茂木町</t>
  </si>
  <si>
    <t>ﾏｼｺﾏﾁ</t>
  </si>
  <si>
    <t>益子町</t>
  </si>
  <si>
    <t>ｶﾐﾉｶﾜﾏﾁ</t>
  </si>
  <si>
    <t>上三川町</t>
  </si>
  <si>
    <t>ｼﾓﾂｹｼ</t>
  </si>
  <si>
    <t>ﾅｽｶﾗｽﾔﾏｼ</t>
  </si>
  <si>
    <t>ﾅｽｼｵﾊﾞﾗｼ</t>
  </si>
  <si>
    <t>ﾔｲﾀｼ</t>
  </si>
  <si>
    <t>ｵｵﾀﾜﾗｼ</t>
  </si>
  <si>
    <t>ﾓｵｶｼ</t>
  </si>
  <si>
    <t>ｵﾔﾏｼ</t>
  </si>
  <si>
    <t>ﾆｯｺｳｼ</t>
  </si>
  <si>
    <t>ｶﾇﾏｼ</t>
  </si>
  <si>
    <t>ｻﾉｼ</t>
  </si>
  <si>
    <t>ﾄﾁｷﾞｼ</t>
  </si>
  <si>
    <t>ｱｼｶｶﾞｼ</t>
  </si>
  <si>
    <t>ｳﾂﾉﾐﾔｼ</t>
  </si>
  <si>
    <t>ﾄﾁｷﾞｹﾝ</t>
    <phoneticPr fontId="1"/>
  </si>
  <si>
    <t>栃木県</t>
    <phoneticPr fontId="1"/>
  </si>
  <si>
    <t>090000</t>
    <phoneticPr fontId="1"/>
  </si>
  <si>
    <t>ﾄﾈﾏﾁ</t>
  </si>
  <si>
    <t>ｲﾊﾞﾗｷｹﾝ</t>
  </si>
  <si>
    <t>利根町</t>
  </si>
  <si>
    <t>茨城県</t>
  </si>
  <si>
    <t>ｻｶｲﾏﾁ</t>
  </si>
  <si>
    <t>境町</t>
  </si>
  <si>
    <t>ｺﾞｶﾏﾁ</t>
  </si>
  <si>
    <t>五霞町</t>
  </si>
  <si>
    <t>ﾔﾁﾖﾏﾁ</t>
  </si>
  <si>
    <t>八千代町</t>
  </si>
  <si>
    <t>ｶﾜﾁﾏﾁ</t>
  </si>
  <si>
    <t>河内町</t>
  </si>
  <si>
    <t>ｱﾐﾏﾁ</t>
  </si>
  <si>
    <t>阿見町</t>
  </si>
  <si>
    <t>ﾐﾎﾑﾗ</t>
  </si>
  <si>
    <t>美浦村</t>
  </si>
  <si>
    <t>ﾀﾞｲｺﾞﾏﾁ</t>
  </si>
  <si>
    <t>大子町</t>
  </si>
  <si>
    <t>ﾄｳｶｲﾑﾗ</t>
  </si>
  <si>
    <t>東海村</t>
  </si>
  <si>
    <t>ｼﾛｻﾄﾏﾁ</t>
  </si>
  <si>
    <t>城里町</t>
  </si>
  <si>
    <t>ｵｵｱﾗｲﾏﾁ</t>
  </si>
  <si>
    <t>大洗町</t>
  </si>
  <si>
    <t>ｲﾊﾞﾗｷﾏﾁ</t>
  </si>
  <si>
    <t>茨城町</t>
  </si>
  <si>
    <t>ｵﾐﾀﾏｼ</t>
  </si>
  <si>
    <t>ﾂｸﾊﾞﾐﾗｲｼ</t>
  </si>
  <si>
    <t>ﾎｺﾀｼ</t>
  </si>
  <si>
    <t>ﾅﾒｶﾞﾀｼ</t>
  </si>
  <si>
    <t>ｶﾐｽｼ</t>
  </si>
  <si>
    <t>ｻｸﾗｶﾞﾜｼ</t>
  </si>
  <si>
    <t>ｶｽﾐｶﾞｳﾗｼ</t>
  </si>
  <si>
    <t>ｲﾅｼｷｼ</t>
  </si>
  <si>
    <t>ﾊﾞﾝﾄﾞｳｼ</t>
  </si>
  <si>
    <t>ﾁｸｾｲｼ</t>
  </si>
  <si>
    <t>ﾅｶｼ</t>
  </si>
  <si>
    <t>ﾋﾀﾁｵｵﾐﾔｼ</t>
  </si>
  <si>
    <t>ﾓﾘﾔｼ</t>
  </si>
  <si>
    <t>ｲﾀｺｼ</t>
  </si>
  <si>
    <t>ﾋﾀﾁﾅｶｼ</t>
  </si>
  <si>
    <t>ﾂｸﾊﾞｼ</t>
  </si>
  <si>
    <t>ｳｼｸｼ</t>
  </si>
  <si>
    <t>ﾄﾘﾃﾞｼ</t>
  </si>
  <si>
    <t>ｶｻﾏｼ</t>
  </si>
  <si>
    <t>ｷﾀｲﾊﾞﾗｷｼ</t>
  </si>
  <si>
    <t>ﾀｶﾊｷﾞｼ</t>
  </si>
  <si>
    <t>ﾋﾀﾁｵｵﾀｼ</t>
  </si>
  <si>
    <t>ｼﾞｮｳｿｳｼ</t>
  </si>
  <si>
    <t>ｼﾓﾂﾏｼ</t>
  </si>
  <si>
    <t>ﾘｭｳｶﾞｻｷｼ</t>
  </si>
  <si>
    <t>ﾕｳｷｼ</t>
  </si>
  <si>
    <t>ｲｼｵｶｼ</t>
  </si>
  <si>
    <t>ﾂﾁｳﾗｼ</t>
  </si>
  <si>
    <t>ﾋﾀﾁｼ</t>
  </si>
  <si>
    <t>ﾐﾄｼ</t>
  </si>
  <si>
    <t>ｲﾊﾞﾗｷｹﾝ</t>
    <phoneticPr fontId="1"/>
  </si>
  <si>
    <t>茨城県</t>
    <phoneticPr fontId="1"/>
  </si>
  <si>
    <t>080004</t>
    <phoneticPr fontId="1"/>
  </si>
  <si>
    <t>ｲｲﾀﾃﾑﾗ</t>
  </si>
  <si>
    <t>ﾌｸｼﾏｹﾝ</t>
  </si>
  <si>
    <t>飯舘村</t>
  </si>
  <si>
    <t>福島県</t>
  </si>
  <si>
    <t>ｼﾝﾁﾏﾁ</t>
  </si>
  <si>
    <t>新地町</t>
  </si>
  <si>
    <t>ｶﾂﾗｵﾑﾗ</t>
  </si>
  <si>
    <t>葛尾村</t>
  </si>
  <si>
    <t>ﾅﾐｴﾏﾁ</t>
  </si>
  <si>
    <t>浪江町</t>
  </si>
  <si>
    <t>ﾌﾀﾊﾞﾏﾁ</t>
  </si>
  <si>
    <t>双葉町</t>
  </si>
  <si>
    <t>ｵｵｸﾏﾏﾁ</t>
  </si>
  <si>
    <t>大熊町</t>
  </si>
  <si>
    <t>ｶﾜｳﾁﾑﾗ</t>
  </si>
  <si>
    <t>川内村</t>
  </si>
  <si>
    <t>ﾄﾐｵｶﾏﾁ</t>
  </si>
  <si>
    <t>富岡町</t>
  </si>
  <si>
    <t>ﾅﾗﾊﾏﾁ</t>
  </si>
  <si>
    <t>楢葉町</t>
  </si>
  <si>
    <t>ﾋﾛﾉﾏﾁ</t>
  </si>
  <si>
    <t>広野町</t>
  </si>
  <si>
    <t>ｵﾉﾏﾁ</t>
  </si>
  <si>
    <t>小野町</t>
  </si>
  <si>
    <t>ﾐﾊﾙﾏﾁ</t>
  </si>
  <si>
    <t>三春町</t>
  </si>
  <si>
    <t>ﾌﾙﾄﾞﾉﾏﾁ</t>
  </si>
  <si>
    <t>古殿町</t>
  </si>
  <si>
    <t>ｱｻｶﾜﾏﾁ</t>
  </si>
  <si>
    <t>浅川町</t>
  </si>
  <si>
    <t>ﾋﾗﾀﾑﾗ</t>
  </si>
  <si>
    <t>平田村</t>
  </si>
  <si>
    <t>ﾀﾏｶﾜﾑﾗ</t>
  </si>
  <si>
    <t>玉川村</t>
  </si>
  <si>
    <t>ｲｼｶﾜﾏﾁ</t>
  </si>
  <si>
    <t>石川町</t>
  </si>
  <si>
    <t>ｻﾒｶﾞﾜﾑﾗ</t>
  </si>
  <si>
    <t>鮫川村</t>
  </si>
  <si>
    <t>ﾊﾅﾜﾏﾁ</t>
  </si>
  <si>
    <t>塙町</t>
  </si>
  <si>
    <t>ﾔﾏﾂﾘﾏﾁ</t>
  </si>
  <si>
    <t>矢祭町</t>
  </si>
  <si>
    <t>ﾀﾅｸﾞﾗﾏﾁ</t>
  </si>
  <si>
    <t>棚倉町</t>
  </si>
  <si>
    <t>ﾔﾌﾞｷﾏﾁ</t>
  </si>
  <si>
    <t>矢吹町</t>
  </si>
  <si>
    <t>ﾅｶｼﾞﾏﾑﾗ</t>
  </si>
  <si>
    <t>中島村</t>
  </si>
  <si>
    <t>ｲｽﾞﾐｻﾞｷﾑﾗ</t>
  </si>
  <si>
    <t>泉崎村</t>
  </si>
  <si>
    <t>ﾆｼｺﾞｳﾑﾗ</t>
  </si>
  <si>
    <t>西郷村</t>
  </si>
  <si>
    <t>ｱｲﾂﾞﾐｻﾄﾏﾁ</t>
  </si>
  <si>
    <t>会津美里町</t>
  </si>
  <si>
    <t>ｶﾈﾔﾏﾏﾁ</t>
  </si>
  <si>
    <t>金山町</t>
  </si>
  <si>
    <t>ﾐｼﾏﾏﾁ</t>
  </si>
  <si>
    <t>三島町</t>
  </si>
  <si>
    <t>ﾔﾅｲﾂﾞﾏﾁ</t>
  </si>
  <si>
    <t>柳津町</t>
  </si>
  <si>
    <t>ﾕｶﾞﾜﾑﾗ</t>
  </si>
  <si>
    <t>湯川村</t>
  </si>
  <si>
    <t>ｱｲﾂﾞﾊﾞﾝｹﾞﾏﾁ</t>
  </si>
  <si>
    <t>会津坂下町</t>
  </si>
  <si>
    <t>ｲﾅﾜｼﾛﾏﾁ</t>
  </si>
  <si>
    <t>猪苗代町</t>
  </si>
  <si>
    <t>ﾊﾞﾝﾀﾞｲﾏﾁ</t>
  </si>
  <si>
    <t>磐梯町</t>
  </si>
  <si>
    <t>ﾆｼｱｲﾂﾞﾏﾁ</t>
  </si>
  <si>
    <t>西会津町</t>
  </si>
  <si>
    <t>ｷﾀｼｵﾊﾞﾗﾑﾗ</t>
  </si>
  <si>
    <t>北塩原村</t>
  </si>
  <si>
    <t>ﾐﾅﾐｱｲﾂﾞﾏﾁ</t>
  </si>
  <si>
    <t>南会津町</t>
  </si>
  <si>
    <t>ﾀﾀﾞﾐﾏﾁ</t>
  </si>
  <si>
    <t>只見町</t>
  </si>
  <si>
    <t>ﾋﾉｴﾏﾀﾑﾗ</t>
  </si>
  <si>
    <t>檜枝岐村</t>
  </si>
  <si>
    <t>ｼﾓｺﾞｳﾏﾁ</t>
  </si>
  <si>
    <t>下郷町</t>
  </si>
  <si>
    <t>ﾃﾝｴｲﾑﾗ</t>
  </si>
  <si>
    <t>天栄村</t>
  </si>
  <si>
    <t>ｶｶﾞﾐｲｼﾏﾁ</t>
  </si>
  <si>
    <t>鏡石町</t>
  </si>
  <si>
    <t>ｵｵﾀﾏﾑﾗ</t>
  </si>
  <si>
    <t>大玉村</t>
  </si>
  <si>
    <t>ｶﾜﾏﾀﾏﾁ</t>
  </si>
  <si>
    <t>川俣町</t>
  </si>
  <si>
    <t>ｸﾆﾐﾏﾁ</t>
  </si>
  <si>
    <t>国見町</t>
  </si>
  <si>
    <t>ｺｵﾘﾏﾁ</t>
  </si>
  <si>
    <t>桑折町</t>
  </si>
  <si>
    <t>ﾓﾄﾐﾔｼ</t>
  </si>
  <si>
    <t>ﾀﾞﾃｼ</t>
  </si>
  <si>
    <t>ﾐﾅﾐｿｳﾏｼ</t>
  </si>
  <si>
    <t>ﾀﾑﾗｼ</t>
  </si>
  <si>
    <t>ﾆﾎﾝﾏﾂｼ</t>
  </si>
  <si>
    <t>ｿｳﾏｼ</t>
  </si>
  <si>
    <t>ｷﾀｶﾀｼ</t>
  </si>
  <si>
    <t>ｽｶｶﾞﾜｼ</t>
  </si>
  <si>
    <t>ｼﾗｶﾜｼ</t>
  </si>
  <si>
    <t>ｲﾜｷｼ</t>
  </si>
  <si>
    <t>ｺｵﾘﾔﾏｼ</t>
  </si>
  <si>
    <t>ｱｲﾂﾞﾜｶﾏﾂｼ</t>
  </si>
  <si>
    <t>ﾌｸｼﾏｼ</t>
  </si>
  <si>
    <t>ﾌｸｼﾏｹﾝ</t>
    <phoneticPr fontId="1"/>
  </si>
  <si>
    <t>福島県</t>
    <phoneticPr fontId="1"/>
  </si>
  <si>
    <t>070009</t>
    <phoneticPr fontId="1"/>
  </si>
  <si>
    <t>ﾕｻﾞﾏﾁ</t>
  </si>
  <si>
    <t>ﾔﾏｶﾞﾀｹﾝ</t>
  </si>
  <si>
    <t>遊佐町</t>
  </si>
  <si>
    <t>山形県</t>
  </si>
  <si>
    <t>ｼﾖｳﾅｲﾏﾁ</t>
  </si>
  <si>
    <t>庄内町</t>
  </si>
  <si>
    <t>ﾐｶﾜﾏﾁ</t>
  </si>
  <si>
    <t>三川町</t>
  </si>
  <si>
    <t>ｲｲﾃﾞﾏﾁ</t>
  </si>
  <si>
    <t>飯豊町</t>
  </si>
  <si>
    <t>ｼﾗﾀｶﾏﾁ</t>
  </si>
  <si>
    <t>白鷹町</t>
  </si>
  <si>
    <t>ｶﾜﾆｼﾏﾁ</t>
  </si>
  <si>
    <t>ﾀｶﾊﾀﾏﾁ</t>
  </si>
  <si>
    <t>高畠町</t>
  </si>
  <si>
    <t>ﾄｻﾞﾜﾑﾗ</t>
  </si>
  <si>
    <t>戸沢村</t>
  </si>
  <si>
    <t>ｻｹｶﾞﾜﾑﾗ</t>
  </si>
  <si>
    <t>鮭川村</t>
  </si>
  <si>
    <t>ｵｵｸﾗﾑﾗ</t>
  </si>
  <si>
    <t>大蔵村</t>
  </si>
  <si>
    <t>ﾏﾑﾛｶﾞﾜﾏﾁ</t>
  </si>
  <si>
    <t>真室川町</t>
  </si>
  <si>
    <t>ﾌﾅｶﾞﾀﾏﾁ</t>
  </si>
  <si>
    <t>舟形町</t>
  </si>
  <si>
    <t>ﾓｶﾞﾐﾏﾁ</t>
  </si>
  <si>
    <t>最上町</t>
  </si>
  <si>
    <t>ｵｵｲｼﾀﾞﾏﾁ</t>
  </si>
  <si>
    <t>大石田町</t>
  </si>
  <si>
    <t>ｵｵｴﾏﾁ</t>
  </si>
  <si>
    <t>大江町</t>
  </si>
  <si>
    <t>ﾆｼｶﾜﾏﾁ</t>
  </si>
  <si>
    <t>西川町</t>
  </si>
  <si>
    <t>ｶﾎｸﾁｮｳ</t>
  </si>
  <si>
    <t>河北町</t>
  </si>
  <si>
    <t>ﾅｶﾔﾏﾏﾁ</t>
  </si>
  <si>
    <t>中山町</t>
  </si>
  <si>
    <t>ﾔﾏﾉﾍﾞﾏﾁ</t>
  </si>
  <si>
    <t>山辺町</t>
  </si>
  <si>
    <t>ﾅﾝﾖｳｼ</t>
  </si>
  <si>
    <t>ｵﾊﾞﾅｻﾞﾜｼ</t>
  </si>
  <si>
    <t>ﾋｶﾞｼﾈｼ</t>
  </si>
  <si>
    <t>ﾃﾝﾄﾞｳｼ</t>
  </si>
  <si>
    <t>ﾅｶﾞｲｼ</t>
  </si>
  <si>
    <t>ﾑﾗﾔﾏｼ</t>
  </si>
  <si>
    <t>ｶﾐﾉﾔﾏｼ</t>
  </si>
  <si>
    <t>ｻｶﾞｴｼ</t>
  </si>
  <si>
    <t>ｼﾝｼﾞｮｳｼ</t>
  </si>
  <si>
    <t>ｻｶﾀｼ</t>
  </si>
  <si>
    <t>ﾂﾙｵｶｼ</t>
  </si>
  <si>
    <t>ﾖﾈｻﾞﾜｼ</t>
  </si>
  <si>
    <t>ﾔﾏｶﾞﾀｹﾝ</t>
    <phoneticPr fontId="1"/>
  </si>
  <si>
    <t>山形県</t>
    <phoneticPr fontId="1"/>
  </si>
  <si>
    <t>060003</t>
    <phoneticPr fontId="1"/>
  </si>
  <si>
    <t>ﾋｶﾞｼﾅﾙｾﾑﾗ</t>
  </si>
  <si>
    <t>ｱｷﾀｹﾝ</t>
  </si>
  <si>
    <t>東成瀬村</t>
  </si>
  <si>
    <t>秋田県</t>
  </si>
  <si>
    <t>ｳｺﾞﾏﾁ</t>
  </si>
  <si>
    <t>羽後町</t>
  </si>
  <si>
    <t>ｵｵｶﾞﾀﾑﾗ</t>
  </si>
  <si>
    <t>大潟村</t>
  </si>
  <si>
    <t>ｲｶﾜﾏﾁ</t>
  </si>
  <si>
    <t>井川町</t>
  </si>
  <si>
    <t>ﾊﾁﾛｳｶﾞﾀﾏﾁ</t>
  </si>
  <si>
    <t>八郎潟町</t>
  </si>
  <si>
    <t>ｺﾞｼﾞｮｳﾒﾏﾁ</t>
  </si>
  <si>
    <t>五城目町</t>
  </si>
  <si>
    <t>ﾊｯﾎﾟｳﾁｮｳ</t>
  </si>
  <si>
    <t>八峰町</t>
  </si>
  <si>
    <t>ﾐﾀﾈﾁｮｳ</t>
  </si>
  <si>
    <t>三種町</t>
  </si>
  <si>
    <t>ﾌｼﾞｻﾄﾏﾁ</t>
  </si>
  <si>
    <t>藤里町</t>
  </si>
  <si>
    <t>ｶﾐｺｱﾆﾑﾗ</t>
  </si>
  <si>
    <t>上小阿仁村</t>
  </si>
  <si>
    <t>ｺｻｶﾏﾁ</t>
  </si>
  <si>
    <t>小坂町</t>
  </si>
  <si>
    <t>ｾﾝﾎﾞｸｼ</t>
  </si>
  <si>
    <t>ﾆｶﾎｼ</t>
  </si>
  <si>
    <t>ｷﾀｱｷﾀｼ</t>
  </si>
  <si>
    <t>ﾀﾞｲｾﾝｼ</t>
  </si>
  <si>
    <t>ｶﾀｶﾞﾐｼ</t>
  </si>
  <si>
    <t>ﾕﾘﾎﾝｼﾞｮｳｼ</t>
  </si>
  <si>
    <t>ｶﾂﾞﾉｼ</t>
  </si>
  <si>
    <t>ﾕｻﾞﾜｼ</t>
  </si>
  <si>
    <t>ｵｶﾞｼ</t>
  </si>
  <si>
    <t>ｵｵﾀﾞﾃｼ</t>
  </si>
  <si>
    <t>ﾖｺﾃｼ</t>
  </si>
  <si>
    <t>ﾉｼﾛｼ</t>
  </si>
  <si>
    <t>ｱｷﾀｼ</t>
  </si>
  <si>
    <t>ｱｷﾀｹﾝ</t>
    <phoneticPr fontId="1"/>
  </si>
  <si>
    <t>秋田県</t>
    <phoneticPr fontId="1"/>
  </si>
  <si>
    <t>050008</t>
    <phoneticPr fontId="1"/>
  </si>
  <si>
    <t>ﾐﾅﾐｻﾝﾘｸﾁｮｳ</t>
  </si>
  <si>
    <t>ﾐﾔｷﾞｹﾝ</t>
  </si>
  <si>
    <t>南三陸町</t>
  </si>
  <si>
    <t>宮城県</t>
  </si>
  <si>
    <t>ｵﾅｶﾞﾜﾁｮｳ</t>
  </si>
  <si>
    <t>女川町</t>
  </si>
  <si>
    <t>ﾜｸﾔﾁｮｳ</t>
  </si>
  <si>
    <t>涌谷町</t>
  </si>
  <si>
    <t>ｶﾐﾏﾁ</t>
  </si>
  <si>
    <t>加美町</t>
  </si>
  <si>
    <t>ｼｶﾏﾁｮｳ</t>
  </si>
  <si>
    <t>色麻町</t>
  </si>
  <si>
    <t>ｵｵﾋﾗﾑﾗ</t>
  </si>
  <si>
    <t>大衡村</t>
  </si>
  <si>
    <t>ｵｵｻﾄﾁｮｳ</t>
  </si>
  <si>
    <t>大郷町</t>
  </si>
  <si>
    <t>ﾀｲﾜﾁｮｳ</t>
  </si>
  <si>
    <t>大和町</t>
  </si>
  <si>
    <t>ﾘﾌﾁｮｳ</t>
  </si>
  <si>
    <t>利府町</t>
  </si>
  <si>
    <t>ｼﾁｶﾞﾊﾏﾏﾁ</t>
  </si>
  <si>
    <t>七ヶ浜町</t>
  </si>
  <si>
    <t>ﾏﾂｼﾏﾏﾁ</t>
  </si>
  <si>
    <t>松島町</t>
  </si>
  <si>
    <t>ﾔﾏﾓﾄﾁｮｳ</t>
  </si>
  <si>
    <t>山元町</t>
  </si>
  <si>
    <t>ﾜﾀﾘﾁｮｳ</t>
  </si>
  <si>
    <t>亘理町</t>
  </si>
  <si>
    <t>ﾏﾙﾓﾘﾏﾁ</t>
  </si>
  <si>
    <t>丸森町</t>
  </si>
  <si>
    <t>ｼﾊﾞﾀﾏﾁ</t>
  </si>
  <si>
    <t>柴田町</t>
  </si>
  <si>
    <t>ﾑﾗﾀﾏﾁ</t>
  </si>
  <si>
    <t>村田町</t>
  </si>
  <si>
    <t>ｵｵｶﾞﾜﾗﾏﾁ</t>
  </si>
  <si>
    <t>大河原町</t>
  </si>
  <si>
    <t>ｼﾁｶｼｭｸﾏﾁ</t>
  </si>
  <si>
    <t>七ヶ宿町</t>
  </si>
  <si>
    <t>ｻﾞｵｳﾏﾁ</t>
  </si>
  <si>
    <t>蔵王町</t>
  </si>
  <si>
    <t>ﾄﾐﾔｼ</t>
    <phoneticPr fontId="1"/>
  </si>
  <si>
    <t>富谷市</t>
    <rPh sb="2" eb="3">
      <t>シ</t>
    </rPh>
    <phoneticPr fontId="1"/>
  </si>
  <si>
    <t>042161</t>
    <phoneticPr fontId="1"/>
  </si>
  <si>
    <t>ｵｵｻｷｼ</t>
  </si>
  <si>
    <t>ﾋｶﾞｼﾏﾂｼﾏｼ</t>
  </si>
  <si>
    <t>ｸﾘﾊﾗｼ</t>
  </si>
  <si>
    <t>ﾄﾒｼ</t>
  </si>
  <si>
    <t>ｲﾜﾇﾏｼ</t>
  </si>
  <si>
    <t>ﾀｶﾞｼﾞｮｳｼ</t>
  </si>
  <si>
    <t>ｶｸﾀﾞｼ</t>
  </si>
  <si>
    <t>ﾅﾄﾘｼ</t>
  </si>
  <si>
    <t>ｼﾛｲｼｼ</t>
  </si>
  <si>
    <t>ｹｾﾝﾇﾏｼ</t>
  </si>
  <si>
    <t>ｼｵｶﾞﾏｼ</t>
  </si>
  <si>
    <t>ｲｼﾉﾏｷｼ</t>
  </si>
  <si>
    <t>ｾﾝﾀﾞｲｼ</t>
  </si>
  <si>
    <t>ﾐﾔｷﾞｹﾝ</t>
    <phoneticPr fontId="1"/>
  </si>
  <si>
    <t>宮城県</t>
    <phoneticPr fontId="1"/>
  </si>
  <si>
    <t>040002</t>
    <phoneticPr fontId="1"/>
  </si>
  <si>
    <t>ｲﾁﾉﾍﾏﾁ</t>
  </si>
  <si>
    <t>ｲﾜﾃｹﾝ</t>
  </si>
  <si>
    <t>一戸町</t>
  </si>
  <si>
    <t>岩手県</t>
  </si>
  <si>
    <t>ﾋﾛﾉﾁｮｳ</t>
  </si>
  <si>
    <t>洋野町</t>
  </si>
  <si>
    <t>ｸﾉﾍﾑﾗ</t>
  </si>
  <si>
    <t>九戸村</t>
  </si>
  <si>
    <t>ﾉﾀﾞﾑﾗ</t>
  </si>
  <si>
    <t>野田村</t>
  </si>
  <si>
    <t>ｶﾙﾏｲﾏﾁ</t>
  </si>
  <si>
    <t>軽米町</t>
  </si>
  <si>
    <t>ﾌﾀﾞｲﾑﾗ</t>
  </si>
  <si>
    <t>普代村</t>
  </si>
  <si>
    <t>ﾀﾉﾊﾀﾑﾗ</t>
  </si>
  <si>
    <t>田野畑村</t>
  </si>
  <si>
    <t>ｲﾜｲｽﾞﾐﾁｮｳ</t>
  </si>
  <si>
    <t>岩泉町</t>
  </si>
  <si>
    <t>ﾔﾏﾀﾞﾏﾁ</t>
  </si>
  <si>
    <t>山田町</t>
  </si>
  <si>
    <t>ｵｵﾂﾁﾁｮｳ</t>
  </si>
  <si>
    <t>大槌町</t>
  </si>
  <si>
    <t>ｽﾐﾀﾁｮｳ</t>
  </si>
  <si>
    <t>住田町</t>
  </si>
  <si>
    <t>ﾋﾗｲｽﾞﾐﾁｮｳ</t>
  </si>
  <si>
    <t>平泉町</t>
  </si>
  <si>
    <t>ｶﾈｶﾞｻｷﾁｮｳ</t>
  </si>
  <si>
    <t>金ケ崎町</t>
  </si>
  <si>
    <t>ﾆｼﾜｶﾞﾏﾁ</t>
  </si>
  <si>
    <t>西和賀町</t>
  </si>
  <si>
    <t>ﾔﾊﾊﾞﾁｮｳ</t>
  </si>
  <si>
    <t>矢巾町</t>
  </si>
  <si>
    <t>ｼﾜﾁｮｳ</t>
  </si>
  <si>
    <t>紫波町</t>
  </si>
  <si>
    <t>ｲﾜﾃﾏﾁ</t>
  </si>
  <si>
    <t>岩手町</t>
  </si>
  <si>
    <t>ｸｽﾞﾏｷﾏﾁ</t>
  </si>
  <si>
    <t>葛巻町</t>
  </si>
  <si>
    <t>ｼｽﾞｸｲｼﾁｮｳ</t>
  </si>
  <si>
    <t>雫石町</t>
  </si>
  <si>
    <t>ﾀｷｻﾞﾜｼ</t>
    <phoneticPr fontId="1"/>
  </si>
  <si>
    <t>滝沢市</t>
    <rPh sb="2" eb="3">
      <t>シ</t>
    </rPh>
    <phoneticPr fontId="1"/>
  </si>
  <si>
    <t>032166</t>
    <phoneticPr fontId="1"/>
  </si>
  <si>
    <t>ｵｳｼｭｳｼ</t>
  </si>
  <si>
    <t>ﾊﾁﾏﾝﾀｲｼ</t>
  </si>
  <si>
    <t>ﾆﾉﾍｼ</t>
  </si>
  <si>
    <t>ｶﾏｲｼｼ</t>
  </si>
  <si>
    <t>ﾘｸｾﾞﾝﾀｶﾀｼ</t>
  </si>
  <si>
    <t>ｲﾁﾉｾｷｼ</t>
  </si>
  <si>
    <t>ﾄｵﾉｼ</t>
  </si>
  <si>
    <t>ｸｼﾞｼ</t>
  </si>
  <si>
    <t>ｷﾀｶﾐｼ</t>
  </si>
  <si>
    <t>ﾊﾅﾏｷｼ</t>
  </si>
  <si>
    <t>ｵｵﾌﾅﾄｼ</t>
  </si>
  <si>
    <t>ﾐﾔｺｼ</t>
  </si>
  <si>
    <t>ﾓﾘｵｶｼ</t>
  </si>
  <si>
    <t>ｲﾜﾃｹﾝ</t>
    <phoneticPr fontId="1"/>
  </si>
  <si>
    <t>岩手県</t>
    <phoneticPr fontId="1"/>
  </si>
  <si>
    <t>030007</t>
    <phoneticPr fontId="1"/>
  </si>
  <si>
    <t>ｼﾝｺﾞｳﾑﾗ</t>
  </si>
  <si>
    <t>ｱｵﾓﾘｹﾝ</t>
  </si>
  <si>
    <t>新郷村</t>
  </si>
  <si>
    <t>青森県</t>
  </si>
  <si>
    <t>ﾊｼｶﾐﾁｮｳ</t>
  </si>
  <si>
    <t>階上町</t>
  </si>
  <si>
    <t>ﾀｯｺﾏﾁ</t>
  </si>
  <si>
    <t>田子町</t>
  </si>
  <si>
    <t>ｺﾞﾉﾍﾏﾁ</t>
  </si>
  <si>
    <t>五戸町</t>
  </si>
  <si>
    <t>ｻﾝﾉﾍﾏﾁ</t>
  </si>
  <si>
    <t>三戸町</t>
  </si>
  <si>
    <t>ｻｲﾑﾗ</t>
  </si>
  <si>
    <t>佐井村</t>
  </si>
  <si>
    <t>ｶｻﾞﾏｳﾗﾑﾗ</t>
  </si>
  <si>
    <t>風間浦村</t>
  </si>
  <si>
    <t>ﾋｶﾞｼﾄﾞｵﾘﾑﾗ</t>
  </si>
  <si>
    <t>東通村</t>
  </si>
  <si>
    <t>ｵｵﾏﾏﾁ</t>
  </si>
  <si>
    <t>大間町</t>
  </si>
  <si>
    <t>ｵｲﾗｾﾁｮｳ</t>
  </si>
  <si>
    <t>おいらせ町</t>
  </si>
  <si>
    <t>ﾛｯｶｼｮﾑﾗ</t>
  </si>
  <si>
    <t>六ヶ所村</t>
  </si>
  <si>
    <t>ﾄｳﾎｸﾏﾁ</t>
  </si>
  <si>
    <t>東北町</t>
  </si>
  <si>
    <t>ﾖｺﾊﾏﾏﾁ</t>
  </si>
  <si>
    <t>横浜町</t>
  </si>
  <si>
    <t>ﾛｸﾉﾍﾏﾁ</t>
  </si>
  <si>
    <t>六戸町</t>
  </si>
  <si>
    <t>ｼﾁﾉﾍﾏﾁ</t>
  </si>
  <si>
    <t>七戸町</t>
  </si>
  <si>
    <t>ﾉﾍｼﾞﾏﾁ</t>
  </si>
  <si>
    <t>野辺地町</t>
  </si>
  <si>
    <t>ﾅｶﾄﾞﾏﾘﾏﾁ</t>
  </si>
  <si>
    <t>中泊町</t>
  </si>
  <si>
    <t>ﾂﾙﾀﾏﾁ</t>
  </si>
  <si>
    <t>鶴田町</t>
  </si>
  <si>
    <t>ｲﾀﾔﾅｷﾞﾏﾁ</t>
  </si>
  <si>
    <t>板柳町</t>
  </si>
  <si>
    <t>ｲﾅｶﾀﾞﾃﾑﾗ</t>
  </si>
  <si>
    <t>田舎館村</t>
  </si>
  <si>
    <t>ｵｵﾜﾆﾏﾁ</t>
  </si>
  <si>
    <t>大鰐町</t>
  </si>
  <si>
    <t>ﾌｼﾞｻｷﾏﾁ</t>
  </si>
  <si>
    <t>藤崎町</t>
  </si>
  <si>
    <t>ﾆｼﾒﾔﾑﾗ</t>
  </si>
  <si>
    <t>西目屋村</t>
  </si>
  <si>
    <t>ﾌｶｳﾗﾏﾁ</t>
  </si>
  <si>
    <t>深浦町</t>
  </si>
  <si>
    <t>ｱｼﾞｶﾞｻﾜﾏﾁ</t>
  </si>
  <si>
    <t>鰺ヶ沢町</t>
  </si>
  <si>
    <t>ｿﾄｶﾞﾊﾏﾏﾁ</t>
  </si>
  <si>
    <t>外ヶ浜町</t>
  </si>
  <si>
    <t>ﾖﾓｷﾞﾀﾑﾗ</t>
  </si>
  <si>
    <t>蓬田村</t>
  </si>
  <si>
    <t>ｲﾏﾍﾞﾂﾏﾁ</t>
  </si>
  <si>
    <t>今別町</t>
  </si>
  <si>
    <t>ﾋﾗﾅｲﾏﾁ</t>
  </si>
  <si>
    <t>平内町</t>
  </si>
  <si>
    <t>ﾋﾗｶﾜｼ</t>
  </si>
  <si>
    <t>ﾂｶﾞﾙｼ</t>
  </si>
  <si>
    <t>ﾑﾂｼ</t>
  </si>
  <si>
    <t>ﾐｻﾜｼ</t>
  </si>
  <si>
    <t>ﾄﾜﾀﾞｼ</t>
  </si>
  <si>
    <t>ｺﾞｼｮｶﾞﾜﾗｼ</t>
  </si>
  <si>
    <t>ｸﾛｲｼｼ</t>
  </si>
  <si>
    <t>ﾊﾁﾉﾍｼ</t>
  </si>
  <si>
    <t>ﾋﾛｻｷｼ</t>
  </si>
  <si>
    <t>ｱｵﾓﾘｼ</t>
  </si>
  <si>
    <t>ｱｵﾓﾘｹﾝ</t>
    <phoneticPr fontId="1"/>
  </si>
  <si>
    <t>青森県</t>
    <phoneticPr fontId="1"/>
  </si>
  <si>
    <t>020001</t>
    <phoneticPr fontId="1"/>
  </si>
  <si>
    <t>ｼﾍﾞﾄﾛﾑﾗ</t>
    <phoneticPr fontId="1"/>
  </si>
  <si>
    <t>ﾎｯｶｲﾄﾞｳ</t>
  </si>
  <si>
    <t>蘂取村</t>
    <phoneticPr fontId="1"/>
  </si>
  <si>
    <t>017001</t>
    <phoneticPr fontId="1"/>
  </si>
  <si>
    <t>ｼｬﾅﾑﾗ</t>
    <phoneticPr fontId="1"/>
  </si>
  <si>
    <t>紗那村</t>
    <phoneticPr fontId="1"/>
  </si>
  <si>
    <t>016993</t>
    <phoneticPr fontId="1"/>
  </si>
  <si>
    <t>ﾙﾍﾞﾂﾑﾗ</t>
    <phoneticPr fontId="1"/>
  </si>
  <si>
    <t>留別村</t>
    <phoneticPr fontId="1"/>
  </si>
  <si>
    <t>016985</t>
    <phoneticPr fontId="1"/>
  </si>
  <si>
    <t>ﾙﾔﾍﾞﾂﾑﾗ</t>
    <phoneticPr fontId="1"/>
  </si>
  <si>
    <t>留夜別村</t>
    <phoneticPr fontId="1"/>
  </si>
  <si>
    <t>016977</t>
    <phoneticPr fontId="1"/>
  </si>
  <si>
    <t>ﾄﾏﾘﾑﾗ</t>
    <phoneticPr fontId="1"/>
  </si>
  <si>
    <t>泊村</t>
    <rPh sb="0" eb="2">
      <t>トマリムラ</t>
    </rPh>
    <phoneticPr fontId="1"/>
  </si>
  <si>
    <t>016969</t>
    <phoneticPr fontId="1"/>
  </si>
  <si>
    <t>ｼｺﾀﾝﾑﾗ</t>
    <phoneticPr fontId="1"/>
  </si>
  <si>
    <t>色丹村</t>
    <rPh sb="0" eb="3">
      <t>シコタンムラ</t>
    </rPh>
    <phoneticPr fontId="1"/>
  </si>
  <si>
    <t>016951</t>
    <phoneticPr fontId="1"/>
  </si>
  <si>
    <t>ﾗｳｽﾁｮｳ</t>
  </si>
  <si>
    <t>羅臼町</t>
  </si>
  <si>
    <t>ｼﾍﾞﾂﾁｮｳ</t>
  </si>
  <si>
    <t>標津町</t>
  </si>
  <si>
    <t>ﾅｶｼﾍﾞﾂﾁｮｳ</t>
  </si>
  <si>
    <t>中標津町</t>
  </si>
  <si>
    <t>ﾍﾞﾂｶｲﾁｮｳ</t>
  </si>
  <si>
    <t>別海町</t>
    <phoneticPr fontId="1"/>
  </si>
  <si>
    <t>ｼﾗﾇｶﾁｮｳ</t>
  </si>
  <si>
    <t>白糠町</t>
  </si>
  <si>
    <t>ﾂﾙｲﾑﾗ</t>
  </si>
  <si>
    <t>鶴居村</t>
  </si>
  <si>
    <t>ﾃｼｶｶﾞﾁｮｳ</t>
  </si>
  <si>
    <t>弟子屈町</t>
  </si>
  <si>
    <t>ｼﾍﾞﾁｬﾁｮｳ</t>
  </si>
  <si>
    <t>標茶町</t>
  </si>
  <si>
    <t>ﾊﾏﾅｶﾁｮｳ</t>
  </si>
  <si>
    <t>浜中町</t>
  </si>
  <si>
    <t>ｱｯｹｼﾁｮｳ</t>
  </si>
  <si>
    <t>厚岸町</t>
  </si>
  <si>
    <t>ｸｼﾛﾁｮｳ</t>
  </si>
  <si>
    <t>釧路町</t>
  </si>
  <si>
    <t>ｳﾗﾎﾛﾁｮｳ</t>
  </si>
  <si>
    <t>浦幌町</t>
  </si>
  <si>
    <t>ﾘｸﾍﾞﾂﾁｮｳ</t>
  </si>
  <si>
    <t>陸別町</t>
  </si>
  <si>
    <t>ｱｼｮﾛﾁｮｳ</t>
  </si>
  <si>
    <t>足寄町</t>
  </si>
  <si>
    <t>ﾎﾝﾍﾞﾂﾁｮｳ</t>
  </si>
  <si>
    <t>本別町</t>
  </si>
  <si>
    <t>ﾄﾖｺﾛﾁｮｳ</t>
  </si>
  <si>
    <t>豊頃町</t>
  </si>
  <si>
    <t>ﾏｸﾍﾞﾂﾁｮｳ</t>
  </si>
  <si>
    <t>幕別町</t>
  </si>
  <si>
    <t>ﾋﾛｵﾁｮｳ</t>
  </si>
  <si>
    <t>広尾町</t>
  </si>
  <si>
    <t>大樹町</t>
  </si>
  <si>
    <t>ｻﾗﾍﾞﾂﾑﾗ</t>
  </si>
  <si>
    <t>更別村</t>
  </si>
  <si>
    <t>ﾅｶｻﾂﾅｲﾑﾗ</t>
  </si>
  <si>
    <t>中札内村</t>
  </si>
  <si>
    <t>ﾒﾑﾛﾁｮｳ</t>
  </si>
  <si>
    <t>芽室町</t>
  </si>
  <si>
    <t>ｼﾝﾄｸﾁｮｳ</t>
  </si>
  <si>
    <t>新得町</t>
  </si>
  <si>
    <t>ｼｶｵｲﾁｮｳ</t>
  </si>
  <si>
    <t>鹿追町</t>
  </si>
  <si>
    <t>ｶﾐｼﾎﾛﾁｮｳ</t>
  </si>
  <si>
    <t>上士幌町</t>
  </si>
  <si>
    <t>ｼﾎﾛﾁｮｳ</t>
  </si>
  <si>
    <t>士幌町</t>
  </si>
  <si>
    <t>ｵﾄﾌｹﾁｮｳ</t>
  </si>
  <si>
    <t>音更町</t>
  </si>
  <si>
    <t>ｼﾝﾋﾀﾞｶﾁｮｳ</t>
  </si>
  <si>
    <t>新ひだか町</t>
  </si>
  <si>
    <t>ｴﾘﾓﾁｮｳ</t>
  </si>
  <si>
    <t>えりも町</t>
  </si>
  <si>
    <t>ｻﾏﾆﾁｮｳ</t>
  </si>
  <si>
    <t>様似町</t>
  </si>
  <si>
    <t>ｳﾗｶﾜﾁｮｳ</t>
  </si>
  <si>
    <t>浦河町</t>
  </si>
  <si>
    <t>ﾆｲｶｯﾌﾟﾁｮｳ</t>
  </si>
  <si>
    <t>新冠町</t>
  </si>
  <si>
    <t>ﾋﾞﾗﾄﾘﾁｮｳ</t>
  </si>
  <si>
    <t>平取町</t>
  </si>
  <si>
    <t>ﾑｶﾜﾁｮｳ</t>
  </si>
  <si>
    <t>むかわ町</t>
  </si>
  <si>
    <t>ｱﾋﾞﾗﾁｮｳ</t>
  </si>
  <si>
    <t>安平町</t>
  </si>
  <si>
    <t>ﾄｳﾔｺﾁｮｳ</t>
  </si>
  <si>
    <t>洞爺湖町</t>
  </si>
  <si>
    <t>ｱﾂﾏﾁｮｳ</t>
  </si>
  <si>
    <t>厚真町</t>
  </si>
  <si>
    <t>ｼﾗｵｲﾁｮｳ</t>
  </si>
  <si>
    <t>白老町</t>
  </si>
  <si>
    <t>ｿｳﾍﾞﾂﾁｮｳ</t>
  </si>
  <si>
    <t>壮瞥町</t>
  </si>
  <si>
    <t>ﾄﾖｳﾗﾁｮｳ</t>
  </si>
  <si>
    <t>豊浦町</t>
  </si>
  <si>
    <t>ｵｵｿﾞﾗﾁｮｳ</t>
  </si>
  <si>
    <t>大空町</t>
  </si>
  <si>
    <t>ｵｳﾑﾁｮｳ</t>
  </si>
  <si>
    <t>雄武町</t>
  </si>
  <si>
    <t>ﾆｼｵｺｯﾍﾟﾑﾗ</t>
  </si>
  <si>
    <t>西興部村</t>
  </si>
  <si>
    <t>ｵｺｯﾍﾟﾁｮｳ</t>
  </si>
  <si>
    <t>興部町</t>
  </si>
  <si>
    <t>ﾀｷﾉｳｴﾁｮｳ</t>
  </si>
  <si>
    <t>滝上町</t>
  </si>
  <si>
    <t>ﾕｳﾍﾞﾂﾁｮｳ</t>
  </si>
  <si>
    <t>湧別町</t>
  </si>
  <si>
    <t>ｴﾝｶﾞﾙﾁｮｳ</t>
  </si>
  <si>
    <t>遠軽町</t>
  </si>
  <si>
    <t>ｻﾛﾏﾁｮｳ</t>
  </si>
  <si>
    <t>佐呂間町</t>
  </si>
  <si>
    <t>ｵｹﾄﾁｮｳ</t>
  </si>
  <si>
    <t>置戸町</t>
  </si>
  <si>
    <t>ｸﾝﾈｯﾌﾟﾁｮｳ</t>
  </si>
  <si>
    <t>訓子府町</t>
  </si>
  <si>
    <t>ｺｼﾐｽﾞﾁｮｳ</t>
  </si>
  <si>
    <t>小清水町</t>
  </si>
  <si>
    <t>ｷﾖｻﾄﾁｮｳ</t>
  </si>
  <si>
    <t>清里町</t>
  </si>
  <si>
    <t>ｼｬﾘﾁｮｳ</t>
  </si>
  <si>
    <t>斜里町</t>
  </si>
  <si>
    <t>ﾂﾍﾞﾂﾁｮｳ</t>
  </si>
  <si>
    <t>津別町</t>
  </si>
  <si>
    <t>ﾋﾞﾎﾛﾁｮｳ</t>
  </si>
  <si>
    <t>美幌町</t>
  </si>
  <si>
    <t>ﾎﾛﾉﾍﾞﾁｮｳ</t>
  </si>
  <si>
    <t>幌延町</t>
  </si>
  <si>
    <t>015202</t>
  </si>
  <si>
    <t>ﾘｼﾘﾌｼﾞﾁｮｳ</t>
  </si>
  <si>
    <t>利尻富士町</t>
  </si>
  <si>
    <t>ﾘｼﾘﾁｮｳ</t>
  </si>
  <si>
    <t>利尻町</t>
  </si>
  <si>
    <t>ﾚﾌﾞﾝﾁｮｳ</t>
  </si>
  <si>
    <t>礼文町</t>
  </si>
  <si>
    <t>ﾄﾖﾄﾐﾁｮｳ</t>
  </si>
  <si>
    <t>豊富町</t>
  </si>
  <si>
    <t>ｴｻｼﾁｮｳ</t>
  </si>
  <si>
    <t>枝幸町</t>
  </si>
  <si>
    <t>ﾅｶﾄﾝﾍﾞﾂﾁｮｳ</t>
  </si>
  <si>
    <t>中頓別町</t>
  </si>
  <si>
    <t>ﾊﾏﾄﾝﾍﾞﾂﾁｮｳ</t>
  </si>
  <si>
    <t>浜頓別町</t>
  </si>
  <si>
    <t>ｻﾙﾌﾂﾑﾗ</t>
  </si>
  <si>
    <t>猿払村</t>
  </si>
  <si>
    <t>ﾃｼｵﾁｮｳ</t>
  </si>
  <si>
    <t>天塩町</t>
  </si>
  <si>
    <t>ｴﾝﾍﾞﾂﾁｮｳ</t>
  </si>
  <si>
    <t>遠別町</t>
  </si>
  <si>
    <t>ｼｮｻﾝﾍﾞﾂﾑﾗ</t>
  </si>
  <si>
    <t>初山別村</t>
  </si>
  <si>
    <t>ﾊﾎﾞﾛﾁｮｳ</t>
  </si>
  <si>
    <t>羽幌町</t>
  </si>
  <si>
    <t>ﾄﾏﾏｴﾁｮｳ</t>
  </si>
  <si>
    <t>苫前町</t>
  </si>
  <si>
    <t>ｵﾋﾞﾗﾁｮｳ</t>
  </si>
  <si>
    <t>小平町</t>
  </si>
  <si>
    <t>ﾏｼｹﾁｮｳ</t>
  </si>
  <si>
    <t>増毛町</t>
  </si>
  <si>
    <t>ﾎﾛｶﾅｲﾁｮｳ</t>
  </si>
  <si>
    <t>幌加内町</t>
  </si>
  <si>
    <t>014729</t>
  </si>
  <si>
    <t>ﾅｶｶﾞﾜﾁｮｳ</t>
  </si>
  <si>
    <t>中川町</t>
  </si>
  <si>
    <t>ｵﾄｲﾈｯﾌﾟﾑﾗ</t>
  </si>
  <si>
    <t>音威子府村</t>
  </si>
  <si>
    <t>ﾋﾞﾌｶﾁｮｳ</t>
  </si>
  <si>
    <t>美深町</t>
  </si>
  <si>
    <t>ｼﾓｶﾜﾁｮｳ</t>
  </si>
  <si>
    <t>下川町</t>
  </si>
  <si>
    <t>ｹﾝﾌﾞﾁﾁｮｳ</t>
  </si>
  <si>
    <t>剣淵町</t>
  </si>
  <si>
    <t>ﾜｯｻﾑﾁｮｳ</t>
  </si>
  <si>
    <t>和寒町</t>
  </si>
  <si>
    <t>ｼﾑｶｯﾌﾟﾑﾗ</t>
  </si>
  <si>
    <t>占冠村</t>
  </si>
  <si>
    <t>ﾐﾅﾐﾌﾗﾉﾁｮｳ</t>
  </si>
  <si>
    <t>南富良野町</t>
  </si>
  <si>
    <t>ﾅｶﾌﾗﾉﾁｮｳ</t>
  </si>
  <si>
    <t>中富良野町</t>
  </si>
  <si>
    <t>ｶﾐﾌﾗﾉﾁｮｳ</t>
  </si>
  <si>
    <t>上富良野町</t>
  </si>
  <si>
    <t>ﾋﾞｴｲﾁｮｳ</t>
  </si>
  <si>
    <t>美瑛町</t>
  </si>
  <si>
    <t>ﾋｶﾞｼｶﾜﾁｮｳ</t>
  </si>
  <si>
    <t>東川町</t>
  </si>
  <si>
    <t>上川町</t>
  </si>
  <si>
    <t>ｱｲﾍﾞﾂﾁｮｳ</t>
  </si>
  <si>
    <t>愛別町</t>
  </si>
  <si>
    <t>ﾋﾟｯﾌﾟﾁｮｳ</t>
  </si>
  <si>
    <t>比布町</t>
  </si>
  <si>
    <t>ﾄｳﾏﾁｮｳ</t>
  </si>
  <si>
    <t>当麻町</t>
  </si>
  <si>
    <t>ﾋｶﾞｼｶｸﾞﾗﾁｮｳ</t>
  </si>
  <si>
    <t>東神楽町</t>
  </si>
  <si>
    <t>ﾀｶｽﾁｮｳ</t>
  </si>
  <si>
    <t>鷹栖町</t>
  </si>
  <si>
    <t>ﾇﾏﾀﾁｮｳ</t>
  </si>
  <si>
    <t>沼田町</t>
  </si>
  <si>
    <t>ﾎｸﾘｭｳﾁｮｳ</t>
  </si>
  <si>
    <t>北竜町</t>
  </si>
  <si>
    <t>ｳﾘｭｳﾁｮｳ</t>
  </si>
  <si>
    <t>雨竜町</t>
  </si>
  <si>
    <t>ﾁｯﾌﾟﾍﾞﾂﾁｮｳ</t>
  </si>
  <si>
    <t>秩父別町</t>
  </si>
  <si>
    <t>ﾓｾｳｼﾁｮｳ</t>
  </si>
  <si>
    <t>妹背牛町</t>
  </si>
  <si>
    <t>ｼﾝﾄﾂｶﾜﾁｮｳ</t>
  </si>
  <si>
    <t>新十津川町</t>
  </si>
  <si>
    <t>ｳﾗｳｽﾁｮｳ</t>
  </si>
  <si>
    <t>浦臼町</t>
  </si>
  <si>
    <t>ﾂｷｶﾞﾀﾁｮｳ</t>
  </si>
  <si>
    <t>月形町</t>
  </si>
  <si>
    <t>ｸﾘﾔﾏﾁｮｳ</t>
  </si>
  <si>
    <t>栗山町</t>
  </si>
  <si>
    <t>ﾅｶﾞﾇﾏﾁｮｳ</t>
  </si>
  <si>
    <t>長沼町</t>
  </si>
  <si>
    <t>ﾕﾆﾁｮｳ</t>
  </si>
  <si>
    <t>由仁町</t>
  </si>
  <si>
    <t>ｶﾐｽﾅｶﾞﾜﾁｮｳ</t>
  </si>
  <si>
    <t>上砂川町</t>
  </si>
  <si>
    <t>ﾅｲｴﾁｮｳ</t>
  </si>
  <si>
    <t>奈井江町</t>
  </si>
  <si>
    <t>ﾅﾝﾎﾟﾛﾁｮｳ</t>
  </si>
  <si>
    <t>南幌町</t>
  </si>
  <si>
    <t>ｱｶｲｶﾞﾜﾑﾗ</t>
  </si>
  <si>
    <t>赤井川村</t>
  </si>
  <si>
    <t>ﾖｲﾁﾁｮｳ</t>
  </si>
  <si>
    <t>余市町</t>
  </si>
  <si>
    <t>ﾆｷﾁｮｳ</t>
  </si>
  <si>
    <t>仁木町</t>
  </si>
  <si>
    <t>ﾌﾙﾋﾞﾗﾁｮｳ</t>
  </si>
  <si>
    <t>古平町</t>
  </si>
  <si>
    <t>ｼｬｺﾀﾝﾁｮｳ</t>
  </si>
  <si>
    <t>積丹町</t>
  </si>
  <si>
    <t>ｶﾓｴﾅｲﾑﾗ</t>
  </si>
  <si>
    <t>神恵内村</t>
  </si>
  <si>
    <t>ﾄﾏﾘﾑﾗ</t>
  </si>
  <si>
    <t>泊村</t>
  </si>
  <si>
    <t>ｲﾜﾅｲﾁｮｳ</t>
  </si>
  <si>
    <t>岩内町</t>
  </si>
  <si>
    <t>ｷｮｳﾜﾁｮｳ</t>
  </si>
  <si>
    <t>共和町</t>
  </si>
  <si>
    <t>ｸｯﾁｬﾝﾁｮｳ</t>
  </si>
  <si>
    <t>倶知安町</t>
  </si>
  <si>
    <t>ｷｮｳｺﾞｸﾁｮｳ</t>
  </si>
  <si>
    <t>京極町</t>
  </si>
  <si>
    <t>ｷﾓﾍﾞﾂﾁｮｳ</t>
  </si>
  <si>
    <t>喜茂別町</t>
  </si>
  <si>
    <t>ﾙｽﾂﾑﾗ</t>
  </si>
  <si>
    <t>留寿都村</t>
  </si>
  <si>
    <t>ﾏｯｶﾘﾑﾗ</t>
  </si>
  <si>
    <t>真狩村</t>
  </si>
  <si>
    <t>ﾆｾｺﾁｮｳ</t>
  </si>
  <si>
    <t>ニセコ町</t>
  </si>
  <si>
    <t>ﾗﾝｺｼﾁｮｳ</t>
  </si>
  <si>
    <t>蘭越町</t>
  </si>
  <si>
    <t>ｸﾛﾏﾂﾅｲﾁｮｳ</t>
  </si>
  <si>
    <t>黒松内町</t>
  </si>
  <si>
    <t>ｽｯﾂﾁｮｳ</t>
  </si>
  <si>
    <t>寿都町</t>
  </si>
  <si>
    <t>ｼﾏﾏｷﾑﾗ</t>
  </si>
  <si>
    <t>島牧村</t>
  </si>
  <si>
    <t>ｾﾀﾅﾁｮｳ</t>
    <phoneticPr fontId="1"/>
  </si>
  <si>
    <t>せたな町</t>
  </si>
  <si>
    <t>ｲﾏｶﾈﾁｮｳ</t>
    <phoneticPr fontId="1"/>
  </si>
  <si>
    <t>今金町</t>
  </si>
  <si>
    <t>ｵｸｼﾘﾁｮｳ</t>
  </si>
  <si>
    <t>奥尻町</t>
  </si>
  <si>
    <t>ｵﾄﾍﾞﾁｮｳ</t>
  </si>
  <si>
    <t>乙部町</t>
  </si>
  <si>
    <t>ｱｯｻﾌﾞﾁｮｳ</t>
  </si>
  <si>
    <t>厚沢部町</t>
  </si>
  <si>
    <t>ｶﾐﾉｸﾆﾁｮｳ</t>
  </si>
  <si>
    <t>上ノ国町</t>
  </si>
  <si>
    <t>江差町</t>
  </si>
  <si>
    <t>ｵｼｬﾏﾝﾍﾞﾁｮｳ</t>
  </si>
  <si>
    <t>長万部町</t>
  </si>
  <si>
    <t>ﾔｸﾓﾁｮｳ</t>
  </si>
  <si>
    <t>八雲町</t>
  </si>
  <si>
    <t>ｼｶﾍﾞﾁｮｳ</t>
  </si>
  <si>
    <t>鹿部町</t>
  </si>
  <si>
    <t>ﾅﾅｴﾁｮｳ</t>
  </si>
  <si>
    <t>七飯町</t>
  </si>
  <si>
    <t>ｷｺﾅｲﾁｮｳ</t>
  </si>
  <si>
    <t>木古内町</t>
  </si>
  <si>
    <t>ｼﾘｳﾁﾁｮｳ</t>
  </si>
  <si>
    <t>知内町</t>
  </si>
  <si>
    <t>ﾌｸｼﾏﾁｮｳ</t>
  </si>
  <si>
    <t>福島町</t>
  </si>
  <si>
    <t>ﾏﾂﾏｴﾁｮｳ</t>
  </si>
  <si>
    <t>ｼﾝｼﾉﾂﾑﾗ</t>
  </si>
  <si>
    <t>新篠津村</t>
  </si>
  <si>
    <t>ﾄｳﾍﾞﾂﾁｮｳ</t>
  </si>
  <si>
    <t>当別町</t>
  </si>
  <si>
    <t>ｲｼｶﾘｼ</t>
  </si>
  <si>
    <t>ｷﾀﾋﾛｼﾏｼ</t>
  </si>
  <si>
    <t>ｴﾆﾜｼ</t>
  </si>
  <si>
    <t>ﾉﾎﾞﾘﾍﾞﾂｼ</t>
  </si>
  <si>
    <t>ﾌﾗﾉｼ</t>
  </si>
  <si>
    <t>ﾌｶｶﾞﾜｼ</t>
  </si>
  <si>
    <t>ｳﾀｼﾅｲｼ</t>
  </si>
  <si>
    <t>ｽﾅｶﾞﾜｼ</t>
  </si>
  <si>
    <t>ﾀｷｶﾜｼ</t>
  </si>
  <si>
    <t>ﾁﾄｾｼ</t>
  </si>
  <si>
    <t>ﾈﾑﾛｼ</t>
  </si>
  <si>
    <t>ﾐｶｻｼ</t>
  </si>
  <si>
    <t>ﾅﾖﾛｼ</t>
  </si>
  <si>
    <t>ｼﾍﾞﾂｼ</t>
  </si>
  <si>
    <t>ﾓﾝﾍﾞﾂｼ</t>
  </si>
  <si>
    <t>ｱｶﾋﾞﾗｼ</t>
  </si>
  <si>
    <t>ｴﾍﾞﾂｼ</t>
  </si>
  <si>
    <t>ｱｼﾍﾞﾂｼ</t>
  </si>
  <si>
    <t>ﾋﾞﾊﾞｲｼ</t>
  </si>
  <si>
    <t>北海道</t>
    <phoneticPr fontId="1"/>
  </si>
  <si>
    <t>ﾜｯｶﾅｲｼ</t>
  </si>
  <si>
    <t>ﾄﾏｺﾏｲｼ</t>
  </si>
  <si>
    <t>ﾙﾓｲｼ</t>
  </si>
  <si>
    <t>ｱﾊﾞｼﾘｼ</t>
  </si>
  <si>
    <t>ｲﾜﾐｻﾞﾜｼ</t>
  </si>
  <si>
    <t>ﾕｳﾊﾞﾘｼ</t>
  </si>
  <si>
    <t>ｷﾀﾐｼ</t>
  </si>
  <si>
    <t>ｵﾋﾞﾋﾛｼ</t>
  </si>
  <si>
    <t>ｸｼﾛｼ</t>
  </si>
  <si>
    <t>ﾑﾛﾗﾝｼ</t>
  </si>
  <si>
    <t>ｱｻﾋｶﾜｼ</t>
  </si>
  <si>
    <t>ｵﾀﾙｼ</t>
  </si>
  <si>
    <t>ﾊｺﾀﾞﾃｼ</t>
  </si>
  <si>
    <t>ｻｯﾎﾟﾛｼ</t>
  </si>
  <si>
    <t>010006</t>
    <phoneticPr fontId="1"/>
  </si>
  <si>
    <t>市区町村名
（カナ）</t>
    <rPh sb="0" eb="2">
      <t>シク</t>
    </rPh>
    <rPh sb="2" eb="4">
      <t>チョウソン</t>
    </rPh>
    <rPh sb="4" eb="5">
      <t>メイ</t>
    </rPh>
    <phoneticPr fontId="1"/>
  </si>
  <si>
    <t>都道府県名
（カナ）</t>
    <rPh sb="0" eb="4">
      <t>トドウフケン</t>
    </rPh>
    <rPh sb="4" eb="5">
      <t>メイ</t>
    </rPh>
    <phoneticPr fontId="1"/>
  </si>
  <si>
    <t>市区町村名
（漢字）</t>
    <rPh sb="0" eb="2">
      <t>シク</t>
    </rPh>
    <rPh sb="2" eb="4">
      <t>チョウソン</t>
    </rPh>
    <rPh sb="4" eb="5">
      <t>メイ</t>
    </rPh>
    <rPh sb="7" eb="9">
      <t>カンジ</t>
    </rPh>
    <phoneticPr fontId="1"/>
  </si>
  <si>
    <t>都道府県名
（漢字）</t>
    <rPh sb="0" eb="4">
      <t>トドウフケン</t>
    </rPh>
    <rPh sb="4" eb="5">
      <t>メイ</t>
    </rPh>
    <rPh sb="7" eb="9">
      <t>カンジ</t>
    </rPh>
    <phoneticPr fontId="1"/>
  </si>
  <si>
    <t>郡山市</t>
    <phoneticPr fontId="1"/>
  </si>
  <si>
    <t>岩手郡滝沢市</t>
  </si>
  <si>
    <t>岩手郡滝沢市</t>
    <phoneticPr fontId="1"/>
  </si>
  <si>
    <t>補正</t>
    <rPh sb="0" eb="2">
      <t>ホセイ</t>
    </rPh>
    <phoneticPr fontId="1"/>
  </si>
  <si>
    <t>黒川郡富谷市</t>
  </si>
  <si>
    <t>黒川郡富谷市</t>
    <rPh sb="5" eb="6">
      <t>シ</t>
    </rPh>
    <phoneticPr fontId="1"/>
  </si>
  <si>
    <t>南埼玉郡白岡市</t>
  </si>
  <si>
    <t>南埼玉郡白岡市</t>
    <rPh sb="6" eb="7">
      <t>シ</t>
    </rPh>
    <phoneticPr fontId="1"/>
  </si>
  <si>
    <t>山武郡大網白里市</t>
  </si>
  <si>
    <t>山武郡大網白里市</t>
    <rPh sb="7" eb="8">
      <t>シ</t>
    </rPh>
    <phoneticPr fontId="1"/>
  </si>
  <si>
    <t>三宅村</t>
    <phoneticPr fontId="1"/>
  </si>
  <si>
    <t>八丈町</t>
    <phoneticPr fontId="1"/>
  </si>
  <si>
    <t>石川郡野々市市</t>
  </si>
  <si>
    <t>石川郡野々市市</t>
    <rPh sb="6" eb="7">
      <t>シ</t>
    </rPh>
    <phoneticPr fontId="1"/>
  </si>
  <si>
    <t>富士川町</t>
    <phoneticPr fontId="6"/>
  </si>
  <si>
    <t>南巨摩郡富士川町</t>
  </si>
  <si>
    <t>南巨摩郡富士川町</t>
    <phoneticPr fontId="1"/>
  </si>
  <si>
    <t>愛知郡長久手市</t>
  </si>
  <si>
    <t>愛知郡長久手市</t>
    <rPh sb="6" eb="7">
      <t>シ</t>
    </rPh>
    <phoneticPr fontId="1"/>
  </si>
  <si>
    <t>丹波篠山市</t>
  </si>
  <si>
    <t>丹波篠山市</t>
    <phoneticPr fontId="1"/>
  </si>
  <si>
    <t>天理市</t>
    <phoneticPr fontId="6"/>
  </si>
  <si>
    <t>糸島市</t>
    <rPh sb="2" eb="3">
      <t>シ</t>
    </rPh>
    <phoneticPr fontId="1"/>
  </si>
  <si>
    <t>姶良市</t>
    <rPh sb="2" eb="3">
      <t>シ</t>
    </rPh>
    <phoneticPr fontId="1"/>
  </si>
  <si>
    <t>糟屋郡須恵町</t>
  </si>
  <si>
    <t>糟屋郡須恵町</t>
    <phoneticPr fontId="1"/>
  </si>
  <si>
    <t>筑紫郡那珂川市</t>
  </si>
  <si>
    <t>筑紫郡那珂川市</t>
    <rPh sb="6" eb="7">
      <t>シ</t>
    </rPh>
    <phoneticPr fontId="1"/>
  </si>
  <si>
    <t>高岡郡梼原町</t>
  </si>
  <si>
    <t>高岡郡梼原町</t>
    <phoneticPr fontId="1"/>
  </si>
  <si>
    <t>西加茂郡みよし市</t>
  </si>
  <si>
    <t>西加茂郡みよし市</t>
    <phoneticPr fontId="1"/>
  </si>
  <si>
    <t>あま市</t>
    <rPh sb="2" eb="3">
      <t>シ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</si>
  <si>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</si>
  <si>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</si>
  <si>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rPh sb="0" eb="2">
      <t>クブン</t>
    </rPh>
    <phoneticPr fontId="1"/>
  </si>
  <si>
    <t>区分4</t>
    <rPh sb="0" eb="2">
      <t>クブン</t>
    </rPh>
    <phoneticPr fontId="1"/>
  </si>
  <si>
    <t>区分5</t>
    <rPh sb="0" eb="2">
      <t>クブン</t>
    </rPh>
    <phoneticPr fontId="1"/>
  </si>
  <si>
    <t>団体名</t>
  </si>
  <si>
    <t>(空白)</t>
  </si>
  <si>
    <t>総計</t>
  </si>
  <si>
    <t>合計 / 計</t>
  </si>
  <si>
    <t>集計</t>
  </si>
  <si>
    <t>分類1</t>
    <rPh sb="0" eb="2">
      <t>ブンルイ</t>
    </rPh>
    <phoneticPr fontId="1"/>
  </si>
  <si>
    <t>それ以上</t>
  </si>
  <si>
    <t>2万人以下</t>
  </si>
  <si>
    <t>4万人以下</t>
  </si>
  <si>
    <t>3万人以下</t>
  </si>
  <si>
    <t>5万人以下</t>
  </si>
  <si>
    <t>1万人以下</t>
  </si>
  <si>
    <t>6万人以下</t>
  </si>
  <si>
    <t>7万人以下</t>
  </si>
  <si>
    <t>8万人以下</t>
  </si>
  <si>
    <t>9万人以下</t>
  </si>
  <si>
    <t>分類2</t>
    <rPh sb="0" eb="2">
      <t>ブンルイ</t>
    </rPh>
    <phoneticPr fontId="1"/>
  </si>
  <si>
    <t>それ以上</t>
    <rPh sb="2" eb="4">
      <t>イジョウ</t>
    </rPh>
    <phoneticPr fontId="1"/>
  </si>
  <si>
    <t>自治体数分布比率</t>
    <rPh sb="0" eb="3">
      <t>ジチタイ</t>
    </rPh>
    <rPh sb="3" eb="4">
      <t>スウ</t>
    </rPh>
    <rPh sb="4" eb="6">
      <t>ブンプ</t>
    </rPh>
    <rPh sb="6" eb="8">
      <t>ヒリツ</t>
    </rPh>
    <phoneticPr fontId="1"/>
  </si>
  <si>
    <t>自治体人口別</t>
    <rPh sb="0" eb="3">
      <t>ジチタイ</t>
    </rPh>
    <rPh sb="3" eb="5">
      <t>ジンコウ</t>
    </rPh>
    <rPh sb="5" eb="6">
      <t>ベツ</t>
    </rPh>
    <phoneticPr fontId="1"/>
  </si>
  <si>
    <t>自治体人口別による自治体数分布比率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</si>
</sst>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%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 tint="4.9989318521683403E-2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2" fillId="0" borderId="0"/>
    <xf numFmtId="0" fontId="7" fillId="0" borderId="0"/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38" fontId="5" fillId="0" borderId="0" xfId="1" applyFo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3" fillId="0" borderId="1" xfId="2" applyFont="1" applyFill="1" applyBorder="1" applyAlignment="1">
      <alignment wrapText="1"/>
    </xf>
    <xf numFmtId="38" fontId="3" fillId="0" borderId="1" xfId="1" applyFont="1" applyFill="1" applyBorder="1" applyAlignment="1">
      <alignment horizontal="right" wrapText="1"/>
    </xf>
    <xf numFmtId="49" fontId="0" fillId="0" borderId="2" xfId="0" applyNumberFormat="1" applyBorder="1">
      <alignment vertical="center"/>
    </xf>
    <xf numFmtId="0" fontId="0" fillId="2" borderId="2" xfId="0" applyFill="1" applyBorder="1">
      <alignment vertical="center"/>
    </xf>
    <xf numFmtId="49" fontId="0" fillId="2" borderId="2" xfId="0" applyNumberFormat="1" applyFill="1" applyBorder="1">
      <alignment vertical="center"/>
    </xf>
    <xf numFmtId="49" fontId="8" fillId="2" borderId="2" xfId="3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0" fillId="3" borderId="2" xfId="0" applyNumberFormat="1" applyFill="1" applyBorder="1" applyAlignment="1">
      <alignment vertical="center" wrapText="1"/>
    </xf>
    <xf numFmtId="49" fontId="0" fillId="3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pivotButton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NumberFormat="1" applyBorder="1">
      <alignment vertical="center"/>
    </xf>
    <xf numFmtId="179" fontId="5" fillId="0" borderId="0" xfId="0" applyNumberFormat="1" applyFont="1">
      <alignment vertical="center"/>
    </xf>
  </cellXfs>
  <cellStyles count="4">
    <cellStyle name="桁区切り" xfId="1" builtinId="6"/>
    <cellStyle name="標準" xfId="0" builtinId="0"/>
    <cellStyle name="標準_qryＫＯＫＵＤＯＡ出力" xfId="2"/>
    <cellStyle name="標準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自治体人口別による自治体数分布比率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Sheet1!$H$2342</c:f>
              <c:strCache>
                <c:ptCount val="1"/>
                <c:pt idx="0">
                  <c:v>自治体数分布比率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Sheet1!$G$2343:$G$2352</c:f>
              <c:strCache>
                <c:ptCount val="10"/>
                <c:pt idx="0">
                  <c:v>1万人以下</c:v>
                </c:pt>
                <c:pt idx="1">
                  <c:v>2万人以下</c:v>
                </c:pt>
                <c:pt idx="2">
                  <c:v>3万人以下</c:v>
                </c:pt>
                <c:pt idx="3">
                  <c:v>4万人以下</c:v>
                </c:pt>
                <c:pt idx="4">
                  <c:v>5万人以下</c:v>
                </c:pt>
                <c:pt idx="5">
                  <c:v>6万人以下</c:v>
                </c:pt>
                <c:pt idx="6">
                  <c:v>7万人以下</c:v>
                </c:pt>
                <c:pt idx="7">
                  <c:v>8万人以下</c:v>
                </c:pt>
                <c:pt idx="8">
                  <c:v>9万人以下</c:v>
                </c:pt>
                <c:pt idx="9">
                  <c:v>それ以上</c:v>
                </c:pt>
              </c:strCache>
            </c:strRef>
          </c:cat>
          <c:val>
            <c:numRef>
              <c:f>Sheet1!$H$2343:$H$2352</c:f>
              <c:numCache>
                <c:formatCode>0.0%</c:formatCode>
                <c:ptCount val="10"/>
                <c:pt idx="0">
                  <c:v>0.26708788052843191</c:v>
                </c:pt>
                <c:pt idx="1">
                  <c:v>0.16714531878230901</c:v>
                </c:pt>
                <c:pt idx="2">
                  <c:v>9.4773118897185524E-2</c:v>
                </c:pt>
                <c:pt idx="3">
                  <c:v>9.0178058587018953E-2</c:v>
                </c:pt>
                <c:pt idx="4">
                  <c:v>6.2033314187248709E-2</c:v>
                </c:pt>
                <c:pt idx="5">
                  <c:v>4.8822515795519814E-2</c:v>
                </c:pt>
                <c:pt idx="6">
                  <c:v>3.8483630097645029E-2</c:v>
                </c:pt>
                <c:pt idx="7">
                  <c:v>2.5272831705916141E-2</c:v>
                </c:pt>
                <c:pt idx="8">
                  <c:v>2.3549684089603676E-2</c:v>
                </c:pt>
                <c:pt idx="9">
                  <c:v>0.1826536473291212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E-45C2-B31C-FADE3D996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3558968"/>
        <c:axId val="563557888"/>
      </c:barChart>
      <c:catAx>
        <c:axId val="563558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63557888"/>
        <c:crosses val="autoZero"/>
        <c:auto val="1"/>
        <c:lblAlgn val="ctr"/>
        <c:lblOffset val="100"/>
        <c:noMultiLvlLbl val="0"/>
      </c:catAx>
      <c:valAx>
        <c:axId val="5635578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563558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537210</xdr:colOff>
      <xdr:row>2342</xdr:row>
      <xdr:rowOff>22860</xdr:rowOff>
    </xdr:from>
    <xdr:to>
      <xdr:col>15</xdr:col>
      <xdr:colOff>316230</xdr:colOff>
      <xdr:row>2358</xdr:row>
      <xdr:rowOff>83820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67AC720-7F22-D6CA-379A-BEC1B1509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2359</xdr:row>
      <xdr:rowOff>0</xdr:rowOff>
    </xdr:from>
    <xdr:to>
      <xdr:col>17</xdr:col>
      <xdr:colOff>240912</xdr:colOff>
      <xdr:row>2360</xdr:row>
      <xdr:rowOff>101470</xdr:rowOff>
    </xdr:to>
    <xdr:sp macro="" textlink="">
      <xdr:nvSpPr>
        <xdr:cNvPr id="4" name="字幕 2">
          <a:extLst>
            <a:ext uri="{FF2B5EF4-FFF2-40B4-BE49-F238E27FC236}">
              <a16:creationId xmlns:a16="http://schemas.microsoft.com/office/drawing/2014/main" id="{1D616E88-3986-1903-C013-321C46FF09A0}"/>
            </a:ext>
          </a:extLst>
        </xdr:cNvPr>
        <xdr:cNvSpPr>
          <a:spLocks noGrp="1"/>
        </xdr:cNvSpPr>
      </xdr:nvSpPr>
      <xdr:spPr>
        <a:xfrm>
          <a:off x="8092440" y="395462760"/>
          <a:ext cx="5651112" cy="269110"/>
        </a:xfrm>
        <a:prstGeom prst="rect">
          <a:avLst/>
        </a:prstGeom>
      </xdr:spPr>
      <xdr:txBody>
        <a:bodyPr vert="horz" wrap="square" lIns="91440" tIns="45720" rIns="91440" bIns="45720" rtlCol="0">
          <a:normAutofit fontScale="92500"/>
        </a:bodyPr>
        <a:lstStyle>
          <a:lvl1pPr marL="0" indent="0" algn="ctr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kumimoji="1"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000"/>
            <a:t>資料）総務省</a:t>
          </a:r>
          <a:r>
            <a:rPr kumimoji="1" lang="en-US" altLang="ja-JP" sz="1000"/>
            <a:t>-</a:t>
          </a:r>
          <a:r>
            <a:rPr kumimoji="1" lang="ja-JP" altLang="en-US" sz="1000"/>
            <a:t>全国地方公共団体コード</a:t>
          </a:r>
          <a:r>
            <a:rPr kumimoji="1" lang="en-US" altLang="ja-JP" sz="1000"/>
            <a:t>,</a:t>
          </a:r>
          <a:r>
            <a:rPr kumimoji="1" lang="ja-JP" altLang="en-US" sz="1000"/>
            <a:t>同参考資料</a:t>
          </a:r>
          <a:r>
            <a:rPr kumimoji="1" lang="en-US" altLang="ja-JP" sz="1000"/>
            <a:t>4</a:t>
          </a:r>
          <a:r>
            <a:rPr kumimoji="1" lang="ja-JP" altLang="en-US" sz="1000"/>
            <a:t>　市区町村別の人口及び世帯数より著者が作成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元谷崇" refreshedDate="45304.002026967595" createdVersion="1" refreshedVersion="8" recordCount="2338" upgradeOnRefresh="1">
  <cacheSource type="worksheet">
    <worksheetSource ref="A2:M2340" sheet="Sheet1"/>
  </cacheSource>
  <cacheFields count="11">
    <cacheField name="団体コード" numFmtId="0">
      <sharedItems containsBlank="1"/>
    </cacheField>
    <cacheField name="団体名" numFmtId="0">
      <sharedItems containsBlank="1" count="2330">
        <s v="北海道"/>
        <s v="札幌市"/>
        <s v="札幌市中央区"/>
        <s v="札幌市北区"/>
        <s v="札幌市東区"/>
        <s v="札幌市白石区"/>
        <s v="札幌市豊平区"/>
        <s v="札幌市南区"/>
        <s v="札幌市西区"/>
        <s v="札幌市厚別区"/>
        <s v="札幌市手稲区"/>
        <s v="札幌市清田区"/>
        <s v="函館市"/>
        <s v="小樽市"/>
        <s v="旭川市"/>
        <s v="室蘭市"/>
        <s v="釧路市"/>
        <s v="帯広市"/>
        <s v="北見市"/>
        <s v="夕張市"/>
        <s v="岩見沢市"/>
        <s v="網走市"/>
        <s v="留萌市"/>
        <s v="苫小牧市"/>
        <s v="稚内市"/>
        <s v="美唄市"/>
        <s v="芦別市"/>
        <s v="江別市"/>
        <s v="赤平市"/>
        <s v="紋別市"/>
        <s v="士別市"/>
        <s v="名寄市"/>
        <s v="三笠市"/>
        <s v="根室市"/>
        <s v="千歳市"/>
        <s v="滝川市"/>
        <s v="砂川市"/>
        <s v="歌志内市"/>
        <s v="深川市"/>
        <s v="富良野市"/>
        <s v="登別市"/>
        <s v="恵庭市"/>
        <s v="伊達市"/>
        <s v="北広島市"/>
        <s v="石狩市"/>
        <s v="北斗市"/>
        <s v="石狩郡当別町"/>
        <s v="石狩郡新篠津村"/>
        <s v="松前郡松前町"/>
        <s v="松前郡福島町"/>
        <s v="上磯郡知内町"/>
        <s v="上磯郡木古内町"/>
        <s v="亀田郡七飯町"/>
        <s v="茅部郡鹿部町"/>
        <s v="茅部郡森町"/>
        <s v="二海郡八雲町"/>
        <s v="山越郡長万部町"/>
        <s v="檜山郡江差町"/>
        <s v="檜山郡上ノ国町"/>
        <s v="檜山郡厚沢部町"/>
        <s v="爾志郡乙部町"/>
        <s v="奥尻郡奥尻町"/>
        <s v="瀬棚郡今金町"/>
        <s v="久遠郡せたな町"/>
        <s v="島牧郡島牧村"/>
        <s v="寿都郡寿都町"/>
        <s v="寿都郡黒松内町"/>
        <s v="磯谷郡蘭越町"/>
        <s v="虻田郡ニセコ町"/>
        <s v="虻田郡真狩村"/>
        <s v="虻田郡留寿都村"/>
        <s v="虻田郡喜茂別町"/>
        <s v="虻田郡京極町"/>
        <s v="虻田郡倶知安町"/>
        <s v="岩内郡共和町"/>
        <s v="岩内郡岩内町"/>
        <s v="古宇郡泊村"/>
        <s v="古宇郡神恵内村"/>
        <s v="積丹郡積丹町"/>
        <s v="古平郡古平町"/>
        <s v="余市郡仁木町"/>
        <s v="余市郡余市町"/>
        <s v="余市郡赤井川村"/>
        <s v="空知郡南幌町"/>
        <s v="空知郡奈井江町"/>
        <s v="空知郡上砂川町"/>
        <s v="夕張郡由仁町"/>
        <s v="夕張郡長沼町"/>
        <s v="夕張郡栗山町"/>
        <s v="樺戸郡月形町"/>
        <s v="樺戸郡浦臼町"/>
        <s v="樺戸郡新十津川町"/>
        <s v="雨竜郡妹背牛町"/>
        <s v="雨竜郡秩父別町"/>
        <s v="雨竜郡雨竜町"/>
        <s v="雨竜郡北竜町"/>
        <s v="雨竜郡沼田町"/>
        <s v="雨竜郡幌加内町"/>
        <s v="上川郡鷹栖町"/>
        <s v="上川郡東神楽町"/>
        <s v="上川郡当麻町"/>
        <s v="上川郡比布町"/>
        <s v="上川郡愛別町"/>
        <s v="上川郡上川町"/>
        <s v="上川郡東川町"/>
        <s v="上川郡美瑛町"/>
        <s v="空知郡上富良野町"/>
        <s v="空知郡中富良野町"/>
        <s v="空知郡南富良野町"/>
        <s v="勇払郡占冠村"/>
        <s v="上川郡和寒町"/>
        <s v="上川郡剣淵町"/>
        <s v="上川郡下川町"/>
        <s v="中川郡美深町"/>
        <s v="中川郡音威子府村"/>
        <s v="中川郡中川町"/>
        <s v="増毛郡増毛町"/>
        <s v="留萌郡小平町"/>
        <s v="苫前郡苫前町"/>
        <s v="苫前郡羽幌町"/>
        <s v="苫前郡初山別村"/>
        <s v="天塩郡遠別町"/>
        <s v="天塩郡天塩町"/>
        <s v="天塩郡幌延町"/>
        <s v="宗谷郡猿払村"/>
        <s v="枝幸郡浜頓別町"/>
        <s v="枝幸郡中頓別町"/>
        <s v="枝幸郡枝幸町"/>
        <s v="天塩郡豊富町"/>
        <s v="礼文郡礼文町"/>
        <s v="利尻郡利尻町"/>
        <s v="利尻郡利尻富士町"/>
        <s v="網走郡美幌町"/>
        <s v="網走郡津別町"/>
        <s v="斜里郡斜里町"/>
        <s v="斜里郡清里町"/>
        <s v="斜里郡小清水町"/>
        <s v="常呂郡訓子府町"/>
        <s v="常呂郡置戸町"/>
        <s v="常呂郡佐呂間町"/>
        <s v="紋別郡遠軽町"/>
        <s v="紋別郡上湧別町"/>
        <s v="紋別郡湧別町"/>
        <s v="紋別郡滝上町"/>
        <s v="紋別郡興部町"/>
        <s v="紋別郡西興部村"/>
        <s v="紋別郡雄武町"/>
        <s v="網走郡大空町"/>
        <s v="虻田郡豊浦町"/>
        <s v="有珠郡壮瞥町"/>
        <s v="白老郡白老町"/>
        <s v="勇払郡厚真町"/>
        <s v="虻田郡洞爺湖町"/>
        <s v="勇払郡安平町"/>
        <s v="勇払郡むかわ町"/>
        <s v="沙流郡日高町"/>
        <s v="沙流郡平取町"/>
        <s v="新冠郡新冠町"/>
        <s v="浦河郡浦河町"/>
        <s v="様似郡様似町"/>
        <s v="幌泉郡えりも町"/>
        <s v="日高郡新ひだか町"/>
        <s v="河東郡音更町"/>
        <s v="河東郡士幌町"/>
        <s v="河東郡上士幌町"/>
        <s v="河東郡鹿追町"/>
        <s v="上川郡新得町"/>
        <s v="上川郡清水町"/>
        <s v="河西郡芽室町"/>
        <s v="河西郡中札内村"/>
        <s v="河西郡更別村"/>
        <s v="広尾郡大樹町"/>
        <s v="広尾郡広尾町"/>
        <s v="中川郡幕別町"/>
        <s v="中川郡池田町"/>
        <s v="中川郡豊頃町"/>
        <s v="中川郡本別町"/>
        <s v="足寄郡足寄町"/>
        <s v="足寄郡陸別町"/>
        <s v="十勝郡浦幌町"/>
        <s v="釧路郡釧路町"/>
        <s v="厚岸郡厚岸町"/>
        <s v="厚岸郡浜中町"/>
        <s v="川上郡標茶町"/>
        <s v="川上郡弟子屈町"/>
        <s v="阿寒郡鶴居村"/>
        <s v="白糠郡白糠町"/>
        <s v="野付郡別海町"/>
        <s v="標津郡中標津町"/>
        <s v="標津郡標津町"/>
        <s v="目梨郡羅臼町"/>
        <s v="青森県"/>
        <s v="青森市"/>
        <s v="弘前市"/>
        <s v="八戸市"/>
        <s v="黒石市"/>
        <s v="五所川原市"/>
        <s v="十和田市"/>
        <s v="三沢市"/>
        <s v="むつ市"/>
        <s v="つがる市"/>
        <s v="平川市"/>
        <s v="東津軽郡"/>
        <s v="東津軽郡平内町"/>
        <s v="東津軽郡今別町"/>
        <s v="東津軽郡蓬田村"/>
        <s v="東津軽郡外ヶ浜町"/>
        <s v="西津軽郡"/>
        <s v="西津軽郡鰺ヶ沢町"/>
        <s v="西津軽郡深浦町"/>
        <s v="中津軽郡"/>
        <s v="中津軽郡西目屋村"/>
        <s v="南津軽郡"/>
        <s v="南津軽郡藤崎町"/>
        <s v="南津軽郡大鰐町"/>
        <s v="南津軽郡田舎館村"/>
        <s v="北津軽郡"/>
        <s v="北津軽郡板柳町"/>
        <s v="北津軽郡鶴田町"/>
        <s v="北津軽郡中泊町"/>
        <s v="上北郡"/>
        <s v="上北郡野辺地町"/>
        <s v="上北郡七戸町"/>
        <s v="上北郡六戸町"/>
        <s v="上北郡横浜町"/>
        <s v="上北郡東北町"/>
        <s v="上北郡六ヶ所村"/>
        <s v="上北郡おいらせ町"/>
        <s v="下北郡"/>
        <s v="下北郡大間町"/>
        <s v="下北郡東通村"/>
        <s v="下北郡風間浦村"/>
        <s v="下北郡佐井村"/>
        <s v="三戸郡"/>
        <s v="三戸郡三戸町"/>
        <s v="三戸郡五戸町"/>
        <s v="三戸郡田子町"/>
        <s v="三戸郡南部町"/>
        <s v="三戸郡階上町"/>
        <s v="三戸郡新郷村"/>
        <s v="岩手県"/>
        <s v="盛岡市"/>
        <s v="宮古市"/>
        <s v="大船渡市"/>
        <s v="花巻市"/>
        <s v="北上市"/>
        <s v="久慈市"/>
        <s v="遠野市"/>
        <s v="一関市"/>
        <s v="陸前高田市"/>
        <s v="釜石市"/>
        <s v="二戸市"/>
        <s v="八幡平市"/>
        <s v="奥州市"/>
        <s v="岩手郡"/>
        <s v="岩手郡雫石町"/>
        <s v="岩手郡葛巻町"/>
        <s v="岩手郡岩手町"/>
        <s v="岩手郡滝沢市"/>
        <s v="紫波郡"/>
        <s v="紫波郡紫波町"/>
        <s v="紫波郡矢巾町"/>
        <s v="和賀郡"/>
        <s v="和賀郡西和賀町"/>
        <s v="胆沢郡"/>
        <s v="胆沢郡金ケ崎町"/>
        <s v="西磐井郡"/>
        <s v="西磐井郡平泉町"/>
        <s v="東磐井郡"/>
        <s v="東磐井郡藤沢町"/>
        <s v="気仙郡"/>
        <s v="気仙郡住田町"/>
        <s v="上閉伊郡"/>
        <s v="上閉伊郡大槌町"/>
        <s v="下閉伊郡"/>
        <s v="下閉伊郡山田町"/>
        <s v="下閉伊郡岩泉町"/>
        <s v="下閉伊郡田野畑村"/>
        <s v="下閉伊郡普代村"/>
        <s v="下閉伊郡川井村"/>
        <s v="九戸郡"/>
        <s v="九戸郡軽米町"/>
        <s v="九戸郡野田村"/>
        <s v="九戸郡九戸村"/>
        <s v="九戸郡洋野町"/>
        <s v="二戸郡"/>
        <s v="二戸郡一戸町"/>
        <s v="宮城県"/>
        <s v="仙台市"/>
        <s v="仙台市青葉区"/>
        <s v="仙台市宮城野区"/>
        <s v="仙台市若林区"/>
        <s v="仙台市太白区"/>
        <s v="仙台市泉区"/>
        <s v="石巻市"/>
        <s v="塩竈市"/>
        <s v="気仙沼市"/>
        <s v="白石市"/>
        <s v="名取市"/>
        <s v="角田市"/>
        <s v="多賀城市"/>
        <s v="岩沼市"/>
        <s v="登米市"/>
        <s v="栗原市"/>
        <s v="東松島市"/>
        <s v="大崎市"/>
        <s v="刈田郡"/>
        <s v="刈田郡蔵王町"/>
        <s v="刈田郡七ヶ宿町"/>
        <s v="柴田郡"/>
        <s v="柴田郡大河原町"/>
        <s v="柴田郡村田町"/>
        <s v="柴田郡柴田町"/>
        <s v="柴田郡川崎町"/>
        <s v="伊具郡"/>
        <s v="伊具郡丸森町"/>
        <s v="亘理郡"/>
        <s v="亘理郡亘理町"/>
        <s v="亘理郡山元町"/>
        <s v="宮城郡"/>
        <s v="宮城郡松島町"/>
        <s v="宮城郡七ヶ浜町"/>
        <s v="宮城郡利府町"/>
        <s v="黒川郡"/>
        <s v="黒川郡大和町"/>
        <s v="黒川郡大郷町"/>
        <s v="黒川郡富谷市"/>
        <s v="黒川郡大衡村"/>
        <s v="加美郡"/>
        <s v="加美郡色麻町"/>
        <s v="加美郡加美町"/>
        <s v="遠田郡"/>
        <s v="遠田郡涌谷町"/>
        <s v="遠田郡美里町"/>
        <s v="牡鹿郡"/>
        <s v="牡鹿郡女川町"/>
        <s v="本吉郡"/>
        <s v="本吉郡本吉町"/>
        <s v="本吉郡南三陸町"/>
        <s v="秋田県"/>
        <s v="秋田市"/>
        <s v="能代市"/>
        <s v="横手市"/>
        <s v="大館市"/>
        <s v="男鹿市"/>
        <s v="湯沢市"/>
        <s v="鹿角市"/>
        <s v="由利本荘市"/>
        <s v="潟上市"/>
        <s v="大仙市"/>
        <s v="北秋田市"/>
        <s v="にかほ市"/>
        <s v="仙北市"/>
        <s v="鹿角郡"/>
        <s v="鹿角郡小坂町"/>
        <s v="北秋田郡"/>
        <s v="北秋田郡上小阿仁村"/>
        <s v="山本郡"/>
        <s v="山本郡藤里町"/>
        <s v="山本郡三種町"/>
        <s v="山本郡八峰町"/>
        <s v="南秋田郡"/>
        <s v="南秋田郡五城目町"/>
        <s v="南秋田郡八郎潟町"/>
        <s v="南秋田郡井川町"/>
        <s v="南秋田郡大潟村"/>
        <s v="仙北郡"/>
        <s v="仙北郡美郷町"/>
        <s v="雄勝郡"/>
        <s v="雄勝郡羽後町"/>
        <s v="雄勝郡東成瀬村"/>
        <s v="山形県"/>
        <s v="山形市"/>
        <s v="米沢市"/>
        <s v="鶴岡市"/>
        <s v="酒田市"/>
        <s v="新庄市"/>
        <s v="寒河江市"/>
        <s v="上山市"/>
        <s v="村山市"/>
        <s v="長井市"/>
        <s v="天童市"/>
        <s v="東根市"/>
        <s v="尾花沢市"/>
        <s v="南陽市"/>
        <s v="東村山郡"/>
        <s v="東村山郡山辺町"/>
        <s v="東村山郡中山町"/>
        <s v="西村山郡"/>
        <s v="西村山郡河北町"/>
        <s v="西村山郡西川町"/>
        <s v="西村山郡朝日町"/>
        <s v="西村山郡大江町"/>
        <s v="北村山郡"/>
        <s v="北村山郡大石田町"/>
        <s v="最上郡"/>
        <s v="最上郡金山町"/>
        <s v="最上郡最上町"/>
        <s v="最上郡舟形町"/>
        <s v="最上郡真室川町"/>
        <s v="最上郡大蔵村"/>
        <s v="最上郡鮭川村"/>
        <s v="最上郡戸沢村"/>
        <s v="東置賜郡"/>
        <s v="東置賜郡高畠町"/>
        <s v="東置賜郡川西町"/>
        <s v="西置賜郡"/>
        <s v="西置賜郡小国町"/>
        <s v="西置賜郡白鷹町"/>
        <s v="西置賜郡飯豊町"/>
        <s v="東田川郡"/>
        <s v="東田川郡三川町"/>
        <s v="東田川郡庄内町"/>
        <s v="飽海郡"/>
        <s v="飽海郡遊佐町"/>
        <s v="福島県"/>
        <s v="福島市"/>
        <s v="会津若松市"/>
        <s v="郡山市"/>
        <s v="いわき市"/>
        <s v="白河市"/>
        <s v="須賀川市"/>
        <s v="喜多方市"/>
        <s v="相馬市"/>
        <s v="二本松市"/>
        <s v="田村市"/>
        <s v="南相馬市"/>
        <s v="本宮市"/>
        <s v="伊達郡"/>
        <s v="伊達郡桑折町"/>
        <s v="伊達郡国見町"/>
        <s v="伊達郡川俣町"/>
        <s v="安達郡"/>
        <s v="安達郡大玉村"/>
        <s v="岩瀬郡"/>
        <s v="岩瀬郡鏡石町"/>
        <s v="岩瀬郡天栄村"/>
        <s v="南会津郡"/>
        <s v="南会津郡下郷町"/>
        <s v="南会津郡檜枝岐村"/>
        <s v="南会津郡只見町"/>
        <s v="南会津郡南会津町"/>
        <s v="耶麻郡"/>
        <s v="耶麻郡北塩原村"/>
        <s v="耶麻郡西会津町"/>
        <s v="耶麻郡磐梯町"/>
        <s v="耶麻郡猪苗代町"/>
        <s v="河沼郡"/>
        <s v="河沼郡会津坂下町"/>
        <s v="河沼郡湯川村"/>
        <s v="河沼郡柳津町"/>
        <s v="大沼郡"/>
        <s v="大沼郡三島町"/>
        <s v="大沼郡金山町"/>
        <s v="大沼郡昭和村"/>
        <s v="大沼郡会津美里町"/>
        <s v="西白河郡"/>
        <s v="西白河郡西郷村"/>
        <s v="西白河郡泉崎村"/>
        <s v="西白河郡中島村"/>
        <s v="西白河郡矢吹町"/>
        <s v="東白川郡"/>
        <s v="東白川郡棚倉町"/>
        <s v="東白川郡矢祭町"/>
        <s v="東白川郡塙町"/>
        <s v="東白川郡鮫川村"/>
        <s v="石川郡"/>
        <s v="石川郡石川町"/>
        <s v="石川郡玉川村"/>
        <s v="石川郡平田村"/>
        <s v="石川郡浅川町"/>
        <s v="石川郡古殿町"/>
        <s v="田村郡"/>
        <s v="田村郡三春町"/>
        <s v="田村郡小野町"/>
        <s v="双葉郡"/>
        <s v="双葉郡広野町"/>
        <s v="双葉郡楢葉町"/>
        <s v="双葉郡富岡町"/>
        <s v="双葉郡川内村"/>
        <s v="双葉郡大熊町"/>
        <s v="双葉郡双葉町"/>
        <s v="双葉郡浪江町"/>
        <s v="双葉郡葛尾村"/>
        <s v="相馬郡"/>
        <s v="相馬郡新地町"/>
        <s v="相馬郡飯舘村"/>
        <s v="茨城県"/>
        <s v="水戸市"/>
        <s v="日立市"/>
        <s v="土浦市"/>
        <s v="古河市"/>
        <s v="石岡市"/>
        <s v="結城市"/>
        <s v="龍ケ崎市"/>
        <s v="下妻市"/>
        <s v="常総市"/>
        <s v="常陸太田市"/>
        <s v="高萩市"/>
        <s v="北茨城市"/>
        <s v="笠間市"/>
        <s v="取手市"/>
        <s v="牛久市"/>
        <s v="つくば市"/>
        <s v="ひたちなか市"/>
        <s v="鹿嶋市"/>
        <s v="潮来市"/>
        <s v="守谷市"/>
        <s v="常陸大宮市"/>
        <s v="那珂市"/>
        <s v="筑西市"/>
        <s v="坂東市"/>
        <s v="稲敷市"/>
        <s v="かすみがうら市"/>
        <s v="桜川市"/>
        <s v="神栖市"/>
        <s v="行方市"/>
        <s v="鉾田市"/>
        <s v="つくばみらい市"/>
        <s v="小美玉市"/>
        <s v="東茨城郡"/>
        <s v="東茨城郡茨城町"/>
        <s v="東茨城郡大洗町"/>
        <s v="東茨城郡城里町"/>
        <s v="那珂郡"/>
        <s v="那珂郡東海村"/>
        <s v="久慈郡"/>
        <s v="久慈郡大子町"/>
        <s v="稲敷郡"/>
        <s v="稲敷郡美浦村"/>
        <s v="稲敷郡阿見町"/>
        <s v="稲敷郡河内町"/>
        <s v="結城郡"/>
        <s v="結城郡八千代町"/>
        <s v="猿島郡"/>
        <s v="猿島郡五霞町"/>
        <s v="猿島郡境町"/>
        <s v="北相馬郡"/>
        <s v="北相馬郡利根町"/>
        <s v="栃木県"/>
        <s v="宇都宮市"/>
        <s v="足利市"/>
        <s v="栃木市"/>
        <s v="佐野市"/>
        <s v="鹿沼市"/>
        <s v="日光市"/>
        <s v="小山市"/>
        <s v="真岡市"/>
        <s v="大田原市"/>
        <s v="矢板市"/>
        <s v="那須塩原市"/>
        <s v="さくら市"/>
        <s v="那須烏山市"/>
        <s v="下野市"/>
        <s v="河内郡"/>
        <s v="河内郡上三川町"/>
        <s v="上都賀郡"/>
        <s v="上都賀郡西方町"/>
        <s v="芳賀郡"/>
        <s v="芳賀郡益子町"/>
        <s v="芳賀郡茂木町"/>
        <s v="芳賀郡市貝町"/>
        <s v="芳賀郡芳賀町"/>
        <s v="下都賀郡"/>
        <s v="下都賀郡壬生町"/>
        <s v="下都賀郡野木町"/>
        <s v="下都賀郡大平町"/>
        <s v="下都賀郡藤岡町"/>
        <s v="下都賀郡岩舟町"/>
        <s v="下都賀郡都賀町"/>
        <s v="塩谷郡"/>
        <s v="塩谷郡塩谷町"/>
        <s v="塩谷郡高根沢町"/>
        <s v="那須郡"/>
        <s v="那須郡那須町"/>
        <s v="那須郡那珂川町"/>
        <s v="群馬県"/>
        <s v="前橋市"/>
        <s v="高崎市"/>
        <s v="桐生市"/>
        <s v="伊勢崎市"/>
        <s v="太田市"/>
        <s v="沼田市"/>
        <s v="館林市"/>
        <s v="渋川市"/>
        <s v="藤岡市"/>
        <s v="富岡市"/>
        <s v="安中市"/>
        <s v="みどり市"/>
        <s v="勢多郡"/>
        <s v="勢多郡富士見村"/>
        <s v="北群馬郡"/>
        <s v="北群馬郡榛東村"/>
        <s v="北群馬郡吉岡町"/>
        <s v="多野郡"/>
        <s v="多野郡吉井町"/>
        <s v="多野郡上野村"/>
        <s v="多野郡神流町"/>
        <s v="甘楽郡"/>
        <s v="甘楽郡下仁田町"/>
        <s v="甘楽郡南牧村"/>
        <s v="甘楽郡甘楽町"/>
        <s v="吾妻郡"/>
        <s v="吾妻郡中之条町"/>
        <s v="吾妻郡長野原町"/>
        <s v="吾妻郡嬬恋村"/>
        <s v="吾妻郡草津町"/>
        <s v="吾妻郡六合村"/>
        <s v="吾妻郡高山村"/>
        <s v="吾妻郡東吾妻町"/>
        <s v="利根郡"/>
        <s v="利根郡片品村"/>
        <s v="利根郡川場村"/>
        <s v="利根郡昭和村"/>
        <s v="利根郡みなかみ町"/>
        <s v="佐波郡"/>
        <s v="佐波郡玉村町"/>
        <s v="邑楽郡"/>
        <s v="邑楽郡板倉町"/>
        <s v="邑楽郡明和町"/>
        <s v="邑楽郡千代田町"/>
        <s v="邑楽郡大泉町"/>
        <s v="邑楽郡邑楽町"/>
        <s v="埼玉県"/>
        <s v="さいたま市"/>
        <s v="さいたま市西区"/>
        <s v="さいたま市北区"/>
        <s v="さいたま市大宮区"/>
        <s v="さいたま市見沼区"/>
        <s v="さいたま市中央区"/>
        <s v="さいたま市桜区"/>
        <s v="さいたま市浦和区"/>
        <s v="さいたま市南区"/>
        <s v="さいたま市緑区"/>
        <s v="さいたま市岩槻区"/>
        <s v="川越市"/>
        <s v="熊谷市"/>
        <s v="川口市"/>
        <s v="行田市"/>
        <s v="秩父市"/>
        <s v="所沢市"/>
        <s v="飯能市"/>
        <s v="加須市"/>
        <s v="本庄市"/>
        <s v="東松山市"/>
        <s v="春日部市"/>
        <s v="狭山市"/>
        <s v="羽生市"/>
        <s v="鴻巣市"/>
        <s v="深谷市"/>
        <s v="上尾市"/>
        <s v="草加市"/>
        <s v="越谷市"/>
        <s v="蕨市"/>
        <s v="戸田市"/>
        <s v="入間市"/>
        <s v="鳩ケ谷市"/>
        <s v="朝霞市"/>
        <s v="志木市"/>
        <s v="和光市"/>
        <s v="新座市"/>
        <s v="桶川市"/>
        <s v="久喜市"/>
        <s v="北本市"/>
        <s v="八潮市"/>
        <s v="富士見市"/>
        <s v="三郷市"/>
        <s v="蓮田市"/>
        <s v="坂戸市"/>
        <s v="幸手市"/>
        <s v="鶴ヶ島市"/>
        <s v="日高市"/>
        <s v="吉川市"/>
        <s v="ふじみ野市"/>
        <s v="北足立郡"/>
        <s v="北足立郡伊奈町"/>
        <s v="入間郡"/>
        <s v="入間郡三芳町"/>
        <s v="入間郡毛呂山町"/>
        <s v="入間郡越生町"/>
        <s v="比企郡"/>
        <s v="比企郡滑川町"/>
        <s v="比企郡嵐山町"/>
        <s v="比企郡小川町"/>
        <s v="比企郡川島町"/>
        <s v="比企郡吉見町"/>
        <s v="比企郡鳩山町"/>
        <s v="比企郡ときがわ町"/>
        <s v="秩父郡"/>
        <s v="秩父郡横瀬町"/>
        <s v="秩父郡皆野町"/>
        <s v="秩父郡長瀞町"/>
        <s v="秩父郡小鹿野町"/>
        <s v="秩父郡東秩父村"/>
        <s v="児玉郡"/>
        <s v="児玉郡美里町"/>
        <s v="児玉郡神川町"/>
        <s v="児玉郡上里町"/>
        <s v="大里郡"/>
        <s v="大里郡寄居町"/>
        <s v="北埼玉郡"/>
        <s v="北埼玉郡騎西町"/>
        <s v="北埼玉郡北川辺町"/>
        <s v="北埼玉郡大利根町"/>
        <s v="南埼玉郡"/>
        <s v="南埼玉郡宮代町"/>
        <s v="南埼玉郡白岡市"/>
        <s v="南埼玉郡菖蒲町"/>
        <s v="北葛飾郡"/>
        <s v="北葛飾郡栗橋町"/>
        <s v="北葛飾郡鷲宮町"/>
        <s v="北葛飾郡杉戸町"/>
        <s v="北葛飾郡松伏町"/>
        <s v="千葉県"/>
        <s v="千葉市"/>
        <s v="千葉市中央区"/>
        <s v="千葉市花見川区"/>
        <s v="千葉市稲毛区"/>
        <s v="千葉市若葉区"/>
        <s v="千葉市緑区"/>
        <s v="千葉市美浜区"/>
        <s v="銚子市"/>
        <s v="市川市"/>
        <s v="船橋市"/>
        <s v="館山市"/>
        <s v="木更津市"/>
        <s v="松戸市"/>
        <s v="野田市"/>
        <s v="茂原市"/>
        <s v="成田市"/>
        <s v="佐倉市"/>
        <s v="東金市"/>
        <s v="旭市"/>
        <s v="習志野市"/>
        <s v="柏市"/>
        <s v="勝浦市"/>
        <s v="市原市"/>
        <s v="流山市"/>
        <s v="八千代市"/>
        <s v="我孫子市"/>
        <s v="鴨川市"/>
        <s v="鎌ケ谷市"/>
        <s v="君津市"/>
        <s v="富津市"/>
        <s v="浦安市"/>
        <s v="四街道市"/>
        <s v="袖ケ浦市"/>
        <s v="八街市"/>
        <s v="印西市"/>
        <s v="白井市"/>
        <s v="富里市"/>
        <s v="南房総市"/>
        <s v="匝瑳市"/>
        <s v="香取市"/>
        <s v="山武市"/>
        <s v="いすみ市"/>
        <s v="印旛郡"/>
        <s v="印旛郡酒々井町"/>
        <s v="印旛郡印旛村"/>
        <s v="印旛郡本埜村"/>
        <s v="印旛郡栄町"/>
        <s v="香取郡"/>
        <s v="香取郡神崎町"/>
        <s v="香取郡多古町"/>
        <s v="香取郡東庄町"/>
        <s v="山武郡"/>
        <s v="山武郡大網白里市"/>
        <s v="山武郡九十九里町"/>
        <s v="山武郡芝山町"/>
        <s v="山武郡横芝光町"/>
        <s v="長生郡"/>
        <s v="長生郡一宮町"/>
        <s v="長生郡睦沢町"/>
        <s v="長生郡長生村"/>
        <s v="長生郡白子町"/>
        <s v="長生郡長柄町"/>
        <s v="長生郡長南町"/>
        <s v="夷隅郡"/>
        <s v="夷隅郡大多喜町"/>
        <s v="夷隅郡御宿町"/>
        <s v="安房郡"/>
        <s v="安房郡鋸南町"/>
        <s v="東京都"/>
        <s v="千代田区"/>
        <s v="中央区"/>
        <s v="港区"/>
        <s v="新宿区"/>
        <s v="文京区"/>
        <s v="台東区"/>
        <s v="墨田区"/>
        <s v="江東区"/>
        <s v="品川区"/>
        <s v="目黒区"/>
        <s v="大田区"/>
        <s v="世田谷区"/>
        <s v="渋谷区"/>
        <s v="中野区"/>
        <s v="杉並区"/>
        <s v="豊島区"/>
        <s v="北区"/>
        <s v="荒川区"/>
        <s v="板橋区"/>
        <s v="練馬区"/>
        <s v="足立区"/>
        <s v="葛飾区"/>
        <s v="江戸川区"/>
        <s v="八王子市"/>
        <s v="立川市"/>
        <s v="武蔵野市"/>
        <s v="三鷹市"/>
        <s v="青梅市"/>
        <s v="府中市"/>
        <s v="昭島市"/>
        <s v="調布市"/>
        <s v="町田市"/>
        <s v="小金井市"/>
        <s v="小平市"/>
        <s v="日野市"/>
        <s v="東村山市"/>
        <s v="国分寺市"/>
        <s v="国立市"/>
        <s v="福生市"/>
        <s v="狛江市"/>
        <s v="東大和市"/>
        <s v="清瀬市"/>
        <s v="東久留米市"/>
        <s v="武蔵村山市"/>
        <s v="多摩市"/>
        <s v="稲城市"/>
        <s v="羽村市"/>
        <s v="あきる野市"/>
        <s v="西東京市"/>
        <s v="西多摩郡"/>
        <s v="西多摩郡瑞穂町"/>
        <s v="西多摩郡日の出町"/>
        <s v="西多摩郡檜原村"/>
        <s v="西多摩郡奥多摩町"/>
        <s v="島しょ"/>
        <s v="大島町"/>
        <s v="利島村"/>
        <s v="新島村"/>
        <s v="神津島村"/>
        <s v="三宅村"/>
        <s v="御蔵島村"/>
        <s v="八丈町"/>
        <s v="青ヶ島村"/>
        <s v="小笠原村"/>
        <s v="神奈川県"/>
        <s v="横浜市"/>
        <s v="横浜市鶴見区"/>
        <s v="横浜市神奈川区"/>
        <s v="横浜市西区"/>
        <s v="横浜市中区"/>
        <s v="横浜市南区"/>
        <s v="横浜市保土ケ谷区"/>
        <s v="横浜市磯子区"/>
        <s v="横浜市金沢区"/>
        <s v="横浜市港北区"/>
        <s v="横浜市戸塚区"/>
        <s v="横浜市港南区"/>
        <s v="横浜市旭区"/>
        <s v="横浜市緑区"/>
        <s v="横浜市瀬谷区"/>
        <s v="横浜市栄区"/>
        <s v="横浜市泉区"/>
        <s v="横浜市青葉区"/>
        <s v="横浜市都筑区"/>
        <s v="川崎市"/>
        <s v="川崎市川崎区"/>
        <s v="川崎市幸区"/>
        <s v="川崎市中原区"/>
        <s v="川崎市高津区"/>
        <s v="川崎市多摩区"/>
        <s v="川崎市宮前区"/>
        <s v="川崎市麻生区"/>
        <s v="横須賀市"/>
        <s v="平塚市"/>
        <s v="鎌倉市"/>
        <s v="藤沢市"/>
        <s v="小田原市"/>
        <s v="茅ヶ崎市"/>
        <s v="逗子市"/>
        <s v="相模原市"/>
        <s v="三浦市"/>
        <s v="秦野市"/>
        <s v="厚木市"/>
        <s v="大和市"/>
        <s v="伊勢原市"/>
        <s v="海老名市"/>
        <s v="座間市"/>
        <s v="南足柄市"/>
        <s v="綾瀬市"/>
        <s v="三浦郡"/>
        <s v="三浦郡葉山町"/>
        <s v="高座郡"/>
        <s v="高座郡寒川町"/>
        <s v="中郡"/>
        <s v="中郡大磯町"/>
        <s v="中郡二宮町"/>
        <s v="足柄上郡"/>
        <s v="足柄上郡中井町"/>
        <s v="足柄上郡大井町"/>
        <s v="足柄上郡松田町"/>
        <s v="足柄上郡山北町"/>
        <s v="足柄上郡開成町"/>
        <s v="足柄下郡"/>
        <s v="足柄下郡箱根町"/>
        <s v="足柄下郡真鶴町"/>
        <s v="足柄下郡湯河原町"/>
        <s v="愛甲郡"/>
        <s v="愛甲郡愛川町"/>
        <s v="愛甲郡清川村"/>
        <s v="新潟県"/>
        <s v="新潟市"/>
        <s v="新潟市北区"/>
        <s v="新潟市東区"/>
        <s v="新潟市中央区"/>
        <s v="新潟市江南区"/>
        <s v="新潟市秋葉区"/>
        <s v="新潟市南区"/>
        <s v="新潟市西区"/>
        <s v="新潟市西蒲区"/>
        <s v="長岡市"/>
        <s v="三条市"/>
        <s v="柏崎市"/>
        <s v="新発田市"/>
        <s v="小千谷市"/>
        <s v="加茂市"/>
        <s v="十日町市"/>
        <s v="見附市"/>
        <s v="村上市"/>
        <s v="燕市"/>
        <s v="糸魚川市"/>
        <s v="妙高市"/>
        <s v="五泉市"/>
        <s v="上越市"/>
        <s v="阿賀野市"/>
        <s v="佐渡市"/>
        <s v="魚沼市"/>
        <s v="南魚沼市"/>
        <s v="胎内市"/>
        <s v="北蒲原郡"/>
        <s v="北蒲原郡聖籠町"/>
        <s v="西蒲原郡"/>
        <s v="西蒲原郡弥彦村"/>
        <s v="南蒲原郡"/>
        <s v="南蒲原郡田上町"/>
        <s v="東蒲原郡"/>
        <s v="東蒲原郡阿賀町"/>
        <s v="三島郡"/>
        <s v="三島郡出雲崎町"/>
        <s v="北魚沼郡"/>
        <s v="北魚沼郡川口町"/>
        <s v="南魚沼郡"/>
        <s v="南魚沼郡湯沢町"/>
        <s v="中魚沼郡"/>
        <s v="中魚沼郡津南町"/>
        <s v="刈羽郡"/>
        <s v="刈羽郡刈羽村"/>
        <s v="岩船郡"/>
        <s v="岩船郡関川村"/>
        <s v="岩船郡粟島浦村"/>
        <s v="富山県"/>
        <s v="富山市"/>
        <s v="高岡市"/>
        <s v="魚津市"/>
        <s v="氷見市"/>
        <s v="滑川市"/>
        <s v="黒部市"/>
        <s v="砺波市"/>
        <s v="小矢部市"/>
        <s v="南砺市"/>
        <s v="射水市"/>
        <s v="中新川郡"/>
        <s v="中新川郡舟橋村"/>
        <s v="中新川郡上市町"/>
        <s v="中新川郡立山町"/>
        <s v="下新川郡"/>
        <s v="下新川郡入善町"/>
        <s v="下新川郡朝日町"/>
        <s v="石川県"/>
        <s v="金沢市"/>
        <s v="七尾市"/>
        <s v="小松市"/>
        <s v="輪島市"/>
        <s v="珠洲市"/>
        <s v="加賀市"/>
        <s v="羽咋市"/>
        <s v="かほく市"/>
        <s v="白山市"/>
        <s v="能美市"/>
        <s v="能美郡"/>
        <s v="能美郡川北町"/>
        <s v="石川郡野々市市"/>
        <s v="河北郡"/>
        <s v="河北郡津幡町"/>
        <s v="河北郡内灘町"/>
        <s v="羽咋郡"/>
        <s v="羽咋郡志賀町"/>
        <s v="羽咋郡宝達志水町"/>
        <s v="鹿島郡"/>
        <s v="鹿島郡中能登町"/>
        <s v="鳳珠郡"/>
        <s v="鳳珠郡穴水町"/>
        <s v="鳳珠郡能登町"/>
        <s v="福井県"/>
        <s v="福井市"/>
        <s v="敦賀市"/>
        <s v="小浜市"/>
        <s v="大野市"/>
        <s v="勝山市"/>
        <s v="鯖江市"/>
        <s v="あわら市"/>
        <s v="越前市"/>
        <s v="坂井市"/>
        <s v="吉田郡"/>
        <s v="吉田郡永平寺町"/>
        <s v="今立郡"/>
        <s v="今立郡池田町"/>
        <s v="南条郡"/>
        <s v="南条郡南越前町"/>
        <s v="丹生郡"/>
        <s v="丹生郡越前町"/>
        <s v="三方郡"/>
        <s v="三方郡美浜町"/>
        <s v="大飯郡"/>
        <s v="大飯郡高浜町"/>
        <s v="大飯郡おおい町"/>
        <s v="三方上中郡"/>
        <s v="三方上中郡若狭町"/>
        <s v="山梨県"/>
        <s v="甲府市"/>
        <s v="富士吉田市"/>
        <s v="都留市"/>
        <s v="山梨市"/>
        <s v="大月市"/>
        <s v="韮崎市"/>
        <s v="南アルプス市"/>
        <s v="北杜市"/>
        <s v="甲斐市"/>
        <s v="笛吹市"/>
        <s v="上野原市"/>
        <s v="甲州市"/>
        <s v="中央市"/>
        <s v="西八代郡"/>
        <s v="西八代郡市川三郷町"/>
        <s v="南巨摩郡"/>
        <s v="南巨摩郡富士川町"/>
        <s v="南巨摩郡鰍沢町"/>
        <s v="南巨摩郡早川町"/>
        <s v="南巨摩郡身延町"/>
        <s v="南巨摩郡南部町"/>
        <s v="中巨摩郡"/>
        <s v="中巨摩郡昭和町"/>
        <s v="南都留郡"/>
        <s v="南都留郡道志村"/>
        <s v="南都留郡西桂町"/>
        <s v="南都留郡忍野村"/>
        <s v="南都留郡山中湖村"/>
        <s v="南都留郡鳴沢村"/>
        <s v="南都留郡富士河口湖町"/>
        <s v="北都留郡"/>
        <s v="北都留郡小菅村"/>
        <s v="北都留郡丹波山村"/>
        <s v="長野県"/>
        <s v="長野市"/>
        <s v="松本市"/>
        <s v="上田市"/>
        <s v="岡谷市"/>
        <s v="飯田市"/>
        <s v="諏訪市"/>
        <s v="須坂市"/>
        <s v="小諸市"/>
        <s v="伊那市"/>
        <s v="駒ヶ根市"/>
        <s v="中野市"/>
        <s v="大町市"/>
        <s v="飯山市"/>
        <s v="茅野市"/>
        <s v="塩尻市"/>
        <s v="佐久市"/>
        <s v="千曲市"/>
        <s v="東御市"/>
        <s v="安曇野市"/>
        <s v="南佐久郡"/>
        <s v="南佐久郡小海町"/>
        <s v="南佐久郡川上村"/>
        <s v="南佐久郡南牧村"/>
        <s v="南佐久郡南相木村"/>
        <s v="南佐久郡北相木村"/>
        <s v="南佐久郡佐久穂町"/>
        <s v="北佐久郡"/>
        <s v="北佐久郡軽井沢町"/>
        <s v="北佐久郡御代田町"/>
        <s v="北佐久郡立科町"/>
        <s v="小県郡"/>
        <s v="小県郡青木村"/>
        <s v="小県郡長和町"/>
        <s v="諏訪郡"/>
        <s v="諏訪郡下諏訪町"/>
        <s v="諏訪郡富士見町"/>
        <s v="諏訪郡原村"/>
        <s v="上伊那郡"/>
        <s v="上伊那郡辰野町"/>
        <s v="上伊那郡箕輪町"/>
        <s v="上伊那郡飯島町"/>
        <s v="上伊那郡南箕輪村"/>
        <s v="上伊那郡中川村"/>
        <s v="上伊那郡宮田村"/>
        <s v="下伊那郡"/>
        <s v="下伊那郡松川町"/>
        <s v="下伊那郡高森町"/>
        <s v="下伊那郡阿南町"/>
        <s v="下伊那郡阿智村"/>
        <s v="下伊那郡平谷村"/>
        <s v="下伊那郡根羽村"/>
        <s v="下伊那郡下條村"/>
        <s v="下伊那郡売木村"/>
        <s v="下伊那郡天龍村"/>
        <s v="下伊那郡泰阜村"/>
        <s v="下伊那郡喬木村"/>
        <s v="下伊那郡豊丘村"/>
        <s v="下伊那郡大鹿村"/>
        <s v="木曽郡"/>
        <s v="木曽郡上松町"/>
        <s v="木曽郡南木曽町"/>
        <s v="木曽郡木祖村"/>
        <s v="木曽郡王滝村"/>
        <s v="木曽郡大桑村"/>
        <s v="木曽郡木曽町"/>
        <s v="東筑摩郡"/>
        <s v="東筑摩郡麻績村"/>
        <s v="東筑摩郡生坂村"/>
        <s v="東筑摩郡波田町"/>
        <s v="東筑摩郡山形村"/>
        <s v="東筑摩郡朝日村"/>
        <s v="東筑摩郡筑北村"/>
        <s v="北安曇郡"/>
        <s v="北安曇郡池田町"/>
        <s v="北安曇郡松川村"/>
        <s v="北安曇郡白馬村"/>
        <s v="北安曇郡小谷村"/>
        <s v="埴科郡"/>
        <s v="埴科郡坂城町"/>
        <s v="上高井郡"/>
        <s v="上高井郡小布施町"/>
        <s v="上高井郡高山村"/>
        <s v="下高井郡"/>
        <s v="下高井郡山ノ内町"/>
        <s v="下高井郡木島平村"/>
        <s v="下高井郡野沢温泉村"/>
        <s v="上水内郡"/>
        <s v="上水内郡信州新町"/>
        <s v="上水内郡信濃町"/>
        <s v="上水内郡小川村"/>
        <s v="上水内郡中条村"/>
        <s v="上水内郡飯綱町"/>
        <s v="下水内郡"/>
        <s v="下水内郡栄村"/>
        <s v="岐阜県"/>
        <s v="岐阜市"/>
        <s v="大垣市"/>
        <s v="高山市"/>
        <s v="多治見市"/>
        <s v="関市"/>
        <s v="中津川市"/>
        <s v="美濃市"/>
        <s v="瑞浪市"/>
        <s v="羽島市"/>
        <s v="恵那市"/>
        <s v="美濃加茂市"/>
        <s v="土岐市"/>
        <s v="各務原市"/>
        <s v="可児市"/>
        <s v="山県市"/>
        <s v="瑞穂市"/>
        <s v="飛騨市"/>
        <s v="本巣市"/>
        <s v="郡上市"/>
        <s v="下呂市"/>
        <s v="海津市"/>
        <s v="羽島郡"/>
        <s v="羽島郡岐南町"/>
        <s v="羽島郡笠松町"/>
        <s v="養老郡"/>
        <s v="養老郡養老町"/>
        <s v="不破郡"/>
        <s v="不破郡垂井町"/>
        <s v="不破郡関ケ原町"/>
        <s v="安八郡"/>
        <s v="安八郡神戸町"/>
        <s v="安八郡輪之内町"/>
        <s v="安八郡安八町"/>
        <s v="揖斐郡"/>
        <s v="揖斐郡揖斐川町"/>
        <s v="揖斐郡大野町"/>
        <s v="揖斐郡池田町"/>
        <s v="本巣郡"/>
        <s v="本巣郡北方町"/>
        <s v="加茂郡"/>
        <s v="加茂郡坂祝町"/>
        <s v="加茂郡富加町"/>
        <s v="加茂郡川辺町"/>
        <s v="加茂郡七宗町"/>
        <s v="加茂郡八百津町"/>
        <s v="加茂郡白川町"/>
        <s v="加茂郡東白川村"/>
        <s v="可児郡"/>
        <s v="可児郡御嵩町"/>
        <s v="大野郡"/>
        <s v="大野郡白川村"/>
        <s v="静岡県"/>
        <s v="静岡市"/>
        <s v="静岡市葵区"/>
        <s v="静岡市駿河区"/>
        <s v="静岡市清水区"/>
        <s v="浜松市"/>
        <s v="浜松市中区"/>
        <s v="浜松市東区"/>
        <s v="浜松市西区"/>
        <s v="浜松市南区"/>
        <s v="浜松市北区"/>
        <s v="浜松市浜北区"/>
        <s v="浜松市天竜区"/>
        <s v="沼津市"/>
        <s v="熱海市"/>
        <s v="三島市"/>
        <s v="富士宮市"/>
        <s v="伊東市"/>
        <s v="島田市"/>
        <s v="富士市"/>
        <s v="磐田市"/>
        <s v="焼津市"/>
        <s v="掛川市"/>
        <s v="藤枝市"/>
        <s v="御殿場市"/>
        <s v="袋井市"/>
        <s v="下田市"/>
        <s v="裾野市"/>
        <s v="湖西市"/>
        <s v="伊豆市"/>
        <s v="御前崎市"/>
        <s v="菊川市"/>
        <s v="伊豆の国市"/>
        <s v="牧之原市"/>
        <s v="賀茂郡"/>
        <s v="賀茂郡東伊豆町"/>
        <s v="賀茂郡河津町"/>
        <s v="賀茂郡南伊豆町"/>
        <s v="賀茂郡松崎町"/>
        <s v="賀茂郡西伊豆町"/>
        <s v="田方郡"/>
        <s v="田方郡函南町"/>
        <s v="駿東郡"/>
        <s v="駿東郡清水町"/>
        <s v="駿東郡長泉町"/>
        <s v="駿東郡小山町"/>
        <s v="富士郡"/>
        <s v="富士郡芝川町"/>
        <s v="榛原郡"/>
        <s v="榛原郡吉田町"/>
        <s v="榛原郡川根本町"/>
        <s v="周智郡"/>
        <s v="周智郡森町"/>
        <s v="浜名郡"/>
        <s v="浜名郡新居町"/>
        <s v="愛知県"/>
        <s v="名古屋市"/>
        <s v="名古屋市千種区"/>
        <s v="名古屋市東区"/>
        <s v="名古屋市北区"/>
        <s v="名古屋市西区"/>
        <s v="名古屋市中村区"/>
        <s v="名古屋市中区"/>
        <s v="名古屋市昭和区"/>
        <s v="名古屋市瑞穂区"/>
        <s v="名古屋市熱田区"/>
        <s v="名古屋市中川区"/>
        <s v="名古屋市港区"/>
        <s v="名古屋市南区"/>
        <s v="名古屋市守山区"/>
        <s v="名古屋市緑区"/>
        <s v="名古屋市名東区"/>
        <s v="名古屋市天白区"/>
        <s v="豊橋市"/>
        <s v="岡崎市"/>
        <s v="一宮市"/>
        <s v="瀬戸市"/>
        <s v="半田市"/>
        <s v="春日井市"/>
        <s v="豊川市"/>
        <s v="津島市"/>
        <s v="碧南市"/>
        <s v="刈谷市"/>
        <s v="豊田市"/>
        <s v="安城市"/>
        <s v="西尾市"/>
        <s v="蒲郡市"/>
        <s v="犬山市"/>
        <s v="常滑市"/>
        <s v="江南市"/>
        <s v="小牧市"/>
        <s v="稲沢市"/>
        <s v="新城市"/>
        <s v="東海市"/>
        <s v="大府市"/>
        <s v="知多市"/>
        <s v="知立市"/>
        <s v="尾張旭市"/>
        <s v="高浜市"/>
        <s v="岩倉市"/>
        <s v="豊明市"/>
        <s v="日進市"/>
        <s v="田原市"/>
        <s v="愛西市"/>
        <s v="清須市"/>
        <s v="北名古屋市"/>
        <s v="弥富市"/>
        <s v="愛知郡"/>
        <s v="愛知郡東郷町"/>
        <s v="愛知郡長久手市"/>
        <s v="西春日井郡"/>
        <s v="西春日井郡豊山町"/>
        <s v="西春日井郡春日町"/>
        <s v="丹羽郡"/>
        <s v="丹羽郡大口町"/>
        <s v="丹羽郡扶桑町"/>
        <s v="あま市"/>
        <s v="海部郡七宝町"/>
        <s v="海部郡美和町"/>
        <s v="海部郡甚目寺町"/>
        <s v="海部郡大治町"/>
        <s v="海部郡蟹江町"/>
        <s v="海部郡飛島村"/>
        <s v="知多郡"/>
        <s v="知多郡阿久比町"/>
        <s v="知多郡東浦町"/>
        <s v="知多郡南知多町"/>
        <s v="知多郡美浜町"/>
        <s v="知多郡武豊町"/>
        <s v="幡豆郡"/>
        <s v="幡豆郡一色町"/>
        <s v="幡豆郡吉良町"/>
        <s v="幡豆郡幡豆町"/>
        <s v="額田郡"/>
        <s v="額田郡幸田町"/>
        <s v="西加茂郡"/>
        <s v="西加茂郡みよし市"/>
        <s v="北設楽郡"/>
        <s v="北設楽郡設楽町"/>
        <s v="北設楽郡東栄町"/>
        <s v="北設楽郡豊根村"/>
        <s v="宝飯郡"/>
        <s v="宝飯郡小坂井町"/>
        <s v="三重県"/>
        <s v="津市"/>
        <s v="四日市市"/>
        <s v="伊勢市"/>
        <s v="松阪市"/>
        <s v="桑名市"/>
        <s v="鈴鹿市"/>
        <s v="名張市"/>
        <s v="尾鷲市"/>
        <s v="亀山市"/>
        <s v="鳥羽市"/>
        <s v="熊野市"/>
        <s v="いなべ市"/>
        <s v="志摩市"/>
        <s v="伊賀市"/>
        <s v="桑名郡"/>
        <s v="桑名郡木曽岬町"/>
        <s v="員弁郡"/>
        <s v="員弁郡東員町"/>
        <s v="三重郡"/>
        <s v="三重郡菰野町"/>
        <s v="三重郡朝日町"/>
        <s v="三重郡川越町"/>
        <s v="多気郡"/>
        <s v="多気郡多気町"/>
        <s v="多気郡明和町"/>
        <s v="多気郡大台町"/>
        <s v="度会郡"/>
        <s v="度会郡玉城町"/>
        <s v="度会郡度会町"/>
        <s v="度会郡大紀町"/>
        <s v="度会郡南伊勢町"/>
        <s v="北牟婁郡"/>
        <s v="北牟婁郡紀北町"/>
        <s v="南牟婁郡"/>
        <s v="南牟婁郡御浜町"/>
        <s v="南牟婁郡紀宝町"/>
        <s v="滋賀県"/>
        <s v="大津市"/>
        <s v="彦根市"/>
        <s v="長浜市"/>
        <s v="近江八幡市"/>
        <s v="草津市"/>
        <s v="守山市"/>
        <s v="栗東市"/>
        <s v="甲賀市"/>
        <s v="野洲市"/>
        <s v="湖南市"/>
        <s v="高島市"/>
        <s v="東近江市"/>
        <s v="米原市"/>
        <s v="蒲生郡"/>
        <s v="蒲生郡安土町"/>
        <s v="蒲生郡日野町"/>
        <s v="蒲生郡竜王町"/>
        <s v="愛知郡愛荘町"/>
        <s v="犬上郡"/>
        <s v="犬上郡豊郷町"/>
        <s v="犬上郡甲良町"/>
        <s v="犬上郡多賀町"/>
        <s v="東浅井郡"/>
        <s v="東浅井郡虎姫町"/>
        <s v="東浅井郡湖北町"/>
        <s v="伊香郡"/>
        <s v="伊香郡高月町"/>
        <s v="伊香郡木之本町"/>
        <s v="伊香郡余呉町"/>
        <s v="伊香郡西浅井町"/>
        <s v="京都府"/>
        <s v="京都市"/>
        <s v="京都市北区"/>
        <s v="京都市上京区"/>
        <s v="京都市左京区"/>
        <s v="京都市中京区"/>
        <s v="京都市東山区"/>
        <s v="京都市下京区"/>
        <s v="京都市南区"/>
        <s v="京都市右京区"/>
        <s v="京都市伏見区"/>
        <s v="京都市山科区"/>
        <s v="京都市西京区"/>
        <s v="福知山市"/>
        <s v="舞鶴市"/>
        <s v="綾部市"/>
        <s v="宇治市"/>
        <s v="宮津市"/>
        <s v="亀岡市"/>
        <s v="城陽市"/>
        <s v="向日市"/>
        <s v="長岡京市"/>
        <s v="八幡市"/>
        <s v="京田辺市"/>
        <s v="京丹後市"/>
        <s v="南丹市"/>
        <s v="木津川市"/>
        <s v="乙訓郡"/>
        <s v="乙訓郡大山崎町"/>
        <s v="久世郡"/>
        <s v="久世郡久御山町"/>
        <s v="綴喜郡"/>
        <s v="綴喜郡井手町"/>
        <s v="綴喜郡宇治田原町"/>
        <s v="相楽郡"/>
        <s v="相楽郡笠置町"/>
        <s v="相楽郡和束町"/>
        <s v="相楽郡精華町"/>
        <s v="相楽郡南山城村"/>
        <s v="船井郡"/>
        <s v="船井郡京丹波町"/>
        <s v="与謝郡"/>
        <s v="与謝郡伊根町"/>
        <s v="与謝郡与謝野町"/>
        <s v="大阪府"/>
        <s v="大阪市"/>
        <s v="大阪市都島区"/>
        <s v="大阪市福島区"/>
        <s v="大阪市此花区"/>
        <s v="大阪市西区"/>
        <s v="大阪市港区"/>
        <s v="大阪市大正区"/>
        <s v="大阪市天王寺区"/>
        <s v="大阪市浪速区"/>
        <s v="大阪市西淀川区"/>
        <s v="大阪市東淀川区"/>
        <s v="大阪市東成区"/>
        <s v="大阪市生野区"/>
        <s v="大阪市旭区"/>
        <s v="大阪市城東区"/>
        <s v="大阪市阿倍野区"/>
        <s v="大阪市住吉区"/>
        <s v="大阪市東住吉区"/>
        <s v="大阪市西成区"/>
        <s v="大阪市淀川区"/>
        <s v="大阪市鶴見区"/>
        <s v="大阪市住之江区"/>
        <s v="大阪市平野区"/>
        <s v="大阪市北区"/>
        <s v="大阪市中央区"/>
        <s v="堺市"/>
        <s v="堺市堺区"/>
        <s v="堺市中区"/>
        <s v="堺市東区"/>
        <s v="堺市西区"/>
        <s v="堺市南区"/>
        <s v="堺市北区"/>
        <s v="堺市美原区"/>
        <s v="岸和田市"/>
        <s v="豊中市"/>
        <s v="池田市"/>
        <s v="吹田市"/>
        <s v="泉大津市"/>
        <s v="高槻市"/>
        <s v="貝塚市"/>
        <s v="守口市"/>
        <s v="枚方市"/>
        <s v="茨木市"/>
        <s v="八尾市"/>
        <s v="泉佐野市"/>
        <s v="富田林市"/>
        <s v="寝屋川市"/>
        <s v="河内長野市"/>
        <s v="松原市"/>
        <s v="大東市"/>
        <s v="和泉市"/>
        <s v="箕面市"/>
        <s v="柏原市"/>
        <s v="羽曳野市"/>
        <s v="門真市"/>
        <s v="摂津市"/>
        <s v="高石市"/>
        <s v="藤井寺市"/>
        <s v="東大阪市"/>
        <s v="泉南市"/>
        <s v="四條畷市"/>
        <s v="交野市"/>
        <s v="大阪狭山市"/>
        <s v="阪南市"/>
        <s v="三島郡島本町"/>
        <s v="豊能郡"/>
        <s v="豊能郡豊能町"/>
        <s v="豊能郡能勢町"/>
        <s v="泉北郡"/>
        <s v="泉北郡忠岡町"/>
        <s v="泉南郡"/>
        <s v="泉南郡熊取町"/>
        <s v="泉南郡田尻町"/>
        <s v="泉南郡岬町"/>
        <s v="南河内郡"/>
        <s v="南河内郡太子町"/>
        <s v="南河内郡河南町"/>
        <s v="南河内郡千早赤阪村"/>
        <s v="兵庫県"/>
        <s v="神戸市"/>
        <s v="神戸市東灘区"/>
        <s v="神戸市灘区"/>
        <s v="神戸市兵庫区"/>
        <s v="神戸市長田区"/>
        <s v="神戸市須磨区"/>
        <s v="神戸市垂水区"/>
        <s v="神戸市北区"/>
        <s v="神戸市中央区"/>
        <s v="神戸市西区"/>
        <s v="姫路市"/>
        <s v="尼崎市"/>
        <s v="明石市"/>
        <s v="西宮市"/>
        <s v="洲本市"/>
        <s v="芦屋市"/>
        <s v="伊丹市"/>
        <s v="相生市"/>
        <s v="豊岡市"/>
        <s v="加古川市"/>
        <s v="赤穂市"/>
        <s v="西脇市"/>
        <s v="宝塚市"/>
        <s v="三木市"/>
        <s v="高砂市"/>
        <s v="川西市"/>
        <s v="小野市"/>
        <s v="三田市"/>
        <s v="加西市"/>
        <s v="丹波篠山市"/>
        <s v="養父市"/>
        <s v="丹波市"/>
        <s v="南あわじ市"/>
        <s v="朝来市"/>
        <s v="淡路市"/>
        <s v="宍粟市"/>
        <s v="加東市"/>
        <s v="たつの市"/>
        <s v="川辺郡"/>
        <s v="川辺郡猪名川町"/>
        <s v="多可郡"/>
        <s v="多可郡多可町"/>
        <s v="加古郡"/>
        <s v="加古郡稲美町"/>
        <s v="加古郡播磨町"/>
        <s v="神崎郡"/>
        <s v="神崎郡市川町"/>
        <s v="神崎郡福崎町"/>
        <s v="神崎郡神河町"/>
        <s v="揖保郡"/>
        <s v="揖保郡太子町"/>
        <s v="赤穂郡"/>
        <s v="赤穂郡上郡町"/>
        <s v="佐用郡"/>
        <s v="佐用郡佐用町"/>
        <s v="美方郡"/>
        <s v="美方郡香美町"/>
        <s v="美方郡新温泉町"/>
        <s v="奈良県"/>
        <s v="奈良市"/>
        <s v="大和高田市"/>
        <s v="大和郡山市"/>
        <s v="天理市"/>
        <s v="橿原市"/>
        <s v="桜井市"/>
        <s v="五條市"/>
        <s v="御所市"/>
        <s v="生駒市"/>
        <s v="香芝市"/>
        <s v="葛城市"/>
        <s v="宇陀市"/>
        <s v="山辺郡"/>
        <s v="山辺郡山添村"/>
        <s v="生駒郡"/>
        <s v="生駒郡平群町"/>
        <s v="生駒郡三郷町"/>
        <s v="生駒郡斑鳩町"/>
        <s v="生駒郡安堵町"/>
        <s v="磯城郡"/>
        <s v="磯城郡川西町"/>
        <s v="磯城郡三宅町"/>
        <s v="磯城郡田原本町"/>
        <s v="宇陀郡"/>
        <s v="宇陀郡曽爾村"/>
        <s v="宇陀郡御杖村"/>
        <s v="高市郡"/>
        <s v="高市郡高取町"/>
        <s v="高市郡明日香村"/>
        <s v="北葛城郡"/>
        <s v="北葛城郡上牧町"/>
        <s v="北葛城郡王寺町"/>
        <s v="北葛城郡広陵町"/>
        <s v="北葛城郡河合町"/>
        <s v="吉野郡"/>
        <s v="吉野郡吉野町"/>
        <s v="吉野郡大淀町"/>
        <s v="吉野郡下市町"/>
        <s v="吉野郡黒滝村"/>
        <s v="吉野郡天川村"/>
        <s v="吉野郡野迫川村"/>
        <s v="吉野郡十津川村"/>
        <s v="吉野郡下北山村"/>
        <s v="吉野郡上北山村"/>
        <s v="吉野郡川上村"/>
        <s v="吉野郡東吉野村"/>
        <s v="和歌山県"/>
        <s v="和歌山市"/>
        <s v="海南市"/>
        <s v="橋本市"/>
        <s v="有田市"/>
        <s v="御坊市"/>
        <s v="田辺市"/>
        <s v="新宮市"/>
        <s v="紀の川市"/>
        <s v="岩出市"/>
        <s v="海草郡"/>
        <s v="海草郡紀美野町"/>
        <s v="伊都郡"/>
        <s v="伊都郡かつらぎ町"/>
        <s v="伊都郡九度山町"/>
        <s v="伊都郡高野町"/>
        <s v="有田郡"/>
        <s v="有田郡湯浅町"/>
        <s v="有田郡広川町"/>
        <s v="有田郡有田川町"/>
        <s v="日高郡"/>
        <s v="日高郡美浜町"/>
        <s v="日高郡日高町"/>
        <s v="日高郡由良町"/>
        <s v="日高郡印南町"/>
        <s v="日高郡みなべ町"/>
        <s v="日高郡日高川町"/>
        <s v="西牟婁郡"/>
        <s v="西牟婁郡白浜町"/>
        <s v="西牟婁郡上富田町"/>
        <s v="西牟婁郡すさみ町"/>
        <s v="東牟婁郡"/>
        <s v="東牟婁郡那智勝浦町"/>
        <s v="東牟婁郡太地町"/>
        <s v="東牟婁郡古座川町"/>
        <s v="東牟婁郡北山村"/>
        <s v="東牟婁郡串本町"/>
        <s v="鳥取県"/>
        <s v="鳥取市"/>
        <s v="米子市"/>
        <s v="倉吉市"/>
        <s v="境港市"/>
        <s v="岩美郡"/>
        <s v="岩美郡岩美町"/>
        <s v="八頭郡"/>
        <s v="八頭郡若桜町"/>
        <s v="八頭郡智頭町"/>
        <s v="八頭郡八頭町"/>
        <s v="東伯郡"/>
        <s v="東伯郡三朝町"/>
        <s v="東伯郡湯梨浜町"/>
        <s v="東伯郡琴浦町"/>
        <s v="東伯郡北栄町"/>
        <s v="西伯郡"/>
        <s v="西伯郡日吉津村"/>
        <s v="西伯郡大山町"/>
        <s v="西伯郡南部町"/>
        <s v="西伯郡伯耆町"/>
        <s v="日野郡"/>
        <s v="日野郡日南町"/>
        <s v="日野郡日野町"/>
        <s v="日野郡江府町"/>
        <s v="島根県"/>
        <s v="松江市"/>
        <s v="浜田市"/>
        <s v="出雲市"/>
        <s v="益田市"/>
        <s v="大田市"/>
        <s v="安来市"/>
        <s v="江津市"/>
        <s v="雲南市"/>
        <s v="八束郡"/>
        <s v="八束郡東出雲町"/>
        <s v="仁多郡"/>
        <s v="仁多郡奥出雲町"/>
        <s v="飯石郡"/>
        <s v="飯石郡飯南町"/>
        <s v="簸川郡"/>
        <s v="簸川郡斐川町"/>
        <s v="邑智郡"/>
        <s v="邑智郡川本町"/>
        <s v="邑智郡美郷町"/>
        <s v="邑智郡邑南町"/>
        <s v="鹿足郡"/>
        <s v="鹿足郡津和野町"/>
        <s v="鹿足郡吉賀町"/>
        <s v="隠岐郡"/>
        <s v="隠岐郡海士町"/>
        <s v="隠岐郡西ノ島町"/>
        <s v="隠岐郡知夫村"/>
        <s v="隠岐郡隠岐の島町"/>
        <s v="岡山県"/>
        <s v="岡山市"/>
        <s v="倉敷市"/>
        <s v="津山市"/>
        <s v="玉野市"/>
        <s v="笠岡市"/>
        <s v="井原市"/>
        <s v="総社市"/>
        <s v="高梁市"/>
        <s v="新見市"/>
        <s v="備前市"/>
        <s v="瀬戸内市"/>
        <s v="赤磐市"/>
        <s v="真庭市"/>
        <s v="美作市"/>
        <s v="浅口市"/>
        <s v="和気郡"/>
        <s v="和気郡和気町"/>
        <s v="都窪郡"/>
        <s v="都窪郡早島町"/>
        <s v="浅口郡"/>
        <s v="浅口郡里庄町"/>
        <s v="小田郡"/>
        <s v="小田郡矢掛町"/>
        <s v="真庭郡"/>
        <s v="真庭郡新庄村"/>
        <s v="苫田郡"/>
        <s v="苫田郡鏡野町"/>
        <s v="勝田郡"/>
        <s v="勝田郡勝央町"/>
        <s v="勝田郡奈義町"/>
        <s v="英田郡"/>
        <s v="英田郡西粟倉村"/>
        <s v="久米郡"/>
        <s v="久米郡久米南町"/>
        <s v="久米郡美咲町"/>
        <s v="加賀郡"/>
        <s v="加賀郡吉備中央町"/>
        <s v="広島県"/>
        <s v="広島市"/>
        <s v="広島市中区"/>
        <s v="広島市東区"/>
        <s v="広島市南区"/>
        <s v="広島市西区"/>
        <s v="広島市安佐南区"/>
        <s v="広島市安佐北区"/>
        <s v="広島市安芸区"/>
        <s v="広島市佐伯区"/>
        <s v="呉市"/>
        <s v="竹原市"/>
        <s v="三原市"/>
        <s v="尾道市"/>
        <s v="福山市"/>
        <s v="三次市"/>
        <s v="庄原市"/>
        <s v="大竹市"/>
        <s v="東広島市"/>
        <s v="廿日市市"/>
        <s v="安芸高田市"/>
        <s v="江田島市"/>
        <s v="安芸郡"/>
        <s v="安芸郡府中町"/>
        <s v="安芸郡海田町"/>
        <s v="安芸郡熊野町"/>
        <s v="安芸郡坂町"/>
        <s v="山県郡"/>
        <s v="山県郡安芸太田町"/>
        <s v="山県郡北広島町"/>
        <s v="豊田郡"/>
        <s v="豊田郡大崎上島町"/>
        <s v="世羅郡"/>
        <s v="世羅郡世羅町"/>
        <s v="神石郡"/>
        <s v="神石郡神石高原町"/>
        <s v="山口県"/>
        <s v="下関市"/>
        <s v="宇部市"/>
        <s v="山口市"/>
        <s v="萩市"/>
        <s v="防府市"/>
        <s v="下松市"/>
        <s v="岩国市"/>
        <s v="光市"/>
        <s v="長門市"/>
        <s v="柳井市"/>
        <s v="美祢市"/>
        <s v="周南市"/>
        <s v="山陽小野田市"/>
        <s v="大島郡"/>
        <s v="大島郡周防大島町"/>
        <s v="玖珂郡"/>
        <s v="玖珂郡和木町"/>
        <s v="熊毛郡"/>
        <s v="熊毛郡上関町"/>
        <s v="熊毛郡田布施町"/>
        <s v="熊毛郡平生町"/>
        <s v="阿武郡"/>
        <s v="阿武郡阿武町"/>
        <s v="阿武郡阿東町"/>
        <s v="徳島県"/>
        <s v="徳島市"/>
        <s v="鳴門市"/>
        <s v="小松島市"/>
        <s v="阿南市"/>
        <s v="吉野川市"/>
        <s v="阿波市"/>
        <s v="美馬市"/>
        <s v="三好市"/>
        <s v="勝浦郡"/>
        <s v="勝浦郡勝浦町"/>
        <s v="勝浦郡上勝町"/>
        <s v="名東郡"/>
        <s v="名東郡佐那河内村"/>
        <s v="名西郡"/>
        <s v="名西郡石井町"/>
        <s v="名西郡神山町"/>
        <s v="那賀郡"/>
        <s v="那賀郡那賀町"/>
        <s v="海部郡"/>
        <s v="海部郡牟岐町"/>
        <s v="海部郡美波町"/>
        <s v="海部郡海陽町"/>
        <s v="板野郡"/>
        <s v="板野郡松茂町"/>
        <s v="板野郡北島町"/>
        <s v="板野郡藍住町"/>
        <s v="板野郡板野町"/>
        <s v="板野郡上板町"/>
        <s v="美馬郡"/>
        <s v="美馬郡つるぎ町"/>
        <s v="三好郡"/>
        <s v="三好郡東みよし町"/>
        <s v="香川県"/>
        <s v="高松市"/>
        <s v="丸亀市"/>
        <s v="坂出市"/>
        <s v="善通寺市"/>
        <s v="観音寺市"/>
        <s v="さぬき市"/>
        <s v="東かがわ市"/>
        <s v="三豊市"/>
        <s v="小豆郡"/>
        <s v="小豆郡土庄町"/>
        <s v="小豆郡小豆島町"/>
        <s v="木田郡"/>
        <s v="木田郡三木町"/>
        <s v="香川郡"/>
        <s v="香川郡直島町"/>
        <s v="綾歌郡"/>
        <s v="綾歌郡宇多津町"/>
        <s v="綾歌郡綾川町"/>
        <s v="仲多度郡"/>
        <s v="仲多度郡琴平町"/>
        <s v="仲多度郡多度津町"/>
        <s v="仲多度郡まんのう町"/>
        <s v="愛媛県"/>
        <s v="松山市"/>
        <s v="今治市"/>
        <s v="宇和島市"/>
        <s v="八幡浜市"/>
        <s v="新居浜市"/>
        <s v="西条市"/>
        <s v="大洲市"/>
        <s v="伊予市"/>
        <s v="四国中央市"/>
        <s v="西予市"/>
        <s v="東温市"/>
        <s v="越智郡"/>
        <s v="越智郡上島町"/>
        <s v="上浮穴郡"/>
        <s v="上浮穴郡久万高原町"/>
        <s v="伊予郡"/>
        <s v="伊予郡松前町"/>
        <s v="伊予郡砥部町"/>
        <s v="喜多郡"/>
        <s v="喜多郡内子町"/>
        <s v="西宇和郡"/>
        <s v="西宇和郡伊方町"/>
        <s v="北宇和郡"/>
        <s v="北宇和郡松野町"/>
        <s v="北宇和郡鬼北町"/>
        <s v="南宇和郡"/>
        <s v="南宇和郡愛南町"/>
        <s v="高知県"/>
        <s v="高知市"/>
        <s v="室戸市"/>
        <s v="安芸市"/>
        <s v="南国市"/>
        <s v="土佐市"/>
        <s v="須崎市"/>
        <s v="宿毛市"/>
        <s v="土佐清水市"/>
        <s v="四万十市"/>
        <s v="香南市"/>
        <s v="香美市"/>
        <s v="安芸郡東洋町"/>
        <s v="安芸郡奈半利町"/>
        <s v="安芸郡田野町"/>
        <s v="安芸郡安田町"/>
        <s v="安芸郡北川村"/>
        <s v="安芸郡馬路村"/>
        <s v="安芸郡芸西村"/>
        <s v="長岡郡"/>
        <s v="長岡郡本山町"/>
        <s v="長岡郡大豊町"/>
        <s v="土佐郡"/>
        <s v="土佐郡土佐町"/>
        <s v="土佐郡大川村"/>
        <s v="吾川郡"/>
        <s v="吾川郡いの町"/>
        <s v="吾川郡仁淀川町"/>
        <s v="高岡郡"/>
        <s v="高岡郡中土佐町"/>
        <s v="高岡郡佐川町"/>
        <s v="高岡郡越知町"/>
        <s v="高岡郡梼原町"/>
        <s v="高岡郡日高村"/>
        <s v="高岡郡津野町"/>
        <s v="高岡郡四万十町"/>
        <s v="幡多郡"/>
        <s v="幡多郡大月町"/>
        <s v="幡多郡三原村"/>
        <s v="幡多郡黒潮町"/>
        <s v="福岡県"/>
        <s v="北九州市"/>
        <s v="北九州市門司区"/>
        <s v="北九州市若松区"/>
        <s v="北九州市戸畑区"/>
        <s v="北九州市小倉北区"/>
        <s v="北九州市小倉南区"/>
        <s v="北九州市八幡東区"/>
        <s v="北九州市八幡西区"/>
        <s v="福岡市"/>
        <s v="福岡市東区"/>
        <s v="福岡市博多区"/>
        <s v="福岡市中央区"/>
        <s v="福岡市南区"/>
        <s v="福岡市西区"/>
        <s v="福岡市城南区"/>
        <s v="福岡市早良区"/>
        <s v="大牟田市"/>
        <s v="久留米市"/>
        <s v="直方市"/>
        <s v="飯塚市"/>
        <s v="田川市"/>
        <s v="柳川市"/>
        <s v="八女市"/>
        <s v="筑後市"/>
        <s v="大川市"/>
        <s v="行橋市"/>
        <s v="豊前市"/>
        <s v="中間市"/>
        <s v="小郡市"/>
        <s v="筑紫野市"/>
        <s v="春日市"/>
        <s v="大野城市"/>
        <s v="宗像市"/>
        <s v="太宰府市"/>
        <s v="前原市"/>
        <s v="古賀市"/>
        <s v="福津市"/>
        <s v="うきは市"/>
        <s v="宮若市"/>
        <s v="嘉麻市"/>
        <s v="朝倉市"/>
        <s v="みやま市"/>
        <s v="筑紫郡"/>
        <s v="筑紫郡那珂川市"/>
        <s v="糟屋郡"/>
        <s v="糟屋郡宇美町"/>
        <s v="糟屋郡篠栗町"/>
        <s v="糟屋郡志免町"/>
        <s v="糟屋郡須恵町"/>
        <s v="糟屋郡新宮町"/>
        <s v="糟屋郡久山町"/>
        <s v="糟屋郡粕屋町"/>
        <s v="遠賀郡"/>
        <s v="遠賀郡芦屋町"/>
        <s v="遠賀郡水巻町"/>
        <s v="遠賀郡岡垣町"/>
        <s v="遠賀郡遠賀町"/>
        <s v="鞍手郡"/>
        <s v="鞍手郡小竹町"/>
        <s v="鞍手郡鞍手町"/>
        <s v="嘉穂郡"/>
        <s v="嘉穂郡桂川町"/>
        <s v="朝倉郡"/>
        <s v="朝倉郡筑前町"/>
        <s v="朝倉郡東峰村"/>
        <s v="糸島市"/>
        <s v="糸島郡二丈町"/>
        <s v="糸島郡志摩町"/>
        <s v="三井郡"/>
        <s v="三井郡大刀洗町"/>
        <s v="三潴郡"/>
        <s v="三潴郡大木町"/>
        <s v="八女郡"/>
        <s v="八女郡黒木町"/>
        <s v="八女郡立花町"/>
        <s v="八女郡広川町"/>
        <s v="八女郡矢部村"/>
        <s v="八女郡星野村"/>
        <s v="田川郡"/>
        <s v="田川郡香春町"/>
        <s v="田川郡添田町"/>
        <s v="田川郡糸田町"/>
        <s v="田川郡川崎町"/>
        <s v="田川郡大任町"/>
        <s v="田川郡赤村"/>
        <s v="田川郡福智町"/>
        <s v="京都郡"/>
        <s v="京都郡苅田町"/>
        <s v="京都郡みやこ町"/>
        <s v="築上郡"/>
        <s v="築上郡吉富町"/>
        <s v="築上郡上毛町"/>
        <s v="築上郡築上町"/>
        <s v="佐賀県"/>
        <s v="佐賀市"/>
        <s v="唐津市"/>
        <s v="鳥栖市"/>
        <s v="多久市"/>
        <s v="伊万里市"/>
        <s v="武雄市"/>
        <s v="鹿島市"/>
        <s v="小城市"/>
        <s v="嬉野市"/>
        <s v="神埼市"/>
        <s v="神埼郡"/>
        <s v="神埼郡吉野ヶ里町"/>
        <s v="三養基郡"/>
        <s v="三養基郡基山町"/>
        <s v="三養基郡上峰町"/>
        <s v="三養基郡みやき町"/>
        <s v="東松浦郡"/>
        <s v="東松浦郡玄海町"/>
        <s v="西松浦郡"/>
        <s v="西松浦郡有田町"/>
        <s v="杵島郡"/>
        <s v="杵島郡大町町"/>
        <s v="杵島郡江北町"/>
        <s v="杵島郡白石町"/>
        <s v="藤津郡"/>
        <s v="藤津郡太良町"/>
        <s v="長崎県"/>
        <s v="長崎市"/>
        <s v="佐世保市"/>
        <s v="島原市"/>
        <s v="諫早市"/>
        <s v="大村市"/>
        <s v="平戸市"/>
        <s v="松浦市"/>
        <s v="対馬市"/>
        <s v="壱岐市"/>
        <s v="五島市"/>
        <s v="西海市"/>
        <s v="雲仙市"/>
        <s v="南島原市"/>
        <s v="西彼杵郡"/>
        <s v="西彼杵郡長与町"/>
        <s v="西彼杵郡時津町"/>
        <s v="東彼杵郡"/>
        <s v="東彼杵郡東彼杵町"/>
        <s v="東彼杵郡川棚町"/>
        <s v="東彼杵郡波佐見町"/>
        <s v="北松浦郡"/>
        <s v="北松浦郡小値賀町"/>
        <s v="北松浦郡江迎町"/>
        <s v="北松浦郡鹿町町"/>
        <s v="北松浦郡佐々町"/>
        <s v="南松浦郡"/>
        <s v="南松浦郡新上五島町"/>
        <s v="熊本県"/>
        <s v="熊本市"/>
        <s v="八代市"/>
        <s v="人吉市"/>
        <s v="荒尾市"/>
        <s v="水俣市"/>
        <s v="玉名市"/>
        <s v="山鹿市"/>
        <s v="菊池市"/>
        <s v="宇土市"/>
        <s v="上天草市"/>
        <s v="宇城市"/>
        <s v="阿蘇市"/>
        <s v="天草市"/>
        <s v="合志市"/>
        <s v="下益城郡"/>
        <s v="下益城郡城南町"/>
        <s v="下益城郡美里町"/>
        <s v="玉名郡"/>
        <s v="玉名郡玉東町"/>
        <s v="玉名郡南関町"/>
        <s v="玉名郡長洲町"/>
        <s v="玉名郡和水町"/>
        <s v="鹿本郡"/>
        <s v="鹿本郡植木町"/>
        <s v="菊池郡"/>
        <s v="菊池郡大津町"/>
        <s v="菊池郡菊陽町"/>
        <s v="阿蘇郡"/>
        <s v="阿蘇郡南小国町"/>
        <s v="阿蘇郡小国町"/>
        <s v="阿蘇郡産山村"/>
        <s v="阿蘇郡高森町"/>
        <s v="阿蘇郡西原村"/>
        <s v="阿蘇郡南阿蘇村"/>
        <s v="上益城郡"/>
        <s v="上益城郡御船町"/>
        <s v="上益城郡嘉島町"/>
        <s v="上益城郡益城町"/>
        <s v="上益城郡甲佐町"/>
        <s v="上益城郡山都町"/>
        <s v="八代郡"/>
        <s v="八代郡氷川町"/>
        <s v="葦北郡"/>
        <s v="葦北郡芦北町"/>
        <s v="葦北郡津奈木町"/>
        <s v="球磨郡"/>
        <s v="球磨郡錦町"/>
        <s v="球磨郡多良木町"/>
        <s v="球磨郡湯前町"/>
        <s v="球磨郡水上村"/>
        <s v="球磨郡相良村"/>
        <s v="球磨郡五木村"/>
        <s v="球磨郡山江村"/>
        <s v="球磨郡球磨村"/>
        <s v="球磨郡あさぎり町"/>
        <s v="天草郡"/>
        <s v="天草郡苓北町"/>
        <s v="大分県"/>
        <s v="大分市"/>
        <s v="別府市"/>
        <s v="中津市"/>
        <s v="日田市"/>
        <s v="佐伯市"/>
        <s v="臼杵市"/>
        <s v="津久見市"/>
        <s v="竹田市"/>
        <s v="豊後高田市"/>
        <s v="杵築市"/>
        <s v="宇佐市"/>
        <s v="豊後大野市"/>
        <s v="由布市"/>
        <s v="国東市"/>
        <s v="東国東郡"/>
        <s v="東国東郡姫島村"/>
        <s v="速見郡"/>
        <s v="速見郡日出町"/>
        <s v="玖珠郡"/>
        <s v="玖珠郡九重町"/>
        <s v="玖珠郡玖珠町"/>
        <s v="宮崎県"/>
        <s v="宮崎市"/>
        <s v="都城市"/>
        <s v="延岡市"/>
        <s v="日南市"/>
        <s v="小林市"/>
        <s v="日向市"/>
        <s v="串間市"/>
        <s v="西都市"/>
        <s v="えびの市"/>
        <s v="宮崎郡"/>
        <s v="宮崎郡清武町"/>
        <s v="北諸県郡"/>
        <s v="北諸県郡三股町"/>
        <s v="西諸県郡"/>
        <s v="西諸県郡高原町"/>
        <s v="西諸県郡野尻町"/>
        <s v="東諸県郡"/>
        <s v="東諸県郡国富町"/>
        <s v="東諸県郡綾町"/>
        <s v="児湯郡"/>
        <s v="児湯郡高鍋町"/>
        <s v="児湯郡新富町"/>
        <s v="児湯郡西米良村"/>
        <s v="児湯郡木城町"/>
        <s v="児湯郡川南町"/>
        <s v="児湯郡都農町"/>
        <s v="東臼杵郡"/>
        <s v="東臼杵郡門川町"/>
        <s v="東臼杵郡諸塚村"/>
        <s v="東臼杵郡椎葉村"/>
        <s v="東臼杵郡美郷町"/>
        <s v="西臼杵郡"/>
        <s v="西臼杵郡高千穂町"/>
        <s v="西臼杵郡日之影町"/>
        <s v="西臼杵郡五ヶ瀬町"/>
        <s v="鹿児島県"/>
        <s v="鹿児島市"/>
        <s v="鹿屋市"/>
        <s v="枕崎市"/>
        <s v="阿久根市"/>
        <s v="出水市"/>
        <s v="指宿市"/>
        <s v="西之表市"/>
        <s v="垂水市"/>
        <s v="薩摩川内市"/>
        <s v="日置市"/>
        <s v="曽於市"/>
        <s v="霧島市"/>
        <s v="いちき串木野市"/>
        <s v="南さつま市"/>
        <s v="志布志市"/>
        <s v="奄美市"/>
        <s v="南九州市"/>
        <s v="伊佐市"/>
        <s v="鹿児島郡"/>
        <s v="鹿児島郡三島村"/>
        <s v="鹿児島郡十島村"/>
        <s v="薩摩郡"/>
        <s v="薩摩郡さつま町"/>
        <s v="出水郡"/>
        <s v="出水郡長島町"/>
        <s v="姶良市"/>
        <s v="姶良郡加治木町"/>
        <s v="姶良郡姶良町"/>
        <s v="姶良郡蒲生町"/>
        <s v="姶良郡湧水町"/>
        <s v="曽於郡"/>
        <s v="曽於郡大崎町"/>
        <s v="肝属郡"/>
        <s v="肝属郡東串良町"/>
        <s v="肝属郡錦江町"/>
        <s v="肝属郡南大隅町"/>
        <s v="肝属郡肝付町"/>
        <s v="熊毛郡中種子町"/>
        <s v="熊毛郡南種子町"/>
        <s v="熊毛郡屋久島町"/>
        <s v="大島郡大和村"/>
        <s v="大島郡宇検村"/>
        <s v="大島郡瀬戸内町"/>
        <s v="大島郡龍郷町"/>
        <s v="大島郡喜界町"/>
        <s v="大島郡徳之島町"/>
        <s v="大島郡天城町"/>
        <s v="大島郡伊仙町"/>
        <s v="大島郡和泊町"/>
        <s v="大島郡知名町"/>
        <s v="大島郡与論町"/>
        <s v="沖縄県"/>
        <s v="那覇市"/>
        <s v="宜野湾市"/>
        <s v="石垣市"/>
        <s v="浦添市"/>
        <s v="名護市"/>
        <s v="糸満市"/>
        <s v="沖縄市"/>
        <s v="豊見城市"/>
        <s v="うるま市"/>
        <s v="宮古島市"/>
        <s v="南城市"/>
        <s v="国頭郡"/>
        <s v="国頭郡国頭村"/>
        <s v="国頭郡大宜味村"/>
        <s v="国頭郡東村"/>
        <s v="国頭郡今帰仁村"/>
        <s v="国頭郡本部町"/>
        <s v="国頭郡恩納村"/>
        <s v="国頭郡宜野座村"/>
        <s v="国頭郡金武町"/>
        <s v="国頭郡伊江村"/>
        <s v="中頭郡"/>
        <s v="中頭郡読谷村"/>
        <s v="中頭郡嘉手納町"/>
        <s v="中頭郡北谷町"/>
        <s v="中頭郡北中城村"/>
        <s v="中頭郡中城村"/>
        <s v="中頭郡西原町"/>
        <s v="島尻郡"/>
        <s v="島尻郡与那原町"/>
        <s v="島尻郡南風原町"/>
        <s v="島尻郡渡嘉敷村"/>
        <s v="島尻郡座間味村"/>
        <s v="島尻郡粟国村"/>
        <s v="島尻郡渡名喜村"/>
        <s v="島尻郡南大東村"/>
        <s v="島尻郡北大東村"/>
        <s v="島尻郡伊平屋村"/>
        <s v="島尻郡伊是名村"/>
        <s v="島尻郡久米島町"/>
        <s v="島尻郡八重瀬町"/>
        <s v="宮古郡"/>
        <s v="宮古郡多良間村"/>
        <s v="八重山郡"/>
        <s v="八重山郡竹富町"/>
        <s v="八重山郡与那国町"/>
        <m/>
      </sharedItems>
    </cacheField>
    <cacheField name="男" numFmtId="38">
      <sharedItems containsString="0" containsBlank="1" containsNumber="1" containsInteger="1" minValue="92" maxValue="6230681"/>
    </cacheField>
    <cacheField name="女" numFmtId="38">
      <sharedItems containsString="0" containsBlank="1" containsNumber="1" containsInteger="1" minValue="65" maxValue="6317577"/>
    </cacheField>
    <cacheField name="計" numFmtId="38">
      <sharedItems containsString="0" containsBlank="1" containsNumber="1" containsInteger="1" minValue="157" maxValue="12548258"/>
    </cacheField>
    <cacheField name="世帯数" numFmtId="38">
      <sharedItems containsString="0" containsBlank="1" containsNumber="1" containsInteger="1" minValue="94" maxValue="6241989"/>
    </cacheField>
    <cacheField name="区分1" numFmtId="0">
      <sharedItems containsBlank="1" count="2">
        <s v="〇"/>
        <m/>
      </sharedItems>
    </cacheField>
    <cacheField name="区分2" numFmtId="0">
      <sharedItems containsString="0" containsBlank="1" containsNumber="1" containsInteger="1" minValue="1" maxValue="1800"/>
    </cacheField>
    <cacheField name="区分3" numFmtId="0">
      <sharedItems containsBlank="1"/>
    </cacheField>
    <cacheField name="区分4" numFmtId="0">
      <sharedItems containsBlank="1"/>
    </cacheField>
    <cacheField name="区分5" numFmtId="0">
      <sharedItems containsBlank="1" containsMixedTypes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38">
  <r>
    <s v="010006"/>
    <x v="0"/>
    <n v="2631725"/>
    <n v="2911831"/>
    <n v="5543556"/>
    <n v="2637145"/>
    <x v="0"/>
    <m/>
    <s v="北海道"/>
    <s v=""/>
    <s v=""/>
  </r>
  <r>
    <s v="011002"/>
    <x v="1"/>
    <n v="888900"/>
    <n v="996039"/>
    <n v="1884939"/>
    <n v="944872"/>
    <x v="1"/>
    <n v="1"/>
    <s v="札幌市"/>
    <s v="札幌市"/>
    <n v="1"/>
  </r>
  <r>
    <s v="011011"/>
    <x v="2"/>
    <n v="93434"/>
    <n v="112818"/>
    <n v="206252"/>
    <n v="118974"/>
    <x v="0"/>
    <m/>
    <s v="札幌市中央区"/>
    <s v=""/>
    <s v=""/>
  </r>
  <r>
    <s v="011029"/>
    <x v="3"/>
    <n v="130642"/>
    <n v="142935"/>
    <n v="273577"/>
    <n v="134723"/>
    <x v="0"/>
    <m/>
    <s v="札幌市北区"/>
    <s v=""/>
    <s v=""/>
  </r>
  <r>
    <s v="011037"/>
    <x v="4"/>
    <n v="121139"/>
    <n v="131549"/>
    <n v="252688"/>
    <n v="128197"/>
    <x v="0"/>
    <m/>
    <s v="札幌市東区"/>
    <s v=""/>
    <s v=""/>
  </r>
  <r>
    <s v="011045"/>
    <x v="5"/>
    <n v="97412"/>
    <n v="106167"/>
    <n v="203579"/>
    <n v="108599"/>
    <x v="0"/>
    <m/>
    <s v="札幌市白石区"/>
    <s v=""/>
    <s v=""/>
  </r>
  <r>
    <s v="011053"/>
    <x v="6"/>
    <n v="97438"/>
    <n v="111038"/>
    <n v="208476"/>
    <n v="111183"/>
    <x v="0"/>
    <m/>
    <s v="札幌市豊平区"/>
    <s v=""/>
    <s v=""/>
  </r>
  <r>
    <s v="011061"/>
    <x v="7"/>
    <n v="69213"/>
    <n v="78184"/>
    <n v="147397"/>
    <n v="70480"/>
    <x v="0"/>
    <m/>
    <s v="札幌市南区"/>
    <s v=""/>
    <s v=""/>
  </r>
  <r>
    <s v="011070"/>
    <x v="8"/>
    <n v="98378"/>
    <n v="111505"/>
    <n v="209883"/>
    <n v="103594"/>
    <x v="0"/>
    <m/>
    <s v="札幌市西区"/>
    <s v=""/>
    <s v=""/>
  </r>
  <r>
    <s v="011088"/>
    <x v="9"/>
    <n v="60438"/>
    <n v="69166"/>
    <n v="129604"/>
    <n v="59061"/>
    <x v="0"/>
    <m/>
    <s v="札幌市厚別区"/>
    <s v=""/>
    <s v=""/>
  </r>
  <r>
    <s v="011096"/>
    <x v="10"/>
    <n v="66051"/>
    <n v="72743"/>
    <n v="138794"/>
    <n v="62111"/>
    <x v="0"/>
    <m/>
    <s v="札幌市手稲区"/>
    <s v=""/>
    <s v=""/>
  </r>
  <r>
    <s v="011100"/>
    <x v="11"/>
    <n v="54755"/>
    <n v="59934"/>
    <n v="114689"/>
    <n v="47950"/>
    <x v="0"/>
    <m/>
    <s v="札幌市清田区"/>
    <s v=""/>
    <s v=""/>
  </r>
  <r>
    <s v="012025"/>
    <x v="12"/>
    <n v="130429"/>
    <n v="154481"/>
    <n v="284910"/>
    <n v="141401"/>
    <x v="1"/>
    <n v="2"/>
    <s v="函館市"/>
    <s v="函館市"/>
    <n v="1"/>
  </r>
  <r>
    <s v="012033"/>
    <x v="13"/>
    <n v="61546"/>
    <n v="73954"/>
    <n v="135500"/>
    <n v="67488"/>
    <x v="1"/>
    <n v="3"/>
    <s v="小樽市"/>
    <s v="小樽市"/>
    <n v="1"/>
  </r>
  <r>
    <s v="012041"/>
    <x v="14"/>
    <n v="165549"/>
    <n v="189010"/>
    <n v="354559"/>
    <n v="170955"/>
    <x v="1"/>
    <n v="4"/>
    <s v="旭川市"/>
    <s v="旭川市"/>
    <n v="1"/>
  </r>
  <r>
    <s v="012050"/>
    <x v="15"/>
    <n v="46170"/>
    <n v="49880"/>
    <n v="96050"/>
    <n v="47832"/>
    <x v="1"/>
    <n v="5"/>
    <s v="室蘭市"/>
    <s v="室蘭市"/>
    <n v="1"/>
  </r>
  <r>
    <s v="012068"/>
    <x v="16"/>
    <n v="88996"/>
    <n v="98573"/>
    <n v="187569"/>
    <n v="92772"/>
    <x v="1"/>
    <n v="6"/>
    <s v="釧路市"/>
    <s v="釧路市"/>
    <n v="1"/>
  </r>
  <r>
    <s v="012076"/>
    <x v="17"/>
    <n v="80620"/>
    <n v="87912"/>
    <n v="168532"/>
    <n v="79755"/>
    <x v="1"/>
    <n v="7"/>
    <s v="帯広市"/>
    <s v="帯広市"/>
    <n v="1"/>
  </r>
  <r>
    <s v="012084"/>
    <x v="18"/>
    <n v="60136"/>
    <n v="65841"/>
    <n v="125977"/>
    <n v="59039"/>
    <x v="1"/>
    <n v="8"/>
    <s v="北見市"/>
    <s v="北見市"/>
    <n v="1"/>
  </r>
  <r>
    <s v="012092"/>
    <x v="19"/>
    <n v="5443"/>
    <n v="6190"/>
    <n v="11633"/>
    <n v="6209"/>
    <x v="1"/>
    <n v="9"/>
    <s v="夕張市"/>
    <s v="夕張市"/>
    <n v="1"/>
  </r>
  <r>
    <s v="012106"/>
    <x v="20"/>
    <n v="42879"/>
    <n v="48312"/>
    <n v="91191"/>
    <n v="41988"/>
    <x v="1"/>
    <n v="10"/>
    <s v="岩見沢市"/>
    <s v="岩見沢市"/>
    <n v="1"/>
  </r>
  <r>
    <s v="012114"/>
    <x v="21"/>
    <n v="19368"/>
    <n v="20052"/>
    <n v="39420"/>
    <n v="18351"/>
    <x v="1"/>
    <n v="11"/>
    <s v="網走市"/>
    <s v="網走市"/>
    <n v="1"/>
  </r>
  <r>
    <s v="012122"/>
    <x v="22"/>
    <n v="12229"/>
    <n v="13230"/>
    <n v="25459"/>
    <n v="12489"/>
    <x v="1"/>
    <n v="12"/>
    <s v="留萌市"/>
    <s v="留萌市"/>
    <n v="1"/>
  </r>
  <r>
    <s v="012131"/>
    <x v="23"/>
    <n v="84783"/>
    <n v="88789"/>
    <n v="173572"/>
    <n v="80893"/>
    <x v="1"/>
    <n v="13"/>
    <s v="苫小牧市"/>
    <s v="苫小牧市"/>
    <n v="1"/>
  </r>
  <r>
    <s v="012149"/>
    <x v="24"/>
    <n v="19370"/>
    <n v="20157"/>
    <n v="39527"/>
    <n v="18959"/>
    <x v="1"/>
    <n v="14"/>
    <s v="稚内市"/>
    <s v="稚内市"/>
    <n v="1"/>
  </r>
  <r>
    <s v="012157"/>
    <x v="25"/>
    <n v="12762"/>
    <n v="14176"/>
    <n v="26938"/>
    <n v="12712"/>
    <x v="1"/>
    <n v="15"/>
    <s v="美唄市"/>
    <s v="美唄市"/>
    <n v="1"/>
  </r>
  <r>
    <s v="012165"/>
    <x v="26"/>
    <n v="8147"/>
    <n v="9463"/>
    <n v="17610"/>
    <n v="8910"/>
    <x v="1"/>
    <n v="16"/>
    <s v="芦別市"/>
    <s v="芦別市"/>
    <n v="1"/>
  </r>
  <r>
    <s v="012173"/>
    <x v="27"/>
    <n v="58419"/>
    <n v="63925"/>
    <n v="122344"/>
    <n v="52694"/>
    <x v="1"/>
    <n v="17"/>
    <s v="江別市"/>
    <s v="江別市"/>
    <n v="1"/>
  </r>
  <r>
    <s v="012181"/>
    <x v="28"/>
    <n v="6105"/>
    <n v="7153"/>
    <n v="13258"/>
    <n v="6983"/>
    <x v="1"/>
    <n v="18"/>
    <s v="赤平市"/>
    <s v="赤平市"/>
    <n v="1"/>
  </r>
  <r>
    <s v="012190"/>
    <x v="29"/>
    <n v="12005"/>
    <n v="13243"/>
    <n v="25248"/>
    <n v="12174"/>
    <x v="1"/>
    <n v="19"/>
    <s v="紋別市"/>
    <s v="紋別市"/>
    <n v="1"/>
  </r>
  <r>
    <s v="012203"/>
    <x v="30"/>
    <n v="10666"/>
    <n v="12000"/>
    <n v="22666"/>
    <n v="9937"/>
    <x v="1"/>
    <n v="20"/>
    <s v="士別市"/>
    <s v="士別市"/>
    <n v="1"/>
  </r>
  <r>
    <s v="012211"/>
    <x v="31"/>
    <n v="14957"/>
    <n v="15962"/>
    <n v="30919"/>
    <n v="14652"/>
    <x v="1"/>
    <n v="21"/>
    <s v="名寄市"/>
    <s v="名寄市"/>
    <n v="1"/>
  </r>
  <r>
    <s v="012220"/>
    <x v="32"/>
    <n v="5001"/>
    <n v="6014"/>
    <n v="11015"/>
    <n v="5748"/>
    <x v="1"/>
    <n v="22"/>
    <s v="三笠市"/>
    <s v="三笠市"/>
    <n v="1"/>
  </r>
  <r>
    <s v="012238"/>
    <x v="33"/>
    <n v="14504"/>
    <n v="15705"/>
    <n v="30209"/>
    <n v="13080"/>
    <x v="1"/>
    <n v="23"/>
    <s v="根室市"/>
    <s v="根室市"/>
    <n v="1"/>
  </r>
  <r>
    <s v="012246"/>
    <x v="34"/>
    <n v="47322"/>
    <n v="45410"/>
    <n v="92732"/>
    <n v="43470"/>
    <x v="1"/>
    <n v="24"/>
    <s v="千歳市"/>
    <s v="千歳市"/>
    <n v="1"/>
  </r>
  <r>
    <s v="012254"/>
    <x v="35"/>
    <n v="20736"/>
    <n v="23269"/>
    <n v="44005"/>
    <n v="21155"/>
    <x v="1"/>
    <n v="25"/>
    <s v="滝川市"/>
    <s v="滝川市"/>
    <n v="1"/>
  </r>
  <r>
    <s v="012262"/>
    <x v="36"/>
    <n v="9008"/>
    <n v="10341"/>
    <n v="19349"/>
    <n v="9164"/>
    <x v="1"/>
    <n v="26"/>
    <s v="砂川市"/>
    <s v="砂川市"/>
    <n v="1"/>
  </r>
  <r>
    <s v="012271"/>
    <x v="37"/>
    <n v="2171"/>
    <n v="2588"/>
    <n v="4759"/>
    <n v="2498"/>
    <x v="1"/>
    <n v="27"/>
    <s v="歌志内市"/>
    <s v="歌志内市"/>
    <n v="1"/>
  </r>
  <r>
    <s v="012289"/>
    <x v="38"/>
    <n v="11292"/>
    <n v="12928"/>
    <n v="24220"/>
    <n v="11283"/>
    <x v="1"/>
    <n v="28"/>
    <s v="深川市"/>
    <s v="深川市"/>
    <n v="1"/>
  </r>
  <r>
    <s v="012297"/>
    <x v="39"/>
    <n v="11585"/>
    <n v="12903"/>
    <n v="24488"/>
    <n v="10803"/>
    <x v="1"/>
    <n v="29"/>
    <s v="富良野市"/>
    <s v="富良野市"/>
    <n v="1"/>
  </r>
  <r>
    <s v="012301"/>
    <x v="40"/>
    <n v="25096"/>
    <n v="27476"/>
    <n v="52572"/>
    <n v="24759"/>
    <x v="1"/>
    <n v="30"/>
    <s v="登別市"/>
    <s v="登別市"/>
    <n v="1"/>
  </r>
  <r>
    <s v="012319"/>
    <x v="41"/>
    <n v="33734"/>
    <n v="34749"/>
    <n v="68483"/>
    <n v="29670"/>
    <x v="1"/>
    <n v="31"/>
    <s v="恵庭市"/>
    <s v="恵庭市"/>
    <n v="1"/>
  </r>
  <r>
    <s v="012335"/>
    <x v="42"/>
    <n v="17356"/>
    <n v="19702"/>
    <n v="37058"/>
    <n v="17527"/>
    <x v="1"/>
    <n v="32"/>
    <s v="伊達市"/>
    <s v="伊達市"/>
    <n v="1"/>
  </r>
  <r>
    <s v="012343"/>
    <x v="43"/>
    <n v="29373"/>
    <n v="31429"/>
    <n v="60802"/>
    <n v="25550"/>
    <x v="1"/>
    <n v="33"/>
    <s v="北広島市"/>
    <s v="北広島市"/>
    <n v="1"/>
  </r>
  <r>
    <s v="012351"/>
    <x v="44"/>
    <n v="29650"/>
    <n v="31541"/>
    <n v="61191"/>
    <n v="25910"/>
    <x v="1"/>
    <n v="34"/>
    <s v="石狩市"/>
    <s v="石狩市"/>
    <n v="1"/>
  </r>
  <r>
    <s v="012360"/>
    <x v="45"/>
    <n v="23434"/>
    <n v="25937"/>
    <n v="49371"/>
    <n v="21075"/>
    <x v="1"/>
    <n v="35"/>
    <s v="北斗市"/>
    <s v="北斗市"/>
    <n v="1"/>
  </r>
  <r>
    <s v="013030"/>
    <x v="46"/>
    <n v="9266"/>
    <n v="9692"/>
    <n v="18958"/>
    <n v="7725"/>
    <x v="1"/>
    <n v="36"/>
    <s v="当別町"/>
    <s v="当別町"/>
    <n v="1"/>
  </r>
  <r>
    <s v="013048"/>
    <x v="47"/>
    <n v="1793"/>
    <n v="1888"/>
    <n v="3681"/>
    <n v="1509"/>
    <x v="1"/>
    <n v="37"/>
    <s v="新篠津村"/>
    <s v="新篠津村"/>
    <n v="1"/>
  </r>
  <r>
    <s v="013315"/>
    <x v="48"/>
    <n v="4596"/>
    <n v="4972"/>
    <n v="9568"/>
    <n v="4493"/>
    <x v="1"/>
    <n v="38"/>
    <s v="松前町"/>
    <s v="松前町"/>
    <n v="1"/>
  </r>
  <r>
    <s v="013323"/>
    <x v="49"/>
    <n v="2537"/>
    <n v="2861"/>
    <n v="5398"/>
    <n v="2394"/>
    <x v="1"/>
    <n v="39"/>
    <s v="福島町"/>
    <s v="福島町"/>
    <n v="1"/>
  </r>
  <r>
    <s v="013331"/>
    <x v="50"/>
    <n v="2577"/>
    <n v="2719"/>
    <n v="5296"/>
    <n v="2087"/>
    <x v="1"/>
    <n v="40"/>
    <s v="知内町"/>
    <s v="知内町"/>
    <n v="1"/>
  </r>
  <r>
    <s v="013340"/>
    <x v="51"/>
    <n v="2618"/>
    <n v="2913"/>
    <n v="5531"/>
    <n v="2582"/>
    <x v="1"/>
    <n v="41"/>
    <s v="木古内町"/>
    <s v="木古内町"/>
    <n v="1"/>
  </r>
  <r>
    <s v="013374"/>
    <x v="52"/>
    <n v="13370"/>
    <n v="15560"/>
    <n v="28930"/>
    <n v="12340"/>
    <x v="1"/>
    <n v="42"/>
    <s v="七飯町"/>
    <s v="七飯町"/>
    <n v="1"/>
  </r>
  <r>
    <s v="013439"/>
    <x v="53"/>
    <n v="2280"/>
    <n v="2394"/>
    <n v="4674"/>
    <n v="1820"/>
    <x v="1"/>
    <n v="43"/>
    <s v="鹿部町"/>
    <s v="鹿部町"/>
    <n v="1"/>
  </r>
  <r>
    <s v="013455"/>
    <x v="54"/>
    <n v="8789"/>
    <n v="9644"/>
    <n v="18433"/>
    <n v="7760"/>
    <x v="1"/>
    <n v="44"/>
    <s v="森町"/>
    <s v="森町"/>
    <n v="1"/>
  </r>
  <r>
    <s v="013463"/>
    <x v="55"/>
    <n v="9409"/>
    <n v="9926"/>
    <n v="19335"/>
    <n v="8644"/>
    <x v="1"/>
    <n v="45"/>
    <s v="八雲町"/>
    <s v="八雲町"/>
    <n v="1"/>
  </r>
  <r>
    <s v="013471"/>
    <x v="56"/>
    <n v="2967"/>
    <n v="3419"/>
    <n v="6386"/>
    <n v="3136"/>
    <x v="1"/>
    <n v="46"/>
    <s v="長万部町"/>
    <s v="長万部町"/>
    <n v="1"/>
  </r>
  <r>
    <s v="013617"/>
    <x v="57"/>
    <n v="4445"/>
    <n v="4967"/>
    <n v="9412"/>
    <n v="4583"/>
    <x v="1"/>
    <n v="47"/>
    <s v="江差町"/>
    <s v="江差町"/>
    <n v="1"/>
  </r>
  <r>
    <s v="013625"/>
    <x v="58"/>
    <n v="2932"/>
    <n v="3240"/>
    <n v="6172"/>
    <n v="2679"/>
    <x v="1"/>
    <n v="48"/>
    <s v="上ノ国町"/>
    <s v="上ノ国町"/>
    <n v="1"/>
  </r>
  <r>
    <s v="013633"/>
    <x v="59"/>
    <n v="2277"/>
    <n v="2403"/>
    <n v="4680"/>
    <n v="2063"/>
    <x v="1"/>
    <n v="49"/>
    <s v="厚沢部町"/>
    <s v="厚沢部町"/>
    <n v="1"/>
  </r>
  <r>
    <s v="013641"/>
    <x v="60"/>
    <n v="2128"/>
    <n v="2458"/>
    <n v="4586"/>
    <n v="2016"/>
    <x v="1"/>
    <n v="50"/>
    <s v="乙部町"/>
    <s v="乙部町"/>
    <n v="1"/>
  </r>
  <r>
    <s v="013676"/>
    <x v="61"/>
    <n v="1688"/>
    <n v="1655"/>
    <n v="3343"/>
    <n v="1649"/>
    <x v="1"/>
    <n v="51"/>
    <s v="奥尻町"/>
    <s v="奥尻町"/>
    <n v="1"/>
  </r>
  <r>
    <s v="013706"/>
    <x v="62"/>
    <n v="2963"/>
    <n v="3227"/>
    <n v="6190"/>
    <n v="2624"/>
    <x v="1"/>
    <n v="52"/>
    <s v="今金町"/>
    <s v="今金町"/>
    <n v="1"/>
  </r>
  <r>
    <s v="013714"/>
    <x v="63"/>
    <n v="4788"/>
    <n v="5319"/>
    <n v="10107"/>
    <n v="4631"/>
    <x v="1"/>
    <n v="53"/>
    <s v="せたな町"/>
    <s v="せたな町"/>
    <n v="1"/>
  </r>
  <r>
    <s v="013919"/>
    <x v="64"/>
    <n v="909"/>
    <n v="1018"/>
    <n v="1927"/>
    <n v="935"/>
    <x v="1"/>
    <n v="54"/>
    <s v="島牧村"/>
    <s v="島牧村"/>
    <n v="1"/>
  </r>
  <r>
    <s v="013927"/>
    <x v="65"/>
    <n v="1716"/>
    <n v="1852"/>
    <n v="3568"/>
    <n v="1850"/>
    <x v="1"/>
    <n v="55"/>
    <s v="寿都町"/>
    <s v="寿都町"/>
    <n v="1"/>
  </r>
  <r>
    <s v="013935"/>
    <x v="66"/>
    <n v="1526"/>
    <n v="1693"/>
    <n v="3219"/>
    <n v="1573"/>
    <x v="1"/>
    <n v="56"/>
    <s v="黒松内町"/>
    <s v="黒松内町"/>
    <n v="1"/>
  </r>
  <r>
    <s v="013943"/>
    <x v="67"/>
    <n v="2653"/>
    <n v="2877"/>
    <n v="5530"/>
    <n v="2400"/>
    <x v="1"/>
    <n v="57"/>
    <s v="蘭越町"/>
    <s v="蘭越町"/>
    <n v="1"/>
  </r>
  <r>
    <s v="013951"/>
    <x v="68"/>
    <n v="2255"/>
    <n v="2418"/>
    <n v="4673"/>
    <n v="2118"/>
    <x v="1"/>
    <n v="58"/>
    <s v="ニセコ町"/>
    <s v="ニセコ町"/>
    <n v="1"/>
  </r>
  <r>
    <s v="013960"/>
    <x v="69"/>
    <n v="1113"/>
    <n v="1170"/>
    <n v="2283"/>
    <n v="925"/>
    <x v="1"/>
    <n v="59"/>
    <s v="真狩村"/>
    <s v="真狩村"/>
    <n v="1"/>
  </r>
  <r>
    <s v="013978"/>
    <x v="70"/>
    <n v="982"/>
    <n v="1043"/>
    <n v="2025"/>
    <n v="885"/>
    <x v="1"/>
    <n v="60"/>
    <s v="留寿都村"/>
    <s v="留寿都村"/>
    <n v="1"/>
  </r>
  <r>
    <s v="013986"/>
    <x v="71"/>
    <n v="1275"/>
    <n v="1268"/>
    <n v="2543"/>
    <n v="1238"/>
    <x v="1"/>
    <n v="61"/>
    <s v="喜茂別町"/>
    <s v="喜茂別町"/>
    <n v="1"/>
  </r>
  <r>
    <s v="013994"/>
    <x v="72"/>
    <n v="1659"/>
    <n v="1785"/>
    <n v="3444"/>
    <n v="1480"/>
    <x v="1"/>
    <n v="62"/>
    <s v="京極町"/>
    <s v="京極町"/>
    <n v="1"/>
  </r>
  <r>
    <s v="014001"/>
    <x v="73"/>
    <n v="7628"/>
    <n v="7765"/>
    <n v="15393"/>
    <n v="7320"/>
    <x v="1"/>
    <n v="63"/>
    <s v="倶知安町"/>
    <s v="倶知安町"/>
    <n v="1"/>
  </r>
  <r>
    <s v="014010"/>
    <x v="74"/>
    <n v="3338"/>
    <n v="3417"/>
    <n v="6755"/>
    <n v="2905"/>
    <x v="1"/>
    <n v="64"/>
    <s v="共和町"/>
    <s v="共和町"/>
    <n v="1"/>
  </r>
  <r>
    <s v="014028"/>
    <x v="75"/>
    <n v="7202"/>
    <n v="8235"/>
    <n v="15437"/>
    <n v="7455"/>
    <x v="1"/>
    <n v="65"/>
    <s v="岩内町"/>
    <s v="岩内町"/>
    <n v="1"/>
  </r>
  <r>
    <s v="014036"/>
    <x v="76"/>
    <n v="911"/>
    <n v="1072"/>
    <n v="1983"/>
    <n v="990"/>
    <x v="1"/>
    <n v="66"/>
    <s v="泊村"/>
    <s v="泊村"/>
    <n v="1"/>
  </r>
  <r>
    <s v="014044"/>
    <x v="77"/>
    <n v="511"/>
    <n v="580"/>
    <n v="1091"/>
    <n v="522"/>
    <x v="1"/>
    <n v="67"/>
    <s v="神恵内村"/>
    <s v="神恵内村"/>
    <n v="1"/>
  </r>
  <r>
    <s v="014052"/>
    <x v="78"/>
    <n v="1256"/>
    <n v="1473"/>
    <n v="2729"/>
    <n v="1298"/>
    <x v="1"/>
    <n v="68"/>
    <s v="積丹町"/>
    <s v="積丹町"/>
    <n v="1"/>
  </r>
  <r>
    <s v="014061"/>
    <x v="79"/>
    <n v="1823"/>
    <n v="2073"/>
    <n v="3896"/>
    <n v="1968"/>
    <x v="1"/>
    <n v="69"/>
    <s v="古平町"/>
    <s v="古平町"/>
    <n v="1"/>
  </r>
  <r>
    <s v="014079"/>
    <x v="80"/>
    <n v="1864"/>
    <n v="2010"/>
    <n v="3874"/>
    <n v="1777"/>
    <x v="1"/>
    <n v="70"/>
    <s v="仁木町"/>
    <s v="仁木町"/>
    <n v="1"/>
  </r>
  <r>
    <s v="014087"/>
    <x v="81"/>
    <n v="10119"/>
    <n v="11583"/>
    <n v="21702"/>
    <n v="10148"/>
    <x v="1"/>
    <n v="71"/>
    <s v="余市町"/>
    <s v="余市町"/>
    <n v="1"/>
  </r>
  <r>
    <s v="014095"/>
    <x v="82"/>
    <n v="616"/>
    <n v="615"/>
    <n v="1231"/>
    <n v="563"/>
    <x v="1"/>
    <n v="72"/>
    <s v="赤井川村"/>
    <s v="赤井川村"/>
    <n v="1"/>
  </r>
  <r>
    <s v="014231"/>
    <x v="83"/>
    <n v="4370"/>
    <n v="4658"/>
    <n v="9028"/>
    <n v="3381"/>
    <x v="1"/>
    <n v="73"/>
    <s v="南幌町"/>
    <s v="南幌町"/>
    <n v="1"/>
  </r>
  <r>
    <s v="014249"/>
    <x v="84"/>
    <n v="3078"/>
    <n v="3422"/>
    <n v="6500"/>
    <n v="3034"/>
    <x v="1"/>
    <n v="74"/>
    <s v="奈井江町"/>
    <s v="奈井江町"/>
    <n v="1"/>
  </r>
  <r>
    <s v="014257"/>
    <x v="85"/>
    <n v="1888"/>
    <n v="2268"/>
    <n v="4156"/>
    <n v="2248"/>
    <x v="1"/>
    <n v="75"/>
    <s v="上砂川町"/>
    <s v="上砂川町"/>
    <n v="1"/>
  </r>
  <r>
    <s v="014273"/>
    <x v="86"/>
    <n v="2991"/>
    <n v="3251"/>
    <n v="6242"/>
    <n v="2528"/>
    <x v="1"/>
    <n v="76"/>
    <s v="由仁町"/>
    <s v="由仁町"/>
    <n v="1"/>
  </r>
  <r>
    <s v="014281"/>
    <x v="87"/>
    <n v="5885"/>
    <n v="6283"/>
    <n v="12168"/>
    <n v="4961"/>
    <x v="1"/>
    <n v="77"/>
    <s v="長沼町"/>
    <s v="長沼町"/>
    <n v="1"/>
  </r>
  <r>
    <s v="014290"/>
    <x v="88"/>
    <n v="6465"/>
    <n v="7274"/>
    <n v="13739"/>
    <n v="6054"/>
    <x v="1"/>
    <n v="78"/>
    <s v="栗山町"/>
    <s v="栗山町"/>
    <n v="1"/>
  </r>
  <r>
    <s v="014303"/>
    <x v="89"/>
    <n v="1933"/>
    <n v="2000"/>
    <n v="3933"/>
    <n v="1765"/>
    <x v="1"/>
    <n v="79"/>
    <s v="月形町"/>
    <s v="月形町"/>
    <n v="1"/>
  </r>
  <r>
    <s v="014311"/>
    <x v="90"/>
    <n v="1134"/>
    <n v="1214"/>
    <n v="2348"/>
    <n v="999"/>
    <x v="1"/>
    <n v="80"/>
    <s v="浦臼町"/>
    <s v="浦臼町"/>
    <n v="1"/>
  </r>
  <r>
    <s v="014320"/>
    <x v="91"/>
    <n v="3434"/>
    <n v="3963"/>
    <n v="7397"/>
    <n v="2996"/>
    <x v="1"/>
    <n v="81"/>
    <s v="新十津川町"/>
    <s v="新十津川町"/>
    <n v="1"/>
  </r>
  <r>
    <s v="014338"/>
    <x v="92"/>
    <n v="1759"/>
    <n v="1947"/>
    <n v="3706"/>
    <n v="1550"/>
    <x v="1"/>
    <n v="82"/>
    <s v="妹背牛町"/>
    <s v="妹背牛町"/>
    <n v="1"/>
  </r>
  <r>
    <s v="014346"/>
    <x v="93"/>
    <n v="1360"/>
    <n v="1482"/>
    <n v="2842"/>
    <n v="1169"/>
    <x v="1"/>
    <n v="83"/>
    <s v="秩父別町"/>
    <s v="秩父別町"/>
    <n v="1"/>
  </r>
  <r>
    <s v="014362"/>
    <x v="94"/>
    <n v="1441"/>
    <n v="1578"/>
    <n v="3019"/>
    <n v="1284"/>
    <x v="1"/>
    <n v="84"/>
    <s v="雨竜町"/>
    <s v="雨竜町"/>
    <n v="1"/>
  </r>
  <r>
    <s v="014371"/>
    <x v="95"/>
    <n v="1090"/>
    <n v="1198"/>
    <n v="2288"/>
    <n v="888"/>
    <x v="1"/>
    <n v="85"/>
    <s v="北竜町"/>
    <s v="北竜町"/>
    <n v="1"/>
  </r>
  <r>
    <s v="014389"/>
    <x v="96"/>
    <n v="1788"/>
    <n v="1998"/>
    <n v="3786"/>
    <n v="1641"/>
    <x v="1"/>
    <n v="86"/>
    <s v="沼田町"/>
    <s v="沼田町"/>
    <n v="1"/>
  </r>
  <r>
    <s v="014397"/>
    <x v="97"/>
    <n v="868"/>
    <n v="922"/>
    <n v="1790"/>
    <n v="855"/>
    <x v="1"/>
    <n v="87"/>
    <s v="幌加内町"/>
    <s v="幌加内町"/>
    <n v="1"/>
  </r>
  <r>
    <s v="014524"/>
    <x v="98"/>
    <n v="3600"/>
    <n v="4000"/>
    <n v="7600"/>
    <n v="3018"/>
    <x v="1"/>
    <n v="88"/>
    <s v="鷹栖町"/>
    <s v="鷹栖町"/>
    <n v="1"/>
  </r>
  <r>
    <s v="014532"/>
    <x v="99"/>
    <n v="4461"/>
    <n v="4972"/>
    <n v="9433"/>
    <n v="3521"/>
    <x v="1"/>
    <n v="89"/>
    <s v="東神楽町"/>
    <s v="東神楽町"/>
    <n v="1"/>
  </r>
  <r>
    <s v="014541"/>
    <x v="100"/>
    <n v="3455"/>
    <n v="3941"/>
    <n v="7396"/>
    <n v="3043"/>
    <x v="1"/>
    <n v="90"/>
    <s v="当麻町"/>
    <s v="当麻町"/>
    <n v="1"/>
  </r>
  <r>
    <s v="014559"/>
    <x v="101"/>
    <n v="2026"/>
    <n v="2245"/>
    <n v="4271"/>
    <n v="1828"/>
    <x v="1"/>
    <n v="91"/>
    <s v="比布町"/>
    <s v="比布町"/>
    <n v="1"/>
  </r>
  <r>
    <s v="014567"/>
    <x v="102"/>
    <n v="1682"/>
    <n v="1846"/>
    <n v="3528"/>
    <n v="1496"/>
    <x v="1"/>
    <n v="92"/>
    <s v="愛別町"/>
    <s v="愛別町"/>
    <n v="1"/>
  </r>
  <r>
    <s v="014575"/>
    <x v="103"/>
    <n v="2070"/>
    <n v="2333"/>
    <n v="4403"/>
    <n v="2241"/>
    <x v="1"/>
    <n v="93"/>
    <s v="上川町"/>
    <s v="上川町"/>
    <n v="1"/>
  </r>
  <r>
    <s v="014583"/>
    <x v="104"/>
    <n v="3707"/>
    <n v="4076"/>
    <n v="7783"/>
    <n v="3170"/>
    <x v="1"/>
    <n v="94"/>
    <s v="東川町"/>
    <s v="東川町"/>
    <n v="1"/>
  </r>
  <r>
    <s v="014591"/>
    <x v="105"/>
    <n v="5250"/>
    <n v="5855"/>
    <n v="11105"/>
    <n v="4707"/>
    <x v="1"/>
    <n v="95"/>
    <s v="美瑛町"/>
    <s v="美瑛町"/>
    <n v="1"/>
  </r>
  <r>
    <s v="014605"/>
    <x v="106"/>
    <n v="6080"/>
    <n v="5991"/>
    <n v="12071"/>
    <n v="5304"/>
    <x v="1"/>
    <n v="96"/>
    <s v="上富良野町"/>
    <s v="上富良野町"/>
    <n v="1"/>
  </r>
  <r>
    <s v="014613"/>
    <x v="107"/>
    <n v="2696"/>
    <n v="2952"/>
    <n v="5648"/>
    <n v="2136"/>
    <x v="1"/>
    <n v="97"/>
    <s v="中富良野町"/>
    <s v="中富良野町"/>
    <n v="1"/>
  </r>
  <r>
    <s v="014621"/>
    <x v="108"/>
    <n v="1447"/>
    <n v="1429"/>
    <n v="2876"/>
    <n v="1468"/>
    <x v="1"/>
    <n v="98"/>
    <s v="南富良野町"/>
    <s v="南富良野町"/>
    <n v="1"/>
  </r>
  <r>
    <s v="014630"/>
    <x v="109"/>
    <n v="620"/>
    <n v="639"/>
    <n v="1259"/>
    <n v="617"/>
    <x v="1"/>
    <n v="99"/>
    <s v="占冠村"/>
    <s v="占冠村"/>
    <n v="1"/>
  </r>
  <r>
    <s v="014648"/>
    <x v="110"/>
    <n v="1890"/>
    <n v="2179"/>
    <n v="4069"/>
    <n v="1778"/>
    <x v="1"/>
    <n v="100"/>
    <s v="和寒町"/>
    <s v="和寒町"/>
    <n v="1"/>
  </r>
  <r>
    <s v="014656"/>
    <x v="111"/>
    <n v="1781"/>
    <n v="1960"/>
    <n v="3741"/>
    <n v="1535"/>
    <x v="1"/>
    <n v="101"/>
    <s v="剣淵町"/>
    <s v="剣淵町"/>
    <n v="1"/>
  </r>
  <r>
    <s v="014681"/>
    <x v="112"/>
    <n v="1790"/>
    <n v="1998"/>
    <n v="3788"/>
    <n v="1830"/>
    <x v="1"/>
    <n v="102"/>
    <s v="下川町"/>
    <s v="下川町"/>
    <n v="1"/>
  </r>
  <r>
    <s v="014699"/>
    <x v="113"/>
    <n v="2460"/>
    <n v="2698"/>
    <n v="5158"/>
    <n v="2408"/>
    <x v="1"/>
    <n v="103"/>
    <s v="美深町"/>
    <s v="美深町"/>
    <n v="1"/>
  </r>
  <r>
    <s v="014702"/>
    <x v="114"/>
    <n v="458"/>
    <n v="421"/>
    <n v="879"/>
    <n v="468"/>
    <x v="1"/>
    <n v="104"/>
    <s v="音威子府村"/>
    <s v="音威子府村"/>
    <n v="1"/>
  </r>
  <r>
    <s v="014711"/>
    <x v="115"/>
    <n v="942"/>
    <n v="956"/>
    <n v="1898"/>
    <n v="912"/>
    <x v="1"/>
    <n v="105"/>
    <s v="中川町"/>
    <s v="中川町"/>
    <n v="1"/>
  </r>
  <r>
    <s v="014818"/>
    <x v="116"/>
    <n v="2487"/>
    <n v="2924"/>
    <n v="5411"/>
    <n v="2555"/>
    <x v="1"/>
    <n v="106"/>
    <s v="増毛町"/>
    <s v="増毛町"/>
    <n v="1"/>
  </r>
  <r>
    <s v="014826"/>
    <x v="117"/>
    <n v="1841"/>
    <n v="2002"/>
    <n v="3843"/>
    <n v="1768"/>
    <x v="1"/>
    <n v="107"/>
    <s v="小平町"/>
    <s v="小平町"/>
    <n v="1"/>
  </r>
  <r>
    <s v="014834"/>
    <x v="118"/>
    <n v="1763"/>
    <n v="2013"/>
    <n v="3776"/>
    <n v="1673"/>
    <x v="1"/>
    <n v="108"/>
    <s v="苫前町"/>
    <s v="苫前町"/>
    <n v="1"/>
  </r>
  <r>
    <s v="014842"/>
    <x v="119"/>
    <n v="3984"/>
    <n v="4384"/>
    <n v="8368"/>
    <n v="3936"/>
    <x v="1"/>
    <n v="109"/>
    <s v="羽幌町"/>
    <s v="羽幌町"/>
    <n v="1"/>
  </r>
  <r>
    <s v="014851"/>
    <x v="120"/>
    <n v="702"/>
    <n v="757"/>
    <n v="1459"/>
    <n v="612"/>
    <x v="1"/>
    <n v="110"/>
    <s v="初山別村"/>
    <s v="初山別村"/>
    <n v="1"/>
  </r>
  <r>
    <s v="014869"/>
    <x v="121"/>
    <n v="1524"/>
    <n v="1615"/>
    <n v="3139"/>
    <n v="1390"/>
    <x v="1"/>
    <n v="111"/>
    <s v="遠別町"/>
    <s v="遠別町"/>
    <n v="1"/>
  </r>
  <r>
    <s v="014877"/>
    <x v="122"/>
    <n v="1798"/>
    <n v="1871"/>
    <n v="3669"/>
    <n v="1625"/>
    <x v="1"/>
    <n v="112"/>
    <s v="天塩町"/>
    <s v="天塩町"/>
    <n v="1"/>
  </r>
  <r>
    <s v="014885"/>
    <x v="123"/>
    <n v="1348"/>
    <n v="1304"/>
    <n v="2652"/>
    <n v="1269"/>
    <x v="1"/>
    <n v="113"/>
    <s v="幌延町"/>
    <s v="幌延町"/>
    <n v="1"/>
  </r>
  <r>
    <s v="015113"/>
    <x v="124"/>
    <n v="1405"/>
    <n v="1450"/>
    <n v="2855"/>
    <n v="1123"/>
    <x v="1"/>
    <n v="114"/>
    <s v="猿払村"/>
    <s v="猿払村"/>
    <n v="1"/>
  </r>
  <r>
    <s v="015121"/>
    <x v="125"/>
    <n v="2054"/>
    <n v="2177"/>
    <n v="4231"/>
    <n v="1967"/>
    <x v="1"/>
    <n v="115"/>
    <s v="浜頓別町"/>
    <s v="浜頓別町"/>
    <n v="1"/>
  </r>
  <r>
    <s v="015130"/>
    <x v="126"/>
    <n v="1010"/>
    <n v="1071"/>
    <n v="2081"/>
    <n v="939"/>
    <x v="1"/>
    <n v="116"/>
    <s v="中頓別町"/>
    <s v="中頓別町"/>
    <n v="1"/>
  </r>
  <r>
    <s v="015148"/>
    <x v="127"/>
    <n v="4488"/>
    <n v="4908"/>
    <n v="9396"/>
    <n v="4077"/>
    <x v="1"/>
    <n v="117"/>
    <s v="枝幸町"/>
    <s v="枝幸町"/>
    <n v="1"/>
  </r>
  <r>
    <s v="015164"/>
    <x v="128"/>
    <n v="2271"/>
    <n v="2307"/>
    <n v="4578"/>
    <n v="2039"/>
    <x v="1"/>
    <n v="118"/>
    <s v="豊富町"/>
    <s v="豊富町"/>
    <n v="1"/>
  </r>
  <r>
    <s v="015172"/>
    <x v="129"/>
    <n v="1521"/>
    <n v="1590"/>
    <n v="3111"/>
    <n v="1412"/>
    <x v="1"/>
    <n v="119"/>
    <s v="礼文町"/>
    <s v="礼文町"/>
    <n v="1"/>
  </r>
  <r>
    <s v="015181"/>
    <x v="130"/>
    <n v="1225"/>
    <n v="1349"/>
    <n v="2574"/>
    <n v="1232"/>
    <x v="1"/>
    <n v="120"/>
    <s v="利尻町"/>
    <s v="利尻町"/>
    <n v="1"/>
  </r>
  <r>
    <s v="015199"/>
    <x v="131"/>
    <n v="1417"/>
    <n v="1558"/>
    <n v="2975"/>
    <n v="1370"/>
    <x v="1"/>
    <n v="121"/>
    <s v="利尻富士町"/>
    <s v="利尻富士町"/>
    <n v="1"/>
  </r>
  <r>
    <s v="015431"/>
    <x v="132"/>
    <n v="10797"/>
    <n v="11396"/>
    <n v="22193"/>
    <n v="9801"/>
    <x v="1"/>
    <n v="122"/>
    <s v="美幌町"/>
    <s v="美幌町"/>
    <n v="1"/>
  </r>
  <r>
    <s v="015440"/>
    <x v="133"/>
    <n v="2849"/>
    <n v="3096"/>
    <n v="5945"/>
    <n v="2602"/>
    <x v="1"/>
    <n v="123"/>
    <s v="津別町"/>
    <s v="津別町"/>
    <n v="1"/>
  </r>
  <r>
    <s v="015458"/>
    <x v="134"/>
    <n v="6292"/>
    <n v="6554"/>
    <n v="12846"/>
    <n v="5330"/>
    <x v="1"/>
    <n v="124"/>
    <s v="斜里町"/>
    <s v="斜里町"/>
    <n v="1"/>
  </r>
  <r>
    <s v="015466"/>
    <x v="135"/>
    <n v="2309"/>
    <n v="2399"/>
    <n v="4708"/>
    <n v="1894"/>
    <x v="1"/>
    <n v="125"/>
    <s v="清里町"/>
    <s v="清里町"/>
    <n v="1"/>
  </r>
  <r>
    <s v="015474"/>
    <x v="136"/>
    <n v="2627"/>
    <n v="2930"/>
    <n v="5557"/>
    <n v="2174"/>
    <x v="1"/>
    <n v="126"/>
    <s v="小清水町"/>
    <s v="小清水町"/>
    <n v="1"/>
  </r>
  <r>
    <s v="015491"/>
    <x v="137"/>
    <n v="2767"/>
    <n v="2977"/>
    <n v="5744"/>
    <n v="2118"/>
    <x v="1"/>
    <n v="127"/>
    <s v="訓子府町"/>
    <s v="訓子府町"/>
    <n v="1"/>
  </r>
  <r>
    <s v="015504"/>
    <x v="138"/>
    <n v="1626"/>
    <n v="1837"/>
    <n v="3463"/>
    <n v="1583"/>
    <x v="1"/>
    <n v="128"/>
    <s v="置戸町"/>
    <s v="置戸町"/>
    <n v="1"/>
  </r>
  <r>
    <s v="015521"/>
    <x v="139"/>
    <n v="2881"/>
    <n v="3159"/>
    <n v="6040"/>
    <n v="2493"/>
    <x v="1"/>
    <n v="129"/>
    <s v="佐呂間町"/>
    <s v="佐呂間町"/>
    <n v="1"/>
  </r>
  <r>
    <s v="015555"/>
    <x v="140"/>
    <n v="11063"/>
    <n v="11777"/>
    <n v="22840"/>
    <n v="10818"/>
    <x v="1"/>
    <n v="130"/>
    <s v="遠軽町"/>
    <s v="遠軽町"/>
    <n v="1"/>
  </r>
  <r>
    <s v="015580"/>
    <x v="141"/>
    <n v="2630"/>
    <n v="2922"/>
    <n v="5552"/>
    <n v="2359"/>
    <x v="0"/>
    <n v="131"/>
    <s v="上湧別町"/>
    <s v=""/>
    <s v=""/>
  </r>
  <r>
    <s v="015598"/>
    <x v="142"/>
    <n v="2345"/>
    <n v="2508"/>
    <n v="4853"/>
    <n v="1825"/>
    <x v="1"/>
    <n v="132"/>
    <s v="湧別町"/>
    <s v="湧別町"/>
    <n v="1"/>
  </r>
  <r>
    <s v="015601"/>
    <x v="143"/>
    <n v="1514"/>
    <n v="1721"/>
    <n v="3235"/>
    <n v="1628"/>
    <x v="1"/>
    <n v="133"/>
    <s v="滝上町"/>
    <s v="滝上町"/>
    <n v="1"/>
  </r>
  <r>
    <s v="015610"/>
    <x v="144"/>
    <n v="2141"/>
    <n v="2252"/>
    <n v="4393"/>
    <n v="1866"/>
    <x v="1"/>
    <n v="134"/>
    <s v="興部町"/>
    <s v="興部町"/>
    <n v="1"/>
  </r>
  <r>
    <s v="015628"/>
    <x v="145"/>
    <n v="560"/>
    <n v="603"/>
    <n v="1163"/>
    <n v="660"/>
    <x v="1"/>
    <n v="135"/>
    <s v="西興部村"/>
    <s v="西興部村"/>
    <n v="1"/>
  </r>
  <r>
    <s v="015636"/>
    <x v="146"/>
    <n v="2387"/>
    <n v="2634"/>
    <n v="5021"/>
    <n v="2149"/>
    <x v="1"/>
    <n v="136"/>
    <s v="雄武町"/>
    <s v="雄武町"/>
    <n v="1"/>
  </r>
  <r>
    <s v="015644"/>
    <x v="147"/>
    <n v="4080"/>
    <n v="4279"/>
    <n v="8359"/>
    <n v="3155"/>
    <x v="1"/>
    <n v="137"/>
    <s v="大空町"/>
    <s v="大空町"/>
    <n v="1"/>
  </r>
  <r>
    <s v="015717"/>
    <x v="148"/>
    <n v="2177"/>
    <n v="2445"/>
    <n v="4622"/>
    <n v="2343"/>
    <x v="1"/>
    <n v="138"/>
    <s v="豊浦町"/>
    <s v="豊浦町"/>
    <n v="1"/>
  </r>
  <r>
    <s v="015750"/>
    <x v="149"/>
    <n v="1420"/>
    <n v="1575"/>
    <n v="2995"/>
    <n v="1378"/>
    <x v="1"/>
    <n v="139"/>
    <s v="壮瞥町"/>
    <s v="壮瞥町"/>
    <n v="1"/>
  </r>
  <r>
    <s v="015784"/>
    <x v="150"/>
    <n v="9648"/>
    <n v="10500"/>
    <n v="20148"/>
    <n v="9781"/>
    <x v="1"/>
    <n v="140"/>
    <s v="白老町"/>
    <s v="白老町"/>
    <n v="1"/>
  </r>
  <r>
    <s v="015814"/>
    <x v="151"/>
    <n v="2369"/>
    <n v="2521"/>
    <n v="4890"/>
    <n v="2004"/>
    <x v="1"/>
    <n v="141"/>
    <s v="厚真町"/>
    <s v="厚真町"/>
    <n v="1"/>
  </r>
  <r>
    <s v="015849"/>
    <x v="152"/>
    <n v="4926"/>
    <n v="5592"/>
    <n v="10518"/>
    <n v="5216"/>
    <x v="1"/>
    <n v="142"/>
    <s v="洞爺湖町"/>
    <s v="洞爺湖町"/>
    <n v="1"/>
  </r>
  <r>
    <s v="015857"/>
    <x v="153"/>
    <n v="4539"/>
    <n v="4577"/>
    <n v="9116"/>
    <n v="4221"/>
    <x v="1"/>
    <n v="143"/>
    <s v="安平町"/>
    <s v="安平町"/>
    <n v="1"/>
  </r>
  <r>
    <s v="015865"/>
    <x v="154"/>
    <n v="4874"/>
    <n v="5045"/>
    <n v="9919"/>
    <n v="4481"/>
    <x v="1"/>
    <n v="144"/>
    <s v="むかわ町"/>
    <s v="むかわ町"/>
    <n v="1"/>
  </r>
  <r>
    <s v="016012"/>
    <x v="155"/>
    <n v="6942"/>
    <n v="7117"/>
    <n v="14059"/>
    <n v="6666"/>
    <x v="1"/>
    <n v="145"/>
    <s v="日高町"/>
    <s v="日高町"/>
    <n v="1"/>
  </r>
  <r>
    <s v="016021"/>
    <x v="156"/>
    <n v="2791"/>
    <n v="2966"/>
    <n v="5757"/>
    <n v="2623"/>
    <x v="1"/>
    <n v="146"/>
    <s v="平取町"/>
    <s v="平取町"/>
    <n v="1"/>
  </r>
  <r>
    <s v="016047"/>
    <x v="157"/>
    <n v="2875"/>
    <n v="3026"/>
    <n v="5901"/>
    <n v="2600"/>
    <x v="1"/>
    <n v="147"/>
    <s v="新冠町"/>
    <s v="新冠町"/>
    <n v="1"/>
  </r>
  <r>
    <s v="016071"/>
    <x v="158"/>
    <n v="7081"/>
    <n v="7426"/>
    <n v="14507"/>
    <n v="7043"/>
    <x v="1"/>
    <n v="148"/>
    <s v="浦河町"/>
    <s v="浦河町"/>
    <n v="1"/>
  </r>
  <r>
    <s v="016080"/>
    <x v="159"/>
    <n v="2549"/>
    <n v="2831"/>
    <n v="5380"/>
    <n v="2321"/>
    <x v="1"/>
    <n v="149"/>
    <s v="様似町"/>
    <s v="様似町"/>
    <n v="1"/>
  </r>
  <r>
    <s v="016098"/>
    <x v="160"/>
    <n v="2797"/>
    <n v="2827"/>
    <n v="5624"/>
    <n v="2189"/>
    <x v="1"/>
    <n v="150"/>
    <s v="えりも町"/>
    <s v="えりも町"/>
    <n v="1"/>
  </r>
  <r>
    <s v="016101"/>
    <x v="161"/>
    <n v="12770"/>
    <n v="13369"/>
    <n v="26139"/>
    <n v="12293"/>
    <x v="1"/>
    <n v="151"/>
    <s v="新ひだか町"/>
    <s v="新ひだか町"/>
    <n v="1"/>
  </r>
  <r>
    <s v="016314"/>
    <x v="162"/>
    <n v="21420"/>
    <n v="23585"/>
    <n v="45005"/>
    <n v="18517"/>
    <x v="1"/>
    <n v="152"/>
    <s v="音更町"/>
    <s v="音更町"/>
    <n v="1"/>
  </r>
  <r>
    <s v="016322"/>
    <x v="163"/>
    <n v="3161"/>
    <n v="3463"/>
    <n v="6624"/>
    <n v="2567"/>
    <x v="1"/>
    <n v="153"/>
    <s v="士幌町"/>
    <s v="士幌町"/>
    <n v="1"/>
  </r>
  <r>
    <s v="016331"/>
    <x v="164"/>
    <n v="2545"/>
    <n v="2688"/>
    <n v="5233"/>
    <n v="2310"/>
    <x v="1"/>
    <n v="154"/>
    <s v="上士幌町"/>
    <s v="上士幌町"/>
    <n v="1"/>
  </r>
  <r>
    <s v="016349"/>
    <x v="165"/>
    <n v="2842"/>
    <n v="2852"/>
    <n v="5694"/>
    <n v="2407"/>
    <x v="1"/>
    <n v="155"/>
    <s v="鹿追町"/>
    <s v="鹿追町"/>
    <n v="1"/>
  </r>
  <r>
    <s v="016357"/>
    <x v="166"/>
    <n v="3335"/>
    <n v="3487"/>
    <n v="6822"/>
    <n v="3348"/>
    <x v="1"/>
    <n v="156"/>
    <s v="新得町"/>
    <s v="新得町"/>
    <n v="1"/>
  </r>
  <r>
    <s v="016365"/>
    <x v="167"/>
    <n v="5053"/>
    <n v="5313"/>
    <n v="10366"/>
    <n v="4498"/>
    <x v="1"/>
    <n v="157"/>
    <s v="清水町"/>
    <s v="清水町"/>
    <n v="1"/>
  </r>
  <r>
    <s v="016373"/>
    <x v="168"/>
    <n v="9282"/>
    <n v="10110"/>
    <n v="19392"/>
    <n v="7405"/>
    <x v="1"/>
    <n v="158"/>
    <s v="芽室町"/>
    <s v="芽室町"/>
    <n v="1"/>
  </r>
  <r>
    <s v="016381"/>
    <x v="169"/>
    <n v="1971"/>
    <n v="2033"/>
    <n v="4004"/>
    <n v="1744"/>
    <x v="1"/>
    <n v="159"/>
    <s v="中札内村"/>
    <s v="中札内村"/>
    <n v="1"/>
  </r>
  <r>
    <s v="016390"/>
    <x v="170"/>
    <n v="1701"/>
    <n v="1758"/>
    <n v="3459"/>
    <n v="1237"/>
    <x v="1"/>
    <n v="160"/>
    <s v="更別村"/>
    <s v="更別村"/>
    <n v="1"/>
  </r>
  <r>
    <s v="016411"/>
    <x v="171"/>
    <n v="2982"/>
    <n v="3203"/>
    <n v="6185"/>
    <n v="2636"/>
    <x v="1"/>
    <n v="161"/>
    <s v="大樹町"/>
    <s v="大樹町"/>
    <n v="1"/>
  </r>
  <r>
    <s v="016420"/>
    <x v="172"/>
    <n v="3937"/>
    <n v="4224"/>
    <n v="8161"/>
    <n v="3464"/>
    <x v="1"/>
    <n v="162"/>
    <s v="広尾町"/>
    <s v="広尾町"/>
    <n v="1"/>
  </r>
  <r>
    <s v="016438"/>
    <x v="173"/>
    <n v="13058"/>
    <n v="14306"/>
    <n v="27364"/>
    <n v="11281"/>
    <x v="1"/>
    <n v="163"/>
    <s v="幕別町"/>
    <s v="幕別町"/>
    <n v="1"/>
  </r>
  <r>
    <s v="016446"/>
    <x v="174"/>
    <n v="3718"/>
    <n v="4277"/>
    <n v="7995"/>
    <n v="3554"/>
    <x v="1"/>
    <n v="164"/>
    <s v="池田町"/>
    <s v="池田町"/>
    <n v="1"/>
  </r>
  <r>
    <s v="016454"/>
    <x v="175"/>
    <n v="1760"/>
    <n v="1949"/>
    <n v="3709"/>
    <n v="1484"/>
    <x v="1"/>
    <n v="165"/>
    <s v="豊頃町"/>
    <s v="豊頃町"/>
    <n v="1"/>
  </r>
  <r>
    <s v="016462"/>
    <x v="176"/>
    <n v="4204"/>
    <n v="4360"/>
    <n v="8564"/>
    <n v="3875"/>
    <x v="1"/>
    <n v="166"/>
    <s v="本別町"/>
    <s v="本別町"/>
    <n v="1"/>
  </r>
  <r>
    <s v="016471"/>
    <x v="177"/>
    <n v="3891"/>
    <n v="4078"/>
    <n v="7969"/>
    <n v="3632"/>
    <x v="1"/>
    <n v="167"/>
    <s v="足寄町"/>
    <s v="足寄町"/>
    <n v="1"/>
  </r>
  <r>
    <s v="016489"/>
    <x v="178"/>
    <n v="1399"/>
    <n v="1391"/>
    <n v="2790"/>
    <n v="1371"/>
    <x v="1"/>
    <n v="168"/>
    <s v="陸別町"/>
    <s v="陸別町"/>
    <n v="1"/>
  </r>
  <r>
    <s v="016497"/>
    <x v="179"/>
    <n v="2810"/>
    <n v="3048"/>
    <n v="5858"/>
    <n v="2480"/>
    <x v="1"/>
    <n v="169"/>
    <s v="浦幌町"/>
    <s v="浦幌町"/>
    <n v="1"/>
  </r>
  <r>
    <s v="016616"/>
    <x v="180"/>
    <n v="10370"/>
    <n v="10953"/>
    <n v="21323"/>
    <n v="9129"/>
    <x v="1"/>
    <n v="170"/>
    <s v="釧路町"/>
    <s v="釧路町"/>
    <n v="1"/>
  </r>
  <r>
    <s v="016624"/>
    <x v="181"/>
    <n v="5236"/>
    <n v="5778"/>
    <n v="11014"/>
    <n v="4413"/>
    <x v="1"/>
    <n v="171"/>
    <s v="厚岸町"/>
    <s v="厚岸町"/>
    <n v="1"/>
  </r>
  <r>
    <s v="016632"/>
    <x v="182"/>
    <n v="3264"/>
    <n v="3471"/>
    <n v="6735"/>
    <n v="2424"/>
    <x v="1"/>
    <n v="172"/>
    <s v="浜中町"/>
    <s v="浜中町"/>
    <n v="1"/>
  </r>
  <r>
    <s v="016641"/>
    <x v="183"/>
    <n v="4115"/>
    <n v="4387"/>
    <n v="8502"/>
    <n v="3610"/>
    <x v="1"/>
    <n v="173"/>
    <s v="標茶町"/>
    <s v="標茶町"/>
    <n v="1"/>
  </r>
  <r>
    <s v="016659"/>
    <x v="184"/>
    <n v="4069"/>
    <n v="4466"/>
    <n v="8535"/>
    <n v="4006"/>
    <x v="1"/>
    <n v="174"/>
    <s v="弟子屈町"/>
    <s v="弟子屈町"/>
    <n v="1"/>
  </r>
  <r>
    <s v="016675"/>
    <x v="185"/>
    <n v="1285"/>
    <n v="1288"/>
    <n v="2573"/>
    <n v="1027"/>
    <x v="1"/>
    <n v="175"/>
    <s v="鶴居村"/>
    <s v="鶴居村"/>
    <n v="1"/>
  </r>
  <r>
    <s v="016683"/>
    <x v="186"/>
    <n v="4706"/>
    <n v="5228"/>
    <n v="9934"/>
    <n v="4454"/>
    <x v="1"/>
    <n v="176"/>
    <s v="白糠町"/>
    <s v="白糠町"/>
    <n v="1"/>
  </r>
  <r>
    <s v="016918"/>
    <x v="187"/>
    <n v="8084"/>
    <n v="8123"/>
    <n v="16207"/>
    <n v="6159"/>
    <x v="1"/>
    <n v="177"/>
    <s v="別海町"/>
    <s v="別海町"/>
    <n v="1"/>
  </r>
  <r>
    <s v="016926"/>
    <x v="188"/>
    <n v="11748"/>
    <n v="12292"/>
    <n v="24040"/>
    <n v="10323"/>
    <x v="1"/>
    <n v="178"/>
    <s v="中標津町"/>
    <s v="中標津町"/>
    <n v="1"/>
  </r>
  <r>
    <s v="016934"/>
    <x v="189"/>
    <n v="2844"/>
    <n v="3014"/>
    <n v="5858"/>
    <n v="2348"/>
    <x v="1"/>
    <n v="179"/>
    <s v="標津町"/>
    <s v="標津町"/>
    <n v="1"/>
  </r>
  <r>
    <s v="016942"/>
    <x v="190"/>
    <n v="3052"/>
    <n v="3078"/>
    <n v="6130"/>
    <n v="2166"/>
    <x v="1"/>
    <n v="180"/>
    <s v="羅臼町"/>
    <s v="羅臼町"/>
    <n v="1"/>
  </r>
  <r>
    <s v="020001"/>
    <x v="191"/>
    <n v="673523"/>
    <n v="743755"/>
    <n v="1417278"/>
    <n v="567780"/>
    <x v="0"/>
    <m/>
    <s v="青森県"/>
    <s v=""/>
    <s v=""/>
  </r>
  <r>
    <s v="022012"/>
    <x v="192"/>
    <n v="143397"/>
    <n v="162866"/>
    <n v="306263"/>
    <n v="132008"/>
    <x v="1"/>
    <n v="181"/>
    <s v="青森市"/>
    <s v="青森市"/>
    <n v="1"/>
  </r>
  <r>
    <s v="022021"/>
    <x v="193"/>
    <n v="85511"/>
    <n v="99208"/>
    <n v="184719"/>
    <n v="75211"/>
    <x v="1"/>
    <n v="182"/>
    <s v="弘前市"/>
    <s v="弘前市"/>
    <n v="1"/>
  </r>
  <r>
    <s v="022039"/>
    <x v="194"/>
    <n v="117323"/>
    <n v="126359"/>
    <n v="243682"/>
    <n v="101705"/>
    <x v="1"/>
    <n v="183"/>
    <s v="八戸市"/>
    <s v="八戸市"/>
    <n v="1"/>
  </r>
  <r>
    <s v="022047"/>
    <x v="195"/>
    <n v="17893"/>
    <n v="19971"/>
    <n v="37864"/>
    <n v="13292"/>
    <x v="1"/>
    <n v="184"/>
    <s v="黒石市"/>
    <s v="黒石市"/>
    <n v="1"/>
  </r>
  <r>
    <s v="022055"/>
    <x v="196"/>
    <n v="28759"/>
    <n v="32955"/>
    <n v="61714"/>
    <n v="24495"/>
    <x v="1"/>
    <n v="185"/>
    <s v="五所川原市"/>
    <s v="五所川原市"/>
    <n v="1"/>
  </r>
  <r>
    <s v="022063"/>
    <x v="197"/>
    <n v="31820"/>
    <n v="34434"/>
    <n v="66254"/>
    <n v="26419"/>
    <x v="1"/>
    <n v="186"/>
    <s v="十和田市"/>
    <s v="十和田市"/>
    <n v="1"/>
  </r>
  <r>
    <s v="022071"/>
    <x v="198"/>
    <n v="21057"/>
    <n v="21631"/>
    <n v="42688"/>
    <n v="18312"/>
    <x v="1"/>
    <n v="187"/>
    <s v="三沢市"/>
    <s v="三沢市"/>
    <n v="1"/>
  </r>
  <r>
    <s v="022080"/>
    <x v="199"/>
    <n v="31192"/>
    <n v="33343"/>
    <n v="64535"/>
    <n v="28587"/>
    <x v="1"/>
    <n v="188"/>
    <s v="むつ市"/>
    <s v="むつ市"/>
    <n v="1"/>
  </r>
  <r>
    <s v="022098"/>
    <x v="200"/>
    <n v="18146"/>
    <n v="19975"/>
    <n v="38121"/>
    <n v="13414"/>
    <x v="1"/>
    <n v="189"/>
    <s v="つがる市"/>
    <s v="つがる市"/>
    <n v="1"/>
  </r>
  <r>
    <s v="022101"/>
    <x v="201"/>
    <n v="16314"/>
    <n v="18281"/>
    <n v="34595"/>
    <n v="11057"/>
    <x v="1"/>
    <n v="190"/>
    <s v="平川市"/>
    <s v="平川市"/>
    <n v="1"/>
  </r>
  <r>
    <s v="023001"/>
    <x v="202"/>
    <n v="13490"/>
    <n v="14846"/>
    <n v="28336"/>
    <n v="11213"/>
    <x v="0"/>
    <m/>
    <s v=""/>
    <s v=""/>
    <s v=""/>
  </r>
  <r>
    <s v="023019"/>
    <x v="203"/>
    <n v="6401"/>
    <n v="6986"/>
    <n v="13387"/>
    <n v="5272"/>
    <x v="1"/>
    <n v="191"/>
    <s v="平内町"/>
    <s v="平内町"/>
    <n v="1"/>
  </r>
  <r>
    <s v="023035"/>
    <x v="204"/>
    <n v="1699"/>
    <n v="1899"/>
    <n v="3598"/>
    <n v="1587"/>
    <x v="1"/>
    <n v="192"/>
    <s v="今別町"/>
    <s v="今別町"/>
    <n v="1"/>
  </r>
  <r>
    <s v="023043"/>
    <x v="205"/>
    <n v="1590"/>
    <n v="1766"/>
    <n v="3356"/>
    <n v="1158"/>
    <x v="1"/>
    <n v="193"/>
    <s v="蓬田村"/>
    <s v="蓬田村"/>
    <n v="1"/>
  </r>
  <r>
    <s v="023078"/>
    <x v="206"/>
    <n v="3800"/>
    <n v="4195"/>
    <n v="7995"/>
    <n v="3196"/>
    <x v="1"/>
    <n v="194"/>
    <s v="外ヶ浜町"/>
    <s v="外ヶ浜町"/>
    <n v="1"/>
  </r>
  <r>
    <s v="023205"/>
    <x v="207"/>
    <n v="10767"/>
    <n v="12167"/>
    <n v="22934"/>
    <n v="8836"/>
    <x v="0"/>
    <m/>
    <s v=""/>
    <s v=""/>
    <s v=""/>
  </r>
  <r>
    <s v="023213"/>
    <x v="208"/>
    <n v="5816"/>
    <n v="6645"/>
    <n v="12461"/>
    <n v="4787"/>
    <x v="1"/>
    <n v="195"/>
    <s v="鰺ヶ沢町"/>
    <s v="鰺ヶ沢町"/>
    <n v="1"/>
  </r>
  <r>
    <s v="023230"/>
    <x v="209"/>
    <n v="4951"/>
    <n v="5522"/>
    <n v="10473"/>
    <n v="4049"/>
    <x v="1"/>
    <n v="196"/>
    <s v="深浦町"/>
    <s v="深浦町"/>
    <n v="1"/>
  </r>
  <r>
    <s v="023400"/>
    <x v="210"/>
    <n v="764"/>
    <n v="820"/>
    <n v="1584"/>
    <n v="534"/>
    <x v="0"/>
    <m/>
    <s v=""/>
    <s v=""/>
    <s v=""/>
  </r>
  <r>
    <s v="023434"/>
    <x v="211"/>
    <n v="764"/>
    <n v="820"/>
    <n v="1584"/>
    <n v="534"/>
    <x v="1"/>
    <n v="197"/>
    <s v="西目屋村"/>
    <s v="西目屋村"/>
    <n v="1"/>
  </r>
  <r>
    <s v="023604"/>
    <x v="212"/>
    <n v="17341"/>
    <n v="19484"/>
    <n v="36825"/>
    <n v="12332"/>
    <x v="0"/>
    <m/>
    <s v=""/>
    <s v=""/>
    <s v=""/>
  </r>
  <r>
    <s v="023612"/>
    <x v="213"/>
    <n v="7736"/>
    <n v="8640"/>
    <n v="16376"/>
    <n v="5538"/>
    <x v="1"/>
    <n v="198"/>
    <s v="藤崎町"/>
    <s v="藤崎町"/>
    <n v="1"/>
  </r>
  <r>
    <s v="023621"/>
    <x v="214"/>
    <n v="5511"/>
    <n v="6382"/>
    <n v="11893"/>
    <n v="4280"/>
    <x v="1"/>
    <n v="199"/>
    <s v="大鰐町"/>
    <s v="大鰐町"/>
    <n v="1"/>
  </r>
  <r>
    <s v="023671"/>
    <x v="215"/>
    <n v="4094"/>
    <n v="4462"/>
    <n v="8556"/>
    <n v="2514"/>
    <x v="1"/>
    <n v="200"/>
    <s v="田舎館村"/>
    <s v="田舎館村"/>
    <n v="1"/>
  </r>
  <r>
    <s v="023809"/>
    <x v="216"/>
    <n v="20752"/>
    <n v="23511"/>
    <n v="44263"/>
    <n v="15724"/>
    <x v="0"/>
    <m/>
    <s v=""/>
    <s v=""/>
    <s v=""/>
  </r>
  <r>
    <s v="023817"/>
    <x v="217"/>
    <n v="7265"/>
    <n v="8476"/>
    <n v="15741"/>
    <n v="5383"/>
    <x v="1"/>
    <n v="201"/>
    <s v="板柳町"/>
    <s v="板柳町"/>
    <n v="1"/>
  </r>
  <r>
    <s v="023841"/>
    <x v="218"/>
    <n v="6917"/>
    <n v="7808"/>
    <n v="14725"/>
    <n v="5198"/>
    <x v="1"/>
    <n v="202"/>
    <s v="鶴田町"/>
    <s v="鶴田町"/>
    <n v="1"/>
  </r>
  <r>
    <s v="023876"/>
    <x v="219"/>
    <n v="6570"/>
    <n v="7227"/>
    <n v="13797"/>
    <n v="5143"/>
    <x v="1"/>
    <n v="203"/>
    <s v="中泊町"/>
    <s v="中泊町"/>
    <n v="1"/>
  </r>
  <r>
    <s v="024007"/>
    <x v="220"/>
    <n v="51421"/>
    <n v="54055"/>
    <n v="105476"/>
    <n v="39552"/>
    <x v="0"/>
    <m/>
    <s v=""/>
    <s v=""/>
    <s v=""/>
  </r>
  <r>
    <s v="024015"/>
    <x v="221"/>
    <n v="7093"/>
    <n v="7962"/>
    <n v="15055"/>
    <n v="6446"/>
    <x v="1"/>
    <n v="204"/>
    <s v="野辺地町"/>
    <s v="野辺地町"/>
    <n v="1"/>
  </r>
  <r>
    <s v="024023"/>
    <x v="222"/>
    <n v="8728"/>
    <n v="9406"/>
    <n v="18134"/>
    <n v="6763"/>
    <x v="1"/>
    <n v="205"/>
    <s v="七戸町"/>
    <s v="七戸町"/>
    <n v="1"/>
  </r>
  <r>
    <s v="024058"/>
    <x v="223"/>
    <n v="5185"/>
    <n v="5478"/>
    <n v="10663"/>
    <n v="3790"/>
    <x v="1"/>
    <n v="206"/>
    <s v="六戸町"/>
    <s v="六戸町"/>
    <n v="1"/>
  </r>
  <r>
    <s v="024066"/>
    <x v="224"/>
    <n v="2567"/>
    <n v="2663"/>
    <n v="5230"/>
    <n v="2056"/>
    <x v="1"/>
    <n v="207"/>
    <s v="横浜町"/>
    <s v="横浜町"/>
    <n v="1"/>
  </r>
  <r>
    <s v="024082"/>
    <x v="225"/>
    <n v="9699"/>
    <n v="10352"/>
    <n v="20051"/>
    <n v="7012"/>
    <x v="1"/>
    <n v="208"/>
    <s v="東北町"/>
    <s v="東北町"/>
    <n v="1"/>
  </r>
  <r>
    <s v="024112"/>
    <x v="226"/>
    <n v="5944"/>
    <n v="5315"/>
    <n v="11259"/>
    <n v="4378"/>
    <x v="1"/>
    <n v="209"/>
    <s v="六ヶ所村"/>
    <s v="六ヶ所村"/>
    <n v="1"/>
  </r>
  <r>
    <s v="024121"/>
    <x v="227"/>
    <n v="12205"/>
    <n v="12879"/>
    <n v="25084"/>
    <n v="9107"/>
    <x v="1"/>
    <n v="210"/>
    <s v="おいらせ町"/>
    <s v="おいらせ町"/>
    <n v="1"/>
  </r>
  <r>
    <s v="024201"/>
    <x v="228"/>
    <n v="9505"/>
    <n v="9337"/>
    <n v="18842"/>
    <n v="7217"/>
    <x v="0"/>
    <m/>
    <s v=""/>
    <s v=""/>
    <s v=""/>
  </r>
  <r>
    <s v="024236"/>
    <x v="229"/>
    <n v="3127"/>
    <n v="3092"/>
    <n v="6219"/>
    <n v="2445"/>
    <x v="1"/>
    <n v="211"/>
    <s v="大間町"/>
    <s v="大間町"/>
    <n v="1"/>
  </r>
  <r>
    <s v="024244"/>
    <x v="230"/>
    <n v="3830"/>
    <n v="3706"/>
    <n v="7536"/>
    <n v="2720"/>
    <x v="1"/>
    <n v="212"/>
    <s v="東通村"/>
    <s v="東通村"/>
    <n v="1"/>
  </r>
  <r>
    <s v="024252"/>
    <x v="231"/>
    <n v="1253"/>
    <n v="1267"/>
    <n v="2520"/>
    <n v="1007"/>
    <x v="1"/>
    <n v="213"/>
    <s v="風間浦村"/>
    <s v="風間浦村"/>
    <n v="1"/>
  </r>
  <r>
    <s v="024261"/>
    <x v="232"/>
    <n v="1295"/>
    <n v="1272"/>
    <n v="2567"/>
    <n v="1045"/>
    <x v="1"/>
    <n v="214"/>
    <s v="佐井村"/>
    <s v="佐井村"/>
    <n v="1"/>
  </r>
  <r>
    <s v="024406"/>
    <x v="233"/>
    <n v="38071"/>
    <n v="40512"/>
    <n v="78583"/>
    <n v="27872"/>
    <x v="0"/>
    <m/>
    <s v=""/>
    <s v=""/>
    <s v=""/>
  </r>
  <r>
    <s v="024414"/>
    <x v="234"/>
    <n v="5881"/>
    <n v="6421"/>
    <n v="12302"/>
    <n v="4610"/>
    <x v="1"/>
    <n v="215"/>
    <s v="三戸町"/>
    <s v="三戸町"/>
    <n v="1"/>
  </r>
  <r>
    <s v="024422"/>
    <x v="235"/>
    <n v="9662"/>
    <n v="10400"/>
    <n v="20062"/>
    <n v="6954"/>
    <x v="1"/>
    <n v="216"/>
    <s v="五戸町"/>
    <s v="五戸町"/>
    <n v="1"/>
  </r>
  <r>
    <s v="024431"/>
    <x v="236"/>
    <n v="3337"/>
    <n v="3551"/>
    <n v="6888"/>
    <n v="2299"/>
    <x v="1"/>
    <n v="217"/>
    <s v="田子町"/>
    <s v="田子町"/>
    <n v="1"/>
  </r>
  <r>
    <s v="024457"/>
    <x v="237"/>
    <n v="10286"/>
    <n v="11138"/>
    <n v="21424"/>
    <n v="7447"/>
    <x v="1"/>
    <n v="218"/>
    <s v="南部町"/>
    <s v="南部町"/>
    <n v="1"/>
  </r>
  <r>
    <s v="024465"/>
    <x v="238"/>
    <n v="7399"/>
    <n v="7397"/>
    <n v="14796"/>
    <n v="5600"/>
    <x v="1"/>
    <n v="219"/>
    <s v="階上町"/>
    <s v="階上町"/>
    <n v="1"/>
  </r>
  <r>
    <s v="024503"/>
    <x v="239"/>
    <n v="1506"/>
    <n v="1605"/>
    <n v="3111"/>
    <n v="962"/>
    <x v="1"/>
    <n v="220"/>
    <s v="新郷村"/>
    <s v="新郷村"/>
    <n v="1"/>
  </r>
  <r>
    <s v="030007"/>
    <x v="240"/>
    <n v="651160"/>
    <n v="704045"/>
    <n v="1355205"/>
    <n v="500973"/>
    <x v="0"/>
    <m/>
    <s v="岩手県"/>
    <s v=""/>
    <s v=""/>
  </r>
  <r>
    <s v="032018"/>
    <x v="241"/>
    <n v="138418"/>
    <n v="153617"/>
    <n v="292035"/>
    <n v="123629"/>
    <x v="1"/>
    <n v="221"/>
    <s v="盛岡市"/>
    <s v="盛岡市"/>
    <n v="1"/>
  </r>
  <r>
    <s v="032026"/>
    <x v="242"/>
    <n v="27599"/>
    <n v="30313"/>
    <n v="57912"/>
    <n v="22963"/>
    <x v="1"/>
    <n v="222"/>
    <s v="宮古市"/>
    <s v="宮古市"/>
    <n v="1"/>
  </r>
  <r>
    <s v="032034"/>
    <x v="243"/>
    <n v="19778"/>
    <n v="21620"/>
    <n v="41398"/>
    <n v="14613"/>
    <x v="1"/>
    <n v="223"/>
    <s v="大船渡市"/>
    <s v="大船渡市"/>
    <n v="1"/>
  </r>
  <r>
    <s v="032051"/>
    <x v="244"/>
    <n v="49588"/>
    <n v="54234"/>
    <n v="103822"/>
    <n v="35466"/>
    <x v="1"/>
    <n v="224"/>
    <s v="花巻市"/>
    <s v="花巻市"/>
    <n v="1"/>
  </r>
  <r>
    <s v="032069"/>
    <x v="245"/>
    <n v="45846"/>
    <n v="47773"/>
    <n v="93619"/>
    <n v="33701"/>
    <x v="1"/>
    <n v="225"/>
    <s v="北上市"/>
    <s v="北上市"/>
    <n v="1"/>
  </r>
  <r>
    <s v="032077"/>
    <x v="246"/>
    <n v="18636"/>
    <n v="19933"/>
    <n v="38569"/>
    <n v="15020"/>
    <x v="1"/>
    <n v="226"/>
    <s v="久慈市"/>
    <s v="久慈市"/>
    <n v="1"/>
  </r>
  <r>
    <s v="032085"/>
    <x v="247"/>
    <n v="14775"/>
    <n v="16079"/>
    <n v="30854"/>
    <n v="10706"/>
    <x v="1"/>
    <n v="227"/>
    <s v="遠野市"/>
    <s v="遠野市"/>
    <n v="1"/>
  </r>
  <r>
    <s v="032093"/>
    <x v="248"/>
    <n v="59012"/>
    <n v="62994"/>
    <n v="122006"/>
    <n v="42176"/>
    <x v="1"/>
    <n v="228"/>
    <s v="一関市"/>
    <s v="一関市"/>
    <n v="1"/>
  </r>
  <r>
    <s v="032107"/>
    <x v="249"/>
    <n v="11724"/>
    <n v="12733"/>
    <n v="24457"/>
    <n v="8146"/>
    <x v="1"/>
    <n v="229"/>
    <s v="陸前高田市"/>
    <s v="陸前高田市"/>
    <n v="1"/>
  </r>
  <r>
    <s v="032115"/>
    <x v="250"/>
    <n v="19297"/>
    <n v="21741"/>
    <n v="41038"/>
    <n v="17660"/>
    <x v="1"/>
    <n v="230"/>
    <s v="釜石市"/>
    <s v="釜石市"/>
    <n v="1"/>
  </r>
  <r>
    <s v="032131"/>
    <x v="251"/>
    <n v="14723"/>
    <n v="16265"/>
    <n v="30988"/>
    <n v="11601"/>
    <x v="1"/>
    <n v="231"/>
    <s v="二戸市"/>
    <s v="二戸市"/>
    <n v="1"/>
  </r>
  <r>
    <s v="032140"/>
    <x v="252"/>
    <n v="14539"/>
    <n v="15503"/>
    <n v="30042"/>
    <n v="10334"/>
    <x v="1"/>
    <n v="232"/>
    <s v="八幡平市"/>
    <s v="八幡平市"/>
    <n v="1"/>
  </r>
  <r>
    <s v="032158"/>
    <x v="253"/>
    <n v="61695"/>
    <n v="66411"/>
    <n v="128106"/>
    <n v="43084"/>
    <x v="1"/>
    <n v="233"/>
    <s v="奥州市"/>
    <s v="奥州市"/>
    <n v="1"/>
  </r>
  <r>
    <s v="033006"/>
    <x v="254"/>
    <n v="46819"/>
    <n v="48749"/>
    <n v="95568"/>
    <n v="34138"/>
    <x v="0"/>
    <m/>
    <s v=""/>
    <s v=""/>
    <s v=""/>
  </r>
  <r>
    <s v="033014"/>
    <x v="255"/>
    <n v="9042"/>
    <n v="9710"/>
    <n v="18752"/>
    <n v="6081"/>
    <x v="1"/>
    <n v="234"/>
    <s v="雫石町"/>
    <s v="雫石町"/>
    <n v="1"/>
  </r>
  <r>
    <s v="033022"/>
    <x v="256"/>
    <n v="3778"/>
    <n v="3992"/>
    <n v="7770"/>
    <n v="2891"/>
    <x v="1"/>
    <n v="235"/>
    <s v="葛巻町"/>
    <s v="葛巻町"/>
    <n v="1"/>
  </r>
  <r>
    <s v="033031"/>
    <x v="257"/>
    <n v="7858"/>
    <n v="8140"/>
    <n v="15998"/>
    <n v="5331"/>
    <x v="1"/>
    <n v="236"/>
    <s v="岩手町"/>
    <s v="岩手町"/>
    <n v="1"/>
  </r>
  <r>
    <s v="033057"/>
    <x v="258"/>
    <n v="26141"/>
    <n v="26907"/>
    <n v="53048"/>
    <n v="19835"/>
    <x v="1"/>
    <n v="237"/>
    <s v="滝沢市"/>
    <s v="滝沢市"/>
    <n v="1"/>
  </r>
  <r>
    <s v="033201"/>
    <x v="259"/>
    <n v="29435"/>
    <n v="31925"/>
    <n v="61360"/>
    <n v="19792"/>
    <x v="0"/>
    <m/>
    <s v=""/>
    <s v=""/>
    <s v=""/>
  </r>
  <r>
    <s v="033219"/>
    <x v="260"/>
    <n v="16405"/>
    <n v="17929"/>
    <n v="34334"/>
    <n v="10807"/>
    <x v="1"/>
    <n v="238"/>
    <s v="紫波町"/>
    <s v="紫波町"/>
    <n v="1"/>
  </r>
  <r>
    <s v="033227"/>
    <x v="261"/>
    <n v="13030"/>
    <n v="13996"/>
    <n v="27026"/>
    <n v="8985"/>
    <x v="1"/>
    <n v="239"/>
    <s v="矢巾町"/>
    <s v="矢巾町"/>
    <n v="1"/>
  </r>
  <r>
    <s v="033600"/>
    <x v="262"/>
    <n v="3338"/>
    <n v="3773"/>
    <n v="7111"/>
    <n v="2493"/>
    <x v="0"/>
    <m/>
    <s v=""/>
    <s v=""/>
    <s v=""/>
  </r>
  <r>
    <s v="033669"/>
    <x v="263"/>
    <n v="3338"/>
    <n v="3773"/>
    <n v="7111"/>
    <n v="2493"/>
    <x v="1"/>
    <n v="240"/>
    <s v="西和賀町"/>
    <s v="西和賀町"/>
    <n v="1"/>
  </r>
  <r>
    <s v="033804"/>
    <x v="264"/>
    <n v="8181"/>
    <n v="8193"/>
    <n v="16374"/>
    <n v="5434"/>
    <x v="0"/>
    <m/>
    <s v=""/>
    <s v=""/>
    <s v=""/>
  </r>
  <r>
    <s v="033812"/>
    <x v="265"/>
    <n v="8181"/>
    <n v="8193"/>
    <n v="16374"/>
    <n v="5434"/>
    <x v="1"/>
    <n v="241"/>
    <s v="金ケ崎町"/>
    <s v="金ケ崎町"/>
    <n v="1"/>
  </r>
  <r>
    <s v="034002"/>
    <x v="266"/>
    <n v="4179"/>
    <n v="4485"/>
    <n v="8664"/>
    <n v="2609"/>
    <x v="0"/>
    <m/>
    <s v=""/>
    <s v=""/>
    <s v=""/>
  </r>
  <r>
    <s v="034029"/>
    <x v="267"/>
    <n v="4179"/>
    <n v="4485"/>
    <n v="8664"/>
    <n v="2609"/>
    <x v="1"/>
    <n v="242"/>
    <s v="平泉町"/>
    <s v="平泉町"/>
    <n v="1"/>
  </r>
  <r>
    <s v="034207"/>
    <x v="268"/>
    <n v="4654"/>
    <n v="4810"/>
    <n v="9464"/>
    <n v="2950"/>
    <x v="0"/>
    <m/>
    <s v=""/>
    <s v=""/>
    <s v=""/>
  </r>
  <r>
    <s v="034223"/>
    <x v="269"/>
    <n v="4654"/>
    <n v="4810"/>
    <n v="9464"/>
    <n v="2950"/>
    <x v="0"/>
    <n v="243"/>
    <s v="藤沢町"/>
    <s v=""/>
    <s v=""/>
  </r>
  <r>
    <s v="034401"/>
    <x v="270"/>
    <n v="3132"/>
    <n v="3346"/>
    <n v="6478"/>
    <n v="2169"/>
    <x v="0"/>
    <m/>
    <s v=""/>
    <s v=""/>
    <s v=""/>
  </r>
  <r>
    <s v="034410"/>
    <x v="271"/>
    <n v="3132"/>
    <n v="3346"/>
    <n v="6478"/>
    <n v="2169"/>
    <x v="1"/>
    <n v="244"/>
    <s v="住田町"/>
    <s v="住田町"/>
    <n v="1"/>
  </r>
  <r>
    <s v="034606"/>
    <x v="272"/>
    <n v="7750"/>
    <n v="8626"/>
    <n v="16376"/>
    <n v="6338"/>
    <x v="0"/>
    <m/>
    <s v=""/>
    <s v=""/>
    <s v=""/>
  </r>
  <r>
    <s v="034614"/>
    <x v="273"/>
    <n v="7750"/>
    <n v="8626"/>
    <n v="16376"/>
    <n v="6338"/>
    <x v="1"/>
    <n v="245"/>
    <s v="大槌町"/>
    <s v="大槌町"/>
    <n v="1"/>
  </r>
  <r>
    <s v="034801"/>
    <x v="274"/>
    <n v="20148"/>
    <n v="21502"/>
    <n v="41650"/>
    <n v="15790"/>
    <x v="0"/>
    <m/>
    <s v=""/>
    <s v=""/>
    <s v=""/>
  </r>
  <r>
    <s v="034827"/>
    <x v="275"/>
    <n v="9446"/>
    <n v="10238"/>
    <n v="19684"/>
    <n v="7201"/>
    <x v="1"/>
    <n v="246"/>
    <s v="山田町"/>
    <s v="山田町"/>
    <n v="1"/>
  </r>
  <r>
    <s v="034835"/>
    <x v="276"/>
    <n v="5574"/>
    <n v="5915"/>
    <n v="11489"/>
    <n v="4718"/>
    <x v="1"/>
    <n v="247"/>
    <s v="岩泉町"/>
    <s v="岩泉町"/>
    <n v="1"/>
  </r>
  <r>
    <s v="034843"/>
    <x v="277"/>
    <n v="1998"/>
    <n v="2074"/>
    <n v="4072"/>
    <n v="1441"/>
    <x v="1"/>
    <n v="248"/>
    <s v="田野畑村"/>
    <s v="田野畑村"/>
    <n v="1"/>
  </r>
  <r>
    <s v="034851"/>
    <x v="278"/>
    <n v="1543"/>
    <n v="1607"/>
    <n v="3150"/>
    <n v="1119"/>
    <x v="1"/>
    <n v="249"/>
    <s v="普代村"/>
    <s v="普代村"/>
    <n v="1"/>
  </r>
  <r>
    <s v="034878"/>
    <x v="279"/>
    <n v="1587"/>
    <n v="1668"/>
    <n v="3255"/>
    <n v="1311"/>
    <x v="0"/>
    <n v="250"/>
    <s v="川井村"/>
    <s v=""/>
    <s v=""/>
  </r>
  <r>
    <s v="035009"/>
    <x v="280"/>
    <n v="20693"/>
    <n v="21690"/>
    <n v="42383"/>
    <n v="14347"/>
    <x v="0"/>
    <m/>
    <s v=""/>
    <s v=""/>
    <s v=""/>
  </r>
  <r>
    <s v="035017"/>
    <x v="281"/>
    <n v="5362"/>
    <n v="5506"/>
    <n v="10868"/>
    <n v="3720"/>
    <x v="1"/>
    <n v="251"/>
    <s v="軽米町"/>
    <s v="軽米町"/>
    <n v="1"/>
  </r>
  <r>
    <s v="035033"/>
    <x v="282"/>
    <n v="2416"/>
    <n v="2520"/>
    <n v="4936"/>
    <n v="1676"/>
    <x v="1"/>
    <n v="252"/>
    <s v="野田村"/>
    <s v="野田村"/>
    <n v="1"/>
  </r>
  <r>
    <s v="035068"/>
    <x v="283"/>
    <n v="3304"/>
    <n v="3485"/>
    <n v="6789"/>
    <n v="2171"/>
    <x v="1"/>
    <n v="253"/>
    <s v="九戸村"/>
    <s v="九戸村"/>
    <n v="1"/>
  </r>
  <r>
    <s v="035076"/>
    <x v="284"/>
    <n v="9611"/>
    <n v="10179"/>
    <n v="19790"/>
    <n v="6780"/>
    <x v="1"/>
    <n v="254"/>
    <s v="洋野町"/>
    <s v="洋野町"/>
    <n v="1"/>
  </r>
  <r>
    <s v="035203"/>
    <x v="285"/>
    <n v="7201"/>
    <n v="7730"/>
    <n v="14931"/>
    <n v="5814"/>
    <x v="0"/>
    <m/>
    <s v=""/>
    <s v=""/>
    <s v=""/>
  </r>
  <r>
    <s v="035246"/>
    <x v="286"/>
    <n v="7201"/>
    <n v="7730"/>
    <n v="14931"/>
    <n v="5814"/>
    <x v="1"/>
    <n v="255"/>
    <s v="一戸町"/>
    <s v="一戸町"/>
    <n v="1"/>
  </r>
  <r>
    <s v="040002"/>
    <x v="287"/>
    <n v="1132994"/>
    <n v="1197904"/>
    <n v="2330898"/>
    <n v="899364"/>
    <x v="0"/>
    <m/>
    <s v="宮城県"/>
    <s v=""/>
    <s v=""/>
  </r>
  <r>
    <s v="041009"/>
    <x v="288"/>
    <n v="487050"/>
    <n v="519472"/>
    <n v="1006522"/>
    <n v="446541"/>
    <x v="1"/>
    <n v="256"/>
    <s v="仙台市"/>
    <s v="仙台市"/>
    <n v="1"/>
  </r>
  <r>
    <s v="041017"/>
    <x v="289"/>
    <n v="128606"/>
    <n v="141565"/>
    <n v="270171"/>
    <n v="130743"/>
    <x v="0"/>
    <m/>
    <s v="仙台市青葉区"/>
    <s v=""/>
    <s v=""/>
  </r>
  <r>
    <s v="041025"/>
    <x v="290"/>
    <n v="89453"/>
    <n v="93545"/>
    <n v="182998"/>
    <n v="83322"/>
    <x v="0"/>
    <m/>
    <s v="仙台市宮城野区"/>
    <s v=""/>
    <s v=""/>
  </r>
  <r>
    <s v="041033"/>
    <x v="291"/>
    <n v="61779"/>
    <n v="64992"/>
    <n v="126771"/>
    <n v="56690"/>
    <x v="0"/>
    <m/>
    <s v="仙台市若林区"/>
    <s v=""/>
    <s v=""/>
  </r>
  <r>
    <s v="041041"/>
    <x v="292"/>
    <n v="105739"/>
    <n v="111448"/>
    <n v="217187"/>
    <n v="92377"/>
    <x v="0"/>
    <m/>
    <s v="仙台市太白区"/>
    <s v=""/>
    <s v=""/>
  </r>
  <r>
    <s v="041050"/>
    <x v="293"/>
    <n v="101473"/>
    <n v="107922"/>
    <n v="209395"/>
    <n v="83409"/>
    <x v="0"/>
    <m/>
    <s v="仙台市泉区"/>
    <s v=""/>
    <s v=""/>
  </r>
  <r>
    <s v="042021"/>
    <x v="294"/>
    <n v="79497"/>
    <n v="85602"/>
    <n v="165099"/>
    <n v="60349"/>
    <x v="1"/>
    <n v="257"/>
    <s v="石巻市"/>
    <s v="石巻市"/>
    <n v="1"/>
  </r>
  <r>
    <s v="042030"/>
    <x v="295"/>
    <n v="27852"/>
    <n v="30245"/>
    <n v="58097"/>
    <n v="21998"/>
    <x v="1"/>
    <n v="258"/>
    <s v="塩竈市"/>
    <s v="塩竈市"/>
    <n v="1"/>
  </r>
  <r>
    <s v="042056"/>
    <x v="296"/>
    <n v="31122"/>
    <n v="33272"/>
    <n v="64394"/>
    <n v="23057"/>
    <x v="1"/>
    <n v="259"/>
    <s v="気仙沼市"/>
    <s v="気仙沼市"/>
    <n v="1"/>
  </r>
  <r>
    <s v="042064"/>
    <x v="297"/>
    <n v="18776"/>
    <n v="19663"/>
    <n v="38439"/>
    <n v="13886"/>
    <x v="1"/>
    <n v="260"/>
    <s v="白石市"/>
    <s v="白石市"/>
    <n v="1"/>
  </r>
  <r>
    <s v="042072"/>
    <x v="298"/>
    <n v="34686"/>
    <n v="36182"/>
    <n v="70868"/>
    <n v="25170"/>
    <x v="1"/>
    <n v="261"/>
    <s v="名取市"/>
    <s v="名取市"/>
    <n v="1"/>
  </r>
  <r>
    <s v="042081"/>
    <x v="299"/>
    <n v="15961"/>
    <n v="16417"/>
    <n v="32378"/>
    <n v="10813"/>
    <x v="1"/>
    <n v="262"/>
    <s v="角田市"/>
    <s v="角田市"/>
    <n v="1"/>
  </r>
  <r>
    <s v="042099"/>
    <x v="300"/>
    <n v="31352"/>
    <n v="31509"/>
    <n v="62861"/>
    <n v="24330"/>
    <x v="1"/>
    <n v="263"/>
    <s v="多賀城市"/>
    <s v="多賀城市"/>
    <n v="1"/>
  </r>
  <r>
    <s v="042111"/>
    <x v="301"/>
    <n v="21805"/>
    <n v="22466"/>
    <n v="44271"/>
    <n v="15841"/>
    <x v="1"/>
    <n v="264"/>
    <s v="岩沼市"/>
    <s v="岩沼市"/>
    <n v="1"/>
  </r>
  <r>
    <s v="042129"/>
    <x v="302"/>
    <n v="42216"/>
    <n v="44871"/>
    <n v="87087"/>
    <n v="26331"/>
    <x v="1"/>
    <n v="265"/>
    <s v="登米市"/>
    <s v="登米市"/>
    <n v="1"/>
  </r>
  <r>
    <s v="042137"/>
    <x v="303"/>
    <n v="37773"/>
    <n v="40564"/>
    <n v="78337"/>
    <n v="24609"/>
    <x v="1"/>
    <n v="266"/>
    <s v="栗原市"/>
    <s v="栗原市"/>
    <n v="1"/>
  </r>
  <r>
    <s v="042145"/>
    <x v="304"/>
    <n v="21325"/>
    <n v="22181"/>
    <n v="43506"/>
    <n v="14985"/>
    <x v="1"/>
    <n v="267"/>
    <s v="東松島市"/>
    <s v="東松島市"/>
    <n v="1"/>
  </r>
  <r>
    <s v="042153"/>
    <x v="305"/>
    <n v="66171"/>
    <n v="70007"/>
    <n v="136178"/>
    <n v="46582"/>
    <x v="1"/>
    <n v="268"/>
    <s v="大崎市"/>
    <s v="大崎市"/>
    <n v="1"/>
  </r>
  <r>
    <s v="043001"/>
    <x v="306"/>
    <n v="7385"/>
    <n v="7772"/>
    <n v="15157"/>
    <n v="4909"/>
    <x v="0"/>
    <m/>
    <s v=""/>
    <s v=""/>
    <s v=""/>
  </r>
  <r>
    <s v="043010"/>
    <x v="307"/>
    <n v="6510"/>
    <n v="6840"/>
    <n v="13350"/>
    <n v="4189"/>
    <x v="1"/>
    <n v="269"/>
    <s v="蔵王町"/>
    <s v="蔵王町"/>
    <n v="1"/>
  </r>
  <r>
    <s v="043028"/>
    <x v="308"/>
    <n v="875"/>
    <n v="932"/>
    <n v="1807"/>
    <n v="720"/>
    <x v="1"/>
    <n v="270"/>
    <s v="七ヶ宿町"/>
    <s v="七ヶ宿町"/>
    <n v="1"/>
  </r>
  <r>
    <s v="043206"/>
    <x v="309"/>
    <n v="41931"/>
    <n v="42784"/>
    <n v="84715"/>
    <n v="30151"/>
    <x v="0"/>
    <m/>
    <s v=""/>
    <s v=""/>
    <s v=""/>
  </r>
  <r>
    <s v="043214"/>
    <x v="310"/>
    <n v="11442"/>
    <n v="11920"/>
    <n v="23362"/>
    <n v="8680"/>
    <x v="1"/>
    <n v="271"/>
    <s v="大河原町"/>
    <s v="大河原町"/>
    <n v="1"/>
  </r>
  <r>
    <s v="043222"/>
    <x v="311"/>
    <n v="6141"/>
    <n v="6230"/>
    <n v="12371"/>
    <n v="3809"/>
    <x v="1"/>
    <n v="272"/>
    <s v="村田町"/>
    <s v="村田町"/>
    <n v="1"/>
  </r>
  <r>
    <s v="043231"/>
    <x v="312"/>
    <n v="19282"/>
    <n v="19416"/>
    <n v="38698"/>
    <n v="14380"/>
    <x v="1"/>
    <n v="273"/>
    <s v="柴田町"/>
    <s v="柴田町"/>
    <n v="1"/>
  </r>
  <r>
    <s v="043249"/>
    <x v="313"/>
    <n v="5066"/>
    <n v="5218"/>
    <n v="10284"/>
    <n v="3282"/>
    <x v="1"/>
    <n v="274"/>
    <s v="川崎町"/>
    <s v="川崎町"/>
    <n v="1"/>
  </r>
  <r>
    <s v="043401"/>
    <x v="314"/>
    <n v="8020"/>
    <n v="8237"/>
    <n v="16257"/>
    <n v="5030"/>
    <x v="0"/>
    <m/>
    <s v=""/>
    <s v=""/>
    <s v=""/>
  </r>
  <r>
    <s v="043419"/>
    <x v="315"/>
    <n v="8020"/>
    <n v="8237"/>
    <n v="16257"/>
    <n v="5030"/>
    <x v="1"/>
    <n v="275"/>
    <s v="丸森町"/>
    <s v="丸森町"/>
    <n v="1"/>
  </r>
  <r>
    <s v="043605"/>
    <x v="316"/>
    <n v="25742"/>
    <n v="27056"/>
    <n v="52798"/>
    <n v="16811"/>
    <x v="0"/>
    <m/>
    <s v=""/>
    <s v=""/>
    <s v=""/>
  </r>
  <r>
    <s v="043613"/>
    <x v="317"/>
    <n v="17412"/>
    <n v="18291"/>
    <n v="35703"/>
    <n v="11217"/>
    <x v="1"/>
    <n v="276"/>
    <s v="亘理町"/>
    <s v="亘理町"/>
    <n v="1"/>
  </r>
  <r>
    <s v="043621"/>
    <x v="318"/>
    <n v="8330"/>
    <n v="8765"/>
    <n v="17095"/>
    <n v="5594"/>
    <x v="1"/>
    <n v="277"/>
    <s v="山元町"/>
    <s v="山元町"/>
    <n v="1"/>
  </r>
  <r>
    <s v="044008"/>
    <x v="319"/>
    <n v="34620"/>
    <n v="35893"/>
    <n v="70513"/>
    <n v="23018"/>
    <x v="0"/>
    <m/>
    <s v=""/>
    <s v=""/>
    <s v=""/>
  </r>
  <r>
    <s v="044016"/>
    <x v="320"/>
    <n v="7614"/>
    <n v="8080"/>
    <n v="15694"/>
    <n v="5494"/>
    <x v="1"/>
    <n v="278"/>
    <s v="松島町"/>
    <s v="松島町"/>
    <n v="1"/>
  </r>
  <r>
    <s v="044041"/>
    <x v="321"/>
    <n v="10468"/>
    <n v="10626"/>
    <n v="21094"/>
    <n v="6518"/>
    <x v="1"/>
    <n v="279"/>
    <s v="七ヶ浜町"/>
    <s v="七ヶ浜町"/>
    <n v="1"/>
  </r>
  <r>
    <s v="044067"/>
    <x v="322"/>
    <n v="16538"/>
    <n v="17187"/>
    <n v="33725"/>
    <n v="11006"/>
    <x v="1"/>
    <n v="280"/>
    <s v="利府町"/>
    <s v="利府町"/>
    <n v="1"/>
  </r>
  <r>
    <s v="044202"/>
    <x v="323"/>
    <n v="42387"/>
    <n v="43128"/>
    <n v="85515"/>
    <n v="28121"/>
    <x v="0"/>
    <m/>
    <s v=""/>
    <s v=""/>
    <s v=""/>
  </r>
  <r>
    <s v="044211"/>
    <x v="324"/>
    <n v="12390"/>
    <n v="12294"/>
    <n v="24684"/>
    <n v="8531"/>
    <x v="1"/>
    <n v="281"/>
    <s v="大和町"/>
    <s v="大和町"/>
    <n v="1"/>
  </r>
  <r>
    <s v="044229"/>
    <x v="325"/>
    <n v="4457"/>
    <n v="4686"/>
    <n v="9143"/>
    <n v="2574"/>
    <x v="1"/>
    <n v="282"/>
    <s v="大郷町"/>
    <s v="大郷町"/>
    <n v="1"/>
  </r>
  <r>
    <s v="044237"/>
    <x v="326"/>
    <n v="22784"/>
    <n v="23378"/>
    <n v="46162"/>
    <n v="15441"/>
    <x v="1"/>
    <n v="283"/>
    <s v="富谷市"/>
    <s v="富谷市"/>
    <n v="1"/>
  </r>
  <r>
    <s v="044245"/>
    <x v="327"/>
    <n v="2756"/>
    <n v="2770"/>
    <n v="5526"/>
    <n v="1575"/>
    <x v="1"/>
    <n v="284"/>
    <s v="大衡村"/>
    <s v="大衡村"/>
    <n v="1"/>
  </r>
  <r>
    <s v="044407"/>
    <x v="328"/>
    <n v="16659"/>
    <n v="17549"/>
    <n v="34208"/>
    <n v="9870"/>
    <x v="0"/>
    <m/>
    <s v=""/>
    <s v=""/>
    <s v=""/>
  </r>
  <r>
    <s v="044440"/>
    <x v="329"/>
    <n v="3689"/>
    <n v="3912"/>
    <n v="7601"/>
    <n v="1929"/>
    <x v="1"/>
    <n v="285"/>
    <s v="色麻町"/>
    <s v="色麻町"/>
    <n v="1"/>
  </r>
  <r>
    <s v="044458"/>
    <x v="330"/>
    <n v="12970"/>
    <n v="13637"/>
    <n v="26607"/>
    <n v="7941"/>
    <x v="1"/>
    <n v="286"/>
    <s v="加美町"/>
    <s v="加美町"/>
    <n v="1"/>
  </r>
  <r>
    <s v="045004"/>
    <x v="331"/>
    <n v="21309"/>
    <n v="22612"/>
    <n v="43921"/>
    <n v="14217"/>
    <x v="0"/>
    <m/>
    <s v=""/>
    <s v=""/>
    <s v=""/>
  </r>
  <r>
    <s v="045012"/>
    <x v="332"/>
    <n v="8776"/>
    <n v="9260"/>
    <n v="18036"/>
    <n v="5809"/>
    <x v="1"/>
    <n v="287"/>
    <s v="涌谷町"/>
    <s v="涌谷町"/>
    <n v="1"/>
  </r>
  <r>
    <s v="045055"/>
    <x v="333"/>
    <n v="12533"/>
    <n v="13352"/>
    <n v="25885"/>
    <n v="8408"/>
    <x v="1"/>
    <n v="288"/>
    <s v="美里町"/>
    <s v="美里町"/>
    <n v="1"/>
  </r>
  <r>
    <s v="045802"/>
    <x v="334"/>
    <n v="5028"/>
    <n v="5383"/>
    <n v="10411"/>
    <n v="3897"/>
    <x v="0"/>
    <m/>
    <s v=""/>
    <s v=""/>
    <s v=""/>
  </r>
  <r>
    <s v="045811"/>
    <x v="335"/>
    <n v="5028"/>
    <n v="5383"/>
    <n v="10411"/>
    <n v="3897"/>
    <x v="1"/>
    <n v="289"/>
    <s v="女川町"/>
    <s v="女川町"/>
    <n v="1"/>
  </r>
  <r>
    <s v="046001"/>
    <x v="336"/>
    <n v="14327"/>
    <n v="15039"/>
    <n v="29366"/>
    <n v="8848"/>
    <x v="0"/>
    <m/>
    <s v=""/>
    <s v=""/>
    <s v=""/>
  </r>
  <r>
    <s v="046035"/>
    <x v="337"/>
    <n v="5490"/>
    <n v="5841"/>
    <n v="11331"/>
    <n v="3491"/>
    <x v="0"/>
    <n v="290"/>
    <s v="本吉町"/>
    <s v=""/>
    <s v=""/>
  </r>
  <r>
    <s v="046060"/>
    <x v="338"/>
    <n v="8837"/>
    <n v="9198"/>
    <n v="18035"/>
    <n v="5357"/>
    <x v="1"/>
    <n v="291"/>
    <s v="南三陸町"/>
    <s v="南三陸町"/>
    <n v="1"/>
  </r>
  <r>
    <s v="050008"/>
    <x v="339"/>
    <n v="529279"/>
    <n v="589456"/>
    <n v="1118735"/>
    <n v="417941"/>
    <x v="0"/>
    <m/>
    <s v="秋田県"/>
    <s v=""/>
    <s v=""/>
  </r>
  <r>
    <s v="052019"/>
    <x v="340"/>
    <n v="153354"/>
    <n v="171158"/>
    <n v="324512"/>
    <n v="137034"/>
    <x v="1"/>
    <n v="292"/>
    <s v="秋田市"/>
    <s v="秋田市"/>
    <n v="1"/>
  </r>
  <r>
    <s v="052027"/>
    <x v="341"/>
    <n v="28707"/>
    <n v="32709"/>
    <n v="61416"/>
    <n v="24568"/>
    <x v="1"/>
    <n v="293"/>
    <s v="能代市"/>
    <s v="能代市"/>
    <n v="1"/>
  </r>
  <r>
    <s v="052035"/>
    <x v="342"/>
    <n v="48697"/>
    <n v="53625"/>
    <n v="102322"/>
    <n v="34025"/>
    <x v="1"/>
    <n v="294"/>
    <s v="横手市"/>
    <s v="横手市"/>
    <n v="1"/>
  </r>
  <r>
    <s v="052043"/>
    <x v="343"/>
    <n v="38023"/>
    <n v="43208"/>
    <n v="81231"/>
    <n v="30972"/>
    <x v="1"/>
    <n v="295"/>
    <s v="大館市"/>
    <s v="大館市"/>
    <n v="1"/>
  </r>
  <r>
    <s v="052060"/>
    <x v="344"/>
    <n v="15897"/>
    <n v="17841"/>
    <n v="33738"/>
    <n v="13256"/>
    <x v="1"/>
    <n v="296"/>
    <s v="男鹿市"/>
    <s v="男鹿市"/>
    <n v="1"/>
  </r>
  <r>
    <s v="052078"/>
    <x v="345"/>
    <n v="25579"/>
    <n v="28116"/>
    <n v="53695"/>
    <n v="18269"/>
    <x v="1"/>
    <n v="297"/>
    <s v="湯沢市"/>
    <s v="湯沢市"/>
    <n v="1"/>
  </r>
  <r>
    <s v="052094"/>
    <x v="346"/>
    <n v="16890"/>
    <n v="19065"/>
    <n v="35955"/>
    <n v="13328"/>
    <x v="1"/>
    <n v="298"/>
    <s v="鹿角市"/>
    <s v="鹿角市"/>
    <n v="1"/>
  </r>
  <r>
    <s v="052108"/>
    <x v="347"/>
    <n v="41799"/>
    <n v="45595"/>
    <n v="87394"/>
    <n v="30028"/>
    <x v="1"/>
    <n v="299"/>
    <s v="由利本荘市"/>
    <s v="由利本荘市"/>
    <n v="1"/>
  </r>
  <r>
    <s v="052116"/>
    <x v="348"/>
    <n v="16898"/>
    <n v="18481"/>
    <n v="35379"/>
    <n v="12851"/>
    <x v="1"/>
    <n v="300"/>
    <s v="潟上市"/>
    <s v="潟上市"/>
    <n v="1"/>
  </r>
  <r>
    <s v="052124"/>
    <x v="349"/>
    <n v="43569"/>
    <n v="48655"/>
    <n v="92224"/>
    <n v="30678"/>
    <x v="1"/>
    <n v="301"/>
    <s v="大仙市"/>
    <s v="大仙市"/>
    <n v="1"/>
  </r>
  <r>
    <s v="052132"/>
    <x v="350"/>
    <n v="17989"/>
    <n v="20169"/>
    <n v="38158"/>
    <n v="14629"/>
    <x v="1"/>
    <n v="302"/>
    <s v="北秋田市"/>
    <s v="北秋田市"/>
    <n v="1"/>
  </r>
  <r>
    <s v="052141"/>
    <x v="351"/>
    <n v="13776"/>
    <n v="14919"/>
    <n v="28695"/>
    <n v="9553"/>
    <x v="1"/>
    <n v="303"/>
    <s v="にかほ市"/>
    <s v="にかほ市"/>
    <n v="1"/>
  </r>
  <r>
    <s v="052159"/>
    <x v="352"/>
    <n v="14570"/>
    <n v="16474"/>
    <n v="31044"/>
    <n v="10812"/>
    <x v="1"/>
    <n v="304"/>
    <s v="仙北市"/>
    <s v="仙北市"/>
    <n v="1"/>
  </r>
  <r>
    <s v="053007"/>
    <x v="353"/>
    <n v="2920"/>
    <n v="3331"/>
    <n v="6251"/>
    <n v="2599"/>
    <x v="0"/>
    <m/>
    <s v=""/>
    <s v=""/>
    <s v=""/>
  </r>
  <r>
    <s v="053031"/>
    <x v="354"/>
    <n v="2920"/>
    <n v="3331"/>
    <n v="6251"/>
    <n v="2599"/>
    <x v="1"/>
    <n v="305"/>
    <s v="小坂町"/>
    <s v="小坂町"/>
    <n v="1"/>
  </r>
  <r>
    <s v="053201"/>
    <x v="355"/>
    <n v="1400"/>
    <n v="1545"/>
    <n v="2945"/>
    <n v="1250"/>
    <x v="0"/>
    <m/>
    <s v=""/>
    <s v=""/>
    <s v=""/>
  </r>
  <r>
    <s v="053279"/>
    <x v="356"/>
    <n v="1400"/>
    <n v="1545"/>
    <n v="2945"/>
    <n v="1250"/>
    <x v="1"/>
    <n v="306"/>
    <s v="上小阿仁村"/>
    <s v="上小阿仁村"/>
    <n v="1"/>
  </r>
  <r>
    <s v="053406"/>
    <x v="357"/>
    <n v="15456"/>
    <n v="17477"/>
    <n v="32933"/>
    <n v="11621"/>
    <x v="0"/>
    <m/>
    <s v=""/>
    <s v=""/>
    <s v=""/>
  </r>
  <r>
    <s v="053465"/>
    <x v="358"/>
    <n v="1950"/>
    <n v="2122"/>
    <n v="4072"/>
    <n v="1504"/>
    <x v="1"/>
    <n v="307"/>
    <s v="藤里町"/>
    <s v="藤里町"/>
    <n v="1"/>
  </r>
  <r>
    <s v="053481"/>
    <x v="359"/>
    <n v="9388"/>
    <n v="10727"/>
    <n v="20115"/>
    <n v="6964"/>
    <x v="1"/>
    <n v="308"/>
    <s v="三種町"/>
    <s v="三種町"/>
    <n v="1"/>
  </r>
  <r>
    <s v="053490"/>
    <x v="360"/>
    <n v="4118"/>
    <n v="4628"/>
    <n v="8746"/>
    <n v="3153"/>
    <x v="1"/>
    <n v="309"/>
    <s v="八峰町"/>
    <s v="八峰町"/>
    <n v="1"/>
  </r>
  <r>
    <s v="053601"/>
    <x v="361"/>
    <n v="12891"/>
    <n v="14379"/>
    <n v="27270"/>
    <n v="9400"/>
    <x v="0"/>
    <m/>
    <s v=""/>
    <s v=""/>
    <s v=""/>
  </r>
  <r>
    <s v="053619"/>
    <x v="362"/>
    <n v="5318"/>
    <n v="6019"/>
    <n v="11337"/>
    <n v="4122"/>
    <x v="1"/>
    <n v="310"/>
    <s v="五城目町"/>
    <s v="五城目町"/>
    <n v="1"/>
  </r>
  <r>
    <s v="053635"/>
    <x v="363"/>
    <n v="3231"/>
    <n v="3688"/>
    <n v="6919"/>
    <n v="2491"/>
    <x v="1"/>
    <n v="311"/>
    <s v="八郎潟町"/>
    <s v="八郎潟町"/>
    <n v="1"/>
  </r>
  <r>
    <s v="053660"/>
    <x v="364"/>
    <n v="2684"/>
    <n v="3022"/>
    <n v="5706"/>
    <n v="1789"/>
    <x v="1"/>
    <n v="312"/>
    <s v="井川町"/>
    <s v="井川町"/>
    <n v="1"/>
  </r>
  <r>
    <s v="053686"/>
    <x v="365"/>
    <n v="1658"/>
    <n v="1650"/>
    <n v="3308"/>
    <n v="998"/>
    <x v="1"/>
    <n v="313"/>
    <s v="大潟村"/>
    <s v="大潟村"/>
    <n v="1"/>
  </r>
  <r>
    <s v="054208"/>
    <x v="366"/>
    <n v="10803"/>
    <n v="11917"/>
    <n v="22720"/>
    <n v="6759"/>
    <x v="0"/>
    <m/>
    <s v=""/>
    <s v=""/>
    <s v=""/>
  </r>
  <r>
    <s v="054348"/>
    <x v="367"/>
    <n v="10803"/>
    <n v="11917"/>
    <n v="22720"/>
    <n v="6759"/>
    <x v="1"/>
    <n v="314"/>
    <s v="美郷町"/>
    <s v="美郷町"/>
    <n v="1"/>
  </r>
  <r>
    <s v="054607"/>
    <x v="368"/>
    <n v="10061"/>
    <n v="10792"/>
    <n v="20853"/>
    <n v="6309"/>
    <x v="0"/>
    <m/>
    <s v=""/>
    <s v=""/>
    <s v=""/>
  </r>
  <r>
    <s v="054631"/>
    <x v="369"/>
    <n v="8646"/>
    <n v="9252"/>
    <n v="17898"/>
    <n v="5402"/>
    <x v="1"/>
    <n v="315"/>
    <s v="羽後町"/>
    <s v="羽後町"/>
    <n v="1"/>
  </r>
  <r>
    <s v="054640"/>
    <x v="370"/>
    <n v="1415"/>
    <n v="1540"/>
    <n v="2955"/>
    <n v="907"/>
    <x v="1"/>
    <n v="316"/>
    <s v="東成瀬村"/>
    <s v="東成瀬村"/>
    <n v="1"/>
  </r>
  <r>
    <s v="060003"/>
    <x v="371"/>
    <n v="570832"/>
    <n v="614268"/>
    <n v="1185100"/>
    <n v="396212"/>
    <x v="0"/>
    <m/>
    <s v="山形県"/>
    <s v=""/>
    <s v=""/>
  </r>
  <r>
    <s v="062014"/>
    <x v="372"/>
    <n v="119538"/>
    <n v="130600"/>
    <n v="250138"/>
    <n v="94069"/>
    <x v="1"/>
    <n v="317"/>
    <s v="山形市"/>
    <s v="山形市"/>
    <n v="1"/>
  </r>
  <r>
    <s v="062022"/>
    <x v="373"/>
    <n v="42690"/>
    <n v="45241"/>
    <n v="87931"/>
    <n v="31685"/>
    <x v="1"/>
    <n v="318"/>
    <s v="米沢市"/>
    <s v="米沢市"/>
    <n v="1"/>
  </r>
  <r>
    <s v="062031"/>
    <x v="374"/>
    <n v="66573"/>
    <n v="73046"/>
    <n v="139619"/>
    <n v="47166"/>
    <x v="1"/>
    <n v="319"/>
    <s v="鶴岡市"/>
    <s v="鶴岡市"/>
    <n v="1"/>
  </r>
  <r>
    <s v="062049"/>
    <x v="375"/>
    <n v="54213"/>
    <n v="59739"/>
    <n v="113952"/>
    <n v="41366"/>
    <x v="1"/>
    <n v="320"/>
    <s v="酒田市"/>
    <s v="酒田市"/>
    <n v="1"/>
  </r>
  <r>
    <s v="062057"/>
    <x v="376"/>
    <n v="18846"/>
    <n v="20627"/>
    <n v="39473"/>
    <n v="13385"/>
    <x v="1"/>
    <n v="321"/>
    <s v="新庄市"/>
    <s v="新庄市"/>
    <n v="1"/>
  </r>
  <r>
    <s v="062065"/>
    <x v="377"/>
    <n v="21043"/>
    <n v="22113"/>
    <n v="43156"/>
    <n v="12844"/>
    <x v="1"/>
    <n v="322"/>
    <s v="寒河江市"/>
    <s v="寒河江市"/>
    <n v="1"/>
  </r>
  <r>
    <s v="062073"/>
    <x v="378"/>
    <n v="16574"/>
    <n v="18135"/>
    <n v="34709"/>
    <n v="11510"/>
    <x v="1"/>
    <n v="323"/>
    <s v="上山市"/>
    <s v="上山市"/>
    <n v="1"/>
  </r>
  <r>
    <s v="062081"/>
    <x v="379"/>
    <n v="13512"/>
    <n v="14352"/>
    <n v="27864"/>
    <n v="8144"/>
    <x v="1"/>
    <n v="324"/>
    <s v="村山市"/>
    <s v="村山市"/>
    <n v="1"/>
  </r>
  <r>
    <s v="062090"/>
    <x v="380"/>
    <n v="14460"/>
    <n v="15424"/>
    <n v="29884"/>
    <n v="9655"/>
    <x v="1"/>
    <n v="325"/>
    <s v="長井市"/>
    <s v="長井市"/>
    <n v="1"/>
  </r>
  <r>
    <s v="062103"/>
    <x v="381"/>
    <n v="30481"/>
    <n v="32173"/>
    <n v="62654"/>
    <n v="19708"/>
    <x v="1"/>
    <n v="326"/>
    <s v="天童市"/>
    <s v="天童市"/>
    <n v="1"/>
  </r>
  <r>
    <s v="062111"/>
    <x v="382"/>
    <n v="23051"/>
    <n v="23359"/>
    <n v="46410"/>
    <n v="15140"/>
    <x v="1"/>
    <n v="327"/>
    <s v="東根市"/>
    <s v="東根市"/>
    <n v="1"/>
  </r>
  <r>
    <s v="062120"/>
    <x v="383"/>
    <n v="9664"/>
    <n v="10246"/>
    <n v="19910"/>
    <n v="5742"/>
    <x v="1"/>
    <n v="328"/>
    <s v="尾花沢市"/>
    <s v="尾花沢市"/>
    <n v="1"/>
  </r>
  <r>
    <s v="062138"/>
    <x v="384"/>
    <n v="16492"/>
    <n v="17907"/>
    <n v="34399"/>
    <n v="10912"/>
    <x v="1"/>
    <n v="329"/>
    <s v="南陽市"/>
    <s v="南陽市"/>
    <n v="1"/>
  </r>
  <r>
    <s v="063002"/>
    <x v="385"/>
    <n v="13535"/>
    <n v="14414"/>
    <n v="27949"/>
    <n v="8150"/>
    <x v="0"/>
    <m/>
    <s v=""/>
    <s v=""/>
    <s v=""/>
  </r>
  <r>
    <s v="063011"/>
    <x v="386"/>
    <n v="7457"/>
    <n v="8025"/>
    <n v="15482"/>
    <n v="4629"/>
    <x v="1"/>
    <n v="330"/>
    <s v="山辺町"/>
    <s v="山辺町"/>
    <n v="1"/>
  </r>
  <r>
    <s v="063029"/>
    <x v="387"/>
    <n v="6078"/>
    <n v="6389"/>
    <n v="12467"/>
    <n v="3521"/>
    <x v="1"/>
    <n v="331"/>
    <s v="中山町"/>
    <s v="中山町"/>
    <n v="1"/>
  </r>
  <r>
    <s v="063207"/>
    <x v="388"/>
    <n v="22026"/>
    <n v="23083"/>
    <n v="45109"/>
    <n v="13277"/>
    <x v="0"/>
    <m/>
    <s v=""/>
    <s v=""/>
    <s v=""/>
  </r>
  <r>
    <s v="063215"/>
    <x v="389"/>
    <n v="9974"/>
    <n v="10499"/>
    <n v="20473"/>
    <n v="5862"/>
    <x v="1"/>
    <n v="332"/>
    <s v="河北町"/>
    <s v="河北町"/>
    <n v="1"/>
  </r>
  <r>
    <s v="063223"/>
    <x v="390"/>
    <n v="3270"/>
    <n v="3463"/>
    <n v="6733"/>
    <n v="1948"/>
    <x v="1"/>
    <n v="333"/>
    <s v="西川町"/>
    <s v="西川町"/>
    <n v="1"/>
  </r>
  <r>
    <s v="063231"/>
    <x v="391"/>
    <n v="4127"/>
    <n v="4194"/>
    <n v="8321"/>
    <n v="2537"/>
    <x v="1"/>
    <n v="334"/>
    <s v="朝日町"/>
    <s v="朝日町"/>
    <n v="1"/>
  </r>
  <r>
    <s v="063240"/>
    <x v="392"/>
    <n v="4655"/>
    <n v="4927"/>
    <n v="9582"/>
    <n v="2930"/>
    <x v="1"/>
    <n v="335"/>
    <s v="大江町"/>
    <s v="大江町"/>
    <n v="1"/>
  </r>
  <r>
    <s v="063401"/>
    <x v="393"/>
    <n v="4179"/>
    <n v="4417"/>
    <n v="8596"/>
    <n v="2445"/>
    <x v="0"/>
    <m/>
    <s v=""/>
    <s v=""/>
    <s v=""/>
  </r>
  <r>
    <s v="063410"/>
    <x v="394"/>
    <n v="4179"/>
    <n v="4417"/>
    <n v="8596"/>
    <n v="2445"/>
    <x v="1"/>
    <n v="336"/>
    <s v="大石田町"/>
    <s v="大石田町"/>
    <n v="1"/>
  </r>
  <r>
    <s v="063606"/>
    <x v="395"/>
    <n v="23261"/>
    <n v="24640"/>
    <n v="47901"/>
    <n v="13789"/>
    <x v="0"/>
    <m/>
    <s v=""/>
    <s v=""/>
    <s v=""/>
  </r>
  <r>
    <s v="063614"/>
    <x v="396"/>
    <n v="3220"/>
    <n v="3396"/>
    <n v="6616"/>
    <n v="1815"/>
    <x v="1"/>
    <n v="337"/>
    <s v="金山町"/>
    <s v="金山町"/>
    <n v="1"/>
  </r>
  <r>
    <s v="063622"/>
    <x v="397"/>
    <n v="5091"/>
    <n v="5313"/>
    <n v="10404"/>
    <n v="2981"/>
    <x v="1"/>
    <n v="338"/>
    <s v="最上町"/>
    <s v="最上町"/>
    <n v="1"/>
  </r>
  <r>
    <s v="063631"/>
    <x v="398"/>
    <n v="3144"/>
    <n v="3283"/>
    <n v="6427"/>
    <n v="1911"/>
    <x v="1"/>
    <n v="339"/>
    <s v="舟形町"/>
    <s v="舟形町"/>
    <n v="1"/>
  </r>
  <r>
    <s v="063649"/>
    <x v="399"/>
    <n v="4587"/>
    <n v="4965"/>
    <n v="9552"/>
    <n v="2940"/>
    <x v="1"/>
    <n v="340"/>
    <s v="真室川町"/>
    <s v="真室川町"/>
    <n v="1"/>
  </r>
  <r>
    <s v="063657"/>
    <x v="400"/>
    <n v="1924"/>
    <n v="2043"/>
    <n v="3967"/>
    <n v="1119"/>
    <x v="1"/>
    <n v="341"/>
    <s v="大蔵村"/>
    <s v="大蔵村"/>
    <n v="1"/>
  </r>
  <r>
    <s v="063665"/>
    <x v="401"/>
    <n v="2546"/>
    <n v="2704"/>
    <n v="5250"/>
    <n v="1386"/>
    <x v="1"/>
    <n v="342"/>
    <s v="鮭川村"/>
    <s v="鮭川村"/>
    <n v="1"/>
  </r>
  <r>
    <s v="063673"/>
    <x v="402"/>
    <n v="2749"/>
    <n v="2936"/>
    <n v="5685"/>
    <n v="1637"/>
    <x v="1"/>
    <n v="343"/>
    <s v="戸沢村"/>
    <s v="戸沢村"/>
    <n v="1"/>
  </r>
  <r>
    <s v="063801"/>
    <x v="403"/>
    <n v="21285"/>
    <n v="22462"/>
    <n v="43747"/>
    <n v="12744"/>
    <x v="0"/>
    <m/>
    <s v=""/>
    <s v=""/>
    <s v=""/>
  </r>
  <r>
    <s v="063819"/>
    <x v="404"/>
    <n v="12526"/>
    <n v="13241"/>
    <n v="25767"/>
    <n v="7398"/>
    <x v="1"/>
    <n v="344"/>
    <s v="高畠町"/>
    <s v="高畠町"/>
    <n v="1"/>
  </r>
  <r>
    <s v="063827"/>
    <x v="405"/>
    <n v="8759"/>
    <n v="9221"/>
    <n v="17980"/>
    <n v="5346"/>
    <x v="1"/>
    <n v="345"/>
    <s v="川西町"/>
    <s v="川西町"/>
    <n v="1"/>
  </r>
  <r>
    <s v="064009"/>
    <x v="406"/>
    <n v="16436"/>
    <n v="17219"/>
    <n v="33655"/>
    <n v="10313"/>
    <x v="0"/>
    <m/>
    <s v=""/>
    <s v=""/>
    <s v=""/>
  </r>
  <r>
    <s v="064017"/>
    <x v="407"/>
    <n v="4505"/>
    <n v="4747"/>
    <n v="9252"/>
    <n v="3229"/>
    <x v="1"/>
    <n v="346"/>
    <s v="小国町"/>
    <s v="小国町"/>
    <n v="1"/>
  </r>
  <r>
    <s v="064025"/>
    <x v="408"/>
    <n v="7854"/>
    <n v="8156"/>
    <n v="16010"/>
    <n v="4686"/>
    <x v="1"/>
    <n v="347"/>
    <s v="白鷹町"/>
    <s v="白鷹町"/>
    <n v="1"/>
  </r>
  <r>
    <s v="064033"/>
    <x v="409"/>
    <n v="4077"/>
    <n v="4316"/>
    <n v="8393"/>
    <n v="2398"/>
    <x v="1"/>
    <n v="348"/>
    <s v="飯豊町"/>
    <s v="飯豊町"/>
    <n v="1"/>
  </r>
  <r>
    <s v="064203"/>
    <x v="410"/>
    <n v="15169"/>
    <n v="16427"/>
    <n v="31596"/>
    <n v="9093"/>
    <x v="0"/>
    <m/>
    <s v=""/>
    <s v=""/>
    <s v=""/>
  </r>
  <r>
    <s v="064262"/>
    <x v="411"/>
    <n v="3734"/>
    <n v="3980"/>
    <n v="7714"/>
    <n v="2190"/>
    <x v="1"/>
    <n v="349"/>
    <s v="三川町"/>
    <s v="三川町"/>
    <n v="1"/>
  </r>
  <r>
    <s v="064289"/>
    <x v="412"/>
    <n v="11435"/>
    <n v="12447"/>
    <n v="23882"/>
    <n v="6903"/>
    <x v="1"/>
    <n v="350"/>
    <s v="庄内町"/>
    <s v="庄内町"/>
    <n v="1"/>
  </r>
  <r>
    <s v="064602"/>
    <x v="413"/>
    <n v="7804"/>
    <n v="8644"/>
    <n v="16448"/>
    <n v="5075"/>
    <x v="0"/>
    <m/>
    <s v=""/>
    <s v=""/>
    <s v=""/>
  </r>
  <r>
    <s v="064611"/>
    <x v="414"/>
    <n v="7804"/>
    <n v="8644"/>
    <n v="16448"/>
    <n v="5075"/>
    <x v="1"/>
    <n v="351"/>
    <s v="遊佐町"/>
    <s v="遊佐町"/>
    <n v="1"/>
  </r>
  <r>
    <s v="070009"/>
    <x v="415"/>
    <n v="1005142"/>
    <n v="1058627"/>
    <n v="2063769"/>
    <n v="745762"/>
    <x v="0"/>
    <m/>
    <s v="福島県"/>
    <s v=""/>
    <s v=""/>
  </r>
  <r>
    <s v="072010"/>
    <x v="416"/>
    <n v="141105"/>
    <n v="151579"/>
    <n v="292684"/>
    <n v="114293"/>
    <x v="1"/>
    <n v="352"/>
    <s v="福島市"/>
    <s v="福島市"/>
    <n v="1"/>
  </r>
  <r>
    <s v="072028"/>
    <x v="417"/>
    <n v="60733"/>
    <n v="66861"/>
    <n v="127594"/>
    <n v="49447"/>
    <x v="1"/>
    <n v="353"/>
    <s v="会津若松市"/>
    <s v="会津若松市"/>
    <n v="1"/>
  </r>
  <r>
    <s v="072036"/>
    <x v="418"/>
    <n v="163417"/>
    <n v="171076"/>
    <n v="334493"/>
    <n v="128387"/>
    <x v="1"/>
    <n v="354"/>
    <s v="郡山市"/>
    <s v="郡山市"/>
    <n v="1"/>
  </r>
  <r>
    <s v="072044"/>
    <x v="419"/>
    <n v="171355"/>
    <n v="180401"/>
    <n v="351756"/>
    <n v="139720"/>
    <x v="1"/>
    <n v="355"/>
    <s v="いわき市"/>
    <s v="いわき市"/>
    <n v="1"/>
  </r>
  <r>
    <s v="072052"/>
    <x v="420"/>
    <n v="32259"/>
    <n v="32990"/>
    <n v="65249"/>
    <n v="23184"/>
    <x v="1"/>
    <n v="356"/>
    <s v="白河市"/>
    <s v="白河市"/>
    <n v="1"/>
  </r>
  <r>
    <s v="072079"/>
    <x v="421"/>
    <n v="39381"/>
    <n v="40994"/>
    <n v="80375"/>
    <n v="26658"/>
    <x v="1"/>
    <n v="357"/>
    <s v="須賀川市"/>
    <s v="須賀川市"/>
    <n v="1"/>
  </r>
  <r>
    <s v="072087"/>
    <x v="422"/>
    <n v="25825"/>
    <n v="28247"/>
    <n v="54072"/>
    <n v="18401"/>
    <x v="1"/>
    <n v="358"/>
    <s v="喜多方市"/>
    <s v="喜多方市"/>
    <n v="1"/>
  </r>
  <r>
    <s v="072095"/>
    <x v="423"/>
    <n v="18821"/>
    <n v="19813"/>
    <n v="38634"/>
    <n v="13615"/>
    <x v="1"/>
    <n v="359"/>
    <s v="相馬市"/>
    <s v="相馬市"/>
    <n v="1"/>
  </r>
  <r>
    <s v="072109"/>
    <x v="424"/>
    <n v="30360"/>
    <n v="31653"/>
    <n v="62013"/>
    <n v="19118"/>
    <x v="1"/>
    <n v="360"/>
    <s v="二本松市"/>
    <s v="二本松市"/>
    <n v="1"/>
  </r>
  <r>
    <s v="072117"/>
    <x v="425"/>
    <n v="20878"/>
    <n v="21716"/>
    <n v="42594"/>
    <n v="12373"/>
    <x v="1"/>
    <n v="361"/>
    <s v="田村市"/>
    <s v="田村市"/>
    <n v="1"/>
  </r>
  <r>
    <s v="072125"/>
    <x v="426"/>
    <n v="35033"/>
    <n v="36966"/>
    <n v="71999"/>
    <n v="23764"/>
    <x v="1"/>
    <n v="362"/>
    <s v="南相馬市"/>
    <s v="南相馬市"/>
    <n v="1"/>
  </r>
  <r>
    <s v="072133"/>
    <x v="42"/>
    <n v="33375"/>
    <n v="34975"/>
    <n v="68350"/>
    <n v="21796"/>
    <x v="1"/>
    <n v="363"/>
    <s v="伊達市"/>
    <s v="伊達市"/>
    <n v="1"/>
  </r>
  <r>
    <s v="072141"/>
    <x v="427"/>
    <n v="15664"/>
    <n v="16194"/>
    <n v="31858"/>
    <n v="9654"/>
    <x v="1"/>
    <n v="364"/>
    <s v="本宮市"/>
    <s v="本宮市"/>
    <n v="1"/>
  </r>
  <r>
    <s v="073008"/>
    <x v="428"/>
    <n v="19454"/>
    <n v="20733"/>
    <n v="40187"/>
    <n v="13474"/>
    <x v="0"/>
    <m/>
    <s v=""/>
    <s v=""/>
    <s v=""/>
  </r>
  <r>
    <s v="073016"/>
    <x v="429"/>
    <n v="6380"/>
    <n v="7002"/>
    <n v="13382"/>
    <n v="4473"/>
    <x v="1"/>
    <n v="365"/>
    <s v="桑折町"/>
    <s v="桑折町"/>
    <n v="1"/>
  </r>
  <r>
    <s v="073032"/>
    <x v="430"/>
    <n v="5043"/>
    <n v="5445"/>
    <n v="10488"/>
    <n v="3346"/>
    <x v="1"/>
    <n v="366"/>
    <s v="国見町"/>
    <s v="国見町"/>
    <n v="1"/>
  </r>
  <r>
    <s v="073083"/>
    <x v="431"/>
    <n v="8031"/>
    <n v="8286"/>
    <n v="16317"/>
    <n v="5655"/>
    <x v="1"/>
    <n v="367"/>
    <s v="川俣町"/>
    <s v="川俣町"/>
    <n v="1"/>
  </r>
  <r>
    <s v="073202"/>
    <x v="432"/>
    <n v="4242"/>
    <n v="4337"/>
    <n v="8579"/>
    <n v="2313"/>
    <x v="0"/>
    <m/>
    <s v=""/>
    <s v=""/>
    <s v=""/>
  </r>
  <r>
    <s v="073229"/>
    <x v="433"/>
    <n v="4242"/>
    <n v="4337"/>
    <n v="8579"/>
    <n v="2313"/>
    <x v="1"/>
    <n v="368"/>
    <s v="大玉村"/>
    <s v="大玉村"/>
    <n v="1"/>
  </r>
  <r>
    <s v="073407"/>
    <x v="434"/>
    <n v="9625"/>
    <n v="9987"/>
    <n v="19612"/>
    <n v="6047"/>
    <x v="0"/>
    <m/>
    <s v=""/>
    <s v=""/>
    <s v=""/>
  </r>
  <r>
    <s v="073423"/>
    <x v="435"/>
    <n v="6393"/>
    <n v="6613"/>
    <n v="13006"/>
    <n v="4211"/>
    <x v="1"/>
    <n v="369"/>
    <s v="鏡石町"/>
    <s v="鏡石町"/>
    <n v="1"/>
  </r>
  <r>
    <s v="073440"/>
    <x v="436"/>
    <n v="3232"/>
    <n v="3374"/>
    <n v="6606"/>
    <n v="1836"/>
    <x v="1"/>
    <n v="370"/>
    <s v="天栄村"/>
    <s v="天栄村"/>
    <n v="1"/>
  </r>
  <r>
    <s v="073601"/>
    <x v="437"/>
    <n v="15377"/>
    <n v="16270"/>
    <n v="31647"/>
    <n v="11391"/>
    <x v="0"/>
    <m/>
    <s v=""/>
    <s v=""/>
    <s v=""/>
  </r>
  <r>
    <s v="073628"/>
    <x v="438"/>
    <n v="3384"/>
    <n v="3515"/>
    <n v="6899"/>
    <n v="2284"/>
    <x v="1"/>
    <n v="371"/>
    <s v="下郷町"/>
    <s v="下郷町"/>
    <n v="1"/>
  </r>
  <r>
    <s v="073644"/>
    <x v="439"/>
    <n v="308"/>
    <n v="310"/>
    <n v="618"/>
    <n v="200"/>
    <x v="1"/>
    <n v="372"/>
    <s v="檜枝岐村"/>
    <s v="檜枝岐村"/>
    <n v="1"/>
  </r>
  <r>
    <s v="073679"/>
    <x v="440"/>
    <n v="2467"/>
    <n v="2695"/>
    <n v="5162"/>
    <n v="1981"/>
    <x v="1"/>
    <n v="373"/>
    <s v="只見町"/>
    <s v="只見町"/>
    <n v="1"/>
  </r>
  <r>
    <s v="073687"/>
    <x v="441"/>
    <n v="9218"/>
    <n v="9750"/>
    <n v="18968"/>
    <n v="6926"/>
    <x v="1"/>
    <n v="374"/>
    <s v="南会津町"/>
    <s v="南会津町"/>
    <n v="1"/>
  </r>
  <r>
    <s v="074004"/>
    <x v="442"/>
    <n v="15310"/>
    <n v="16415"/>
    <n v="31725"/>
    <n v="10508"/>
    <x v="0"/>
    <m/>
    <s v=""/>
    <s v=""/>
    <s v=""/>
  </r>
  <r>
    <s v="074021"/>
    <x v="443"/>
    <n v="1645"/>
    <n v="1690"/>
    <n v="3335"/>
    <n v="1090"/>
    <x v="1"/>
    <n v="375"/>
    <s v="北塩原村"/>
    <s v="北塩原村"/>
    <n v="1"/>
  </r>
  <r>
    <s v="074055"/>
    <x v="444"/>
    <n v="3883"/>
    <n v="4166"/>
    <n v="8049"/>
    <n v="2912"/>
    <x v="1"/>
    <n v="376"/>
    <s v="西会津町"/>
    <s v="西会津町"/>
    <n v="1"/>
  </r>
  <r>
    <s v="074071"/>
    <x v="445"/>
    <n v="1855"/>
    <n v="1988"/>
    <n v="3843"/>
    <n v="1200"/>
    <x v="1"/>
    <n v="377"/>
    <s v="磐梯町"/>
    <s v="磐梯町"/>
    <n v="1"/>
  </r>
  <r>
    <s v="074080"/>
    <x v="446"/>
    <n v="7927"/>
    <n v="8571"/>
    <n v="16498"/>
    <n v="5306"/>
    <x v="1"/>
    <n v="378"/>
    <s v="猪苗代町"/>
    <s v="猪苗代町"/>
    <n v="1"/>
  </r>
  <r>
    <s v="074209"/>
    <x v="447"/>
    <n v="12502"/>
    <n v="13458"/>
    <n v="25960"/>
    <n v="8028"/>
    <x v="0"/>
    <m/>
    <s v=""/>
    <s v=""/>
    <s v=""/>
  </r>
  <r>
    <s v="074217"/>
    <x v="448"/>
    <n v="8721"/>
    <n v="9399"/>
    <n v="18120"/>
    <n v="5703"/>
    <x v="1"/>
    <n v="379"/>
    <s v="会津坂下町"/>
    <s v="会津坂下町"/>
    <n v="1"/>
  </r>
  <r>
    <s v="074225"/>
    <x v="449"/>
    <n v="1704"/>
    <n v="1881"/>
    <n v="3585"/>
    <n v="957"/>
    <x v="1"/>
    <n v="380"/>
    <s v="湯川村"/>
    <s v="湯川村"/>
    <n v="1"/>
  </r>
  <r>
    <s v="074233"/>
    <x v="450"/>
    <n v="2077"/>
    <n v="2178"/>
    <n v="4255"/>
    <n v="1368"/>
    <x v="1"/>
    <n v="381"/>
    <s v="柳津町"/>
    <s v="柳津町"/>
    <n v="1"/>
  </r>
  <r>
    <s v="074403"/>
    <x v="451"/>
    <n v="14687"/>
    <n v="15900"/>
    <n v="30587"/>
    <n v="10225"/>
    <x v="0"/>
    <m/>
    <s v=""/>
    <s v=""/>
    <s v=""/>
  </r>
  <r>
    <s v="074446"/>
    <x v="452"/>
    <n v="990"/>
    <n v="1121"/>
    <n v="2111"/>
    <n v="849"/>
    <x v="1"/>
    <n v="382"/>
    <s v="三島町"/>
    <s v="三島町"/>
    <n v="1"/>
  </r>
  <r>
    <s v="074454"/>
    <x v="453"/>
    <n v="1251"/>
    <n v="1403"/>
    <n v="2654"/>
    <n v="1150"/>
    <x v="1"/>
    <n v="383"/>
    <s v="金山町"/>
    <s v="金山町"/>
    <n v="1"/>
  </r>
  <r>
    <s v="074462"/>
    <x v="454"/>
    <n v="789"/>
    <n v="821"/>
    <n v="1610"/>
    <n v="716"/>
    <x v="1"/>
    <n v="384"/>
    <s v="昭和村"/>
    <s v="昭和村"/>
    <n v="1"/>
  </r>
  <r>
    <s v="074471"/>
    <x v="455"/>
    <n v="11657"/>
    <n v="12555"/>
    <n v="24212"/>
    <n v="7510"/>
    <x v="1"/>
    <n v="385"/>
    <s v="会津美里町"/>
    <s v="会津美里町"/>
    <n v="1"/>
  </r>
  <r>
    <s v="074608"/>
    <x v="456"/>
    <n v="24994"/>
    <n v="25114"/>
    <n v="50108"/>
    <n v="16915"/>
    <x v="0"/>
    <m/>
    <s v=""/>
    <s v=""/>
    <s v=""/>
  </r>
  <r>
    <s v="074616"/>
    <x v="457"/>
    <n v="9874"/>
    <n v="9810"/>
    <n v="19684"/>
    <n v="7237"/>
    <x v="1"/>
    <n v="386"/>
    <s v="西郷村"/>
    <s v="西郷村"/>
    <n v="1"/>
  </r>
  <r>
    <s v="074641"/>
    <x v="458"/>
    <n v="3415"/>
    <n v="3508"/>
    <n v="6923"/>
    <n v="2117"/>
    <x v="1"/>
    <n v="387"/>
    <s v="泉崎村"/>
    <s v="泉崎村"/>
    <n v="1"/>
  </r>
  <r>
    <s v="074659"/>
    <x v="459"/>
    <n v="2657"/>
    <n v="2700"/>
    <n v="5357"/>
    <n v="1413"/>
    <x v="1"/>
    <n v="388"/>
    <s v="中島村"/>
    <s v="中島村"/>
    <n v="1"/>
  </r>
  <r>
    <s v="074667"/>
    <x v="460"/>
    <n v="9048"/>
    <n v="9096"/>
    <n v="18144"/>
    <n v="6148"/>
    <x v="1"/>
    <n v="389"/>
    <s v="矢吹町"/>
    <s v="矢吹町"/>
    <n v="1"/>
  </r>
  <r>
    <s v="074802"/>
    <x v="461"/>
    <n v="18037"/>
    <n v="18636"/>
    <n v="36673"/>
    <n v="11335"/>
    <x v="0"/>
    <m/>
    <s v=""/>
    <s v=""/>
    <s v=""/>
  </r>
  <r>
    <s v="074811"/>
    <x v="462"/>
    <n v="7657"/>
    <n v="7885"/>
    <n v="15542"/>
    <n v="4801"/>
    <x v="1"/>
    <n v="390"/>
    <s v="棚倉町"/>
    <s v="棚倉町"/>
    <n v="1"/>
  </r>
  <r>
    <s v="074829"/>
    <x v="463"/>
    <n v="3259"/>
    <n v="3436"/>
    <n v="6695"/>
    <n v="2070"/>
    <x v="1"/>
    <n v="391"/>
    <s v="矢祭町"/>
    <s v="矢祭町"/>
    <n v="1"/>
  </r>
  <r>
    <s v="074837"/>
    <x v="464"/>
    <n v="5040"/>
    <n v="5174"/>
    <n v="10214"/>
    <n v="3336"/>
    <x v="1"/>
    <n v="392"/>
    <s v="塙町"/>
    <s v="塙町"/>
    <n v="1"/>
  </r>
  <r>
    <s v="074845"/>
    <x v="465"/>
    <n v="2081"/>
    <n v="2141"/>
    <n v="4222"/>
    <n v="1128"/>
    <x v="1"/>
    <n v="393"/>
    <s v="鮫川村"/>
    <s v="鮫川村"/>
    <n v="1"/>
  </r>
  <r>
    <s v="075001"/>
    <x v="466"/>
    <n v="22982"/>
    <n v="23431"/>
    <n v="46413"/>
    <n v="13833"/>
    <x v="0"/>
    <m/>
    <s v=""/>
    <s v=""/>
    <s v=""/>
  </r>
  <r>
    <s v="075019"/>
    <x v="467"/>
    <n v="8815"/>
    <n v="9203"/>
    <n v="18018"/>
    <n v="5710"/>
    <x v="1"/>
    <n v="394"/>
    <s v="石川町"/>
    <s v="石川町"/>
    <n v="1"/>
  </r>
  <r>
    <s v="075027"/>
    <x v="468"/>
    <n v="3722"/>
    <n v="3758"/>
    <n v="7480"/>
    <n v="2042"/>
    <x v="1"/>
    <n v="395"/>
    <s v="玉川村"/>
    <s v="玉川村"/>
    <n v="1"/>
  </r>
  <r>
    <s v="075035"/>
    <x v="469"/>
    <n v="3665"/>
    <n v="3593"/>
    <n v="7258"/>
    <n v="2114"/>
    <x v="1"/>
    <n v="396"/>
    <s v="平田村"/>
    <s v="平田村"/>
    <n v="1"/>
  </r>
  <r>
    <s v="075043"/>
    <x v="470"/>
    <n v="3597"/>
    <n v="3633"/>
    <n v="7230"/>
    <n v="2163"/>
    <x v="1"/>
    <n v="397"/>
    <s v="浅川町"/>
    <s v="浅川町"/>
    <n v="1"/>
  </r>
  <r>
    <s v="075051"/>
    <x v="471"/>
    <n v="3183"/>
    <n v="3244"/>
    <n v="6427"/>
    <n v="1804"/>
    <x v="1"/>
    <n v="398"/>
    <s v="古殿町"/>
    <s v="古殿町"/>
    <n v="1"/>
  </r>
  <r>
    <s v="075205"/>
    <x v="472"/>
    <n v="15156"/>
    <n v="15901"/>
    <n v="31057"/>
    <n v="9908"/>
    <x v="0"/>
    <m/>
    <s v=""/>
    <s v=""/>
    <s v=""/>
  </r>
  <r>
    <s v="075213"/>
    <x v="473"/>
    <n v="9357"/>
    <n v="9805"/>
    <n v="19162"/>
    <n v="6165"/>
    <x v="1"/>
    <n v="399"/>
    <s v="三春町"/>
    <s v="三春町"/>
    <n v="1"/>
  </r>
  <r>
    <s v="075221"/>
    <x v="474"/>
    <n v="5799"/>
    <n v="6096"/>
    <n v="11895"/>
    <n v="3743"/>
    <x v="1"/>
    <n v="400"/>
    <s v="小野町"/>
    <s v="小野町"/>
    <n v="1"/>
  </r>
  <r>
    <s v="075400"/>
    <x v="475"/>
    <n v="37074"/>
    <n v="37346"/>
    <n v="74420"/>
    <n v="26804"/>
    <x v="0"/>
    <m/>
    <s v=""/>
    <s v=""/>
    <s v=""/>
  </r>
  <r>
    <s v="075418"/>
    <x v="476"/>
    <n v="2730"/>
    <n v="2769"/>
    <n v="5499"/>
    <n v="1885"/>
    <x v="1"/>
    <n v="401"/>
    <s v="広野町"/>
    <s v="広野町"/>
    <n v="1"/>
  </r>
  <r>
    <s v="075426"/>
    <x v="477"/>
    <n v="4001"/>
    <n v="4138"/>
    <n v="8139"/>
    <n v="2850"/>
    <x v="1"/>
    <n v="402"/>
    <s v="楢葉町"/>
    <s v="楢葉町"/>
    <n v="1"/>
  </r>
  <r>
    <s v="075434"/>
    <x v="478"/>
    <n v="8018"/>
    <n v="7876"/>
    <n v="15894"/>
    <n v="6174"/>
    <x v="1"/>
    <n v="403"/>
    <s v="富岡町"/>
    <s v="富岡町"/>
    <n v="1"/>
  </r>
  <r>
    <s v="075442"/>
    <x v="479"/>
    <n v="1599"/>
    <n v="1529"/>
    <n v="3128"/>
    <n v="1124"/>
    <x v="1"/>
    <n v="404"/>
    <s v="川内村"/>
    <s v="川内村"/>
    <n v="1"/>
  </r>
  <r>
    <s v="075451"/>
    <x v="480"/>
    <n v="5570"/>
    <n v="5584"/>
    <n v="11154"/>
    <n v="4019"/>
    <x v="1"/>
    <n v="405"/>
    <s v="大熊町"/>
    <s v="大熊町"/>
    <n v="1"/>
  </r>
  <r>
    <s v="075469"/>
    <x v="481"/>
    <n v="3578"/>
    <n v="3682"/>
    <n v="7260"/>
    <n v="2626"/>
    <x v="1"/>
    <n v="406"/>
    <s v="双葉町"/>
    <s v="双葉町"/>
    <n v="1"/>
  </r>
  <r>
    <s v="075477"/>
    <x v="482"/>
    <n v="10732"/>
    <n v="11016"/>
    <n v="21748"/>
    <n v="7654"/>
    <x v="1"/>
    <n v="407"/>
    <s v="浪江町"/>
    <s v="浪江町"/>
    <n v="1"/>
  </r>
  <r>
    <s v="075485"/>
    <x v="483"/>
    <n v="846"/>
    <n v="752"/>
    <n v="1598"/>
    <n v="472"/>
    <x v="1"/>
    <n v="408"/>
    <s v="葛尾村"/>
    <s v="葛尾村"/>
    <n v="1"/>
  </r>
  <r>
    <s v="075604"/>
    <x v="484"/>
    <n v="7496"/>
    <n v="7634"/>
    <n v="15130"/>
    <n v="4571"/>
    <x v="0"/>
    <m/>
    <s v=""/>
    <s v=""/>
    <s v=""/>
  </r>
  <r>
    <s v="075612"/>
    <x v="485"/>
    <n v="4165"/>
    <n v="4340"/>
    <n v="8505"/>
    <n v="2630"/>
    <x v="1"/>
    <n v="409"/>
    <s v="新地町"/>
    <s v="新地町"/>
    <n v="1"/>
  </r>
  <r>
    <s v="075647"/>
    <x v="486"/>
    <n v="3331"/>
    <n v="3294"/>
    <n v="6625"/>
    <n v="1941"/>
    <x v="1"/>
    <n v="410"/>
    <s v="飯舘村"/>
    <s v="飯舘村"/>
    <n v="1"/>
  </r>
  <r>
    <s v="080004"/>
    <x v="487"/>
    <n v="1489299"/>
    <n v="1490340"/>
    <n v="2979639"/>
    <n v="1107164"/>
    <x v="0"/>
    <m/>
    <s v="茨城県"/>
    <s v=""/>
    <s v=""/>
  </r>
  <r>
    <s v="082015"/>
    <x v="488"/>
    <n v="130139"/>
    <n v="135519"/>
    <n v="265658"/>
    <n v="111334"/>
    <x v="1"/>
    <n v="411"/>
    <s v="水戸市"/>
    <s v="水戸市"/>
    <n v="1"/>
  </r>
  <r>
    <s v="082023"/>
    <x v="489"/>
    <n v="98775"/>
    <n v="98503"/>
    <n v="197278"/>
    <n v="81578"/>
    <x v="1"/>
    <n v="412"/>
    <s v="日立市"/>
    <s v="日立市"/>
    <n v="1"/>
  </r>
  <r>
    <s v="082031"/>
    <x v="490"/>
    <n v="71483"/>
    <n v="71612"/>
    <n v="143095"/>
    <n v="58447"/>
    <x v="1"/>
    <n v="413"/>
    <s v="土浦市"/>
    <s v="土浦市"/>
    <n v="1"/>
  </r>
  <r>
    <s v="082040"/>
    <x v="491"/>
    <n v="73023"/>
    <n v="72470"/>
    <n v="145493"/>
    <n v="53673"/>
    <x v="1"/>
    <n v="414"/>
    <s v="古河市"/>
    <s v="古河市"/>
    <n v="1"/>
  </r>
  <r>
    <s v="082058"/>
    <x v="492"/>
    <n v="40341"/>
    <n v="40925"/>
    <n v="81266"/>
    <n v="28863"/>
    <x v="1"/>
    <n v="415"/>
    <s v="石岡市"/>
    <s v="石岡市"/>
    <n v="1"/>
  </r>
  <r>
    <s v="082074"/>
    <x v="493"/>
    <n v="26212"/>
    <n v="26166"/>
    <n v="52378"/>
    <n v="17919"/>
    <x v="1"/>
    <n v="416"/>
    <s v="結城市"/>
    <s v="結城市"/>
    <n v="1"/>
  </r>
  <r>
    <s v="082082"/>
    <x v="494"/>
    <n v="39434"/>
    <n v="39797"/>
    <n v="79231"/>
    <n v="29742"/>
    <x v="1"/>
    <n v="417"/>
    <s v="龍ケ崎市"/>
    <s v="龍ケ崎市"/>
    <n v="1"/>
  </r>
  <r>
    <s v="082104"/>
    <x v="495"/>
    <n v="22548"/>
    <n v="22437"/>
    <n v="44985"/>
    <n v="14788"/>
    <x v="1"/>
    <n v="418"/>
    <s v="下妻市"/>
    <s v="下妻市"/>
    <n v="1"/>
  </r>
  <r>
    <s v="082112"/>
    <x v="496"/>
    <n v="31806"/>
    <n v="32093"/>
    <n v="63899"/>
    <n v="20296"/>
    <x v="1"/>
    <n v="419"/>
    <s v="常総市"/>
    <s v="常総市"/>
    <n v="1"/>
  </r>
  <r>
    <s v="082121"/>
    <x v="497"/>
    <n v="29429"/>
    <n v="30463"/>
    <n v="59892"/>
    <n v="21301"/>
    <x v="1"/>
    <n v="420"/>
    <s v="常陸太田市"/>
    <s v="常陸太田市"/>
    <n v="1"/>
  </r>
  <r>
    <s v="082147"/>
    <x v="498"/>
    <n v="15966"/>
    <n v="16381"/>
    <n v="32347"/>
    <n v="12611"/>
    <x v="1"/>
    <n v="421"/>
    <s v="高萩市"/>
    <s v="高萩市"/>
    <n v="1"/>
  </r>
  <r>
    <s v="082155"/>
    <x v="499"/>
    <n v="24430"/>
    <n v="24710"/>
    <n v="49140"/>
    <n v="18772"/>
    <x v="1"/>
    <n v="422"/>
    <s v="北茨城市"/>
    <s v="北茨城市"/>
    <n v="1"/>
  </r>
  <r>
    <s v="082163"/>
    <x v="500"/>
    <n v="39803"/>
    <n v="41140"/>
    <n v="80943"/>
    <n v="28811"/>
    <x v="1"/>
    <n v="423"/>
    <s v="笠間市"/>
    <s v="笠間市"/>
    <n v="1"/>
  </r>
  <r>
    <s v="082171"/>
    <x v="501"/>
    <n v="55033"/>
    <n v="55775"/>
    <n v="110808"/>
    <n v="44034"/>
    <x v="1"/>
    <n v="424"/>
    <s v="取手市"/>
    <s v="取手市"/>
    <n v="1"/>
  </r>
  <r>
    <s v="082198"/>
    <x v="502"/>
    <n v="39555"/>
    <n v="39857"/>
    <n v="79412"/>
    <n v="30295"/>
    <x v="1"/>
    <n v="425"/>
    <s v="牛久市"/>
    <s v="牛久市"/>
    <n v="1"/>
  </r>
  <r>
    <s v="082201"/>
    <x v="503"/>
    <n v="102687"/>
    <n v="97868"/>
    <n v="200555"/>
    <n v="80109"/>
    <x v="1"/>
    <n v="426"/>
    <s v="つくば市"/>
    <s v="つくば市"/>
    <n v="1"/>
  </r>
  <r>
    <s v="082210"/>
    <x v="504"/>
    <n v="79217"/>
    <n v="78401"/>
    <n v="157618"/>
    <n v="61173"/>
    <x v="1"/>
    <n v="427"/>
    <s v="ひたちなか市"/>
    <s v="ひたちなか市"/>
    <n v="1"/>
  </r>
  <r>
    <s v="082228"/>
    <x v="505"/>
    <n v="33820"/>
    <n v="32151"/>
    <n v="65971"/>
    <n v="25728"/>
    <x v="1"/>
    <n v="428"/>
    <s v="鹿嶋市"/>
    <s v="鹿嶋市"/>
    <n v="1"/>
  </r>
  <r>
    <s v="082236"/>
    <x v="506"/>
    <n v="15268"/>
    <n v="15604"/>
    <n v="30872"/>
    <n v="10656"/>
    <x v="1"/>
    <n v="429"/>
    <s v="潮来市"/>
    <s v="潮来市"/>
    <n v="1"/>
  </r>
  <r>
    <s v="082244"/>
    <x v="507"/>
    <n v="30315"/>
    <n v="29543"/>
    <n v="59858"/>
    <n v="21735"/>
    <x v="1"/>
    <n v="430"/>
    <s v="守谷市"/>
    <s v="守谷市"/>
    <n v="1"/>
  </r>
  <r>
    <s v="082252"/>
    <x v="508"/>
    <n v="23376"/>
    <n v="23967"/>
    <n v="47343"/>
    <n v="16983"/>
    <x v="1"/>
    <n v="431"/>
    <s v="常陸大宮市"/>
    <s v="常陸大宮市"/>
    <n v="1"/>
  </r>
  <r>
    <s v="082261"/>
    <x v="509"/>
    <n v="27728"/>
    <n v="28533"/>
    <n v="56261"/>
    <n v="20519"/>
    <x v="1"/>
    <n v="432"/>
    <s v="那珂市"/>
    <s v="那珂市"/>
    <n v="1"/>
  </r>
  <r>
    <s v="082279"/>
    <x v="510"/>
    <n v="55747"/>
    <n v="56009"/>
    <n v="111756"/>
    <n v="37120"/>
    <x v="1"/>
    <n v="433"/>
    <s v="筑西市"/>
    <s v="筑西市"/>
    <n v="1"/>
  </r>
  <r>
    <s v="082287"/>
    <x v="511"/>
    <n v="28852"/>
    <n v="28144"/>
    <n v="56996"/>
    <n v="17505"/>
    <x v="1"/>
    <n v="434"/>
    <s v="坂東市"/>
    <s v="坂東市"/>
    <n v="1"/>
  </r>
  <r>
    <s v="082295"/>
    <x v="512"/>
    <n v="23678"/>
    <n v="23818"/>
    <n v="47496"/>
    <n v="15537"/>
    <x v="1"/>
    <n v="435"/>
    <s v="稲敷市"/>
    <s v="稲敷市"/>
    <n v="1"/>
  </r>
  <r>
    <s v="082309"/>
    <x v="513"/>
    <n v="22486"/>
    <n v="21935"/>
    <n v="44421"/>
    <n v="15511"/>
    <x v="1"/>
    <n v="436"/>
    <s v="かすみがうら市"/>
    <s v="かすみがうら市"/>
    <n v="1"/>
  </r>
  <r>
    <s v="082317"/>
    <x v="514"/>
    <n v="23778"/>
    <n v="24352"/>
    <n v="48130"/>
    <n v="14791"/>
    <x v="1"/>
    <n v="437"/>
    <s v="桜川市"/>
    <s v="桜川市"/>
    <n v="1"/>
  </r>
  <r>
    <s v="082325"/>
    <x v="515"/>
    <n v="46843"/>
    <n v="44581"/>
    <n v="91424"/>
    <n v="34232"/>
    <x v="1"/>
    <n v="438"/>
    <s v="神栖市"/>
    <s v="神栖市"/>
    <n v="1"/>
  </r>
  <r>
    <s v="082333"/>
    <x v="516"/>
    <n v="19377"/>
    <n v="19734"/>
    <n v="39111"/>
    <n v="11605"/>
    <x v="1"/>
    <n v="439"/>
    <s v="行方市"/>
    <s v="行方市"/>
    <n v="1"/>
  </r>
  <r>
    <s v="082341"/>
    <x v="517"/>
    <n v="25971"/>
    <n v="25780"/>
    <n v="51751"/>
    <n v="16993"/>
    <x v="1"/>
    <n v="440"/>
    <s v="鉾田市"/>
    <s v="鉾田市"/>
    <n v="1"/>
  </r>
  <r>
    <s v="082350"/>
    <x v="518"/>
    <n v="22016"/>
    <n v="21899"/>
    <n v="43915"/>
    <n v="15324"/>
    <x v="1"/>
    <n v="441"/>
    <s v="つくばみらい市"/>
    <s v="つくばみらい市"/>
    <n v="1"/>
  </r>
  <r>
    <s v="082368"/>
    <x v="519"/>
    <n v="26786"/>
    <n v="26128"/>
    <n v="52914"/>
    <n v="18536"/>
    <x v="1"/>
    <n v="442"/>
    <s v="小美玉市"/>
    <s v="小美玉市"/>
    <n v="1"/>
  </r>
  <r>
    <s v="083003"/>
    <x v="520"/>
    <n v="37621"/>
    <n v="38494"/>
    <n v="76115"/>
    <n v="26188"/>
    <x v="0"/>
    <m/>
    <s v=""/>
    <s v=""/>
    <s v=""/>
  </r>
  <r>
    <s v="083020"/>
    <x v="521"/>
    <n v="17383"/>
    <n v="17606"/>
    <n v="34989"/>
    <n v="11687"/>
    <x v="1"/>
    <n v="443"/>
    <s v="茨城町"/>
    <s v="茨城町"/>
    <n v="1"/>
  </r>
  <r>
    <s v="083097"/>
    <x v="522"/>
    <n v="9099"/>
    <n v="9358"/>
    <n v="18457"/>
    <n v="6928"/>
    <x v="1"/>
    <n v="444"/>
    <s v="大洗町"/>
    <s v="大洗町"/>
    <n v="1"/>
  </r>
  <r>
    <s v="083101"/>
    <x v="523"/>
    <n v="11139"/>
    <n v="11530"/>
    <n v="22669"/>
    <n v="7573"/>
    <x v="1"/>
    <n v="445"/>
    <s v="城里町"/>
    <s v="城里町"/>
    <n v="1"/>
  </r>
  <r>
    <s v="083402"/>
    <x v="524"/>
    <n v="18692"/>
    <n v="18340"/>
    <n v="37032"/>
    <n v="14237"/>
    <x v="0"/>
    <m/>
    <s v=""/>
    <s v=""/>
    <s v=""/>
  </r>
  <r>
    <s v="083411"/>
    <x v="525"/>
    <n v="18692"/>
    <n v="18340"/>
    <n v="37032"/>
    <n v="14237"/>
    <x v="1"/>
    <n v="446"/>
    <s v="東海村"/>
    <s v="東海村"/>
    <n v="1"/>
  </r>
  <r>
    <s v="083607"/>
    <x v="526"/>
    <n v="10436"/>
    <n v="10790"/>
    <n v="21226"/>
    <n v="7772"/>
    <x v="0"/>
    <m/>
    <s v=""/>
    <s v=""/>
    <s v=""/>
  </r>
  <r>
    <s v="083640"/>
    <x v="527"/>
    <n v="10436"/>
    <n v="10790"/>
    <n v="21226"/>
    <n v="7772"/>
    <x v="1"/>
    <n v="447"/>
    <s v="大子町"/>
    <s v="大子町"/>
    <n v="1"/>
  </r>
  <r>
    <s v="084409"/>
    <x v="528"/>
    <n v="37871"/>
    <n v="37537"/>
    <n v="75408"/>
    <n v="28025"/>
    <x v="0"/>
    <m/>
    <s v=""/>
    <s v=""/>
    <s v=""/>
  </r>
  <r>
    <s v="084425"/>
    <x v="529"/>
    <n v="9260"/>
    <n v="8628"/>
    <n v="17888"/>
    <n v="6798"/>
    <x v="1"/>
    <n v="448"/>
    <s v="美浦村"/>
    <s v="美浦村"/>
    <n v="1"/>
  </r>
  <r>
    <s v="084433"/>
    <x v="530"/>
    <n v="23317"/>
    <n v="23464"/>
    <n v="46781"/>
    <n v="17827"/>
    <x v="1"/>
    <n v="449"/>
    <s v="阿見町"/>
    <s v="阿見町"/>
    <n v="1"/>
  </r>
  <r>
    <s v="084476"/>
    <x v="531"/>
    <n v="5294"/>
    <n v="5445"/>
    <n v="10739"/>
    <n v="3400"/>
    <x v="1"/>
    <n v="450"/>
    <s v="河内町"/>
    <s v="河内町"/>
    <n v="1"/>
  </r>
  <r>
    <s v="085201"/>
    <x v="532"/>
    <n v="11869"/>
    <n v="11725"/>
    <n v="23594"/>
    <n v="6449"/>
    <x v="0"/>
    <m/>
    <s v=""/>
    <s v=""/>
    <s v=""/>
  </r>
  <r>
    <s v="085219"/>
    <x v="533"/>
    <n v="11869"/>
    <n v="11725"/>
    <n v="23594"/>
    <n v="6449"/>
    <x v="1"/>
    <n v="451"/>
    <s v="八千代町"/>
    <s v="八千代町"/>
    <n v="1"/>
  </r>
  <r>
    <s v="085405"/>
    <x v="534"/>
    <n v="18069"/>
    <n v="17990"/>
    <n v="36059"/>
    <n v="11411"/>
    <x v="0"/>
    <m/>
    <s v=""/>
    <s v=""/>
    <s v=""/>
  </r>
  <r>
    <s v="085421"/>
    <x v="535"/>
    <n v="4856"/>
    <n v="4813"/>
    <n v="9669"/>
    <n v="3028"/>
    <x v="1"/>
    <n v="452"/>
    <s v="五霞町"/>
    <s v="五霞町"/>
    <n v="1"/>
  </r>
  <r>
    <s v="085464"/>
    <x v="536"/>
    <n v="13213"/>
    <n v="13177"/>
    <n v="26390"/>
    <n v="8383"/>
    <x v="1"/>
    <n v="453"/>
    <s v="境町"/>
    <s v="境町"/>
    <n v="1"/>
  </r>
  <r>
    <s v="085600"/>
    <x v="537"/>
    <n v="8819"/>
    <n v="9169"/>
    <n v="17988"/>
    <n v="6561"/>
    <x v="0"/>
    <m/>
    <s v=""/>
    <s v=""/>
    <s v=""/>
  </r>
  <r>
    <s v="085642"/>
    <x v="538"/>
    <n v="8819"/>
    <n v="9169"/>
    <n v="17988"/>
    <n v="6561"/>
    <x v="1"/>
    <n v="454"/>
    <s v="利根町"/>
    <s v="利根町"/>
    <n v="1"/>
  </r>
  <r>
    <s v="090000"/>
    <x v="539"/>
    <n v="998197"/>
    <n v="1005757"/>
    <n v="2003954"/>
    <n v="747665"/>
    <x v="0"/>
    <m/>
    <s v="栃木県"/>
    <s v=""/>
    <s v=""/>
  </r>
  <r>
    <s v="092011"/>
    <x v="540"/>
    <n v="253376"/>
    <n v="251954"/>
    <n v="505330"/>
    <n v="207010"/>
    <x v="1"/>
    <n v="455"/>
    <s v="宇都宮市"/>
    <s v="宇都宮市"/>
    <n v="1"/>
  </r>
  <r>
    <s v="092029"/>
    <x v="541"/>
    <n v="76264"/>
    <n v="79800"/>
    <n v="156064"/>
    <n v="61394"/>
    <x v="1"/>
    <n v="456"/>
    <s v="足利市"/>
    <s v="足利市"/>
    <n v="1"/>
  </r>
  <r>
    <s v="092037"/>
    <x v="542"/>
    <n v="39590"/>
    <n v="41458"/>
    <n v="81048"/>
    <n v="29922"/>
    <x v="1"/>
    <n v="457"/>
    <s v="栃木市"/>
    <s v="栃木市"/>
    <n v="1"/>
  </r>
  <r>
    <s v="092045"/>
    <x v="543"/>
    <n v="60790"/>
    <n v="62504"/>
    <n v="123294"/>
    <n v="46867"/>
    <x v="1"/>
    <n v="458"/>
    <s v="佐野市"/>
    <s v="佐野市"/>
    <n v="1"/>
  </r>
  <r>
    <s v="092053"/>
    <x v="544"/>
    <n v="51112"/>
    <n v="52324"/>
    <n v="103436"/>
    <n v="36143"/>
    <x v="1"/>
    <n v="459"/>
    <s v="鹿沼市"/>
    <s v="鹿沼市"/>
    <n v="1"/>
  </r>
  <r>
    <s v="092061"/>
    <x v="545"/>
    <n v="45291"/>
    <n v="47587"/>
    <n v="92878"/>
    <n v="35990"/>
    <x v="1"/>
    <n v="460"/>
    <s v="日光市"/>
    <s v="日光市"/>
    <n v="1"/>
  </r>
  <r>
    <s v="092088"/>
    <x v="546"/>
    <n v="79877"/>
    <n v="78584"/>
    <n v="158461"/>
    <n v="60012"/>
    <x v="1"/>
    <n v="461"/>
    <s v="小山市"/>
    <s v="小山市"/>
    <n v="1"/>
  </r>
  <r>
    <s v="092096"/>
    <x v="547"/>
    <n v="40206"/>
    <n v="39262"/>
    <n v="79468"/>
    <n v="26752"/>
    <x v="1"/>
    <n v="462"/>
    <s v="真岡市"/>
    <s v="真岡市"/>
    <n v="1"/>
  </r>
  <r>
    <s v="092100"/>
    <x v="548"/>
    <n v="36999"/>
    <n v="37344"/>
    <n v="74343"/>
    <n v="25751"/>
    <x v="1"/>
    <n v="463"/>
    <s v="大田原市"/>
    <s v="大田原市"/>
    <n v="1"/>
  </r>
  <r>
    <s v="092118"/>
    <x v="549"/>
    <n v="17681"/>
    <n v="17771"/>
    <n v="35452"/>
    <n v="12670"/>
    <x v="1"/>
    <n v="464"/>
    <s v="矢板市"/>
    <s v="矢板市"/>
    <n v="1"/>
  </r>
  <r>
    <s v="092134"/>
    <x v="550"/>
    <n v="57777"/>
    <n v="58193"/>
    <n v="115970"/>
    <n v="43283"/>
    <x v="1"/>
    <n v="465"/>
    <s v="那須塩原市"/>
    <s v="那須塩原市"/>
    <n v="1"/>
  </r>
  <r>
    <s v="092142"/>
    <x v="551"/>
    <n v="21716"/>
    <n v="21503"/>
    <n v="43219"/>
    <n v="15029"/>
    <x v="1"/>
    <n v="466"/>
    <s v="さくら市"/>
    <s v="さくら市"/>
    <n v="1"/>
  </r>
  <r>
    <s v="092151"/>
    <x v="552"/>
    <n v="15175"/>
    <n v="15518"/>
    <n v="30693"/>
    <n v="10441"/>
    <x v="1"/>
    <n v="467"/>
    <s v="那須烏山市"/>
    <s v="那須烏山市"/>
    <n v="1"/>
  </r>
  <r>
    <s v="092169"/>
    <x v="553"/>
    <n v="29609"/>
    <n v="29937"/>
    <n v="59546"/>
    <n v="20774"/>
    <x v="1"/>
    <n v="468"/>
    <s v="下野市"/>
    <s v="下野市"/>
    <n v="1"/>
  </r>
  <r>
    <s v="093009"/>
    <x v="554"/>
    <n v="16096"/>
    <n v="15536"/>
    <n v="31632"/>
    <n v="10443"/>
    <x v="0"/>
    <m/>
    <s v=""/>
    <s v=""/>
    <s v=""/>
  </r>
  <r>
    <s v="093017"/>
    <x v="555"/>
    <n v="16096"/>
    <n v="15536"/>
    <n v="31632"/>
    <n v="10443"/>
    <x v="1"/>
    <n v="469"/>
    <s v="上三川町"/>
    <s v="上三川町"/>
    <n v="1"/>
  </r>
  <r>
    <s v="093203"/>
    <x v="556"/>
    <n v="3390"/>
    <n v="3457"/>
    <n v="6847"/>
    <n v="2102"/>
    <x v="0"/>
    <m/>
    <s v=""/>
    <s v=""/>
    <s v=""/>
  </r>
  <r>
    <s v="093211"/>
    <x v="557"/>
    <n v="3390"/>
    <n v="3457"/>
    <n v="6847"/>
    <n v="2102"/>
    <x v="0"/>
    <n v="470"/>
    <s v="西方町"/>
    <s v=""/>
    <s v=""/>
  </r>
  <r>
    <s v="093408"/>
    <x v="558"/>
    <n v="35171"/>
    <n v="35215"/>
    <n v="70386"/>
    <n v="22563"/>
    <x v="0"/>
    <m/>
    <s v=""/>
    <s v=""/>
    <s v=""/>
  </r>
  <r>
    <s v="093424"/>
    <x v="559"/>
    <n v="12550"/>
    <n v="12569"/>
    <n v="25119"/>
    <n v="8300"/>
    <x v="1"/>
    <n v="471"/>
    <s v="益子町"/>
    <s v="益子町"/>
    <n v="1"/>
  </r>
  <r>
    <s v="093432"/>
    <x v="560"/>
    <n v="7840"/>
    <n v="8025"/>
    <n v="15865"/>
    <n v="5135"/>
    <x v="1"/>
    <n v="472"/>
    <s v="茂木町"/>
    <s v="茂木町"/>
    <n v="1"/>
  </r>
  <r>
    <s v="093441"/>
    <x v="561"/>
    <n v="6358"/>
    <n v="6219"/>
    <n v="12577"/>
    <n v="4060"/>
    <x v="1"/>
    <n v="473"/>
    <s v="市貝町"/>
    <s v="市貝町"/>
    <n v="1"/>
  </r>
  <r>
    <s v="093459"/>
    <x v="562"/>
    <n v="8423"/>
    <n v="8402"/>
    <n v="16825"/>
    <n v="5068"/>
    <x v="1"/>
    <n v="474"/>
    <s v="芳賀町"/>
    <s v="芳賀町"/>
    <n v="1"/>
  </r>
  <r>
    <s v="093602"/>
    <x v="563"/>
    <n v="72048"/>
    <n v="72497"/>
    <n v="144545"/>
    <n v="49638"/>
    <x v="0"/>
    <m/>
    <s v=""/>
    <s v=""/>
    <s v=""/>
  </r>
  <r>
    <s v="093611"/>
    <x v="564"/>
    <n v="19536"/>
    <n v="20052"/>
    <n v="39588"/>
    <n v="14172"/>
    <x v="1"/>
    <n v="475"/>
    <s v="壬生町"/>
    <s v="壬生町"/>
    <n v="1"/>
  </r>
  <r>
    <s v="093645"/>
    <x v="565"/>
    <n v="12972"/>
    <n v="13017"/>
    <n v="25989"/>
    <n v="9362"/>
    <x v="1"/>
    <n v="476"/>
    <s v="野木町"/>
    <s v="野木町"/>
    <n v="1"/>
  </r>
  <r>
    <s v="093653"/>
    <x v="566"/>
    <n v="14594"/>
    <n v="14525"/>
    <n v="29119"/>
    <n v="10031"/>
    <x v="0"/>
    <n v="477"/>
    <s v="大平町"/>
    <s v=""/>
    <s v=""/>
  </r>
  <r>
    <s v="093661"/>
    <x v="567"/>
    <n v="8800"/>
    <n v="8968"/>
    <n v="17768"/>
    <n v="5668"/>
    <x v="0"/>
    <n v="478"/>
    <s v="藤岡町"/>
    <s v=""/>
    <s v=""/>
  </r>
  <r>
    <s v="093670"/>
    <x v="568"/>
    <n v="9460"/>
    <n v="9158"/>
    <n v="18618"/>
    <n v="6233"/>
    <x v="0"/>
    <n v="479"/>
    <s v="岩舟町"/>
    <s v=""/>
    <s v=""/>
  </r>
  <r>
    <s v="093688"/>
    <x v="569"/>
    <n v="6686"/>
    <n v="6777"/>
    <n v="13463"/>
    <n v="4172"/>
    <x v="0"/>
    <n v="480"/>
    <s v="都賀町"/>
    <s v=""/>
    <s v=""/>
  </r>
  <r>
    <s v="093807"/>
    <x v="570"/>
    <n v="22511"/>
    <n v="21581"/>
    <n v="44092"/>
    <n v="15204"/>
    <x v="0"/>
    <m/>
    <s v=""/>
    <s v=""/>
    <s v=""/>
  </r>
  <r>
    <s v="093840"/>
    <x v="571"/>
    <n v="6604"/>
    <n v="6759"/>
    <n v="13363"/>
    <n v="4034"/>
    <x v="1"/>
    <n v="481"/>
    <s v="塩谷町"/>
    <s v="塩谷町"/>
    <n v="1"/>
  </r>
  <r>
    <s v="093866"/>
    <x v="572"/>
    <n v="15907"/>
    <n v="14822"/>
    <n v="30729"/>
    <n v="11170"/>
    <x v="1"/>
    <n v="482"/>
    <s v="高根沢町"/>
    <s v="高根沢町"/>
    <n v="1"/>
  </r>
  <r>
    <s v="094005"/>
    <x v="573"/>
    <n v="23518"/>
    <n v="23732"/>
    <n v="47250"/>
    <n v="15677"/>
    <x v="0"/>
    <m/>
    <s v=""/>
    <s v=""/>
    <s v=""/>
  </r>
  <r>
    <s v="094072"/>
    <x v="574"/>
    <n v="13733"/>
    <n v="13956"/>
    <n v="27689"/>
    <n v="9621"/>
    <x v="1"/>
    <n v="483"/>
    <s v="那須町"/>
    <s v="那須町"/>
    <n v="1"/>
  </r>
  <r>
    <s v="094111"/>
    <x v="575"/>
    <n v="9785"/>
    <n v="9776"/>
    <n v="19561"/>
    <n v="6056"/>
    <x v="1"/>
    <n v="484"/>
    <s v="那珂川町"/>
    <s v="那珂川町"/>
    <n v="1"/>
  </r>
  <r>
    <s v="100005"/>
    <x v="576"/>
    <n v="992378"/>
    <n v="1016464"/>
    <n v="2008842"/>
    <n v="759967"/>
    <x v="0"/>
    <m/>
    <s v="群馬県"/>
    <s v=""/>
    <s v=""/>
  </r>
  <r>
    <s v="102016"/>
    <x v="577"/>
    <n v="155280"/>
    <n v="162788"/>
    <n v="318068"/>
    <n v="126989"/>
    <x v="1"/>
    <n v="485"/>
    <s v="前橋市"/>
    <s v="前橋市"/>
    <n v="1"/>
  </r>
  <r>
    <s v="102024"/>
    <x v="578"/>
    <n v="169637"/>
    <n v="174124"/>
    <n v="343761"/>
    <n v="138598"/>
    <x v="1"/>
    <n v="486"/>
    <s v="高崎市"/>
    <s v="高崎市"/>
    <n v="1"/>
  </r>
  <r>
    <s v="102032"/>
    <x v="579"/>
    <n v="60500"/>
    <n v="64562"/>
    <n v="125062"/>
    <n v="49131"/>
    <x v="1"/>
    <n v="487"/>
    <s v="桐生市"/>
    <s v="桐生市"/>
    <n v="1"/>
  </r>
  <r>
    <s v="102041"/>
    <x v="580"/>
    <n v="99502"/>
    <n v="99974"/>
    <n v="199476"/>
    <n v="73733"/>
    <x v="1"/>
    <n v="488"/>
    <s v="伊勢崎市"/>
    <s v="伊勢崎市"/>
    <n v="1"/>
  </r>
  <r>
    <s v="102059"/>
    <x v="581"/>
    <n v="106494"/>
    <n v="104788"/>
    <n v="211282"/>
    <n v="79701"/>
    <x v="1"/>
    <n v="489"/>
    <s v="太田市"/>
    <s v="太田市"/>
    <n v="1"/>
  </r>
  <r>
    <s v="102067"/>
    <x v="582"/>
    <n v="25868"/>
    <n v="27413"/>
    <n v="53281"/>
    <n v="19722"/>
    <x v="1"/>
    <n v="490"/>
    <s v="沼田市"/>
    <s v="沼田市"/>
    <n v="1"/>
  </r>
  <r>
    <s v="102075"/>
    <x v="583"/>
    <n v="39243"/>
    <n v="39138"/>
    <n v="78381"/>
    <n v="30228"/>
    <x v="1"/>
    <n v="491"/>
    <s v="館林市"/>
    <s v="館林市"/>
    <n v="1"/>
  </r>
  <r>
    <s v="102083"/>
    <x v="584"/>
    <n v="42134"/>
    <n v="43811"/>
    <n v="85945"/>
    <n v="31097"/>
    <x v="1"/>
    <n v="492"/>
    <s v="渋川市"/>
    <s v="渋川市"/>
    <n v="1"/>
  </r>
  <r>
    <s v="102091"/>
    <x v="585"/>
    <n v="34404"/>
    <n v="35407"/>
    <n v="69811"/>
    <n v="25478"/>
    <x v="1"/>
    <n v="493"/>
    <s v="藤岡市"/>
    <s v="藤岡市"/>
    <n v="1"/>
  </r>
  <r>
    <s v="102105"/>
    <x v="586"/>
    <n v="26044"/>
    <n v="26981"/>
    <n v="53025"/>
    <n v="18796"/>
    <x v="1"/>
    <n v="494"/>
    <s v="富岡市"/>
    <s v="富岡市"/>
    <n v="1"/>
  </r>
  <r>
    <s v="102113"/>
    <x v="587"/>
    <n v="31066"/>
    <n v="32472"/>
    <n v="63538"/>
    <n v="23575"/>
    <x v="1"/>
    <n v="495"/>
    <s v="安中市"/>
    <s v="安中市"/>
    <n v="1"/>
  </r>
  <r>
    <s v="102121"/>
    <x v="588"/>
    <n v="25952"/>
    <n v="26569"/>
    <n v="52521"/>
    <n v="18560"/>
    <x v="1"/>
    <n v="496"/>
    <s v="みどり市"/>
    <s v="みどり市"/>
    <n v="1"/>
  </r>
  <r>
    <s v="103004"/>
    <x v="589"/>
    <n v="11456"/>
    <n v="11341"/>
    <n v="22797"/>
    <n v="7528"/>
    <x v="0"/>
    <m/>
    <s v=""/>
    <s v=""/>
    <s v=""/>
  </r>
  <r>
    <s v="103039"/>
    <x v="590"/>
    <n v="11456"/>
    <n v="11341"/>
    <n v="22797"/>
    <n v="7528"/>
    <x v="0"/>
    <n v="497"/>
    <s v="富士見村"/>
    <s v=""/>
    <s v=""/>
  </r>
  <r>
    <s v="103403"/>
    <x v="591"/>
    <n v="16878"/>
    <n v="16813"/>
    <n v="33691"/>
    <n v="11367"/>
    <x v="0"/>
    <m/>
    <s v=""/>
    <s v=""/>
    <s v=""/>
  </r>
  <r>
    <s v="103446"/>
    <x v="592"/>
    <n v="7438"/>
    <n v="7163"/>
    <n v="14601"/>
    <n v="5001"/>
    <x v="1"/>
    <n v="498"/>
    <s v="榛東村"/>
    <s v="榛東村"/>
    <n v="1"/>
  </r>
  <r>
    <s v="103454"/>
    <x v="593"/>
    <n v="9440"/>
    <n v="9650"/>
    <n v="19090"/>
    <n v="6366"/>
    <x v="1"/>
    <n v="499"/>
    <s v="吉岡町"/>
    <s v="吉岡町"/>
    <n v="1"/>
  </r>
  <r>
    <s v="103608"/>
    <x v="594"/>
    <n v="14372"/>
    <n v="14829"/>
    <n v="29201"/>
    <n v="10481"/>
    <x v="0"/>
    <m/>
    <s v=""/>
    <s v=""/>
    <s v=""/>
  </r>
  <r>
    <s v="103632"/>
    <x v="595"/>
    <n v="12437"/>
    <n v="12742"/>
    <n v="25179"/>
    <n v="8739"/>
    <x v="0"/>
    <n v="500"/>
    <s v="吉井町"/>
    <s v=""/>
    <s v=""/>
  </r>
  <r>
    <s v="103667"/>
    <x v="596"/>
    <n v="695"/>
    <n v="708"/>
    <n v="1403"/>
    <n v="598"/>
    <x v="1"/>
    <n v="501"/>
    <s v="上野村"/>
    <s v="上野村"/>
    <n v="1"/>
  </r>
  <r>
    <s v="103675"/>
    <x v="597"/>
    <n v="1240"/>
    <n v="1379"/>
    <n v="2619"/>
    <n v="1144"/>
    <x v="1"/>
    <n v="502"/>
    <s v="神流町"/>
    <s v="神流町"/>
    <n v="1"/>
  </r>
  <r>
    <s v="103802"/>
    <x v="598"/>
    <n v="13058"/>
    <n v="13691"/>
    <n v="26749"/>
    <n v="9285"/>
    <x v="0"/>
    <m/>
    <s v=""/>
    <s v=""/>
    <s v=""/>
  </r>
  <r>
    <s v="103829"/>
    <x v="599"/>
    <n v="4783"/>
    <n v="4923"/>
    <n v="9706"/>
    <n v="3556"/>
    <x v="1"/>
    <n v="503"/>
    <s v="下仁田町"/>
    <s v="下仁田町"/>
    <n v="1"/>
  </r>
  <r>
    <s v="103837"/>
    <x v="600"/>
    <n v="1287"/>
    <n v="1455"/>
    <n v="2742"/>
    <n v="1241"/>
    <x v="1"/>
    <n v="504"/>
    <s v="南牧村"/>
    <s v="南牧村"/>
    <n v="1"/>
  </r>
  <r>
    <s v="103845"/>
    <x v="601"/>
    <n v="6988"/>
    <n v="7313"/>
    <n v="14301"/>
    <n v="4488"/>
    <x v="1"/>
    <n v="505"/>
    <s v="甘楽町"/>
    <s v="甘楽町"/>
    <n v="1"/>
  </r>
  <r>
    <s v="104205"/>
    <x v="602"/>
    <n v="31365"/>
    <n v="32430"/>
    <n v="63795"/>
    <n v="23198"/>
    <x v="0"/>
    <m/>
    <s v=""/>
    <s v=""/>
    <s v=""/>
  </r>
  <r>
    <s v="104213"/>
    <x v="603"/>
    <n v="8276"/>
    <n v="8762"/>
    <n v="17038"/>
    <n v="6122"/>
    <x v="1"/>
    <n v="506"/>
    <s v="中之条町"/>
    <s v="中之条町"/>
    <n v="1"/>
  </r>
  <r>
    <s v="104248"/>
    <x v="604"/>
    <n v="3165"/>
    <n v="3211"/>
    <n v="6376"/>
    <n v="2442"/>
    <x v="1"/>
    <n v="507"/>
    <s v="長野原町"/>
    <s v="長野原町"/>
    <n v="1"/>
  </r>
  <r>
    <s v="104256"/>
    <x v="605"/>
    <n v="5277"/>
    <n v="5275"/>
    <n v="10552"/>
    <n v="3551"/>
    <x v="1"/>
    <n v="508"/>
    <s v="嬬恋村"/>
    <s v="嬬恋村"/>
    <n v="1"/>
  </r>
  <r>
    <s v="104264"/>
    <x v="606"/>
    <n v="3518"/>
    <n v="3626"/>
    <n v="7144"/>
    <n v="3333"/>
    <x v="1"/>
    <n v="509"/>
    <s v="草津町"/>
    <s v="草津町"/>
    <n v="1"/>
  </r>
  <r>
    <s v="104272"/>
    <x v="607"/>
    <n v="886"/>
    <n v="888"/>
    <n v="1774"/>
    <n v="717"/>
    <x v="0"/>
    <n v="510"/>
    <s v="六合村"/>
    <s v=""/>
    <s v=""/>
  </r>
  <r>
    <s v="104281"/>
    <x v="608"/>
    <n v="2028"/>
    <n v="2132"/>
    <n v="4160"/>
    <n v="1304"/>
    <x v="1"/>
    <n v="511"/>
    <s v="高山村"/>
    <s v="高山村"/>
    <n v="1"/>
  </r>
  <r>
    <s v="104299"/>
    <x v="609"/>
    <n v="8215"/>
    <n v="8536"/>
    <n v="16751"/>
    <n v="5729"/>
    <x v="1"/>
    <n v="512"/>
    <s v="東吾妻町"/>
    <s v="東吾妻町"/>
    <n v="1"/>
  </r>
  <r>
    <s v="104400"/>
    <x v="610"/>
    <n v="19232"/>
    <n v="20346"/>
    <n v="39578"/>
    <n v="13335"/>
    <x v="0"/>
    <m/>
    <s v=""/>
    <s v=""/>
    <s v=""/>
  </r>
  <r>
    <s v="104434"/>
    <x v="611"/>
    <n v="2637"/>
    <n v="2782"/>
    <n v="5419"/>
    <n v="1726"/>
    <x v="1"/>
    <n v="513"/>
    <s v="片品村"/>
    <s v="片品村"/>
    <n v="1"/>
  </r>
  <r>
    <s v="104442"/>
    <x v="612"/>
    <n v="1775"/>
    <n v="1878"/>
    <n v="3653"/>
    <n v="1078"/>
    <x v="1"/>
    <n v="514"/>
    <s v="川場村"/>
    <s v="川場村"/>
    <n v="1"/>
  </r>
  <r>
    <s v="104485"/>
    <x v="613"/>
    <n v="3844"/>
    <n v="3913"/>
    <n v="7757"/>
    <n v="2281"/>
    <x v="1"/>
    <n v="515"/>
    <s v="昭和村"/>
    <s v="昭和村"/>
    <n v="1"/>
  </r>
  <r>
    <s v="104493"/>
    <x v="614"/>
    <n v="10976"/>
    <n v="11773"/>
    <n v="22749"/>
    <n v="8250"/>
    <x v="1"/>
    <n v="516"/>
    <s v="みなかみ町"/>
    <s v="みなかみ町"/>
    <n v="1"/>
  </r>
  <r>
    <s v="104604"/>
    <x v="615"/>
    <n v="18391"/>
    <n v="18707"/>
    <n v="37098"/>
    <n v="13278"/>
    <x v="0"/>
    <m/>
    <s v=""/>
    <s v=""/>
    <s v=""/>
  </r>
  <r>
    <s v="104647"/>
    <x v="616"/>
    <n v="18391"/>
    <n v="18707"/>
    <n v="37098"/>
    <n v="13278"/>
    <x v="1"/>
    <n v="517"/>
    <s v="玉村町"/>
    <s v="玉村町"/>
    <n v="1"/>
  </r>
  <r>
    <s v="105201"/>
    <x v="617"/>
    <n v="51502"/>
    <n v="50280"/>
    <n v="101782"/>
    <n v="35887"/>
    <x v="0"/>
    <m/>
    <s v=""/>
    <s v=""/>
    <s v=""/>
  </r>
  <r>
    <s v="105210"/>
    <x v="618"/>
    <n v="7965"/>
    <n v="8079"/>
    <n v="16044"/>
    <n v="5038"/>
    <x v="1"/>
    <n v="518"/>
    <s v="板倉町"/>
    <s v="板倉町"/>
    <n v="1"/>
  </r>
  <r>
    <s v="105228"/>
    <x v="619"/>
    <n v="5744"/>
    <n v="5713"/>
    <n v="11457"/>
    <n v="3692"/>
    <x v="1"/>
    <n v="519"/>
    <s v="明和町"/>
    <s v="明和町"/>
    <n v="1"/>
  </r>
  <r>
    <s v="105236"/>
    <x v="620"/>
    <n v="5809"/>
    <n v="5839"/>
    <n v="11648"/>
    <n v="3795"/>
    <x v="1"/>
    <n v="520"/>
    <s v="千代田町"/>
    <s v="千代田町"/>
    <n v="1"/>
  </r>
  <r>
    <s v="105244"/>
    <x v="621"/>
    <n v="18066"/>
    <n v="16990"/>
    <n v="35056"/>
    <n v="14127"/>
    <x v="1"/>
    <n v="521"/>
    <s v="大泉町"/>
    <s v="大泉町"/>
    <n v="1"/>
  </r>
  <r>
    <s v="105252"/>
    <x v="622"/>
    <n v="13918"/>
    <n v="13659"/>
    <n v="27577"/>
    <n v="9235"/>
    <x v="1"/>
    <n v="522"/>
    <s v="邑楽町"/>
    <s v="邑楽町"/>
    <n v="1"/>
  </r>
  <r>
    <s v="110001"/>
    <x v="623"/>
    <n v="3576123"/>
    <n v="3520146"/>
    <n v="7096269"/>
    <n v="2870345"/>
    <x v="0"/>
    <m/>
    <s v="埼玉県"/>
    <s v=""/>
    <s v=""/>
  </r>
  <r>
    <s v="111007"/>
    <x v="624"/>
    <n v="601926"/>
    <n v="597070"/>
    <n v="1198996"/>
    <n v="502340"/>
    <x v="1"/>
    <n v="523"/>
    <s v="さいたま市"/>
    <s v="さいたま市"/>
    <n v="1"/>
  </r>
  <r>
    <s v="111015"/>
    <x v="625"/>
    <n v="41201"/>
    <n v="41626"/>
    <n v="82827"/>
    <n v="32825"/>
    <x v="0"/>
    <m/>
    <s v="さいたま市西区"/>
    <s v=""/>
    <s v=""/>
  </r>
  <r>
    <s v="111023"/>
    <x v="626"/>
    <n v="68793"/>
    <n v="67550"/>
    <n v="136343"/>
    <n v="57579"/>
    <x v="0"/>
    <m/>
    <s v="さいたま市北区"/>
    <s v=""/>
    <s v=""/>
  </r>
  <r>
    <s v="111031"/>
    <x v="627"/>
    <n v="52906"/>
    <n v="53332"/>
    <n v="106238"/>
    <n v="47111"/>
    <x v="0"/>
    <m/>
    <s v="さいたま市大宮区"/>
    <s v=""/>
    <s v=""/>
  </r>
  <r>
    <s v="111040"/>
    <x v="628"/>
    <n v="76639"/>
    <n v="76996"/>
    <n v="153635"/>
    <n v="62264"/>
    <x v="0"/>
    <m/>
    <s v="さいたま市見沼区"/>
    <s v=""/>
    <s v=""/>
  </r>
  <r>
    <s v="111058"/>
    <x v="629"/>
    <n v="46907"/>
    <n v="46288"/>
    <n v="93195"/>
    <n v="40711"/>
    <x v="0"/>
    <m/>
    <s v="さいたま市中央区"/>
    <s v=""/>
    <s v=""/>
  </r>
  <r>
    <s v="111066"/>
    <x v="630"/>
    <n v="47042"/>
    <n v="44914"/>
    <n v="91956"/>
    <n v="39476"/>
    <x v="0"/>
    <m/>
    <s v="さいたま市桜区"/>
    <s v=""/>
    <s v=""/>
  </r>
  <r>
    <s v="111074"/>
    <x v="631"/>
    <n v="70997"/>
    <n v="73160"/>
    <n v="144157"/>
    <n v="62324"/>
    <x v="0"/>
    <m/>
    <s v="さいたま市浦和区"/>
    <s v=""/>
    <s v=""/>
  </r>
  <r>
    <s v="111082"/>
    <x v="632"/>
    <n v="86771"/>
    <n v="83684"/>
    <n v="170455"/>
    <n v="73939"/>
    <x v="0"/>
    <m/>
    <s v="さいたま市南区"/>
    <s v=""/>
    <s v=""/>
  </r>
  <r>
    <s v="111091"/>
    <x v="633"/>
    <n v="54685"/>
    <n v="54630"/>
    <n v="109315"/>
    <n v="42578"/>
    <x v="0"/>
    <m/>
    <s v="さいたま市緑区"/>
    <s v=""/>
    <s v=""/>
  </r>
  <r>
    <s v="111104"/>
    <x v="634"/>
    <n v="55985"/>
    <n v="54890"/>
    <n v="110875"/>
    <n v="43533"/>
    <x v="0"/>
    <m/>
    <s v="さいたま市岩槻区"/>
    <s v=""/>
    <s v=""/>
  </r>
  <r>
    <s v="112011"/>
    <x v="635"/>
    <n v="167853"/>
    <n v="165150"/>
    <n v="333003"/>
    <n v="135088"/>
    <x v="1"/>
    <n v="524"/>
    <s v="川越市"/>
    <s v="川越市"/>
    <n v="1"/>
  </r>
  <r>
    <s v="112020"/>
    <x v="636"/>
    <n v="101805"/>
    <n v="101344"/>
    <n v="203149"/>
    <n v="79034"/>
    <x v="1"/>
    <n v="525"/>
    <s v="熊谷市"/>
    <s v="熊谷市"/>
    <n v="1"/>
  </r>
  <r>
    <s v="112038"/>
    <x v="637"/>
    <n v="252373"/>
    <n v="240236"/>
    <n v="492609"/>
    <n v="213848"/>
    <x v="1"/>
    <n v="526"/>
    <s v="川口市"/>
    <s v="川口市"/>
    <n v="1"/>
  </r>
  <r>
    <s v="112062"/>
    <x v="638"/>
    <n v="43240"/>
    <n v="43583"/>
    <n v="86823"/>
    <n v="32304"/>
    <x v="1"/>
    <n v="527"/>
    <s v="行田市"/>
    <s v="行田市"/>
    <n v="1"/>
  </r>
  <r>
    <s v="112071"/>
    <x v="639"/>
    <n v="34025"/>
    <n v="35361"/>
    <n v="69386"/>
    <n v="25875"/>
    <x v="1"/>
    <n v="528"/>
    <s v="秩父市"/>
    <s v="秩父市"/>
    <n v="1"/>
  </r>
  <r>
    <s v="112089"/>
    <x v="640"/>
    <n v="168854"/>
    <n v="168197"/>
    <n v="337051"/>
    <n v="140751"/>
    <x v="1"/>
    <n v="529"/>
    <s v="所沢市"/>
    <s v="所沢市"/>
    <n v="1"/>
  </r>
  <r>
    <s v="112097"/>
    <x v="641"/>
    <n v="41246"/>
    <n v="41241"/>
    <n v="82487"/>
    <n v="31915"/>
    <x v="1"/>
    <n v="530"/>
    <s v="飯能市"/>
    <s v="飯能市"/>
    <n v="1"/>
  </r>
  <r>
    <s v="112101"/>
    <x v="642"/>
    <n v="34175"/>
    <n v="34297"/>
    <n v="68472"/>
    <n v="25344"/>
    <x v="1"/>
    <n v="531"/>
    <s v="加須市"/>
    <s v="加須市"/>
    <n v="1"/>
  </r>
  <r>
    <s v="112119"/>
    <x v="643"/>
    <n v="39518"/>
    <n v="40031"/>
    <n v="79549"/>
    <n v="30744"/>
    <x v="1"/>
    <n v="532"/>
    <s v="本庄市"/>
    <s v="本庄市"/>
    <n v="1"/>
  </r>
  <r>
    <s v="112127"/>
    <x v="644"/>
    <n v="44213"/>
    <n v="43720"/>
    <n v="87933"/>
    <n v="35046"/>
    <x v="1"/>
    <n v="533"/>
    <s v="東松山市"/>
    <s v="東松山市"/>
    <n v="1"/>
  </r>
  <r>
    <s v="112143"/>
    <x v="645"/>
    <n v="118900"/>
    <n v="118805"/>
    <n v="237705"/>
    <n v="94881"/>
    <x v="1"/>
    <n v="534"/>
    <s v="春日部市"/>
    <s v="春日部市"/>
    <n v="1"/>
  </r>
  <r>
    <s v="112151"/>
    <x v="646"/>
    <n v="79167"/>
    <n v="76866"/>
    <n v="156033"/>
    <n v="63520"/>
    <x v="1"/>
    <n v="535"/>
    <s v="狭山市"/>
    <s v="狭山市"/>
    <n v="1"/>
  </r>
  <r>
    <s v="112160"/>
    <x v="647"/>
    <n v="28090"/>
    <n v="28159"/>
    <n v="56249"/>
    <n v="20074"/>
    <x v="1"/>
    <n v="536"/>
    <s v="羽生市"/>
    <s v="羽生市"/>
    <n v="1"/>
  </r>
  <r>
    <s v="112178"/>
    <x v="648"/>
    <n v="59151"/>
    <n v="59700"/>
    <n v="118851"/>
    <n v="44187"/>
    <x v="1"/>
    <n v="537"/>
    <s v="鴻巣市"/>
    <s v="鴻巣市"/>
    <n v="1"/>
  </r>
  <r>
    <s v="112186"/>
    <x v="649"/>
    <n v="72450"/>
    <n v="72470"/>
    <n v="144920"/>
    <n v="52646"/>
    <x v="1"/>
    <n v="538"/>
    <s v="深谷市"/>
    <s v="深谷市"/>
    <n v="1"/>
  </r>
  <r>
    <s v="112194"/>
    <x v="650"/>
    <n v="111992"/>
    <n v="111581"/>
    <n v="223573"/>
    <n v="89307"/>
    <x v="1"/>
    <n v="539"/>
    <s v="上尾市"/>
    <s v="上尾市"/>
    <n v="1"/>
  </r>
  <r>
    <s v="112216"/>
    <x v="651"/>
    <n v="121233"/>
    <n v="115666"/>
    <n v="236899"/>
    <n v="101705"/>
    <x v="1"/>
    <n v="540"/>
    <s v="草加市"/>
    <s v="草加市"/>
    <n v="1"/>
  </r>
  <r>
    <s v="112224"/>
    <x v="652"/>
    <n v="160408"/>
    <n v="158859"/>
    <n v="319267"/>
    <n v="129709"/>
    <x v="1"/>
    <n v="541"/>
    <s v="越谷市"/>
    <s v="越谷市"/>
    <n v="1"/>
  </r>
  <r>
    <s v="112232"/>
    <x v="653"/>
    <n v="35096"/>
    <n v="33264"/>
    <n v="68360"/>
    <n v="32841"/>
    <x v="1"/>
    <n v="542"/>
    <s v="蕨市"/>
    <s v="蕨市"/>
    <n v="1"/>
  </r>
  <r>
    <s v="112241"/>
    <x v="654"/>
    <n v="61056"/>
    <n v="55687"/>
    <n v="116743"/>
    <n v="51644"/>
    <x v="1"/>
    <n v="543"/>
    <s v="戸田市"/>
    <s v="戸田市"/>
    <n v="1"/>
  </r>
  <r>
    <s v="112259"/>
    <x v="655"/>
    <n v="74379"/>
    <n v="74695"/>
    <n v="149074"/>
    <n v="58110"/>
    <x v="1"/>
    <n v="544"/>
    <s v="入間市"/>
    <s v="入間市"/>
    <n v="1"/>
  </r>
  <r>
    <s v="112267"/>
    <x v="656"/>
    <n v="30967"/>
    <n v="29419"/>
    <n v="60386"/>
    <n v="25669"/>
    <x v="0"/>
    <n v="545"/>
    <s v="鳩ケ谷市"/>
    <s v=""/>
    <s v=""/>
  </r>
  <r>
    <s v="112275"/>
    <x v="657"/>
    <n v="64555"/>
    <n v="61121"/>
    <n v="125676"/>
    <n v="55783"/>
    <x v="1"/>
    <n v="546"/>
    <s v="朝霞市"/>
    <s v="朝霞市"/>
    <n v="1"/>
  </r>
  <r>
    <s v="112283"/>
    <x v="658"/>
    <n v="34859"/>
    <n v="34359"/>
    <n v="69218"/>
    <n v="29067"/>
    <x v="1"/>
    <n v="547"/>
    <s v="志木市"/>
    <s v="志木市"/>
    <n v="1"/>
  </r>
  <r>
    <s v="112291"/>
    <x v="659"/>
    <n v="38858"/>
    <n v="36092"/>
    <n v="74950"/>
    <n v="34961"/>
    <x v="1"/>
    <n v="548"/>
    <s v="和光市"/>
    <s v="和光市"/>
    <n v="1"/>
  </r>
  <r>
    <s v="112305"/>
    <x v="660"/>
    <n v="78290"/>
    <n v="76971"/>
    <n v="155261"/>
    <n v="64403"/>
    <x v="1"/>
    <n v="549"/>
    <s v="新座市"/>
    <s v="新座市"/>
    <n v="1"/>
  </r>
  <r>
    <s v="112313"/>
    <x v="661"/>
    <n v="37529"/>
    <n v="37534"/>
    <n v="75063"/>
    <n v="28993"/>
    <x v="1"/>
    <n v="550"/>
    <s v="桶川市"/>
    <s v="桶川市"/>
    <n v="1"/>
  </r>
  <r>
    <s v="112321"/>
    <x v="662"/>
    <n v="35539"/>
    <n v="35291"/>
    <n v="70830"/>
    <n v="27386"/>
    <x v="1"/>
    <n v="551"/>
    <s v="久喜市"/>
    <s v="久喜市"/>
    <n v="1"/>
  </r>
  <r>
    <s v="112330"/>
    <x v="663"/>
    <n v="35142"/>
    <n v="34996"/>
    <n v="70138"/>
    <n v="27176"/>
    <x v="1"/>
    <n v="552"/>
    <s v="北本市"/>
    <s v="北本市"/>
    <n v="1"/>
  </r>
  <r>
    <s v="112348"/>
    <x v="664"/>
    <n v="41351"/>
    <n v="37967"/>
    <n v="79318"/>
    <n v="32133"/>
    <x v="1"/>
    <n v="553"/>
    <s v="八潮市"/>
    <s v="八潮市"/>
    <n v="1"/>
  </r>
  <r>
    <s v="112356"/>
    <x v="665"/>
    <n v="52536"/>
    <n v="51850"/>
    <n v="104386"/>
    <n v="44286"/>
    <x v="1"/>
    <n v="554"/>
    <s v="富士見市"/>
    <s v="富士見市"/>
    <n v="1"/>
  </r>
  <r>
    <s v="112372"/>
    <x v="666"/>
    <n v="65561"/>
    <n v="62913"/>
    <n v="128474"/>
    <n v="51837"/>
    <x v="1"/>
    <n v="555"/>
    <s v="三郷市"/>
    <s v="三郷市"/>
    <n v="1"/>
  </r>
  <r>
    <s v="112381"/>
    <x v="667"/>
    <n v="31945"/>
    <n v="31766"/>
    <n v="63711"/>
    <n v="24736"/>
    <x v="1"/>
    <n v="556"/>
    <s v="蓮田市"/>
    <s v="蓮田市"/>
    <n v="1"/>
  </r>
  <r>
    <s v="112399"/>
    <x v="668"/>
    <n v="49801"/>
    <n v="49161"/>
    <n v="98962"/>
    <n v="40088"/>
    <x v="1"/>
    <n v="557"/>
    <s v="坂戸市"/>
    <s v="坂戸市"/>
    <n v="1"/>
  </r>
  <r>
    <s v="112402"/>
    <x v="669"/>
    <n v="27057"/>
    <n v="26861"/>
    <n v="53918"/>
    <n v="20796"/>
    <x v="1"/>
    <n v="558"/>
    <s v="幸手市"/>
    <s v="幸手市"/>
    <n v="1"/>
  </r>
  <r>
    <s v="112411"/>
    <x v="670"/>
    <n v="34597"/>
    <n v="34595"/>
    <n v="69192"/>
    <n v="27377"/>
    <x v="1"/>
    <n v="559"/>
    <s v="鶴ヶ島市"/>
    <s v="鶴ヶ島市"/>
    <n v="1"/>
  </r>
  <r>
    <s v="112429"/>
    <x v="671"/>
    <n v="28271"/>
    <n v="28248"/>
    <n v="56519"/>
    <n v="21322"/>
    <x v="1"/>
    <n v="560"/>
    <s v="日高市"/>
    <s v="日高市"/>
    <n v="1"/>
  </r>
  <r>
    <s v="112437"/>
    <x v="672"/>
    <n v="32434"/>
    <n v="31949"/>
    <n v="64383"/>
    <n v="23779"/>
    <x v="1"/>
    <n v="561"/>
    <s v="吉川市"/>
    <s v="吉川市"/>
    <n v="1"/>
  </r>
  <r>
    <s v="112453"/>
    <x v="673"/>
    <n v="52517"/>
    <n v="51761"/>
    <n v="104278"/>
    <n v="43727"/>
    <x v="1"/>
    <n v="562"/>
    <s v="ふじみ野市"/>
    <s v="ふじみ野市"/>
    <n v="1"/>
  </r>
  <r>
    <s v="113000"/>
    <x v="674"/>
    <n v="21034"/>
    <n v="20300"/>
    <n v="41334"/>
    <n v="15384"/>
    <x v="0"/>
    <m/>
    <s v=""/>
    <s v=""/>
    <s v=""/>
  </r>
  <r>
    <s v="113018"/>
    <x v="675"/>
    <n v="21034"/>
    <n v="20300"/>
    <n v="41334"/>
    <n v="15384"/>
    <x v="1"/>
    <n v="563"/>
    <s v="伊奈町"/>
    <s v="伊奈町"/>
    <n v="1"/>
  </r>
  <r>
    <s v="113204"/>
    <x v="676"/>
    <n v="43622"/>
    <n v="43353"/>
    <n v="86975"/>
    <n v="33955"/>
    <x v="0"/>
    <m/>
    <s v=""/>
    <s v=""/>
    <s v=""/>
  </r>
  <r>
    <s v="113247"/>
    <x v="677"/>
    <n v="18825"/>
    <n v="18539"/>
    <n v="37364"/>
    <n v="14606"/>
    <x v="1"/>
    <n v="564"/>
    <s v="三芳町"/>
    <s v="三芳町"/>
    <n v="1"/>
  </r>
  <r>
    <s v="113263"/>
    <x v="678"/>
    <n v="18322"/>
    <n v="18292"/>
    <n v="36614"/>
    <n v="14575"/>
    <x v="1"/>
    <n v="565"/>
    <s v="毛呂山町"/>
    <s v="毛呂山町"/>
    <n v="1"/>
  </r>
  <r>
    <s v="113271"/>
    <x v="679"/>
    <n v="6475"/>
    <n v="6522"/>
    <n v="12997"/>
    <n v="4774"/>
    <x v="1"/>
    <n v="566"/>
    <s v="越生町"/>
    <s v="越生町"/>
    <n v="1"/>
  </r>
  <r>
    <s v="113409"/>
    <x v="680"/>
    <n v="71360"/>
    <n v="71027"/>
    <n v="142387"/>
    <n v="50843"/>
    <x v="0"/>
    <m/>
    <s v=""/>
    <s v=""/>
    <s v=""/>
  </r>
  <r>
    <s v="113417"/>
    <x v="681"/>
    <n v="8385"/>
    <n v="7956"/>
    <n v="16341"/>
    <n v="5960"/>
    <x v="1"/>
    <n v="567"/>
    <s v="滑川町"/>
    <s v="滑川町"/>
    <n v="1"/>
  </r>
  <r>
    <s v="113425"/>
    <x v="682"/>
    <n v="9424"/>
    <n v="9527"/>
    <n v="18951"/>
    <n v="7119"/>
    <x v="1"/>
    <n v="568"/>
    <s v="嵐山町"/>
    <s v="嵐山町"/>
    <n v="1"/>
  </r>
  <r>
    <s v="113433"/>
    <x v="683"/>
    <n v="16969"/>
    <n v="17295"/>
    <n v="34264"/>
    <n v="12634"/>
    <x v="1"/>
    <n v="569"/>
    <s v="小川町"/>
    <s v="小川町"/>
    <n v="1"/>
  </r>
  <r>
    <s v="113468"/>
    <x v="684"/>
    <n v="11322"/>
    <n v="11046"/>
    <n v="22368"/>
    <n v="7452"/>
    <x v="1"/>
    <n v="570"/>
    <s v="川島町"/>
    <s v="川島町"/>
    <n v="1"/>
  </r>
  <r>
    <s v="113476"/>
    <x v="685"/>
    <n v="10989"/>
    <n v="10870"/>
    <n v="21859"/>
    <n v="7415"/>
    <x v="1"/>
    <n v="571"/>
    <s v="吉見町"/>
    <s v="吉見町"/>
    <n v="1"/>
  </r>
  <r>
    <s v="113484"/>
    <x v="686"/>
    <n v="7765"/>
    <n v="7865"/>
    <n v="15630"/>
    <n v="5675"/>
    <x v="1"/>
    <n v="572"/>
    <s v="鳩山町"/>
    <s v="鳩山町"/>
    <n v="1"/>
  </r>
  <r>
    <s v="113492"/>
    <x v="687"/>
    <n v="6506"/>
    <n v="6468"/>
    <n v="12974"/>
    <n v="4588"/>
    <x v="1"/>
    <n v="573"/>
    <s v="ときがわ町"/>
    <s v="ときがわ町"/>
    <n v="1"/>
  </r>
  <r>
    <s v="113603"/>
    <x v="688"/>
    <n v="22879"/>
    <n v="23600"/>
    <n v="46479"/>
    <n v="16165"/>
    <x v="0"/>
    <m/>
    <s v=""/>
    <s v=""/>
    <s v=""/>
  </r>
  <r>
    <s v="113611"/>
    <x v="689"/>
    <n v="4651"/>
    <n v="4716"/>
    <n v="9367"/>
    <n v="3299"/>
    <x v="1"/>
    <n v="574"/>
    <s v="横瀬町"/>
    <s v="横瀬町"/>
    <n v="1"/>
  </r>
  <r>
    <s v="113620"/>
    <x v="690"/>
    <n v="5540"/>
    <n v="5732"/>
    <n v="11272"/>
    <n v="3981"/>
    <x v="1"/>
    <n v="575"/>
    <s v="皆野町"/>
    <s v="皆野町"/>
    <n v="1"/>
  </r>
  <r>
    <s v="113638"/>
    <x v="691"/>
    <n v="3984"/>
    <n v="4194"/>
    <n v="8178"/>
    <n v="2860"/>
    <x v="1"/>
    <n v="576"/>
    <s v="長瀞町"/>
    <s v="長瀞町"/>
    <n v="1"/>
  </r>
  <r>
    <s v="113654"/>
    <x v="692"/>
    <n v="6926"/>
    <n v="7144"/>
    <n v="14070"/>
    <n v="4899"/>
    <x v="1"/>
    <n v="577"/>
    <s v="小鹿野町"/>
    <s v="小鹿野町"/>
    <n v="1"/>
  </r>
  <r>
    <s v="113697"/>
    <x v="693"/>
    <n v="1778"/>
    <n v="1814"/>
    <n v="3592"/>
    <n v="1126"/>
    <x v="1"/>
    <n v="578"/>
    <s v="東秩父村"/>
    <s v="東秩父村"/>
    <n v="1"/>
  </r>
  <r>
    <s v="113808"/>
    <x v="694"/>
    <n v="28644"/>
    <n v="28536"/>
    <n v="57180"/>
    <n v="20020"/>
    <x v="0"/>
    <m/>
    <s v=""/>
    <s v=""/>
    <s v=""/>
  </r>
  <r>
    <s v="113816"/>
    <x v="695"/>
    <n v="5912"/>
    <n v="5912"/>
    <n v="11824"/>
    <n v="3849"/>
    <x v="1"/>
    <n v="579"/>
    <s v="美里町"/>
    <s v="美里町"/>
    <n v="1"/>
  </r>
  <r>
    <s v="113832"/>
    <x v="696"/>
    <n v="7356"/>
    <n v="7192"/>
    <n v="14548"/>
    <n v="5081"/>
    <x v="1"/>
    <n v="580"/>
    <s v="神川町"/>
    <s v="神川町"/>
    <n v="1"/>
  </r>
  <r>
    <s v="113859"/>
    <x v="697"/>
    <n v="15376"/>
    <n v="15432"/>
    <n v="30808"/>
    <n v="11090"/>
    <x v="1"/>
    <n v="581"/>
    <s v="上里町"/>
    <s v="上里町"/>
    <n v="1"/>
  </r>
  <r>
    <s v="114006"/>
    <x v="698"/>
    <n v="18313"/>
    <n v="18445"/>
    <n v="36758"/>
    <n v="13666"/>
    <x v="0"/>
    <m/>
    <s v=""/>
    <s v=""/>
    <s v=""/>
  </r>
  <r>
    <s v="114081"/>
    <x v="699"/>
    <n v="18313"/>
    <n v="18445"/>
    <n v="36758"/>
    <n v="13666"/>
    <x v="1"/>
    <n v="582"/>
    <s v="寄居町"/>
    <s v="寄居町"/>
    <n v="1"/>
  </r>
  <r>
    <s v="114201"/>
    <x v="700"/>
    <n v="23915"/>
    <n v="23898"/>
    <n v="47813"/>
    <n v="15807"/>
    <x v="0"/>
    <m/>
    <s v=""/>
    <s v=""/>
    <s v=""/>
  </r>
  <r>
    <s v="114219"/>
    <x v="701"/>
    <n v="10177"/>
    <n v="10120"/>
    <n v="20297"/>
    <n v="6593"/>
    <x v="0"/>
    <n v="583"/>
    <s v="騎西町"/>
    <s v=""/>
    <s v=""/>
  </r>
  <r>
    <s v="114243"/>
    <x v="702"/>
    <n v="6476"/>
    <n v="6400"/>
    <n v="12876"/>
    <n v="4258"/>
    <x v="0"/>
    <n v="584"/>
    <s v="北川辺町"/>
    <s v=""/>
    <s v=""/>
  </r>
  <r>
    <s v="114251"/>
    <x v="703"/>
    <n v="7262"/>
    <n v="7378"/>
    <n v="14640"/>
    <n v="4956"/>
    <x v="0"/>
    <n v="585"/>
    <s v="大利根町"/>
    <s v=""/>
    <s v=""/>
  </r>
  <r>
    <s v="114405"/>
    <x v="704"/>
    <n v="52200"/>
    <n v="51572"/>
    <n v="103772"/>
    <n v="38069"/>
    <x v="0"/>
    <m/>
    <s v=""/>
    <s v=""/>
    <s v=""/>
  </r>
  <r>
    <s v="114421"/>
    <x v="705"/>
    <n v="16725"/>
    <n v="16428"/>
    <n v="33153"/>
    <n v="12806"/>
    <x v="1"/>
    <n v="586"/>
    <s v="宮代町"/>
    <s v="宮代町"/>
    <n v="1"/>
  </r>
  <r>
    <s v="114456"/>
    <x v="706"/>
    <n v="24926"/>
    <n v="24833"/>
    <n v="49759"/>
    <n v="17962"/>
    <x v="1"/>
    <n v="587"/>
    <s v="白岡市"/>
    <s v="白岡市"/>
    <n v="1"/>
  </r>
  <r>
    <s v="114464"/>
    <x v="707"/>
    <n v="10549"/>
    <n v="10311"/>
    <n v="20860"/>
    <n v="7301"/>
    <x v="0"/>
    <n v="588"/>
    <s v="菖蒲町"/>
    <s v=""/>
    <s v=""/>
  </r>
  <r>
    <s v="114600"/>
    <x v="708"/>
    <n v="71197"/>
    <n v="70579"/>
    <n v="141776"/>
    <n v="52004"/>
    <x v="0"/>
    <m/>
    <s v=""/>
    <s v=""/>
    <s v=""/>
  </r>
  <r>
    <s v="114618"/>
    <x v="709"/>
    <n v="13575"/>
    <n v="13590"/>
    <n v="27165"/>
    <n v="9713"/>
    <x v="0"/>
    <n v="589"/>
    <s v="栗橋町"/>
    <s v=""/>
    <s v=""/>
  </r>
  <r>
    <s v="114626"/>
    <x v="710"/>
    <n v="18154"/>
    <n v="18022"/>
    <n v="36176"/>
    <n v="13826"/>
    <x v="0"/>
    <n v="590"/>
    <s v="鷲宮町"/>
    <s v=""/>
    <s v=""/>
  </r>
  <r>
    <s v="114642"/>
    <x v="711"/>
    <n v="23713"/>
    <n v="23493"/>
    <n v="47206"/>
    <n v="17489"/>
    <x v="1"/>
    <n v="591"/>
    <s v="杉戸町"/>
    <s v="杉戸町"/>
    <n v="1"/>
  </r>
  <r>
    <s v="114651"/>
    <x v="712"/>
    <n v="15755"/>
    <n v="15474"/>
    <n v="31229"/>
    <n v="10976"/>
    <x v="1"/>
    <n v="592"/>
    <s v="松伏町"/>
    <s v="松伏町"/>
    <n v="1"/>
  </r>
  <r>
    <s v="120006"/>
    <x v="713"/>
    <n v="3073000"/>
    <n v="3051453"/>
    <n v="6124453"/>
    <n v="2540337"/>
    <x v="0"/>
    <m/>
    <s v="千葉県"/>
    <s v=""/>
    <s v=""/>
  </r>
  <r>
    <s v="121002"/>
    <x v="714"/>
    <n v="463781"/>
    <n v="462170"/>
    <n v="925951"/>
    <n v="399152"/>
    <x v="1"/>
    <n v="593"/>
    <s v="千葉市"/>
    <s v="千葉市"/>
    <n v="1"/>
  </r>
  <r>
    <s v="121011"/>
    <x v="715"/>
    <n v="95055"/>
    <n v="92132"/>
    <n v="187187"/>
    <n v="88255"/>
    <x v="0"/>
    <m/>
    <s v="千葉市中央区"/>
    <s v=""/>
    <s v=""/>
  </r>
  <r>
    <s v="121029"/>
    <x v="716"/>
    <n v="88790"/>
    <n v="88010"/>
    <n v="176800"/>
    <n v="76020"/>
    <x v="0"/>
    <m/>
    <s v="千葉市花見川区"/>
    <s v=""/>
    <s v=""/>
  </r>
  <r>
    <s v="121037"/>
    <x v="717"/>
    <n v="75443"/>
    <n v="75262"/>
    <n v="150705"/>
    <n v="65327"/>
    <x v="0"/>
    <m/>
    <s v="千葉市稲毛区"/>
    <s v=""/>
    <s v=""/>
  </r>
  <r>
    <s v="121045"/>
    <x v="718"/>
    <n v="74621"/>
    <n v="73417"/>
    <n v="148038"/>
    <n v="64279"/>
    <x v="0"/>
    <m/>
    <s v="千葉市若葉区"/>
    <s v=""/>
    <s v=""/>
  </r>
  <r>
    <s v="121053"/>
    <x v="719"/>
    <n v="58871"/>
    <n v="59920"/>
    <n v="118791"/>
    <n v="45004"/>
    <x v="0"/>
    <m/>
    <s v="千葉市緑区"/>
    <s v=""/>
    <s v=""/>
  </r>
  <r>
    <s v="121061"/>
    <x v="720"/>
    <n v="71001"/>
    <n v="73429"/>
    <n v="144430"/>
    <n v="60267"/>
    <x v="0"/>
    <m/>
    <s v="千葉市美浜区"/>
    <s v=""/>
    <s v=""/>
  </r>
  <r>
    <s v="122025"/>
    <x v="721"/>
    <n v="34445"/>
    <n v="37026"/>
    <n v="71471"/>
    <n v="26968"/>
    <x v="1"/>
    <n v="594"/>
    <s v="銚子市"/>
    <s v="銚子市"/>
    <n v="1"/>
  </r>
  <r>
    <s v="122033"/>
    <x v="722"/>
    <n v="236435"/>
    <n v="223868"/>
    <n v="460303"/>
    <n v="216199"/>
    <x v="1"/>
    <n v="595"/>
    <s v="市川市"/>
    <s v="市川市"/>
    <n v="1"/>
  </r>
  <r>
    <s v="122041"/>
    <x v="723"/>
    <n v="298641"/>
    <n v="292302"/>
    <n v="590943"/>
    <n v="259065"/>
    <x v="1"/>
    <n v="596"/>
    <s v="船橋市"/>
    <s v="船橋市"/>
    <n v="1"/>
  </r>
  <r>
    <s v="122050"/>
    <x v="724"/>
    <n v="24195"/>
    <n v="26080"/>
    <n v="50275"/>
    <n v="22211"/>
    <x v="1"/>
    <n v="597"/>
    <s v="館山市"/>
    <s v="館山市"/>
    <n v="1"/>
  </r>
  <r>
    <s v="122068"/>
    <x v="725"/>
    <n v="63830"/>
    <n v="62833"/>
    <n v="126663"/>
    <n v="52696"/>
    <x v="1"/>
    <n v="598"/>
    <s v="木更津市"/>
    <s v="木更津市"/>
    <n v="1"/>
  </r>
  <r>
    <s v="122076"/>
    <x v="726"/>
    <n v="240165"/>
    <n v="236648"/>
    <n v="476813"/>
    <n v="209175"/>
    <x v="1"/>
    <n v="599"/>
    <s v="松戸市"/>
    <s v="松戸市"/>
    <n v="1"/>
  </r>
  <r>
    <s v="122084"/>
    <x v="727"/>
    <n v="78054"/>
    <n v="76977"/>
    <n v="155031"/>
    <n v="59674"/>
    <x v="1"/>
    <n v="600"/>
    <s v="野田市"/>
    <s v="野田市"/>
    <n v="1"/>
  </r>
  <r>
    <s v="122106"/>
    <x v="728"/>
    <n v="46589"/>
    <n v="47412"/>
    <n v="94001"/>
    <n v="37568"/>
    <x v="1"/>
    <n v="601"/>
    <s v="茂原市"/>
    <s v="茂原市"/>
    <n v="1"/>
  </r>
  <r>
    <s v="122114"/>
    <x v="729"/>
    <n v="63455"/>
    <n v="61973"/>
    <n v="125428"/>
    <n v="53068"/>
    <x v="1"/>
    <n v="602"/>
    <s v="成田市"/>
    <s v="成田市"/>
    <n v="1"/>
  </r>
  <r>
    <s v="122122"/>
    <x v="730"/>
    <n v="86648"/>
    <n v="88953"/>
    <n v="175601"/>
    <n v="69282"/>
    <x v="1"/>
    <n v="603"/>
    <s v="佐倉市"/>
    <s v="佐倉市"/>
    <n v="1"/>
  </r>
  <r>
    <s v="122131"/>
    <x v="731"/>
    <n v="29891"/>
    <n v="30096"/>
    <n v="59987"/>
    <n v="23376"/>
    <x v="1"/>
    <n v="604"/>
    <s v="東金市"/>
    <s v="東金市"/>
    <n v="1"/>
  </r>
  <r>
    <s v="122157"/>
    <x v="732"/>
    <n v="33946"/>
    <n v="35280"/>
    <n v="69226"/>
    <n v="23547"/>
    <x v="1"/>
    <n v="605"/>
    <s v="旭市"/>
    <s v="旭市"/>
    <n v="1"/>
  </r>
  <r>
    <s v="122165"/>
    <x v="733"/>
    <n v="79493"/>
    <n v="79031"/>
    <n v="158524"/>
    <n v="67446"/>
    <x v="1"/>
    <n v="606"/>
    <s v="習志野市"/>
    <s v="習志野市"/>
    <n v="1"/>
  </r>
  <r>
    <s v="122173"/>
    <x v="734"/>
    <n v="195412"/>
    <n v="194815"/>
    <n v="390227"/>
    <n v="160109"/>
    <x v="1"/>
    <n v="607"/>
    <s v="柏市"/>
    <s v="柏市"/>
    <n v="1"/>
  </r>
  <r>
    <s v="122181"/>
    <x v="735"/>
    <n v="10627"/>
    <n v="10478"/>
    <n v="21105"/>
    <n v="9082"/>
    <x v="1"/>
    <n v="608"/>
    <s v="勝浦市"/>
    <s v="勝浦市"/>
    <n v="1"/>
  </r>
  <r>
    <s v="122190"/>
    <x v="736"/>
    <n v="144168"/>
    <n v="135585"/>
    <n v="279753"/>
    <n v="114024"/>
    <x v="1"/>
    <n v="609"/>
    <s v="市原市"/>
    <s v="市原市"/>
    <n v="1"/>
  </r>
  <r>
    <s v="122203"/>
    <x v="737"/>
    <n v="78960"/>
    <n v="79466"/>
    <n v="158426"/>
    <n v="63985"/>
    <x v="1"/>
    <n v="610"/>
    <s v="流山市"/>
    <s v="流山市"/>
    <n v="1"/>
  </r>
  <r>
    <s v="122211"/>
    <x v="738"/>
    <n v="93419"/>
    <n v="93829"/>
    <n v="187248"/>
    <n v="77336"/>
    <x v="1"/>
    <n v="611"/>
    <s v="八千代市"/>
    <s v="八千代市"/>
    <n v="1"/>
  </r>
  <r>
    <s v="122220"/>
    <x v="739"/>
    <n v="66844"/>
    <n v="68138"/>
    <n v="134982"/>
    <n v="54475"/>
    <x v="1"/>
    <n v="612"/>
    <s v="我孫子市"/>
    <s v="我孫子市"/>
    <n v="1"/>
  </r>
  <r>
    <s v="122238"/>
    <x v="740"/>
    <n v="17421"/>
    <n v="18958"/>
    <n v="36379"/>
    <n v="15336"/>
    <x v="1"/>
    <n v="613"/>
    <s v="鴨川市"/>
    <s v="鴨川市"/>
    <n v="1"/>
  </r>
  <r>
    <s v="122246"/>
    <x v="741"/>
    <n v="53094"/>
    <n v="53174"/>
    <n v="106268"/>
    <n v="42883"/>
    <x v="1"/>
    <n v="614"/>
    <s v="鎌ケ谷市"/>
    <s v="鎌ケ谷市"/>
    <n v="1"/>
  </r>
  <r>
    <s v="122254"/>
    <x v="742"/>
    <n v="45644"/>
    <n v="44324"/>
    <n v="89968"/>
    <n v="35878"/>
    <x v="1"/>
    <n v="615"/>
    <s v="君津市"/>
    <s v="君津市"/>
    <n v="1"/>
  </r>
  <r>
    <s v="122262"/>
    <x v="743"/>
    <n v="24854"/>
    <n v="24782"/>
    <n v="49636"/>
    <n v="18576"/>
    <x v="1"/>
    <n v="616"/>
    <s v="富津市"/>
    <s v="富津市"/>
    <n v="1"/>
  </r>
  <r>
    <s v="122271"/>
    <x v="744"/>
    <n v="79947"/>
    <n v="79239"/>
    <n v="159186"/>
    <n v="70389"/>
    <x v="1"/>
    <n v="617"/>
    <s v="浦安市"/>
    <s v="浦安市"/>
    <n v="1"/>
  </r>
  <r>
    <s v="122289"/>
    <x v="745"/>
    <n v="43503"/>
    <n v="43501"/>
    <n v="87004"/>
    <n v="34043"/>
    <x v="1"/>
    <n v="618"/>
    <s v="四街道市"/>
    <s v="四街道市"/>
    <n v="1"/>
  </r>
  <r>
    <s v="122297"/>
    <x v="746"/>
    <n v="30581"/>
    <n v="29933"/>
    <n v="60514"/>
    <n v="23231"/>
    <x v="1"/>
    <n v="619"/>
    <s v="袖ケ浦市"/>
    <s v="袖ケ浦市"/>
    <n v="1"/>
  </r>
  <r>
    <s v="122301"/>
    <x v="747"/>
    <n v="38239"/>
    <n v="37171"/>
    <n v="75410"/>
    <n v="28825"/>
    <x v="1"/>
    <n v="620"/>
    <s v="八街市"/>
    <s v="八街市"/>
    <n v="1"/>
  </r>
  <r>
    <s v="122319"/>
    <x v="748"/>
    <n v="31721"/>
    <n v="32138"/>
    <n v="63859"/>
    <n v="22757"/>
    <x v="1"/>
    <n v="621"/>
    <s v="印西市"/>
    <s v="印西市"/>
    <n v="1"/>
  </r>
  <r>
    <s v="122327"/>
    <x v="749"/>
    <n v="29740"/>
    <n v="29649"/>
    <n v="59389"/>
    <n v="21740"/>
    <x v="1"/>
    <n v="622"/>
    <s v="白井市"/>
    <s v="白井市"/>
    <n v="1"/>
  </r>
  <r>
    <s v="122335"/>
    <x v="750"/>
    <n v="25713"/>
    <n v="24217"/>
    <n v="49930"/>
    <n v="20161"/>
    <x v="1"/>
    <n v="623"/>
    <s v="富里市"/>
    <s v="富里市"/>
    <n v="1"/>
  </r>
  <r>
    <s v="122343"/>
    <x v="751"/>
    <n v="21045"/>
    <n v="22918"/>
    <n v="43963"/>
    <n v="17062"/>
    <x v="1"/>
    <n v="624"/>
    <s v="南房総市"/>
    <s v="南房総市"/>
    <n v="1"/>
  </r>
  <r>
    <s v="122351"/>
    <x v="752"/>
    <n v="20012"/>
    <n v="20724"/>
    <n v="40736"/>
    <n v="13990"/>
    <x v="1"/>
    <n v="625"/>
    <s v="匝瑳市"/>
    <s v="匝瑳市"/>
    <n v="1"/>
  </r>
  <r>
    <s v="122360"/>
    <x v="753"/>
    <n v="42420"/>
    <n v="43420"/>
    <n v="85840"/>
    <n v="29143"/>
    <x v="1"/>
    <n v="626"/>
    <s v="香取市"/>
    <s v="香取市"/>
    <n v="1"/>
  </r>
  <r>
    <s v="122378"/>
    <x v="754"/>
    <n v="29044"/>
    <n v="29231"/>
    <n v="58275"/>
    <n v="21375"/>
    <x v="1"/>
    <n v="627"/>
    <s v="山武市"/>
    <s v="山武市"/>
    <n v="1"/>
  </r>
  <r>
    <s v="122386"/>
    <x v="755"/>
    <n v="20903"/>
    <n v="21585"/>
    <n v="42488"/>
    <n v="16168"/>
    <x v="1"/>
    <n v="628"/>
    <s v="いすみ市"/>
    <s v="いすみ市"/>
    <n v="1"/>
  </r>
  <r>
    <s v="123200"/>
    <x v="756"/>
    <n v="33465"/>
    <n v="33744"/>
    <n v="67209"/>
    <n v="24980"/>
    <x v="0"/>
    <m/>
    <s v=""/>
    <s v=""/>
    <s v=""/>
  </r>
  <r>
    <s v="123226"/>
    <x v="757"/>
    <n v="10813"/>
    <n v="10634"/>
    <n v="21447"/>
    <n v="8951"/>
    <x v="1"/>
    <n v="629"/>
    <s v="酒々井町"/>
    <s v="酒々井町"/>
    <n v="1"/>
  </r>
  <r>
    <s v="123251"/>
    <x v="758"/>
    <n v="6537"/>
    <n v="6566"/>
    <n v="13103"/>
    <n v="4636"/>
    <x v="0"/>
    <n v="630"/>
    <s v="印旛村"/>
    <s v=""/>
    <s v=""/>
  </r>
  <r>
    <s v="123285"/>
    <x v="759"/>
    <n v="4582"/>
    <n v="4565"/>
    <n v="9147"/>
    <n v="2887"/>
    <x v="0"/>
    <n v="631"/>
    <s v="本埜村"/>
    <s v=""/>
    <s v=""/>
  </r>
  <r>
    <s v="123293"/>
    <x v="760"/>
    <n v="11533"/>
    <n v="11979"/>
    <n v="23512"/>
    <n v="8506"/>
    <x v="1"/>
    <n v="632"/>
    <s v="栄町"/>
    <s v="栄町"/>
    <n v="1"/>
  </r>
  <r>
    <s v="123404"/>
    <x v="761"/>
    <n v="19394"/>
    <n v="19533"/>
    <n v="38927"/>
    <n v="12591"/>
    <x v="0"/>
    <m/>
    <s v=""/>
    <s v=""/>
    <s v=""/>
  </r>
  <r>
    <s v="123421"/>
    <x v="762"/>
    <n v="3379"/>
    <n v="3277"/>
    <n v="6656"/>
    <n v="2273"/>
    <x v="1"/>
    <n v="633"/>
    <s v="神崎町"/>
    <s v="神崎町"/>
    <n v="1"/>
  </r>
  <r>
    <s v="123471"/>
    <x v="763"/>
    <n v="8207"/>
    <n v="8289"/>
    <n v="16496"/>
    <n v="5508"/>
    <x v="1"/>
    <n v="634"/>
    <s v="多古町"/>
    <s v="多古町"/>
    <n v="1"/>
  </r>
  <r>
    <s v="123498"/>
    <x v="764"/>
    <n v="7808"/>
    <n v="7967"/>
    <n v="15775"/>
    <n v="4810"/>
    <x v="1"/>
    <n v="635"/>
    <s v="東庄町"/>
    <s v="東庄町"/>
    <n v="1"/>
  </r>
  <r>
    <s v="124001"/>
    <x v="765"/>
    <n v="51129"/>
    <n v="52225"/>
    <n v="103354"/>
    <n v="38142"/>
    <x v="0"/>
    <m/>
    <s v=""/>
    <s v=""/>
    <s v=""/>
  </r>
  <r>
    <s v="124028"/>
    <x v="766"/>
    <n v="24940"/>
    <n v="25485"/>
    <n v="50425"/>
    <n v="19039"/>
    <x v="1"/>
    <n v="636"/>
    <s v="大網白里市"/>
    <s v="大網白里市"/>
    <n v="1"/>
  </r>
  <r>
    <s v="124036"/>
    <x v="767"/>
    <n v="9268"/>
    <n v="9515"/>
    <n v="18783"/>
    <n v="7094"/>
    <x v="1"/>
    <n v="637"/>
    <s v="九十九里町"/>
    <s v="九十九里町"/>
    <n v="1"/>
  </r>
  <r>
    <s v="124095"/>
    <x v="768"/>
    <n v="4094"/>
    <n v="4016"/>
    <n v="8110"/>
    <n v="2824"/>
    <x v="1"/>
    <n v="638"/>
    <s v="芝山町"/>
    <s v="芝山町"/>
    <n v="1"/>
  </r>
  <r>
    <s v="124109"/>
    <x v="769"/>
    <n v="12827"/>
    <n v="13209"/>
    <n v="26036"/>
    <n v="9185"/>
    <x v="1"/>
    <n v="639"/>
    <s v="横芝光町"/>
    <s v="横芝光町"/>
    <n v="1"/>
  </r>
  <r>
    <s v="124206"/>
    <x v="770"/>
    <n v="32473"/>
    <n v="33298"/>
    <n v="65771"/>
    <n v="23532"/>
    <x v="0"/>
    <m/>
    <s v=""/>
    <s v=""/>
    <s v=""/>
  </r>
  <r>
    <s v="124214"/>
    <x v="771"/>
    <n v="6084"/>
    <n v="6297"/>
    <n v="12381"/>
    <n v="4710"/>
    <x v="1"/>
    <n v="640"/>
    <s v="一宮町"/>
    <s v="一宮町"/>
    <n v="1"/>
  </r>
  <r>
    <s v="124222"/>
    <x v="772"/>
    <n v="3746"/>
    <n v="3958"/>
    <n v="7704"/>
    <n v="2578"/>
    <x v="1"/>
    <n v="641"/>
    <s v="睦沢町"/>
    <s v="睦沢町"/>
    <n v="1"/>
  </r>
  <r>
    <s v="124231"/>
    <x v="773"/>
    <n v="7450"/>
    <n v="7524"/>
    <n v="14974"/>
    <n v="5432"/>
    <x v="1"/>
    <n v="642"/>
    <s v="長生村"/>
    <s v="長生村"/>
    <n v="1"/>
  </r>
  <r>
    <s v="124249"/>
    <x v="774"/>
    <n v="6369"/>
    <n v="6489"/>
    <n v="12858"/>
    <n v="4761"/>
    <x v="1"/>
    <n v="643"/>
    <s v="白子町"/>
    <s v="白子町"/>
    <n v="1"/>
  </r>
  <r>
    <s v="124265"/>
    <x v="775"/>
    <n v="4103"/>
    <n v="4064"/>
    <n v="8167"/>
    <n v="2907"/>
    <x v="1"/>
    <n v="644"/>
    <s v="長柄町"/>
    <s v="長柄町"/>
    <n v="1"/>
  </r>
  <r>
    <s v="124273"/>
    <x v="776"/>
    <n v="4721"/>
    <n v="4966"/>
    <n v="9687"/>
    <n v="3144"/>
    <x v="1"/>
    <n v="645"/>
    <s v="長南町"/>
    <s v="長南町"/>
    <n v="1"/>
  </r>
  <r>
    <s v="124401"/>
    <x v="777"/>
    <n v="9132"/>
    <n v="9805"/>
    <n v="18937"/>
    <n v="7333"/>
    <x v="0"/>
    <m/>
    <s v=""/>
    <s v=""/>
    <s v=""/>
  </r>
  <r>
    <s v="124419"/>
    <x v="778"/>
    <n v="5323"/>
    <n v="5578"/>
    <n v="10901"/>
    <n v="3895"/>
    <x v="1"/>
    <n v="646"/>
    <s v="大多喜町"/>
    <s v="大多喜町"/>
    <n v="1"/>
  </r>
  <r>
    <s v="124435"/>
    <x v="779"/>
    <n v="3809"/>
    <n v="4227"/>
    <n v="8036"/>
    <n v="3438"/>
    <x v="1"/>
    <n v="647"/>
    <s v="御宿町"/>
    <s v="御宿町"/>
    <n v="1"/>
  </r>
  <r>
    <s v="124605"/>
    <x v="780"/>
    <n v="4528"/>
    <n v="4924"/>
    <n v="9452"/>
    <n v="3764"/>
    <x v="0"/>
    <m/>
    <s v=""/>
    <s v=""/>
    <s v=""/>
  </r>
  <r>
    <s v="124630"/>
    <x v="781"/>
    <n v="4528"/>
    <n v="4924"/>
    <n v="9452"/>
    <n v="3764"/>
    <x v="1"/>
    <n v="648"/>
    <s v="鋸南町"/>
    <s v="鋸南町"/>
    <n v="1"/>
  </r>
  <r>
    <s v="130001"/>
    <x v="782"/>
    <n v="6230681"/>
    <n v="6317577"/>
    <n v="12548258"/>
    <n v="6241989"/>
    <x v="0"/>
    <m/>
    <s v="東京都"/>
    <s v=""/>
    <s v=""/>
  </r>
  <r>
    <s v="131016"/>
    <x v="783"/>
    <n v="22813"/>
    <n v="23459"/>
    <n v="46272"/>
    <n v="25464"/>
    <x v="1"/>
    <n v="649"/>
    <s v="千代田区"/>
    <s v="千代田区"/>
    <n v="1"/>
  </r>
  <r>
    <s v="131024"/>
    <x v="784"/>
    <n v="53336"/>
    <n v="58124"/>
    <n v="111460"/>
    <n v="64206"/>
    <x v="1"/>
    <n v="650"/>
    <s v="中央区"/>
    <s v="中央区"/>
    <n v="1"/>
  </r>
  <r>
    <s v="131032"/>
    <x v="785"/>
    <n v="93482"/>
    <n v="106359"/>
    <n v="199841"/>
    <n v="113986"/>
    <x v="1"/>
    <n v="651"/>
    <s v="港区"/>
    <s v="港区"/>
    <n v="1"/>
  </r>
  <r>
    <s v="131041"/>
    <x v="786"/>
    <n v="140913"/>
    <n v="140870"/>
    <n v="281783"/>
    <n v="168941"/>
    <x v="1"/>
    <n v="652"/>
    <s v="新宿区"/>
    <s v="新宿区"/>
    <n v="1"/>
  </r>
  <r>
    <s v="131059"/>
    <x v="787"/>
    <n v="90128"/>
    <n v="98189"/>
    <n v="188317"/>
    <n v="101188"/>
    <x v="1"/>
    <n v="653"/>
    <s v="文京区"/>
    <s v="文京区"/>
    <n v="1"/>
  </r>
  <r>
    <s v="131067"/>
    <x v="788"/>
    <n v="84782"/>
    <n v="81163"/>
    <n v="165945"/>
    <n v="91350"/>
    <x v="1"/>
    <n v="654"/>
    <s v="台東区"/>
    <s v="台東区"/>
    <n v="1"/>
  </r>
  <r>
    <s v="131075"/>
    <x v="789"/>
    <n v="118804"/>
    <n v="117583"/>
    <n v="236387"/>
    <n v="122282"/>
    <x v="1"/>
    <n v="655"/>
    <s v="墨田区"/>
    <s v="墨田区"/>
    <n v="1"/>
  </r>
  <r>
    <s v="131083"/>
    <x v="790"/>
    <n v="220524"/>
    <n v="220738"/>
    <n v="441262"/>
    <n v="218694"/>
    <x v="1"/>
    <n v="656"/>
    <s v="江東区"/>
    <s v="江東区"/>
    <n v="1"/>
  </r>
  <r>
    <s v="131091"/>
    <x v="791"/>
    <n v="170647"/>
    <n v="176412"/>
    <n v="347059"/>
    <n v="189251"/>
    <x v="1"/>
    <n v="657"/>
    <s v="品川区"/>
    <s v="品川区"/>
    <n v="1"/>
  </r>
  <r>
    <s v="131105"/>
    <x v="792"/>
    <n v="118767"/>
    <n v="134409"/>
    <n v="253176"/>
    <n v="140292"/>
    <x v="1"/>
    <n v="658"/>
    <s v="目黒区"/>
    <s v="目黒区"/>
    <n v="1"/>
  </r>
  <r>
    <s v="131113"/>
    <x v="793"/>
    <n v="339152"/>
    <n v="334773"/>
    <n v="673925"/>
    <n v="344202"/>
    <x v="1"/>
    <n v="659"/>
    <s v="大田区"/>
    <s v="大田区"/>
    <n v="1"/>
  </r>
  <r>
    <s v="131121"/>
    <x v="794"/>
    <n v="397802"/>
    <n v="433422"/>
    <n v="831224"/>
    <n v="433559"/>
    <x v="1"/>
    <n v="660"/>
    <s v="世田谷区"/>
    <s v="世田谷区"/>
    <n v="1"/>
  </r>
  <r>
    <s v="131130"/>
    <x v="795"/>
    <n v="92990"/>
    <n v="102804"/>
    <n v="195794"/>
    <n v="117204"/>
    <x v="1"/>
    <n v="661"/>
    <s v="渋谷区"/>
    <s v="渋谷区"/>
    <n v="1"/>
  </r>
  <r>
    <s v="131148"/>
    <x v="796"/>
    <n v="150787"/>
    <n v="149710"/>
    <n v="300497"/>
    <n v="176456"/>
    <x v="1"/>
    <n v="662"/>
    <s v="中野区"/>
    <s v="中野区"/>
    <n v="1"/>
  </r>
  <r>
    <s v="131156"/>
    <x v="797"/>
    <n v="254729"/>
    <n v="273213"/>
    <n v="527942"/>
    <n v="292785"/>
    <x v="1"/>
    <n v="663"/>
    <s v="杉並区"/>
    <s v="杉並区"/>
    <n v="1"/>
  </r>
  <r>
    <s v="131164"/>
    <x v="798"/>
    <n v="123148"/>
    <n v="121126"/>
    <n v="244274"/>
    <n v="143529"/>
    <x v="1"/>
    <n v="664"/>
    <s v="豊島区"/>
    <s v="豊島区"/>
    <n v="1"/>
  </r>
  <r>
    <s v="131172"/>
    <x v="799"/>
    <n v="158827"/>
    <n v="160643"/>
    <n v="319470"/>
    <n v="167842"/>
    <x v="1"/>
    <n v="665"/>
    <s v="北区"/>
    <s v="北区"/>
    <n v="1"/>
  </r>
  <r>
    <s v="131181"/>
    <x v="800"/>
    <n v="92675"/>
    <n v="92437"/>
    <n v="185112"/>
    <n v="93134"/>
    <x v="1"/>
    <n v="666"/>
    <s v="荒川区"/>
    <s v="荒川区"/>
    <n v="1"/>
  </r>
  <r>
    <s v="131199"/>
    <x v="801"/>
    <n v="258397"/>
    <n v="258508"/>
    <n v="516905"/>
    <n v="264741"/>
    <x v="1"/>
    <n v="667"/>
    <s v="板橋区"/>
    <s v="板橋区"/>
    <n v="1"/>
  </r>
  <r>
    <s v="131202"/>
    <x v="802"/>
    <n v="342075"/>
    <n v="348708"/>
    <n v="690783"/>
    <n v="330891"/>
    <x v="1"/>
    <n v="668"/>
    <s v="練馬区"/>
    <s v="練馬区"/>
    <n v="1"/>
  </r>
  <r>
    <s v="131211"/>
    <x v="803"/>
    <n v="323085"/>
    <n v="315109"/>
    <n v="638194"/>
    <n v="298213"/>
    <x v="1"/>
    <n v="669"/>
    <s v="足立区"/>
    <s v="足立区"/>
    <n v="1"/>
  </r>
  <r>
    <s v="131229"/>
    <x v="804"/>
    <n v="216798"/>
    <n v="213899"/>
    <n v="430697"/>
    <n v="201847"/>
    <x v="1"/>
    <n v="670"/>
    <s v="葛飾区"/>
    <s v="葛飾区"/>
    <n v="1"/>
  </r>
  <r>
    <s v="131237"/>
    <x v="805"/>
    <n v="332429"/>
    <n v="318171"/>
    <n v="650600"/>
    <n v="302122"/>
    <x v="1"/>
    <n v="671"/>
    <s v="江戸川区"/>
    <s v="江戸川区"/>
    <n v="1"/>
  </r>
  <r>
    <s v="132012"/>
    <x v="806"/>
    <n v="276017"/>
    <n v="271685"/>
    <n v="547702"/>
    <n v="239514"/>
    <x v="1"/>
    <n v="672"/>
    <s v="八王子市"/>
    <s v="八王子市"/>
    <n v="1"/>
  </r>
  <r>
    <s v="132021"/>
    <x v="807"/>
    <n v="87176"/>
    <n v="86719"/>
    <n v="173895"/>
    <n v="81297"/>
    <x v="1"/>
    <n v="673"/>
    <s v="立川市"/>
    <s v="立川市"/>
    <n v="1"/>
  </r>
  <r>
    <s v="132039"/>
    <x v="808"/>
    <n v="65112"/>
    <n v="69574"/>
    <n v="134686"/>
    <n v="70461"/>
    <x v="1"/>
    <n v="674"/>
    <s v="武蔵野市"/>
    <s v="武蔵野市"/>
    <n v="1"/>
  </r>
  <r>
    <s v="132047"/>
    <x v="809"/>
    <n v="87059"/>
    <n v="89151"/>
    <n v="176210"/>
    <n v="87172"/>
    <x v="1"/>
    <n v="675"/>
    <s v="三鷹市"/>
    <s v="三鷹市"/>
    <n v="1"/>
  </r>
  <r>
    <s v="132055"/>
    <x v="810"/>
    <n v="69716"/>
    <n v="68411"/>
    <n v="138127"/>
    <n v="58320"/>
    <x v="1"/>
    <n v="676"/>
    <s v="青梅市"/>
    <s v="青梅市"/>
    <n v="1"/>
  </r>
  <r>
    <s v="132063"/>
    <x v="811"/>
    <n v="123559"/>
    <n v="119055"/>
    <n v="242614"/>
    <n v="112324"/>
    <x v="1"/>
    <n v="677"/>
    <s v="府中市"/>
    <s v="府中市"/>
    <n v="1"/>
  </r>
  <r>
    <s v="132071"/>
    <x v="812"/>
    <n v="55793"/>
    <n v="54780"/>
    <n v="110573"/>
    <n v="49039"/>
    <x v="1"/>
    <n v="678"/>
    <s v="昭島市"/>
    <s v="昭島市"/>
    <n v="1"/>
  </r>
  <r>
    <s v="132080"/>
    <x v="813"/>
    <n v="107130"/>
    <n v="108606"/>
    <n v="215736"/>
    <n v="106233"/>
    <x v="1"/>
    <n v="679"/>
    <s v="調布市"/>
    <s v="調布市"/>
    <n v="1"/>
  </r>
  <r>
    <s v="132098"/>
    <x v="814"/>
    <n v="205454"/>
    <n v="209835"/>
    <n v="415289"/>
    <n v="175905"/>
    <x v="1"/>
    <n v="680"/>
    <s v="町田市"/>
    <s v="町田市"/>
    <n v="1"/>
  </r>
  <r>
    <s v="132101"/>
    <x v="815"/>
    <n v="55462"/>
    <n v="55859"/>
    <n v="111321"/>
    <n v="53496"/>
    <x v="1"/>
    <n v="681"/>
    <s v="小金井市"/>
    <s v="小金井市"/>
    <n v="1"/>
  </r>
  <r>
    <s v="132110"/>
    <x v="816"/>
    <n v="89228"/>
    <n v="89799"/>
    <n v="179027"/>
    <n v="81081"/>
    <x v="1"/>
    <n v="682"/>
    <s v="小平市"/>
    <s v="小平市"/>
    <n v="1"/>
  </r>
  <r>
    <s v="132128"/>
    <x v="817"/>
    <n v="88028"/>
    <n v="85453"/>
    <n v="173481"/>
    <n v="77979"/>
    <x v="1"/>
    <n v="683"/>
    <s v="日野市"/>
    <s v="日野市"/>
    <n v="1"/>
  </r>
  <r>
    <s v="132136"/>
    <x v="818"/>
    <n v="73580"/>
    <n v="74932"/>
    <n v="148512"/>
    <n v="66372"/>
    <x v="1"/>
    <n v="684"/>
    <s v="東村山市"/>
    <s v="東村山市"/>
    <n v="1"/>
  </r>
  <r>
    <s v="132144"/>
    <x v="819"/>
    <n v="58026"/>
    <n v="58207"/>
    <n v="116233"/>
    <n v="54542"/>
    <x v="1"/>
    <n v="685"/>
    <s v="国分寺市"/>
    <s v="国分寺市"/>
    <n v="1"/>
  </r>
  <r>
    <s v="132152"/>
    <x v="820"/>
    <n v="36039"/>
    <n v="36721"/>
    <n v="72760"/>
    <n v="34312"/>
    <x v="1"/>
    <n v="686"/>
    <s v="国立市"/>
    <s v="国立市"/>
    <n v="1"/>
  </r>
  <r>
    <s v="132187"/>
    <x v="821"/>
    <n v="29510"/>
    <n v="28866"/>
    <n v="58376"/>
    <n v="27730"/>
    <x v="1"/>
    <n v="687"/>
    <s v="福生市"/>
    <s v="福生市"/>
    <n v="1"/>
  </r>
  <r>
    <s v="132195"/>
    <x v="822"/>
    <n v="37507"/>
    <n v="38716"/>
    <n v="76223"/>
    <n v="37918"/>
    <x v="1"/>
    <n v="688"/>
    <s v="狛江市"/>
    <s v="狛江市"/>
    <n v="1"/>
  </r>
  <r>
    <s v="132209"/>
    <x v="823"/>
    <n v="40959"/>
    <n v="41259"/>
    <n v="82218"/>
    <n v="34537"/>
    <x v="1"/>
    <n v="689"/>
    <s v="東大和市"/>
    <s v="東大和市"/>
    <n v="1"/>
  </r>
  <r>
    <s v="132217"/>
    <x v="824"/>
    <n v="35282"/>
    <n v="37224"/>
    <n v="72506"/>
    <n v="32080"/>
    <x v="1"/>
    <n v="690"/>
    <s v="清瀬市"/>
    <s v="清瀬市"/>
    <n v="1"/>
  </r>
  <r>
    <s v="132225"/>
    <x v="825"/>
    <n v="56844"/>
    <n v="57762"/>
    <n v="114606"/>
    <n v="49848"/>
    <x v="1"/>
    <n v="691"/>
    <s v="東久留米市"/>
    <s v="東久留米市"/>
    <n v="1"/>
  </r>
  <r>
    <s v="132233"/>
    <x v="826"/>
    <n v="34983"/>
    <n v="34576"/>
    <n v="69559"/>
    <n v="28122"/>
    <x v="1"/>
    <n v="692"/>
    <s v="武蔵村山市"/>
    <s v="武蔵村山市"/>
    <n v="1"/>
  </r>
  <r>
    <s v="132241"/>
    <x v="827"/>
    <n v="72523"/>
    <n v="73037"/>
    <n v="145560"/>
    <n v="65261"/>
    <x v="1"/>
    <n v="693"/>
    <s v="多摩市"/>
    <s v="多摩市"/>
    <n v="1"/>
  </r>
  <r>
    <s v="132250"/>
    <x v="828"/>
    <n v="41523"/>
    <n v="40042"/>
    <n v="81565"/>
    <n v="34255"/>
    <x v="1"/>
    <n v="694"/>
    <s v="稲城市"/>
    <s v="稲城市"/>
    <n v="1"/>
  </r>
  <r>
    <s v="132276"/>
    <x v="829"/>
    <n v="28510"/>
    <n v="27302"/>
    <n v="55812"/>
    <n v="23709"/>
    <x v="1"/>
    <n v="695"/>
    <s v="羽村市"/>
    <s v="羽村市"/>
    <n v="1"/>
  </r>
  <r>
    <s v="132284"/>
    <x v="830"/>
    <n v="40617"/>
    <n v="40356"/>
    <n v="80973"/>
    <n v="31981"/>
    <x v="1"/>
    <n v="696"/>
    <s v="あきる野市"/>
    <s v="あきる野市"/>
    <n v="1"/>
  </r>
  <r>
    <s v="132292"/>
    <x v="831"/>
    <n v="94028"/>
    <n v="96778"/>
    <n v="190806"/>
    <n v="87164"/>
    <x v="1"/>
    <n v="697"/>
    <s v="西東京市"/>
    <s v="西東京市"/>
    <n v="1"/>
  </r>
  <r>
    <s v="133001"/>
    <x v="832"/>
    <n v="29735"/>
    <n v="29271"/>
    <n v="59006"/>
    <n v="24229"/>
    <x v="0"/>
    <m/>
    <s v=""/>
    <s v=""/>
    <s v=""/>
  </r>
  <r>
    <s v="133035"/>
    <x v="833"/>
    <n v="17241"/>
    <n v="16479"/>
    <n v="33720"/>
    <n v="13511"/>
    <x v="1"/>
    <n v="698"/>
    <s v="瑞穂町"/>
    <s v="瑞穂町"/>
    <n v="1"/>
  </r>
  <r>
    <s v="133051"/>
    <x v="834"/>
    <n v="7954"/>
    <n v="8071"/>
    <n v="16025"/>
    <n v="6526"/>
    <x v="1"/>
    <n v="699"/>
    <s v="日の出町"/>
    <s v="日の出町"/>
    <n v="1"/>
  </r>
  <r>
    <s v="133078"/>
    <x v="835"/>
    <n v="1400"/>
    <n v="1414"/>
    <n v="2814"/>
    <n v="1231"/>
    <x v="1"/>
    <n v="700"/>
    <s v="檜原村"/>
    <s v="檜原村"/>
    <n v="1"/>
  </r>
  <r>
    <s v="133086"/>
    <x v="836"/>
    <n v="3140"/>
    <n v="3307"/>
    <n v="6447"/>
    <n v="2961"/>
    <x v="1"/>
    <n v="701"/>
    <s v="奥多摩町"/>
    <s v="奥多摩町"/>
    <n v="1"/>
  </r>
  <r>
    <s v="133604"/>
    <x v="837"/>
    <n v="14191"/>
    <n v="13772"/>
    <n v="27963"/>
    <n v="14929"/>
    <x v="0"/>
    <m/>
    <s v="島しょ"/>
    <s v=""/>
    <s v=""/>
  </r>
  <r>
    <s v="133612"/>
    <x v="838"/>
    <n v="4300"/>
    <n v="4388"/>
    <n v="8688"/>
    <n v="4758"/>
    <x v="1"/>
    <n v="702"/>
    <s v="大島町"/>
    <s v="大島町"/>
    <n v="1"/>
  </r>
  <r>
    <s v="133621"/>
    <x v="839"/>
    <n v="157"/>
    <n v="127"/>
    <n v="284"/>
    <n v="152"/>
    <x v="1"/>
    <n v="703"/>
    <s v="利島村"/>
    <s v="利島村"/>
    <n v="1"/>
  </r>
  <r>
    <s v="133639"/>
    <x v="840"/>
    <n v="1459"/>
    <n v="1575"/>
    <n v="3034"/>
    <n v="1358"/>
    <x v="1"/>
    <n v="704"/>
    <s v="新島村"/>
    <s v="新島村"/>
    <n v="1"/>
  </r>
  <r>
    <s v="133647"/>
    <x v="841"/>
    <n v="1009"/>
    <n v="1001"/>
    <n v="2010"/>
    <n v="839"/>
    <x v="1"/>
    <n v="705"/>
    <s v="神津島村"/>
    <s v="神津島村"/>
    <n v="1"/>
  </r>
  <r>
    <s v="133817"/>
    <x v="842"/>
    <n v="1499"/>
    <n v="1292"/>
    <n v="2791"/>
    <n v="1713"/>
    <x v="1"/>
    <n v="706"/>
    <s v="三宅村"/>
    <s v="三宅村"/>
    <n v="1"/>
  </r>
  <r>
    <s v="133825"/>
    <x v="843"/>
    <n v="161"/>
    <n v="133"/>
    <n v="294"/>
    <n v="162"/>
    <x v="1"/>
    <n v="707"/>
    <s v="御蔵島村"/>
    <s v="御蔵島村"/>
    <n v="1"/>
  </r>
  <r>
    <s v="134015"/>
    <x v="844"/>
    <n v="4189"/>
    <n v="4129"/>
    <n v="8318"/>
    <n v="4577"/>
    <x v="1"/>
    <n v="708"/>
    <s v="八丈町"/>
    <s v="八丈町"/>
    <n v="1"/>
  </r>
  <r>
    <s v="134023"/>
    <x v="845"/>
    <n v="92"/>
    <n v="65"/>
    <n v="157"/>
    <n v="94"/>
    <x v="1"/>
    <n v="709"/>
    <s v="青ヶ島村"/>
    <s v="青ヶ島村"/>
    <n v="1"/>
  </r>
  <r>
    <s v="134210"/>
    <x v="846"/>
    <n v="1325"/>
    <n v="1062"/>
    <n v="2387"/>
    <n v="1276"/>
    <x v="1"/>
    <n v="710"/>
    <s v="小笠原村"/>
    <s v="小笠原村"/>
    <n v="1"/>
  </r>
  <r>
    <s v="140007"/>
    <x v="847"/>
    <n v="4462962"/>
    <n v="4385367"/>
    <n v="8848329"/>
    <n v="3887348"/>
    <x v="0"/>
    <m/>
    <s v="神奈川県"/>
    <s v=""/>
    <s v=""/>
  </r>
  <r>
    <s v="141003"/>
    <x v="848"/>
    <n v="1812986"/>
    <n v="1792965"/>
    <n v="3605951"/>
    <n v="1615211"/>
    <x v="1"/>
    <n v="711"/>
    <s v="横浜市"/>
    <s v="横浜市"/>
    <n v="1"/>
  </r>
  <r>
    <s v="141011"/>
    <x v="849"/>
    <n v="137936"/>
    <n v="126719"/>
    <n v="264655"/>
    <n v="125999"/>
    <x v="0"/>
    <m/>
    <s v="横浜市鶴見区"/>
    <s v=""/>
    <s v=""/>
  </r>
  <r>
    <s v="141020"/>
    <x v="850"/>
    <n v="113710"/>
    <n v="108772"/>
    <n v="222482"/>
    <n v="110354"/>
    <x v="0"/>
    <m/>
    <s v="横浜市神奈川区"/>
    <s v=""/>
    <s v=""/>
  </r>
  <r>
    <s v="141038"/>
    <x v="851"/>
    <n v="45412"/>
    <n v="44943"/>
    <n v="90355"/>
    <n v="48271"/>
    <x v="0"/>
    <m/>
    <s v="横浜市西区"/>
    <s v=""/>
    <s v=""/>
  </r>
  <r>
    <s v="141046"/>
    <x v="852"/>
    <n v="69467"/>
    <n v="62850"/>
    <n v="132317"/>
    <n v="72782"/>
    <x v="0"/>
    <m/>
    <s v="横浜市中区"/>
    <s v=""/>
    <s v=""/>
  </r>
  <r>
    <s v="141054"/>
    <x v="853"/>
    <n v="97490"/>
    <n v="95739"/>
    <n v="193229"/>
    <n v="96813"/>
    <x v="0"/>
    <m/>
    <s v="横浜市南区"/>
    <s v=""/>
    <s v=""/>
  </r>
  <r>
    <s v="141062"/>
    <x v="854"/>
    <n v="101048"/>
    <n v="101105"/>
    <n v="202153"/>
    <n v="91918"/>
    <x v="0"/>
    <m/>
    <s v="横浜市保土ケ谷区"/>
    <s v=""/>
    <s v=""/>
  </r>
  <r>
    <s v="141071"/>
    <x v="855"/>
    <n v="80731"/>
    <n v="82315"/>
    <n v="163046"/>
    <n v="74529"/>
    <x v="0"/>
    <m/>
    <s v="横浜市磯子区"/>
    <s v=""/>
    <s v=""/>
  </r>
  <r>
    <s v="141089"/>
    <x v="856"/>
    <n v="103185"/>
    <n v="104767"/>
    <n v="207952"/>
    <n v="88200"/>
    <x v="0"/>
    <m/>
    <s v="横浜市金沢区"/>
    <s v=""/>
    <s v=""/>
  </r>
  <r>
    <s v="141097"/>
    <x v="857"/>
    <n v="160409"/>
    <n v="157074"/>
    <n v="317483"/>
    <n v="151356"/>
    <x v="0"/>
    <m/>
    <s v="横浜市港北区"/>
    <s v=""/>
    <s v=""/>
  </r>
  <r>
    <s v="141101"/>
    <x v="858"/>
    <n v="135706"/>
    <n v="134613"/>
    <n v="270319"/>
    <n v="113307"/>
    <x v="0"/>
    <m/>
    <s v="横浜市戸塚区"/>
    <s v=""/>
    <s v=""/>
  </r>
  <r>
    <s v="141119"/>
    <x v="859"/>
    <n v="109496"/>
    <n v="111005"/>
    <n v="220501"/>
    <n v="94993"/>
    <x v="0"/>
    <m/>
    <s v="横浜市港南区"/>
    <s v=""/>
    <s v=""/>
  </r>
  <r>
    <s v="141127"/>
    <x v="860"/>
    <n v="124039"/>
    <n v="126330"/>
    <n v="250369"/>
    <n v="107585"/>
    <x v="0"/>
    <m/>
    <s v="横浜市旭区"/>
    <s v=""/>
    <s v=""/>
  </r>
  <r>
    <s v="141135"/>
    <x v="861"/>
    <n v="87077"/>
    <n v="86688"/>
    <n v="173765"/>
    <n v="73188"/>
    <x v="0"/>
    <m/>
    <s v="横浜市緑区"/>
    <s v=""/>
    <s v=""/>
  </r>
  <r>
    <s v="141143"/>
    <x v="862"/>
    <n v="63173"/>
    <n v="63714"/>
    <n v="126887"/>
    <n v="53073"/>
    <x v="0"/>
    <m/>
    <s v="横浜市瀬谷区"/>
    <s v=""/>
    <s v=""/>
  </r>
  <r>
    <s v="141151"/>
    <x v="863"/>
    <n v="62167"/>
    <n v="63277"/>
    <n v="125444"/>
    <n v="53089"/>
    <x v="0"/>
    <m/>
    <s v="横浜市栄区"/>
    <s v=""/>
    <s v=""/>
  </r>
  <r>
    <s v="141160"/>
    <x v="864"/>
    <n v="76733"/>
    <n v="77425"/>
    <n v="154158"/>
    <n v="63268"/>
    <x v="0"/>
    <m/>
    <s v="横浜市泉区"/>
    <s v=""/>
    <s v=""/>
  </r>
  <r>
    <s v="141178"/>
    <x v="865"/>
    <n v="147162"/>
    <n v="149678"/>
    <n v="296840"/>
    <n v="121977"/>
    <x v="0"/>
    <m/>
    <s v="横浜市青葉区"/>
    <s v=""/>
    <s v=""/>
  </r>
  <r>
    <s v="141186"/>
    <x v="866"/>
    <n v="98045"/>
    <n v="95951"/>
    <n v="193996"/>
    <n v="74509"/>
    <x v="0"/>
    <m/>
    <s v="横浜市都筑区"/>
    <s v=""/>
    <s v=""/>
  </r>
  <r>
    <s v="141305"/>
    <x v="867"/>
    <n v="700851"/>
    <n v="658212"/>
    <n v="1359063"/>
    <n v="641545"/>
    <x v="1"/>
    <n v="712"/>
    <s v="川崎市"/>
    <s v="川崎市"/>
    <n v="1"/>
  </r>
  <r>
    <s v="141313"/>
    <x v="868"/>
    <n v="112205"/>
    <n v="94960"/>
    <n v="207165"/>
    <n v="105600"/>
    <x v="0"/>
    <m/>
    <s v="川崎市川崎区"/>
    <s v=""/>
    <s v=""/>
  </r>
  <r>
    <s v="141321"/>
    <x v="869"/>
    <n v="76883"/>
    <n v="72062"/>
    <n v="148945"/>
    <n v="69649"/>
    <x v="0"/>
    <m/>
    <s v="川崎市幸区"/>
    <s v=""/>
    <s v=""/>
  </r>
  <r>
    <s v="141330"/>
    <x v="870"/>
    <n v="114537"/>
    <n v="106215"/>
    <n v="220752"/>
    <n v="111736"/>
    <x v="0"/>
    <m/>
    <s v="川崎市中原区"/>
    <s v=""/>
    <s v=""/>
  </r>
  <r>
    <s v="141348"/>
    <x v="871"/>
    <n v="105794"/>
    <n v="101652"/>
    <n v="207446"/>
    <n v="97990"/>
    <x v="0"/>
    <m/>
    <s v="川崎市高津区"/>
    <s v=""/>
    <s v=""/>
  </r>
  <r>
    <s v="141356"/>
    <x v="872"/>
    <n v="104203"/>
    <n v="95848"/>
    <n v="200051"/>
    <n v="96529"/>
    <x v="0"/>
    <m/>
    <s v="川崎市多摩区"/>
    <s v=""/>
    <s v=""/>
  </r>
  <r>
    <s v="141364"/>
    <x v="873"/>
    <n v="106841"/>
    <n v="105288"/>
    <n v="212129"/>
    <n v="90605"/>
    <x v="0"/>
    <m/>
    <s v="川崎市宮前区"/>
    <s v=""/>
    <s v=""/>
  </r>
  <r>
    <s v="141372"/>
    <x v="874"/>
    <n v="80388"/>
    <n v="82187"/>
    <n v="162575"/>
    <n v="69436"/>
    <x v="0"/>
    <m/>
    <s v="川崎市麻生区"/>
    <s v=""/>
    <s v=""/>
  </r>
  <r>
    <s v="142018"/>
    <x v="875"/>
    <n v="213015"/>
    <n v="213084"/>
    <n v="426099"/>
    <n v="183090"/>
    <x v="1"/>
    <n v="713"/>
    <s v="横須賀市"/>
    <s v="横須賀市"/>
    <n v="1"/>
  </r>
  <r>
    <s v="142034"/>
    <x v="876"/>
    <n v="130023"/>
    <n v="127404"/>
    <n v="257427"/>
    <n v="105841"/>
    <x v="1"/>
    <n v="714"/>
    <s v="平塚市"/>
    <s v="平塚市"/>
    <n v="1"/>
  </r>
  <r>
    <s v="142042"/>
    <x v="877"/>
    <n v="84448"/>
    <n v="92221"/>
    <n v="176669"/>
    <n v="78131"/>
    <x v="1"/>
    <n v="715"/>
    <s v="鎌倉市"/>
    <s v="鎌倉市"/>
    <n v="1"/>
  </r>
  <r>
    <s v="142051"/>
    <x v="878"/>
    <n v="200995"/>
    <n v="201299"/>
    <n v="402294"/>
    <n v="172483"/>
    <x v="1"/>
    <n v="716"/>
    <s v="藤沢市"/>
    <s v="藤沢市"/>
    <n v="1"/>
  </r>
  <r>
    <s v="142069"/>
    <x v="879"/>
    <n v="96850"/>
    <n v="100066"/>
    <n v="196916"/>
    <n v="80105"/>
    <x v="1"/>
    <n v="717"/>
    <s v="小田原市"/>
    <s v="小田原市"/>
    <n v="1"/>
  </r>
  <r>
    <s v="142077"/>
    <x v="880"/>
    <n v="115870"/>
    <n v="118494"/>
    <n v="234364"/>
    <n v="95684"/>
    <x v="1"/>
    <n v="718"/>
    <s v="茅ヶ崎市"/>
    <s v="茅ヶ崎市"/>
    <n v="1"/>
  </r>
  <r>
    <s v="142085"/>
    <x v="881"/>
    <n v="28542"/>
    <n v="31510"/>
    <n v="60052"/>
    <n v="25994"/>
    <x v="1"/>
    <n v="719"/>
    <s v="逗子市"/>
    <s v="逗子市"/>
    <n v="1"/>
  </r>
  <r>
    <s v="142093"/>
    <x v="882"/>
    <n v="353229"/>
    <n v="341523"/>
    <n v="694752"/>
    <n v="296268"/>
    <x v="1"/>
    <n v="720"/>
    <s v="相模原市"/>
    <s v="相模原市"/>
    <n v="1"/>
  </r>
  <r>
    <s v="142107"/>
    <x v="883"/>
    <n v="24467"/>
    <n v="25326"/>
    <n v="49793"/>
    <n v="20140"/>
    <x v="1"/>
    <n v="721"/>
    <s v="三浦市"/>
    <s v="三浦市"/>
    <n v="1"/>
  </r>
  <r>
    <s v="142115"/>
    <x v="884"/>
    <n v="81604"/>
    <n v="80007"/>
    <n v="161611"/>
    <n v="65424"/>
    <x v="1"/>
    <n v="722"/>
    <s v="秦野市"/>
    <s v="秦野市"/>
    <n v="1"/>
  </r>
  <r>
    <s v="142123"/>
    <x v="885"/>
    <n v="113949"/>
    <n v="105561"/>
    <n v="219510"/>
    <n v="92165"/>
    <x v="1"/>
    <n v="723"/>
    <s v="厚木市"/>
    <s v="厚木市"/>
    <n v="1"/>
  </r>
  <r>
    <s v="142131"/>
    <x v="886"/>
    <n v="112481"/>
    <n v="108880"/>
    <n v="221361"/>
    <n v="97763"/>
    <x v="1"/>
    <n v="724"/>
    <s v="大和市"/>
    <s v="大和市"/>
    <n v="1"/>
  </r>
  <r>
    <s v="142140"/>
    <x v="887"/>
    <n v="49691"/>
    <n v="47974"/>
    <n v="97665"/>
    <n v="39969"/>
    <x v="1"/>
    <n v="725"/>
    <s v="伊勢原市"/>
    <s v="伊勢原市"/>
    <n v="1"/>
  </r>
  <r>
    <s v="142158"/>
    <x v="888"/>
    <n v="64018"/>
    <n v="61819"/>
    <n v="125837"/>
    <n v="51305"/>
    <x v="1"/>
    <n v="726"/>
    <s v="海老名市"/>
    <s v="海老名市"/>
    <n v="1"/>
  </r>
  <r>
    <s v="142166"/>
    <x v="889"/>
    <n v="64722"/>
    <n v="62188"/>
    <n v="126910"/>
    <n v="54606"/>
    <x v="1"/>
    <n v="727"/>
    <s v="座間市"/>
    <s v="座間市"/>
    <n v="1"/>
  </r>
  <r>
    <s v="142174"/>
    <x v="890"/>
    <n v="22093"/>
    <n v="22237"/>
    <n v="44330"/>
    <n v="16588"/>
    <x v="1"/>
    <n v="728"/>
    <s v="南足柄市"/>
    <s v="南足柄市"/>
    <n v="1"/>
  </r>
  <r>
    <s v="142182"/>
    <x v="891"/>
    <n v="41516"/>
    <n v="39584"/>
    <n v="81100"/>
    <n v="32648"/>
    <x v="1"/>
    <n v="729"/>
    <s v="綾瀬市"/>
    <s v="綾瀬市"/>
    <n v="1"/>
  </r>
  <r>
    <s v="143006"/>
    <x v="892"/>
    <n v="15825"/>
    <n v="17500"/>
    <n v="33325"/>
    <n v="13795"/>
    <x v="0"/>
    <m/>
    <s v=""/>
    <s v=""/>
    <s v=""/>
  </r>
  <r>
    <s v="143014"/>
    <x v="893"/>
    <n v="15825"/>
    <n v="17500"/>
    <n v="33325"/>
    <n v="13795"/>
    <x v="1"/>
    <n v="730"/>
    <s v="葉山町"/>
    <s v="葉山町"/>
    <n v="1"/>
  </r>
  <r>
    <s v="143201"/>
    <x v="894"/>
    <n v="24307"/>
    <n v="23262"/>
    <n v="47569"/>
    <n v="18820"/>
    <x v="0"/>
    <m/>
    <s v=""/>
    <s v=""/>
    <s v=""/>
  </r>
  <r>
    <s v="143219"/>
    <x v="895"/>
    <n v="24307"/>
    <n v="23262"/>
    <n v="47569"/>
    <n v="18820"/>
    <x v="1"/>
    <n v="731"/>
    <s v="寒川町"/>
    <s v="寒川町"/>
    <n v="1"/>
  </r>
  <r>
    <s v="143405"/>
    <x v="896"/>
    <n v="31189"/>
    <n v="32580"/>
    <n v="63769"/>
    <n v="25100"/>
    <x v="0"/>
    <m/>
    <s v=""/>
    <s v=""/>
    <s v=""/>
  </r>
  <r>
    <s v="143413"/>
    <x v="897"/>
    <n v="16491"/>
    <n v="17148"/>
    <n v="33639"/>
    <n v="13179"/>
    <x v="1"/>
    <n v="732"/>
    <s v="大磯町"/>
    <s v="大磯町"/>
    <n v="1"/>
  </r>
  <r>
    <s v="143421"/>
    <x v="898"/>
    <n v="14698"/>
    <n v="15432"/>
    <n v="30130"/>
    <n v="11921"/>
    <x v="1"/>
    <n v="733"/>
    <s v="二宮町"/>
    <s v="二宮町"/>
    <n v="1"/>
  </r>
  <r>
    <s v="143600"/>
    <x v="899"/>
    <n v="34050"/>
    <n v="34341"/>
    <n v="68391"/>
    <n v="24614"/>
    <x v="0"/>
    <m/>
    <s v=""/>
    <s v=""/>
    <s v=""/>
  </r>
  <r>
    <s v="143618"/>
    <x v="900"/>
    <n v="5025"/>
    <n v="4953"/>
    <n v="9978"/>
    <n v="3497"/>
    <x v="1"/>
    <n v="734"/>
    <s v="中井町"/>
    <s v="中井町"/>
    <n v="1"/>
  </r>
  <r>
    <s v="143626"/>
    <x v="901"/>
    <n v="9103"/>
    <n v="8987"/>
    <n v="18090"/>
    <n v="6484"/>
    <x v="1"/>
    <n v="735"/>
    <s v="大井町"/>
    <s v="大井町"/>
    <n v="1"/>
  </r>
  <r>
    <s v="143634"/>
    <x v="902"/>
    <n v="5986"/>
    <n v="6102"/>
    <n v="12088"/>
    <n v="4669"/>
    <x v="1"/>
    <n v="736"/>
    <s v="松田町"/>
    <s v="松田町"/>
    <n v="1"/>
  </r>
  <r>
    <s v="143642"/>
    <x v="903"/>
    <n v="6011"/>
    <n v="6290"/>
    <n v="12301"/>
    <n v="4190"/>
    <x v="1"/>
    <n v="737"/>
    <s v="山北町"/>
    <s v="山北町"/>
    <n v="1"/>
  </r>
  <r>
    <s v="143669"/>
    <x v="904"/>
    <n v="7925"/>
    <n v="8009"/>
    <n v="15934"/>
    <n v="5774"/>
    <x v="1"/>
    <n v="738"/>
    <s v="開成町"/>
    <s v="開成町"/>
    <n v="1"/>
  </r>
  <r>
    <s v="143804"/>
    <x v="905"/>
    <n v="23208"/>
    <n v="26073"/>
    <n v="49281"/>
    <n v="22754"/>
    <x v="0"/>
    <m/>
    <s v=""/>
    <s v=""/>
    <s v=""/>
  </r>
  <r>
    <s v="143821"/>
    <x v="906"/>
    <n v="6296"/>
    <n v="6914"/>
    <n v="13210"/>
    <n v="6774"/>
    <x v="1"/>
    <n v="739"/>
    <s v="箱根町"/>
    <s v="箱根町"/>
    <n v="1"/>
  </r>
  <r>
    <s v="143839"/>
    <x v="907"/>
    <n v="4038"/>
    <n v="4512"/>
    <n v="8550"/>
    <n v="3531"/>
    <x v="1"/>
    <n v="740"/>
    <s v="真鶴町"/>
    <s v="真鶴町"/>
    <n v="1"/>
  </r>
  <r>
    <s v="143847"/>
    <x v="908"/>
    <n v="12874"/>
    <n v="14647"/>
    <n v="27521"/>
    <n v="12449"/>
    <x v="1"/>
    <n v="741"/>
    <s v="湯河原町"/>
    <s v="湯河原町"/>
    <n v="1"/>
  </r>
  <r>
    <s v="144002"/>
    <x v="909"/>
    <n v="23033"/>
    <n v="21257"/>
    <n v="44290"/>
    <n v="17305"/>
    <x v="0"/>
    <m/>
    <s v=""/>
    <s v=""/>
    <s v=""/>
  </r>
  <r>
    <s v="144011"/>
    <x v="910"/>
    <n v="21316"/>
    <n v="19641"/>
    <n v="40957"/>
    <n v="16036"/>
    <x v="1"/>
    <n v="742"/>
    <s v="愛川町"/>
    <s v="愛川町"/>
    <n v="1"/>
  </r>
  <r>
    <s v="144029"/>
    <x v="911"/>
    <n v="1717"/>
    <n v="1616"/>
    <n v="3333"/>
    <n v="1269"/>
    <x v="1"/>
    <n v="743"/>
    <s v="清川村"/>
    <s v="清川村"/>
    <n v="1"/>
  </r>
  <r>
    <s v="150002"/>
    <x v="912"/>
    <n v="1165103"/>
    <n v="1236700"/>
    <n v="2401803"/>
    <n v="843516"/>
    <x v="0"/>
    <m/>
    <s v="新潟県"/>
    <s v=""/>
    <s v=""/>
  </r>
  <r>
    <s v="151009"/>
    <x v="913"/>
    <n v="387220"/>
    <n v="416053"/>
    <n v="803273"/>
    <n v="307000"/>
    <x v="1"/>
    <n v="744"/>
    <s v="新潟市"/>
    <s v="新潟市"/>
    <n v="1"/>
  </r>
  <r>
    <s v="151017"/>
    <x v="914"/>
    <n v="37998"/>
    <n v="40078"/>
    <n v="78076"/>
    <n v="26485"/>
    <x v="0"/>
    <m/>
    <s v="新潟市北区"/>
    <s v=""/>
    <s v=""/>
  </r>
  <r>
    <s v="151025"/>
    <x v="915"/>
    <n v="67426"/>
    <n v="71504"/>
    <n v="138930"/>
    <n v="55808"/>
    <x v="0"/>
    <m/>
    <s v="新潟市東区"/>
    <s v=""/>
    <s v=""/>
  </r>
  <r>
    <s v="151033"/>
    <x v="916"/>
    <n v="81919"/>
    <n v="90564"/>
    <n v="172483"/>
    <n v="78888"/>
    <x v="0"/>
    <m/>
    <s v="新潟市中央区"/>
    <s v=""/>
    <s v=""/>
  </r>
  <r>
    <s v="151041"/>
    <x v="917"/>
    <n v="33555"/>
    <n v="35695"/>
    <n v="69250"/>
    <n v="24018"/>
    <x v="0"/>
    <m/>
    <s v="新潟市江南区"/>
    <s v=""/>
    <s v=""/>
  </r>
  <r>
    <s v="151050"/>
    <x v="918"/>
    <n v="37772"/>
    <n v="40836"/>
    <n v="78608"/>
    <n v="26859"/>
    <x v="0"/>
    <m/>
    <s v="新潟市秋葉区"/>
    <s v=""/>
    <s v=""/>
  </r>
  <r>
    <s v="151068"/>
    <x v="919"/>
    <n v="23345"/>
    <n v="24455"/>
    <n v="47800"/>
    <n v="14400"/>
    <x v="0"/>
    <m/>
    <s v="新潟市南区"/>
    <s v=""/>
    <s v=""/>
  </r>
  <r>
    <s v="151076"/>
    <x v="920"/>
    <n v="74987"/>
    <n v="80458"/>
    <n v="155445"/>
    <n v="61560"/>
    <x v="0"/>
    <m/>
    <s v="新潟市西区"/>
    <s v=""/>
    <s v=""/>
  </r>
  <r>
    <s v="151084"/>
    <x v="921"/>
    <n v="30218"/>
    <n v="32463"/>
    <n v="62681"/>
    <n v="18982"/>
    <x v="0"/>
    <m/>
    <s v="新潟市西蒲区"/>
    <s v=""/>
    <s v=""/>
  </r>
  <r>
    <s v="152021"/>
    <x v="922"/>
    <n v="136571"/>
    <n v="143105"/>
    <n v="279676"/>
    <n v="97687"/>
    <x v="1"/>
    <n v="745"/>
    <s v="長岡市"/>
    <s v="長岡市"/>
    <n v="1"/>
  </r>
  <r>
    <s v="152048"/>
    <x v="923"/>
    <n v="51346"/>
    <n v="54081"/>
    <n v="105427"/>
    <n v="34091"/>
    <x v="1"/>
    <n v="746"/>
    <s v="三条市"/>
    <s v="三条市"/>
    <n v="1"/>
  </r>
  <r>
    <s v="152056"/>
    <x v="924"/>
    <n v="45499"/>
    <n v="46780"/>
    <n v="92279"/>
    <n v="33975"/>
    <x v="1"/>
    <n v="747"/>
    <s v="柏崎市"/>
    <s v="柏崎市"/>
    <n v="1"/>
  </r>
  <r>
    <s v="152064"/>
    <x v="925"/>
    <n v="50187"/>
    <n v="53366"/>
    <n v="103553"/>
    <n v="34020"/>
    <x v="1"/>
    <n v="748"/>
    <s v="新発田市"/>
    <s v="新発田市"/>
    <n v="1"/>
  </r>
  <r>
    <s v="152081"/>
    <x v="926"/>
    <n v="19547"/>
    <n v="20122"/>
    <n v="39669"/>
    <n v="12534"/>
    <x v="1"/>
    <n v="749"/>
    <s v="小千谷市"/>
    <s v="小千谷市"/>
    <n v="1"/>
  </r>
  <r>
    <s v="152099"/>
    <x v="927"/>
    <n v="15089"/>
    <n v="16155"/>
    <n v="31244"/>
    <n v="10093"/>
    <x v="1"/>
    <n v="750"/>
    <s v="加茂市"/>
    <s v="加茂市"/>
    <n v="1"/>
  </r>
  <r>
    <s v="152102"/>
    <x v="928"/>
    <n v="29893"/>
    <n v="31159"/>
    <n v="61052"/>
    <n v="19938"/>
    <x v="1"/>
    <n v="751"/>
    <s v="十日町市"/>
    <s v="十日町市"/>
    <n v="1"/>
  </r>
  <r>
    <s v="152111"/>
    <x v="929"/>
    <n v="20817"/>
    <n v="22135"/>
    <n v="42952"/>
    <n v="13608"/>
    <x v="1"/>
    <n v="752"/>
    <s v="見附市"/>
    <s v="見附市"/>
    <n v="1"/>
  </r>
  <r>
    <s v="152129"/>
    <x v="930"/>
    <n v="33115"/>
    <n v="35972"/>
    <n v="69087"/>
    <n v="22786"/>
    <x v="1"/>
    <n v="753"/>
    <s v="村上市"/>
    <s v="村上市"/>
    <n v="1"/>
  </r>
  <r>
    <s v="152137"/>
    <x v="931"/>
    <n v="41065"/>
    <n v="42880"/>
    <n v="83945"/>
    <n v="26984"/>
    <x v="1"/>
    <n v="754"/>
    <s v="燕市"/>
    <s v="燕市"/>
    <n v="1"/>
  </r>
  <r>
    <s v="152161"/>
    <x v="932"/>
    <n v="23713"/>
    <n v="25298"/>
    <n v="49011"/>
    <n v="17650"/>
    <x v="1"/>
    <n v="755"/>
    <s v="糸魚川市"/>
    <s v="糸魚川市"/>
    <n v="1"/>
  </r>
  <r>
    <s v="152170"/>
    <x v="933"/>
    <n v="17946"/>
    <n v="19037"/>
    <n v="36983"/>
    <n v="12168"/>
    <x v="1"/>
    <n v="756"/>
    <s v="妙高市"/>
    <s v="妙高市"/>
    <n v="1"/>
  </r>
  <r>
    <s v="152188"/>
    <x v="934"/>
    <n v="27156"/>
    <n v="29498"/>
    <n v="56654"/>
    <n v="18113"/>
    <x v="1"/>
    <n v="757"/>
    <s v="五泉市"/>
    <s v="五泉市"/>
    <n v="1"/>
  </r>
  <r>
    <s v="152226"/>
    <x v="935"/>
    <n v="100434"/>
    <n v="105690"/>
    <n v="206124"/>
    <n v="71495"/>
    <x v="1"/>
    <n v="758"/>
    <s v="上越市"/>
    <s v="上越市"/>
    <n v="1"/>
  </r>
  <r>
    <s v="152234"/>
    <x v="936"/>
    <n v="22729"/>
    <n v="24230"/>
    <n v="46959"/>
    <n v="13642"/>
    <x v="1"/>
    <n v="759"/>
    <s v="阿賀野市"/>
    <s v="阿賀野市"/>
    <n v="1"/>
  </r>
  <r>
    <s v="152242"/>
    <x v="937"/>
    <n v="31069"/>
    <n v="34094"/>
    <n v="65163"/>
    <n v="25079"/>
    <x v="1"/>
    <n v="760"/>
    <s v="佐渡市"/>
    <s v="佐渡市"/>
    <n v="1"/>
  </r>
  <r>
    <s v="152251"/>
    <x v="938"/>
    <n v="20590"/>
    <n v="21550"/>
    <n v="42140"/>
    <n v="13482"/>
    <x v="1"/>
    <n v="761"/>
    <s v="魚沼市"/>
    <s v="魚沼市"/>
    <n v="1"/>
  </r>
  <r>
    <s v="152269"/>
    <x v="939"/>
    <n v="30202"/>
    <n v="31468"/>
    <n v="61670"/>
    <n v="18887"/>
    <x v="1"/>
    <n v="762"/>
    <s v="南魚沼市"/>
    <s v="南魚沼市"/>
    <n v="1"/>
  </r>
  <r>
    <s v="152277"/>
    <x v="940"/>
    <n v="15745"/>
    <n v="16575"/>
    <n v="32320"/>
    <n v="10270"/>
    <x v="1"/>
    <n v="763"/>
    <s v="胎内市"/>
    <s v="胎内市"/>
    <n v="1"/>
  </r>
  <r>
    <s v="153001"/>
    <x v="941"/>
    <n v="7049"/>
    <n v="7018"/>
    <n v="14067"/>
    <n v="4016"/>
    <x v="0"/>
    <m/>
    <s v=""/>
    <s v=""/>
    <s v=""/>
  </r>
  <r>
    <s v="153079"/>
    <x v="942"/>
    <n v="7049"/>
    <n v="7018"/>
    <n v="14067"/>
    <n v="4016"/>
    <x v="1"/>
    <n v="764"/>
    <s v="聖籠町"/>
    <s v="聖籠町"/>
    <n v="1"/>
  </r>
  <r>
    <s v="153401"/>
    <x v="943"/>
    <n v="4248"/>
    <n v="4533"/>
    <n v="8781"/>
    <n v="2721"/>
    <x v="0"/>
    <m/>
    <s v=""/>
    <s v=""/>
    <s v=""/>
  </r>
  <r>
    <s v="153427"/>
    <x v="944"/>
    <n v="4248"/>
    <n v="4533"/>
    <n v="8781"/>
    <n v="2721"/>
    <x v="1"/>
    <n v="765"/>
    <s v="弥彦村"/>
    <s v="弥彦村"/>
    <n v="1"/>
  </r>
  <r>
    <s v="153605"/>
    <x v="945"/>
    <n v="6371"/>
    <n v="6777"/>
    <n v="13148"/>
    <n v="4045"/>
    <x v="0"/>
    <m/>
    <s v=""/>
    <s v=""/>
    <s v=""/>
  </r>
  <r>
    <s v="153613"/>
    <x v="946"/>
    <n v="6371"/>
    <n v="6777"/>
    <n v="13148"/>
    <n v="4045"/>
    <x v="1"/>
    <n v="766"/>
    <s v="田上町"/>
    <s v="田上町"/>
    <n v="1"/>
  </r>
  <r>
    <s v="153800"/>
    <x v="947"/>
    <n v="6872"/>
    <n v="7407"/>
    <n v="14279"/>
    <n v="5205"/>
    <x v="0"/>
    <m/>
    <s v=""/>
    <s v=""/>
    <s v=""/>
  </r>
  <r>
    <s v="153851"/>
    <x v="948"/>
    <n v="6872"/>
    <n v="7407"/>
    <n v="14279"/>
    <n v="5205"/>
    <x v="1"/>
    <n v="767"/>
    <s v="阿賀町"/>
    <s v="阿賀町"/>
    <n v="1"/>
  </r>
  <r>
    <s v="154008"/>
    <x v="949"/>
    <n v="2483"/>
    <n v="2804"/>
    <n v="5287"/>
    <n v="1822"/>
    <x v="0"/>
    <m/>
    <s v=""/>
    <s v=""/>
    <s v=""/>
  </r>
  <r>
    <s v="154059"/>
    <x v="950"/>
    <n v="2483"/>
    <n v="2804"/>
    <n v="5287"/>
    <n v="1822"/>
    <x v="1"/>
    <n v="768"/>
    <s v="出雲崎町"/>
    <s v="出雲崎町"/>
    <n v="1"/>
  </r>
  <r>
    <s v="154407"/>
    <x v="951"/>
    <n v="2489"/>
    <n v="2681"/>
    <n v="5170"/>
    <n v="1517"/>
    <x v="0"/>
    <m/>
    <s v=""/>
    <s v=""/>
    <s v=""/>
  </r>
  <r>
    <s v="154415"/>
    <x v="952"/>
    <n v="2489"/>
    <n v="2681"/>
    <n v="5170"/>
    <n v="1517"/>
    <x v="0"/>
    <n v="769"/>
    <s v="川口町"/>
    <s v=""/>
    <s v=""/>
  </r>
  <r>
    <s v="154601"/>
    <x v="953"/>
    <n v="4197"/>
    <n v="4239"/>
    <n v="8436"/>
    <n v="3274"/>
    <x v="0"/>
    <m/>
    <s v=""/>
    <s v=""/>
    <s v=""/>
  </r>
  <r>
    <s v="154610"/>
    <x v="954"/>
    <n v="4197"/>
    <n v="4239"/>
    <n v="8436"/>
    <n v="3274"/>
    <x v="1"/>
    <n v="770"/>
    <s v="湯沢町"/>
    <s v="湯沢町"/>
    <n v="1"/>
  </r>
  <r>
    <s v="154806"/>
    <x v="955"/>
    <n v="5512"/>
    <n v="5776"/>
    <n v="11288"/>
    <n v="3669"/>
    <x v="0"/>
    <m/>
    <s v=""/>
    <s v=""/>
    <s v=""/>
  </r>
  <r>
    <s v="154822"/>
    <x v="956"/>
    <n v="5512"/>
    <n v="5776"/>
    <n v="11288"/>
    <n v="3669"/>
    <x v="1"/>
    <n v="771"/>
    <s v="津南町"/>
    <s v="津南町"/>
    <n v="1"/>
  </r>
  <r>
    <s v="155004"/>
    <x v="957"/>
    <n v="2490"/>
    <n v="2460"/>
    <n v="4950"/>
    <n v="1544"/>
    <x v="0"/>
    <m/>
    <s v=""/>
    <s v=""/>
    <s v=""/>
  </r>
  <r>
    <s v="155047"/>
    <x v="958"/>
    <n v="2490"/>
    <n v="2460"/>
    <n v="4950"/>
    <n v="1544"/>
    <x v="1"/>
    <n v="772"/>
    <s v="刈羽村"/>
    <s v="刈羽村"/>
    <n v="1"/>
  </r>
  <r>
    <s v="155802"/>
    <x v="959"/>
    <n v="3459"/>
    <n v="3757"/>
    <n v="7216"/>
    <n v="2201"/>
    <x v="0"/>
    <m/>
    <s v=""/>
    <s v=""/>
    <s v=""/>
  </r>
  <r>
    <s v="155811"/>
    <x v="960"/>
    <n v="3290"/>
    <n v="3566"/>
    <n v="6856"/>
    <n v="2068"/>
    <x v="1"/>
    <n v="773"/>
    <s v="関川村"/>
    <s v="関川村"/>
    <n v="1"/>
  </r>
  <r>
    <s v="155861"/>
    <x v="961"/>
    <n v="169"/>
    <n v="191"/>
    <n v="360"/>
    <n v="133"/>
    <x v="1"/>
    <n v="774"/>
    <s v="粟島浦村"/>
    <s v="粟島浦村"/>
    <n v="1"/>
  </r>
  <r>
    <s v="160008"/>
    <x v="962"/>
    <n v="531887"/>
    <n v="569750"/>
    <n v="1101637"/>
    <n v="385637"/>
    <x v="0"/>
    <m/>
    <s v="富山県"/>
    <s v=""/>
    <s v=""/>
  </r>
  <r>
    <s v="162019"/>
    <x v="963"/>
    <n v="202218"/>
    <n v="215090"/>
    <n v="417308"/>
    <n v="158728"/>
    <x v="1"/>
    <n v="775"/>
    <s v="富山市"/>
    <s v="富山市"/>
    <n v="1"/>
  </r>
  <r>
    <s v="162027"/>
    <x v="964"/>
    <n v="86133"/>
    <n v="92844"/>
    <n v="178977"/>
    <n v="62839"/>
    <x v="1"/>
    <n v="776"/>
    <s v="高岡市"/>
    <s v="高岡市"/>
    <n v="1"/>
  </r>
  <r>
    <s v="162043"/>
    <x v="965"/>
    <n v="22104"/>
    <n v="23395"/>
    <n v="45499"/>
    <n v="16312"/>
    <x v="1"/>
    <n v="777"/>
    <s v="魚津市"/>
    <s v="魚津市"/>
    <n v="1"/>
  </r>
  <r>
    <s v="162051"/>
    <x v="966"/>
    <n v="25876"/>
    <n v="28239"/>
    <n v="54115"/>
    <n v="17267"/>
    <x v="1"/>
    <n v="778"/>
    <s v="氷見市"/>
    <s v="氷見市"/>
    <n v="1"/>
  </r>
  <r>
    <s v="162060"/>
    <x v="967"/>
    <n v="16353"/>
    <n v="17560"/>
    <n v="33913"/>
    <n v="11242"/>
    <x v="1"/>
    <n v="779"/>
    <s v="滑川市"/>
    <s v="滑川市"/>
    <n v="1"/>
  </r>
  <r>
    <s v="162078"/>
    <x v="968"/>
    <n v="20788"/>
    <n v="22036"/>
    <n v="42824"/>
    <n v="14456"/>
    <x v="1"/>
    <n v="780"/>
    <s v="黒部市"/>
    <s v="黒部市"/>
    <n v="1"/>
  </r>
  <r>
    <s v="162086"/>
    <x v="969"/>
    <n v="23985"/>
    <n v="25394"/>
    <n v="49379"/>
    <n v="15120"/>
    <x v="1"/>
    <n v="781"/>
    <s v="砺波市"/>
    <s v="砺波市"/>
    <n v="1"/>
  </r>
  <r>
    <s v="162094"/>
    <x v="970"/>
    <n v="15909"/>
    <n v="16917"/>
    <n v="32826"/>
    <n v="9808"/>
    <x v="1"/>
    <n v="782"/>
    <s v="小矢部市"/>
    <s v="小矢部市"/>
    <n v="1"/>
  </r>
  <r>
    <s v="162108"/>
    <x v="971"/>
    <n v="27177"/>
    <n v="29566"/>
    <n v="56743"/>
    <n v="17387"/>
    <x v="1"/>
    <n v="783"/>
    <s v="南砺市"/>
    <s v="南砺市"/>
    <n v="1"/>
  </r>
  <r>
    <s v="162116"/>
    <x v="972"/>
    <n v="45744"/>
    <n v="48865"/>
    <n v="94609"/>
    <n v="31269"/>
    <x v="1"/>
    <n v="784"/>
    <s v="射水市"/>
    <s v="射水市"/>
    <n v="1"/>
  </r>
  <r>
    <s v="163201"/>
    <x v="973"/>
    <n v="25663"/>
    <n v="27905"/>
    <n v="53568"/>
    <n v="17529"/>
    <x v="0"/>
    <m/>
    <s v=""/>
    <s v=""/>
    <s v=""/>
  </r>
  <r>
    <s v="163210"/>
    <x v="974"/>
    <n v="1466"/>
    <n v="1523"/>
    <n v="2989"/>
    <n v="966"/>
    <x v="1"/>
    <n v="785"/>
    <s v="舟橋村"/>
    <s v="舟橋村"/>
    <n v="1"/>
  </r>
  <r>
    <s v="163228"/>
    <x v="975"/>
    <n v="10764"/>
    <n v="11832"/>
    <n v="22596"/>
    <n v="7629"/>
    <x v="1"/>
    <n v="786"/>
    <s v="上市町"/>
    <s v="上市町"/>
    <n v="1"/>
  </r>
  <r>
    <s v="163236"/>
    <x v="976"/>
    <n v="13433"/>
    <n v="14550"/>
    <n v="27983"/>
    <n v="8934"/>
    <x v="1"/>
    <n v="787"/>
    <s v="立山町"/>
    <s v="立山町"/>
    <n v="1"/>
  </r>
  <r>
    <s v="163406"/>
    <x v="977"/>
    <n v="19937"/>
    <n v="21939"/>
    <n v="41876"/>
    <n v="13680"/>
    <x v="0"/>
    <m/>
    <s v=""/>
    <s v=""/>
    <s v=""/>
  </r>
  <r>
    <s v="163422"/>
    <x v="978"/>
    <n v="13185"/>
    <n v="14253"/>
    <n v="27438"/>
    <n v="8595"/>
    <x v="1"/>
    <n v="788"/>
    <s v="入善町"/>
    <s v="入善町"/>
    <n v="1"/>
  </r>
  <r>
    <s v="163431"/>
    <x v="979"/>
    <n v="6752"/>
    <n v="7686"/>
    <n v="14438"/>
    <n v="5085"/>
    <x v="1"/>
    <n v="789"/>
    <s v="朝日町"/>
    <s v="朝日町"/>
    <n v="1"/>
  </r>
  <r>
    <s v="170003"/>
    <x v="980"/>
    <n v="561519"/>
    <n v="603494"/>
    <n v="1165013"/>
    <n v="440424"/>
    <x v="0"/>
    <m/>
    <s v="石川県"/>
    <s v=""/>
    <s v=""/>
  </r>
  <r>
    <s v="172014"/>
    <x v="981"/>
    <n v="213359"/>
    <n v="229429"/>
    <n v="442788"/>
    <n v="183951"/>
    <x v="1"/>
    <n v="790"/>
    <s v="金沢市"/>
    <s v="金沢市"/>
    <n v="1"/>
  </r>
  <r>
    <s v="172022"/>
    <x v="982"/>
    <n v="28460"/>
    <n v="31632"/>
    <n v="60092"/>
    <n v="21918"/>
    <x v="1"/>
    <n v="791"/>
    <s v="七尾市"/>
    <s v="七尾市"/>
    <n v="1"/>
  </r>
  <r>
    <s v="172031"/>
    <x v="983"/>
    <n v="52958"/>
    <n v="56255"/>
    <n v="109213"/>
    <n v="38449"/>
    <x v="1"/>
    <n v="792"/>
    <s v="小松市"/>
    <s v="小松市"/>
    <n v="1"/>
  </r>
  <r>
    <s v="172049"/>
    <x v="984"/>
    <n v="15549"/>
    <n v="17032"/>
    <n v="32581"/>
    <n v="13064"/>
    <x v="1"/>
    <n v="793"/>
    <s v="輪島市"/>
    <s v="輪島市"/>
    <n v="1"/>
  </r>
  <r>
    <s v="172057"/>
    <x v="985"/>
    <n v="8301"/>
    <n v="9620"/>
    <n v="17921"/>
    <n v="6578"/>
    <x v="1"/>
    <n v="794"/>
    <s v="珠洲市"/>
    <s v="珠洲市"/>
    <n v="1"/>
  </r>
  <r>
    <s v="172065"/>
    <x v="986"/>
    <n v="35004"/>
    <n v="39364"/>
    <n v="74368"/>
    <n v="28672"/>
    <x v="1"/>
    <n v="795"/>
    <s v="加賀市"/>
    <s v="加賀市"/>
    <n v="1"/>
  </r>
  <r>
    <s v="172073"/>
    <x v="987"/>
    <n v="11520"/>
    <n v="12776"/>
    <n v="24296"/>
    <n v="8360"/>
    <x v="1"/>
    <n v="796"/>
    <s v="羽咋市"/>
    <s v="羽咋市"/>
    <n v="1"/>
  </r>
  <r>
    <s v="172090"/>
    <x v="988"/>
    <n v="16945"/>
    <n v="18348"/>
    <n v="35293"/>
    <n v="11185"/>
    <x v="1"/>
    <n v="797"/>
    <s v="かほく市"/>
    <s v="かほく市"/>
    <n v="1"/>
  </r>
  <r>
    <s v="172103"/>
    <x v="989"/>
    <n v="55271"/>
    <n v="58109"/>
    <n v="113380"/>
    <n v="38303"/>
    <x v="1"/>
    <n v="798"/>
    <s v="白山市"/>
    <s v="白山市"/>
    <n v="1"/>
  </r>
  <r>
    <s v="172111"/>
    <x v="990"/>
    <n v="23868"/>
    <n v="24584"/>
    <n v="48452"/>
    <n v="15778"/>
    <x v="1"/>
    <n v="799"/>
    <s v="能美市"/>
    <s v="能美市"/>
    <n v="1"/>
  </r>
  <r>
    <s v="173207"/>
    <x v="991"/>
    <n v="2950"/>
    <n v="3108"/>
    <n v="6058"/>
    <n v="1683"/>
    <x v="0"/>
    <m/>
    <s v=""/>
    <s v=""/>
    <s v=""/>
  </r>
  <r>
    <s v="173240"/>
    <x v="992"/>
    <n v="2950"/>
    <n v="3108"/>
    <n v="6058"/>
    <n v="1683"/>
    <x v="1"/>
    <n v="800"/>
    <s v="川北町"/>
    <s v="川北町"/>
    <n v="1"/>
  </r>
  <r>
    <s v="173401"/>
    <x v="466"/>
    <n v="22693"/>
    <n v="22546"/>
    <n v="45239"/>
    <n v="18763"/>
    <x v="0"/>
    <m/>
    <s v=""/>
    <s v=""/>
    <s v=""/>
  </r>
  <r>
    <s v="173444"/>
    <x v="993"/>
    <n v="22693"/>
    <n v="22546"/>
    <n v="45239"/>
    <n v="18763"/>
    <x v="1"/>
    <n v="801"/>
    <s v="野々市市"/>
    <s v="野々市市"/>
    <n v="1"/>
  </r>
  <r>
    <s v="173606"/>
    <x v="994"/>
    <n v="31267"/>
    <n v="33023"/>
    <n v="64290"/>
    <n v="22220"/>
    <x v="0"/>
    <m/>
    <s v=""/>
    <s v=""/>
    <s v=""/>
  </r>
  <r>
    <s v="173614"/>
    <x v="995"/>
    <n v="18334"/>
    <n v="19220"/>
    <n v="37554"/>
    <n v="12360"/>
    <x v="1"/>
    <n v="802"/>
    <s v="津幡町"/>
    <s v="津幡町"/>
    <n v="1"/>
  </r>
  <r>
    <s v="173657"/>
    <x v="996"/>
    <n v="12933"/>
    <n v="13803"/>
    <n v="26736"/>
    <n v="9860"/>
    <x v="1"/>
    <n v="803"/>
    <s v="内灘町"/>
    <s v="内灘町"/>
    <n v="1"/>
  </r>
  <r>
    <s v="173801"/>
    <x v="997"/>
    <n v="18670"/>
    <n v="20567"/>
    <n v="39237"/>
    <n v="13048"/>
    <x v="0"/>
    <m/>
    <s v=""/>
    <s v=""/>
    <s v=""/>
  </r>
  <r>
    <s v="173843"/>
    <x v="998"/>
    <n v="11379"/>
    <n v="12582"/>
    <n v="23961"/>
    <n v="8084"/>
    <x v="1"/>
    <n v="804"/>
    <s v="志賀町"/>
    <s v="志賀町"/>
    <n v="1"/>
  </r>
  <r>
    <s v="173860"/>
    <x v="999"/>
    <n v="7291"/>
    <n v="7985"/>
    <n v="15276"/>
    <n v="4964"/>
    <x v="1"/>
    <n v="805"/>
    <s v="宝達志水町"/>
    <s v="宝達志水町"/>
    <n v="1"/>
  </r>
  <r>
    <s v="174009"/>
    <x v="1000"/>
    <n v="9506"/>
    <n v="10206"/>
    <n v="19712"/>
    <n v="6328"/>
    <x v="0"/>
    <m/>
    <s v=""/>
    <s v=""/>
    <s v=""/>
  </r>
  <r>
    <s v="174076"/>
    <x v="1001"/>
    <n v="9506"/>
    <n v="10206"/>
    <n v="19712"/>
    <n v="6328"/>
    <x v="1"/>
    <n v="806"/>
    <s v="中能登町"/>
    <s v="中能登町"/>
    <n v="1"/>
  </r>
  <r>
    <s v="174602"/>
    <x v="1002"/>
    <n v="15198"/>
    <n v="16895"/>
    <n v="32093"/>
    <n v="12124"/>
    <x v="0"/>
    <m/>
    <s v=""/>
    <s v=""/>
    <s v=""/>
  </r>
  <r>
    <s v="174611"/>
    <x v="1003"/>
    <n v="4952"/>
    <n v="5381"/>
    <n v="10333"/>
    <n v="4029"/>
    <x v="1"/>
    <n v="807"/>
    <s v="穴水町"/>
    <s v="穴水町"/>
    <n v="1"/>
  </r>
  <r>
    <s v="174637"/>
    <x v="1004"/>
    <n v="10246"/>
    <n v="11514"/>
    <n v="21760"/>
    <n v="8095"/>
    <x v="1"/>
    <n v="808"/>
    <s v="能登町"/>
    <s v="能登町"/>
    <n v="1"/>
  </r>
  <r>
    <s v="180009"/>
    <x v="1005"/>
    <n v="394276"/>
    <n v="418168"/>
    <n v="812444"/>
    <n v="270459"/>
    <x v="0"/>
    <m/>
    <s v="福井県"/>
    <s v=""/>
    <s v=""/>
  </r>
  <r>
    <s v="182010"/>
    <x v="1006"/>
    <n v="128687"/>
    <n v="137209"/>
    <n v="265896"/>
    <n v="92533"/>
    <x v="1"/>
    <n v="809"/>
    <s v="福井市"/>
    <s v="福井市"/>
    <n v="1"/>
  </r>
  <r>
    <s v="182028"/>
    <x v="1007"/>
    <n v="33443"/>
    <n v="34477"/>
    <n v="67920"/>
    <n v="26830"/>
    <x v="1"/>
    <n v="810"/>
    <s v="敦賀市"/>
    <s v="敦賀市"/>
    <n v="1"/>
  </r>
  <r>
    <s v="182044"/>
    <x v="1008"/>
    <n v="15482"/>
    <n v="16246"/>
    <n v="31728"/>
    <n v="11460"/>
    <x v="1"/>
    <n v="811"/>
    <s v="小浜市"/>
    <s v="小浜市"/>
    <n v="1"/>
  </r>
  <r>
    <s v="182052"/>
    <x v="1009"/>
    <n v="17927"/>
    <n v="19553"/>
    <n v="37480"/>
    <n v="11703"/>
    <x v="1"/>
    <n v="812"/>
    <s v="大野市"/>
    <s v="大野市"/>
    <n v="1"/>
  </r>
  <r>
    <s v="182061"/>
    <x v="1010"/>
    <n v="12718"/>
    <n v="13722"/>
    <n v="26440"/>
    <n v="8050"/>
    <x v="1"/>
    <n v="813"/>
    <s v="勝山市"/>
    <s v="勝山市"/>
    <n v="1"/>
  </r>
  <r>
    <s v="182079"/>
    <x v="1011"/>
    <n v="32932"/>
    <n v="34843"/>
    <n v="67775"/>
    <n v="21214"/>
    <x v="1"/>
    <n v="814"/>
    <s v="鯖江市"/>
    <s v="鯖江市"/>
    <n v="1"/>
  </r>
  <r>
    <s v="182087"/>
    <x v="1012"/>
    <n v="14563"/>
    <n v="16212"/>
    <n v="30775"/>
    <n v="9905"/>
    <x v="1"/>
    <n v="815"/>
    <s v="あわら市"/>
    <s v="あわら市"/>
    <n v="1"/>
  </r>
  <r>
    <s v="182095"/>
    <x v="1013"/>
    <n v="40776"/>
    <n v="42498"/>
    <n v="83274"/>
    <n v="26612"/>
    <x v="1"/>
    <n v="816"/>
    <s v="越前市"/>
    <s v="越前市"/>
    <n v="1"/>
  </r>
  <r>
    <s v="182109"/>
    <x v="1014"/>
    <n v="45579"/>
    <n v="48108"/>
    <n v="93687"/>
    <n v="28554"/>
    <x v="1"/>
    <n v="817"/>
    <s v="坂井市"/>
    <s v="坂井市"/>
    <n v="1"/>
  </r>
  <r>
    <s v="183202"/>
    <x v="1015"/>
    <n v="9614"/>
    <n v="10207"/>
    <n v="19821"/>
    <n v="5865"/>
    <x v="0"/>
    <m/>
    <s v=""/>
    <s v=""/>
    <s v=""/>
  </r>
  <r>
    <s v="183229"/>
    <x v="1016"/>
    <n v="9614"/>
    <n v="10207"/>
    <n v="19821"/>
    <n v="5865"/>
    <x v="1"/>
    <n v="818"/>
    <s v="永平寺町"/>
    <s v="永平寺町"/>
    <n v="1"/>
  </r>
  <r>
    <s v="183806"/>
    <x v="1017"/>
    <n v="1635"/>
    <n v="1735"/>
    <n v="3370"/>
    <n v="1073"/>
    <x v="0"/>
    <m/>
    <s v=""/>
    <s v=""/>
    <s v=""/>
  </r>
  <r>
    <s v="183822"/>
    <x v="1018"/>
    <n v="1635"/>
    <n v="1735"/>
    <n v="3370"/>
    <n v="1073"/>
    <x v="1"/>
    <n v="819"/>
    <s v="池田町"/>
    <s v="池田町"/>
    <n v="1"/>
  </r>
  <r>
    <s v="184004"/>
    <x v="1019"/>
    <n v="5861"/>
    <n v="6312"/>
    <n v="12173"/>
    <n v="3566"/>
    <x v="0"/>
    <m/>
    <s v=""/>
    <s v=""/>
    <s v=""/>
  </r>
  <r>
    <s v="184047"/>
    <x v="1020"/>
    <n v="5861"/>
    <n v="6312"/>
    <n v="12173"/>
    <n v="3566"/>
    <x v="1"/>
    <n v="820"/>
    <s v="南越前町"/>
    <s v="南越前町"/>
    <n v="1"/>
  </r>
  <r>
    <s v="184209"/>
    <x v="1021"/>
    <n v="11756"/>
    <n v="12573"/>
    <n v="24329"/>
    <n v="7279"/>
    <x v="0"/>
    <m/>
    <s v=""/>
    <s v=""/>
    <s v=""/>
  </r>
  <r>
    <s v="184233"/>
    <x v="1022"/>
    <n v="11756"/>
    <n v="12573"/>
    <n v="24329"/>
    <n v="7279"/>
    <x v="1"/>
    <n v="821"/>
    <s v="越前町"/>
    <s v="越前町"/>
    <n v="1"/>
  </r>
  <r>
    <s v="184403"/>
    <x v="1023"/>
    <n v="5306"/>
    <n v="5612"/>
    <n v="10918"/>
    <n v="3742"/>
    <x v="0"/>
    <m/>
    <s v=""/>
    <s v=""/>
    <s v=""/>
  </r>
  <r>
    <s v="184420"/>
    <x v="1024"/>
    <n v="5306"/>
    <n v="5612"/>
    <n v="10918"/>
    <n v="3742"/>
    <x v="1"/>
    <n v="822"/>
    <s v="美浜町"/>
    <s v="美浜町"/>
    <n v="1"/>
  </r>
  <r>
    <s v="184802"/>
    <x v="1025"/>
    <n v="9957"/>
    <n v="10234"/>
    <n v="20191"/>
    <n v="7176"/>
    <x v="0"/>
    <m/>
    <s v=""/>
    <s v=""/>
    <s v=""/>
  </r>
  <r>
    <s v="184811"/>
    <x v="1026"/>
    <n v="5609"/>
    <n v="5698"/>
    <n v="11307"/>
    <n v="4033"/>
    <x v="1"/>
    <n v="823"/>
    <s v="高浜町"/>
    <s v="高浜町"/>
    <n v="1"/>
  </r>
  <r>
    <s v="184837"/>
    <x v="1027"/>
    <n v="4348"/>
    <n v="4536"/>
    <n v="8884"/>
    <n v="3143"/>
    <x v="1"/>
    <n v="824"/>
    <s v="おおい町"/>
    <s v="おおい町"/>
    <n v="1"/>
  </r>
  <r>
    <s v="185001"/>
    <x v="1028"/>
    <n v="8040"/>
    <n v="8627"/>
    <n v="16667"/>
    <n v="4897"/>
    <x v="0"/>
    <m/>
    <s v=""/>
    <s v=""/>
    <s v=""/>
  </r>
  <r>
    <s v="185019"/>
    <x v="1029"/>
    <n v="8040"/>
    <n v="8627"/>
    <n v="16667"/>
    <n v="4897"/>
    <x v="1"/>
    <n v="825"/>
    <s v="若狭町"/>
    <s v="若狭町"/>
    <n v="1"/>
  </r>
  <r>
    <s v="190004"/>
    <x v="1030"/>
    <n v="425777"/>
    <n v="441345"/>
    <n v="867122"/>
    <n v="333259"/>
    <x v="0"/>
    <m/>
    <s v="山梨県"/>
    <s v=""/>
    <s v=""/>
  </r>
  <r>
    <s v="192015"/>
    <x v="1031"/>
    <n v="93770"/>
    <n v="98810"/>
    <n v="192580"/>
    <n v="84308"/>
    <x v="1"/>
    <n v="826"/>
    <s v="甲府市"/>
    <s v="甲府市"/>
    <n v="1"/>
  </r>
  <r>
    <s v="192023"/>
    <x v="1032"/>
    <n v="25906"/>
    <n v="26730"/>
    <n v="52636"/>
    <n v="18372"/>
    <x v="1"/>
    <n v="827"/>
    <s v="富士吉田市"/>
    <s v="富士吉田市"/>
    <n v="1"/>
  </r>
  <r>
    <s v="192040"/>
    <x v="1033"/>
    <n v="15807"/>
    <n v="16448"/>
    <n v="32255"/>
    <n v="11640"/>
    <x v="1"/>
    <n v="828"/>
    <s v="都留市"/>
    <s v="都留市"/>
    <n v="1"/>
  </r>
  <r>
    <s v="192058"/>
    <x v="1034"/>
    <n v="18453"/>
    <n v="19922"/>
    <n v="38375"/>
    <n v="14282"/>
    <x v="1"/>
    <n v="829"/>
    <s v="山梨市"/>
    <s v="山梨市"/>
    <n v="1"/>
  </r>
  <r>
    <s v="192066"/>
    <x v="1035"/>
    <n v="14416"/>
    <n v="15101"/>
    <n v="29517"/>
    <n v="10815"/>
    <x v="1"/>
    <n v="830"/>
    <s v="大月市"/>
    <s v="大月市"/>
    <n v="1"/>
  </r>
  <r>
    <s v="192074"/>
    <x v="1036"/>
    <n v="15804"/>
    <n v="15910"/>
    <n v="31714"/>
    <n v="12041"/>
    <x v="1"/>
    <n v="831"/>
    <s v="韮崎市"/>
    <s v="韮崎市"/>
    <n v="1"/>
  </r>
  <r>
    <s v="192082"/>
    <x v="1037"/>
    <n v="36045"/>
    <n v="36886"/>
    <n v="72931"/>
    <n v="24893"/>
    <x v="1"/>
    <n v="832"/>
    <s v="南アルプス市"/>
    <s v="南アルプス市"/>
    <n v="1"/>
  </r>
  <r>
    <s v="192091"/>
    <x v="1038"/>
    <n v="24173"/>
    <n v="25144"/>
    <n v="49317"/>
    <n v="19808"/>
    <x v="1"/>
    <n v="833"/>
    <s v="北杜市"/>
    <s v="北杜市"/>
    <n v="1"/>
  </r>
  <r>
    <s v="192104"/>
    <x v="1039"/>
    <n v="36085"/>
    <n v="36598"/>
    <n v="72683"/>
    <n v="28246"/>
    <x v="1"/>
    <n v="834"/>
    <s v="甲斐市"/>
    <s v="甲斐市"/>
    <n v="1"/>
  </r>
  <r>
    <s v="192112"/>
    <x v="1040"/>
    <n v="34649"/>
    <n v="36730"/>
    <n v="71379"/>
    <n v="26619"/>
    <x v="1"/>
    <n v="835"/>
    <s v="笛吹市"/>
    <s v="笛吹市"/>
    <n v="1"/>
  </r>
  <r>
    <s v="192121"/>
    <x v="1041"/>
    <n v="13584"/>
    <n v="13664"/>
    <n v="27248"/>
    <n v="10002"/>
    <x v="1"/>
    <n v="836"/>
    <s v="上野原市"/>
    <s v="上野原市"/>
    <n v="1"/>
  </r>
  <r>
    <s v="192139"/>
    <x v="1042"/>
    <n v="17507"/>
    <n v="18495"/>
    <n v="36002"/>
    <n v="13079"/>
    <x v="1"/>
    <n v="837"/>
    <s v="甲州市"/>
    <s v="甲州市"/>
    <n v="1"/>
  </r>
  <r>
    <s v="192147"/>
    <x v="1043"/>
    <n v="14923"/>
    <n v="14967"/>
    <n v="29890"/>
    <n v="11191"/>
    <x v="1"/>
    <n v="838"/>
    <s v="中央市"/>
    <s v="中央市"/>
    <n v="1"/>
  </r>
  <r>
    <s v="193402"/>
    <x v="1044"/>
    <n v="8769"/>
    <n v="9115"/>
    <n v="17884"/>
    <n v="6490"/>
    <x v="0"/>
    <m/>
    <s v=""/>
    <s v=""/>
    <s v=""/>
  </r>
  <r>
    <s v="193461"/>
    <x v="1045"/>
    <n v="8769"/>
    <n v="9115"/>
    <n v="17884"/>
    <n v="6490"/>
    <x v="1"/>
    <n v="839"/>
    <s v="市川三郷町"/>
    <s v="市川三郷町"/>
    <n v="1"/>
  </r>
  <r>
    <s v="193607"/>
    <x v="1046"/>
    <n v="21156"/>
    <n v="22525"/>
    <n v="43681"/>
    <n v="16490"/>
    <x v="0"/>
    <m/>
    <s v=""/>
    <s v=""/>
    <s v=""/>
  </r>
  <r>
    <s v="193615"/>
    <x v="1047"/>
    <n v="6360"/>
    <n v="6606"/>
    <n v="12966"/>
    <n v="4565"/>
    <x v="1"/>
    <n v="840"/>
    <s v="富士川町"/>
    <s v="富士川町"/>
    <n v="1"/>
  </r>
  <r>
    <s v="193623"/>
    <x v="1048"/>
    <n v="1944"/>
    <n v="2113"/>
    <n v="4057"/>
    <n v="1599"/>
    <x v="0"/>
    <n v="841"/>
    <s v="鰍沢町"/>
    <s v=""/>
    <s v=""/>
  </r>
  <r>
    <s v="193640"/>
    <x v="1049"/>
    <n v="655"/>
    <n v="752"/>
    <n v="1407"/>
    <n v="737"/>
    <x v="1"/>
    <n v="842"/>
    <s v="早川町"/>
    <s v="早川町"/>
    <n v="1"/>
  </r>
  <r>
    <s v="193658"/>
    <x v="1050"/>
    <n v="7483"/>
    <n v="8157"/>
    <n v="15640"/>
    <n v="6226"/>
    <x v="1"/>
    <n v="843"/>
    <s v="身延町"/>
    <s v="身延町"/>
    <n v="1"/>
  </r>
  <r>
    <s v="193666"/>
    <x v="1051"/>
    <n v="4714"/>
    <n v="4897"/>
    <n v="9611"/>
    <n v="3363"/>
    <x v="1"/>
    <n v="844"/>
    <s v="南部町"/>
    <s v="南部町"/>
    <n v="1"/>
  </r>
  <r>
    <s v="193801"/>
    <x v="1052"/>
    <n v="8688"/>
    <n v="8162"/>
    <n v="16850"/>
    <n v="6792"/>
    <x v="0"/>
    <m/>
    <s v=""/>
    <s v=""/>
    <s v=""/>
  </r>
  <r>
    <s v="193844"/>
    <x v="1053"/>
    <n v="8688"/>
    <n v="8162"/>
    <n v="16850"/>
    <n v="6792"/>
    <x v="1"/>
    <n v="845"/>
    <s v="昭和町"/>
    <s v="昭和町"/>
    <n v="1"/>
  </r>
  <r>
    <s v="194204"/>
    <x v="1054"/>
    <n v="25264"/>
    <n v="25305"/>
    <n v="50569"/>
    <n v="17507"/>
    <x v="0"/>
    <m/>
    <s v=""/>
    <s v=""/>
    <s v=""/>
  </r>
  <r>
    <s v="194221"/>
    <x v="1055"/>
    <n v="990"/>
    <n v="1002"/>
    <n v="1992"/>
    <n v="619"/>
    <x v="1"/>
    <n v="846"/>
    <s v="道志村"/>
    <s v="道志村"/>
    <n v="1"/>
  </r>
  <r>
    <s v="194239"/>
    <x v="1056"/>
    <n v="2364"/>
    <n v="2453"/>
    <n v="4817"/>
    <n v="1496"/>
    <x v="1"/>
    <n v="847"/>
    <s v="西桂町"/>
    <s v="西桂町"/>
    <n v="1"/>
  </r>
  <r>
    <s v="194247"/>
    <x v="1057"/>
    <n v="4666"/>
    <n v="4145"/>
    <n v="8811"/>
    <n v="3150"/>
    <x v="1"/>
    <n v="848"/>
    <s v="忍野村"/>
    <s v="忍野村"/>
    <n v="1"/>
  </r>
  <r>
    <s v="194255"/>
    <x v="1058"/>
    <n v="2961"/>
    <n v="2957"/>
    <n v="5918"/>
    <n v="2148"/>
    <x v="1"/>
    <n v="849"/>
    <s v="山中湖村"/>
    <s v="山中湖村"/>
    <n v="1"/>
  </r>
  <r>
    <s v="194298"/>
    <x v="1059"/>
    <n v="1546"/>
    <n v="1593"/>
    <n v="3139"/>
    <n v="1102"/>
    <x v="1"/>
    <n v="850"/>
    <s v="鳴沢村"/>
    <s v="鳴沢村"/>
    <n v="1"/>
  </r>
  <r>
    <s v="194301"/>
    <x v="1060"/>
    <n v="12737"/>
    <n v="13155"/>
    <n v="25892"/>
    <n v="8992"/>
    <x v="1"/>
    <n v="851"/>
    <s v="富士河口湖町"/>
    <s v="富士河口湖町"/>
    <n v="1"/>
  </r>
  <r>
    <s v="194409"/>
    <x v="1061"/>
    <n v="778"/>
    <n v="833"/>
    <n v="1611"/>
    <n v="684"/>
    <x v="0"/>
    <m/>
    <s v=""/>
    <s v=""/>
    <s v=""/>
  </r>
  <r>
    <s v="194425"/>
    <x v="1062"/>
    <n v="422"/>
    <n v="450"/>
    <n v="872"/>
    <n v="349"/>
    <x v="1"/>
    <n v="852"/>
    <s v="小菅村"/>
    <s v="小菅村"/>
    <n v="1"/>
  </r>
  <r>
    <s v="194433"/>
    <x v="1063"/>
    <n v="356"/>
    <n v="383"/>
    <n v="739"/>
    <n v="335"/>
    <x v="1"/>
    <n v="853"/>
    <s v="丹波山村"/>
    <s v="丹波山村"/>
    <n v="1"/>
  </r>
  <r>
    <s v="200000"/>
    <x v="1064"/>
    <n v="1059179"/>
    <n v="1109747"/>
    <n v="2168926"/>
    <n v="809650"/>
    <x v="0"/>
    <m/>
    <s v="長野県"/>
    <s v=""/>
    <s v=""/>
  </r>
  <r>
    <s v="202011"/>
    <x v="1065"/>
    <n v="183476"/>
    <n v="194411"/>
    <n v="377887"/>
    <n v="147165"/>
    <x v="1"/>
    <n v="854"/>
    <s v="長野市"/>
    <s v="長野市"/>
    <n v="1"/>
  </r>
  <r>
    <s v="202029"/>
    <x v="1066"/>
    <n v="109826"/>
    <n v="113420"/>
    <n v="223246"/>
    <n v="90721"/>
    <x v="1"/>
    <n v="855"/>
    <s v="松本市"/>
    <s v="松本市"/>
    <n v="1"/>
  </r>
  <r>
    <s v="202037"/>
    <x v="1067"/>
    <n v="78405"/>
    <n v="81787"/>
    <n v="160192"/>
    <n v="61803"/>
    <x v="1"/>
    <n v="856"/>
    <s v="上田市"/>
    <s v="上田市"/>
    <n v="1"/>
  </r>
  <r>
    <s v="202045"/>
    <x v="1068"/>
    <n v="26223"/>
    <n v="27468"/>
    <n v="53691"/>
    <n v="20480"/>
    <x v="1"/>
    <n v="857"/>
    <s v="岡谷市"/>
    <s v="岡谷市"/>
    <n v="1"/>
  </r>
  <r>
    <s v="202053"/>
    <x v="1069"/>
    <n v="50785"/>
    <n v="55239"/>
    <n v="106024"/>
    <n v="37781"/>
    <x v="1"/>
    <n v="858"/>
    <s v="飯田市"/>
    <s v="飯田市"/>
    <n v="1"/>
  </r>
  <r>
    <s v="202061"/>
    <x v="1070"/>
    <n v="25220"/>
    <n v="26019"/>
    <n v="51239"/>
    <n v="20523"/>
    <x v="1"/>
    <n v="859"/>
    <s v="諏訪市"/>
    <s v="諏訪市"/>
    <n v="1"/>
  </r>
  <r>
    <s v="202070"/>
    <x v="1071"/>
    <n v="25711"/>
    <n v="27255"/>
    <n v="52966"/>
    <n v="18753"/>
    <x v="1"/>
    <n v="860"/>
    <s v="須坂市"/>
    <s v="須坂市"/>
    <n v="1"/>
  </r>
  <r>
    <s v="202088"/>
    <x v="1072"/>
    <n v="21728"/>
    <n v="22319"/>
    <n v="44047"/>
    <n v="17594"/>
    <x v="1"/>
    <n v="861"/>
    <s v="小諸市"/>
    <s v="小諸市"/>
    <n v="1"/>
  </r>
  <r>
    <s v="202096"/>
    <x v="1073"/>
    <n v="34592"/>
    <n v="36107"/>
    <n v="70699"/>
    <n v="25839"/>
    <x v="1"/>
    <n v="862"/>
    <s v="伊那市"/>
    <s v="伊那市"/>
    <n v="1"/>
  </r>
  <r>
    <s v="202100"/>
    <x v="1074"/>
    <n v="16739"/>
    <n v="17269"/>
    <n v="34008"/>
    <n v="12158"/>
    <x v="1"/>
    <n v="863"/>
    <s v="駒ヶ根市"/>
    <s v="駒ヶ根市"/>
    <n v="1"/>
  </r>
  <r>
    <s v="202118"/>
    <x v="1075"/>
    <n v="23035"/>
    <n v="24183"/>
    <n v="47218"/>
    <n v="15633"/>
    <x v="1"/>
    <n v="864"/>
    <s v="中野市"/>
    <s v="中野市"/>
    <n v="1"/>
  </r>
  <r>
    <s v="202126"/>
    <x v="1076"/>
    <n v="14927"/>
    <n v="15793"/>
    <n v="30720"/>
    <n v="11521"/>
    <x v="1"/>
    <n v="865"/>
    <s v="大町市"/>
    <s v="大町市"/>
    <n v="1"/>
  </r>
  <r>
    <s v="202134"/>
    <x v="1077"/>
    <n v="11959"/>
    <n v="12775"/>
    <n v="24734"/>
    <n v="8184"/>
    <x v="1"/>
    <n v="866"/>
    <s v="飯山市"/>
    <s v="飯山市"/>
    <n v="1"/>
  </r>
  <r>
    <s v="202142"/>
    <x v="1078"/>
    <n v="27827"/>
    <n v="28256"/>
    <n v="56083"/>
    <n v="21413"/>
    <x v="1"/>
    <n v="867"/>
    <s v="茅野市"/>
    <s v="茅野市"/>
    <n v="1"/>
  </r>
  <r>
    <s v="202151"/>
    <x v="1079"/>
    <n v="33370"/>
    <n v="33696"/>
    <n v="67066"/>
    <n v="24592"/>
    <x v="1"/>
    <n v="868"/>
    <s v="塩尻市"/>
    <s v="塩尻市"/>
    <n v="1"/>
  </r>
  <r>
    <s v="202177"/>
    <x v="1080"/>
    <n v="48973"/>
    <n v="50686"/>
    <n v="99659"/>
    <n v="37770"/>
    <x v="1"/>
    <n v="869"/>
    <s v="佐久市"/>
    <s v="佐久市"/>
    <n v="1"/>
  </r>
  <r>
    <s v="202185"/>
    <x v="1081"/>
    <n v="30798"/>
    <n v="32357"/>
    <n v="63155"/>
    <n v="22153"/>
    <x v="1"/>
    <n v="870"/>
    <s v="千曲市"/>
    <s v="千曲市"/>
    <n v="1"/>
  </r>
  <r>
    <s v="202193"/>
    <x v="1082"/>
    <n v="15364"/>
    <n v="15879"/>
    <n v="31243"/>
    <n v="11197"/>
    <x v="1"/>
    <n v="871"/>
    <s v="東御市"/>
    <s v="東御市"/>
    <n v="1"/>
  </r>
  <r>
    <s v="202207"/>
    <x v="1083"/>
    <n v="47461"/>
    <n v="50091"/>
    <n v="97552"/>
    <n v="35448"/>
    <x v="1"/>
    <n v="872"/>
    <s v="安曇野市"/>
    <s v="安曇野市"/>
    <n v="1"/>
  </r>
  <r>
    <s v="203009"/>
    <x v="1084"/>
    <n v="13629"/>
    <n v="14337"/>
    <n v="27966"/>
    <n v="9464"/>
    <x v="0"/>
    <m/>
    <s v=""/>
    <s v=""/>
    <s v=""/>
  </r>
  <r>
    <s v="203033"/>
    <x v="1085"/>
    <n v="2623"/>
    <n v="2825"/>
    <n v="5448"/>
    <n v="2004"/>
    <x v="1"/>
    <n v="873"/>
    <s v="小海町"/>
    <s v="小海町"/>
    <n v="1"/>
  </r>
  <r>
    <s v="203041"/>
    <x v="1086"/>
    <n v="2197"/>
    <n v="2178"/>
    <n v="4375"/>
    <n v="1228"/>
    <x v="1"/>
    <n v="874"/>
    <s v="川上村"/>
    <s v="川上村"/>
    <n v="1"/>
  </r>
  <r>
    <s v="203050"/>
    <x v="1087"/>
    <n v="1613"/>
    <n v="1710"/>
    <n v="3323"/>
    <n v="1120"/>
    <x v="1"/>
    <n v="875"/>
    <s v="南牧村"/>
    <s v="南牧村"/>
    <n v="1"/>
  </r>
  <r>
    <s v="203068"/>
    <x v="1088"/>
    <n v="554"/>
    <n v="601"/>
    <n v="1155"/>
    <n v="425"/>
    <x v="1"/>
    <n v="876"/>
    <s v="南相木村"/>
    <s v="南相木村"/>
    <n v="1"/>
  </r>
  <r>
    <s v="203076"/>
    <x v="1089"/>
    <n v="421"/>
    <n v="464"/>
    <n v="885"/>
    <n v="347"/>
    <x v="1"/>
    <n v="877"/>
    <s v="北相木村"/>
    <s v="北相木村"/>
    <n v="1"/>
  </r>
  <r>
    <s v="203092"/>
    <x v="1090"/>
    <n v="6221"/>
    <n v="6559"/>
    <n v="12780"/>
    <n v="4340"/>
    <x v="1"/>
    <n v="878"/>
    <s v="佐久穂町"/>
    <s v="佐久穂町"/>
    <n v="1"/>
  </r>
  <r>
    <s v="203203"/>
    <x v="1091"/>
    <n v="20452"/>
    <n v="21045"/>
    <n v="41497"/>
    <n v="16864"/>
    <x v="0"/>
    <m/>
    <s v=""/>
    <s v=""/>
    <s v=""/>
  </r>
  <r>
    <s v="203211"/>
    <x v="1092"/>
    <n v="9220"/>
    <n v="9731"/>
    <n v="18951"/>
    <n v="8386"/>
    <x v="1"/>
    <n v="879"/>
    <s v="軽井沢町"/>
    <s v="軽井沢町"/>
    <n v="1"/>
  </r>
  <r>
    <s v="203238"/>
    <x v="1093"/>
    <n v="7251"/>
    <n v="7192"/>
    <n v="14443"/>
    <n v="5705"/>
    <x v="1"/>
    <n v="880"/>
    <s v="御代田町"/>
    <s v="御代田町"/>
    <n v="1"/>
  </r>
  <r>
    <s v="203246"/>
    <x v="1094"/>
    <n v="3981"/>
    <n v="4122"/>
    <n v="8103"/>
    <n v="2773"/>
    <x v="1"/>
    <n v="881"/>
    <s v="立科町"/>
    <s v="立科町"/>
    <n v="1"/>
  </r>
  <r>
    <s v="203408"/>
    <x v="1095"/>
    <n v="5878"/>
    <n v="6147"/>
    <n v="12025"/>
    <n v="4392"/>
    <x v="0"/>
    <m/>
    <s v=""/>
    <s v=""/>
    <s v=""/>
  </r>
  <r>
    <s v="203491"/>
    <x v="1096"/>
    <n v="2349"/>
    <n v="2499"/>
    <n v="4848"/>
    <n v="1736"/>
    <x v="1"/>
    <n v="882"/>
    <s v="青木村"/>
    <s v="青木村"/>
    <n v="1"/>
  </r>
  <r>
    <s v="203505"/>
    <x v="1097"/>
    <n v="3529"/>
    <n v="3648"/>
    <n v="7177"/>
    <n v="2656"/>
    <x v="1"/>
    <n v="883"/>
    <s v="長和町"/>
    <s v="長和町"/>
    <n v="1"/>
  </r>
  <r>
    <s v="203602"/>
    <x v="1098"/>
    <n v="22059"/>
    <n v="23115"/>
    <n v="45174"/>
    <n v="17241"/>
    <x v="0"/>
    <m/>
    <s v=""/>
    <s v=""/>
    <s v=""/>
  </r>
  <r>
    <s v="203611"/>
    <x v="1099"/>
    <n v="10622"/>
    <n v="11354"/>
    <n v="21976"/>
    <n v="8830"/>
    <x v="1"/>
    <n v="884"/>
    <s v="下諏訪町"/>
    <s v="下諏訪町"/>
    <n v="1"/>
  </r>
  <r>
    <s v="203629"/>
    <x v="1100"/>
    <n v="7559"/>
    <n v="7841"/>
    <n v="15400"/>
    <n v="5636"/>
    <x v="1"/>
    <n v="885"/>
    <s v="富士見町"/>
    <s v="富士見町"/>
    <n v="1"/>
  </r>
  <r>
    <s v="203637"/>
    <x v="1101"/>
    <n v="3878"/>
    <n v="3920"/>
    <n v="7798"/>
    <n v="2775"/>
    <x v="1"/>
    <n v="886"/>
    <s v="原村"/>
    <s v="原村"/>
    <n v="1"/>
  </r>
  <r>
    <s v="203807"/>
    <x v="1102"/>
    <n v="41881"/>
    <n v="42998"/>
    <n v="84879"/>
    <n v="28909"/>
    <x v="0"/>
    <m/>
    <s v=""/>
    <s v=""/>
    <s v=""/>
  </r>
  <r>
    <s v="203823"/>
    <x v="1103"/>
    <n v="10547"/>
    <n v="11022"/>
    <n v="21569"/>
    <n v="7446"/>
    <x v="1"/>
    <n v="887"/>
    <s v="辰野町"/>
    <s v="辰野町"/>
    <n v="1"/>
  </r>
  <r>
    <s v="203831"/>
    <x v="1104"/>
    <n v="12480"/>
    <n v="12449"/>
    <n v="24929"/>
    <n v="8534"/>
    <x v="1"/>
    <n v="888"/>
    <s v="箕輪町"/>
    <s v="箕輪町"/>
    <n v="1"/>
  </r>
  <r>
    <s v="203840"/>
    <x v="1105"/>
    <n v="4842"/>
    <n v="5170"/>
    <n v="10012"/>
    <n v="3175"/>
    <x v="1"/>
    <n v="889"/>
    <s v="飯島町"/>
    <s v="飯島町"/>
    <n v="1"/>
  </r>
  <r>
    <s v="203858"/>
    <x v="1106"/>
    <n v="6996"/>
    <n v="7009"/>
    <n v="14005"/>
    <n v="5152"/>
    <x v="1"/>
    <n v="890"/>
    <s v="南箕輪村"/>
    <s v="南箕輪村"/>
    <n v="1"/>
  </r>
  <r>
    <s v="203866"/>
    <x v="1107"/>
    <n v="2572"/>
    <n v="2724"/>
    <n v="5296"/>
    <n v="1550"/>
    <x v="1"/>
    <n v="891"/>
    <s v="中川村"/>
    <s v="中川村"/>
    <n v="1"/>
  </r>
  <r>
    <s v="203882"/>
    <x v="1108"/>
    <n v="4444"/>
    <n v="4624"/>
    <n v="9068"/>
    <n v="3052"/>
    <x v="1"/>
    <n v="892"/>
    <s v="宮田村"/>
    <s v="宮田村"/>
    <n v="1"/>
  </r>
  <r>
    <s v="204005"/>
    <x v="1109"/>
    <n v="31626"/>
    <n v="34007"/>
    <n v="65633"/>
    <n v="21617"/>
    <x v="0"/>
    <m/>
    <s v=""/>
    <s v=""/>
    <s v=""/>
  </r>
  <r>
    <s v="204021"/>
    <x v="1110"/>
    <n v="6847"/>
    <n v="7275"/>
    <n v="14122"/>
    <n v="4455"/>
    <x v="1"/>
    <n v="893"/>
    <s v="松川町"/>
    <s v="松川町"/>
    <n v="1"/>
  </r>
  <r>
    <s v="204030"/>
    <x v="1111"/>
    <n v="6493"/>
    <n v="6983"/>
    <n v="13476"/>
    <n v="4125"/>
    <x v="1"/>
    <n v="894"/>
    <s v="高森町"/>
    <s v="高森町"/>
    <n v="1"/>
  </r>
  <r>
    <s v="204048"/>
    <x v="1112"/>
    <n v="2600"/>
    <n v="2924"/>
    <n v="5524"/>
    <n v="2161"/>
    <x v="1"/>
    <n v="895"/>
    <s v="阿南町"/>
    <s v="阿南町"/>
    <n v="1"/>
  </r>
  <r>
    <s v="204072"/>
    <x v="1113"/>
    <n v="3405"/>
    <n v="3667"/>
    <n v="7072"/>
    <n v="2317"/>
    <x v="1"/>
    <n v="896"/>
    <s v="阿智村"/>
    <s v="阿智村"/>
    <n v="1"/>
  </r>
  <r>
    <s v="204099"/>
    <x v="1114"/>
    <n v="251"/>
    <n v="288"/>
    <n v="539"/>
    <n v="230"/>
    <x v="1"/>
    <n v="897"/>
    <s v="平谷村"/>
    <s v="平谷村"/>
    <n v="1"/>
  </r>
  <r>
    <s v="204102"/>
    <x v="1115"/>
    <n v="584"/>
    <n v="596"/>
    <n v="1180"/>
    <n v="443"/>
    <x v="1"/>
    <n v="898"/>
    <s v="根羽村"/>
    <s v="根羽村"/>
    <n v="1"/>
  </r>
  <r>
    <s v="204111"/>
    <x v="1116"/>
    <n v="2008"/>
    <n v="2175"/>
    <n v="4183"/>
    <n v="1284"/>
    <x v="1"/>
    <n v="899"/>
    <s v="下條村"/>
    <s v="下條村"/>
    <n v="1"/>
  </r>
  <r>
    <s v="204129"/>
    <x v="1117"/>
    <n v="296"/>
    <n v="357"/>
    <n v="653"/>
    <n v="282"/>
    <x v="1"/>
    <n v="900"/>
    <s v="売木村"/>
    <s v="売木村"/>
    <n v="1"/>
  </r>
  <r>
    <s v="204137"/>
    <x v="1118"/>
    <n v="829"/>
    <n v="966"/>
    <n v="1795"/>
    <n v="866"/>
    <x v="1"/>
    <n v="901"/>
    <s v="天龍村"/>
    <s v="天龍村"/>
    <n v="1"/>
  </r>
  <r>
    <s v="204145"/>
    <x v="1119"/>
    <n v="884"/>
    <n v="994"/>
    <n v="1878"/>
    <n v="728"/>
    <x v="1"/>
    <n v="902"/>
    <s v="泰阜村"/>
    <s v="泰阜村"/>
    <n v="1"/>
  </r>
  <r>
    <s v="204153"/>
    <x v="1120"/>
    <n v="3372"/>
    <n v="3525"/>
    <n v="6897"/>
    <n v="2155"/>
    <x v="1"/>
    <n v="903"/>
    <s v="喬木村"/>
    <s v="喬木村"/>
    <n v="1"/>
  </r>
  <r>
    <s v="204161"/>
    <x v="1121"/>
    <n v="3467"/>
    <n v="3616"/>
    <n v="7083"/>
    <n v="2024"/>
    <x v="1"/>
    <n v="904"/>
    <s v="豊丘村"/>
    <s v="豊丘村"/>
    <n v="1"/>
  </r>
  <r>
    <s v="204170"/>
    <x v="1122"/>
    <n v="590"/>
    <n v="641"/>
    <n v="1231"/>
    <n v="547"/>
    <x v="1"/>
    <n v="905"/>
    <s v="大鹿村"/>
    <s v="大鹿村"/>
    <n v="1"/>
  </r>
  <r>
    <s v="204200"/>
    <x v="1123"/>
    <n v="15343"/>
    <n v="16704"/>
    <n v="32047"/>
    <n v="12531"/>
    <x v="0"/>
    <m/>
    <s v=""/>
    <s v=""/>
    <s v=""/>
  </r>
  <r>
    <s v="204226"/>
    <x v="1124"/>
    <n v="2629"/>
    <n v="2809"/>
    <n v="5438"/>
    <n v="2310"/>
    <x v="1"/>
    <n v="906"/>
    <s v="上松町"/>
    <s v="上松町"/>
    <n v="1"/>
  </r>
  <r>
    <s v="204234"/>
    <x v="1125"/>
    <n v="2373"/>
    <n v="2621"/>
    <n v="4994"/>
    <n v="1915"/>
    <x v="1"/>
    <n v="907"/>
    <s v="南木曽町"/>
    <s v="南木曽町"/>
    <n v="1"/>
  </r>
  <r>
    <s v="204251"/>
    <x v="1126"/>
    <n v="1578"/>
    <n v="1750"/>
    <n v="3328"/>
    <n v="1178"/>
    <x v="1"/>
    <n v="908"/>
    <s v="木祖村"/>
    <s v="木祖村"/>
    <n v="1"/>
  </r>
  <r>
    <s v="204293"/>
    <x v="1127"/>
    <n v="457"/>
    <n v="510"/>
    <n v="967"/>
    <n v="425"/>
    <x v="1"/>
    <n v="909"/>
    <s v="王滝村"/>
    <s v="王滝村"/>
    <n v="1"/>
  </r>
  <r>
    <s v="204307"/>
    <x v="1128"/>
    <n v="2074"/>
    <n v="2262"/>
    <n v="4336"/>
    <n v="1573"/>
    <x v="1"/>
    <n v="910"/>
    <s v="大桑村"/>
    <s v="大桑村"/>
    <n v="1"/>
  </r>
  <r>
    <s v="204323"/>
    <x v="1129"/>
    <n v="6232"/>
    <n v="6752"/>
    <n v="12984"/>
    <n v="5130"/>
    <x v="1"/>
    <n v="911"/>
    <s v="木曽町"/>
    <s v="木曽町"/>
    <n v="1"/>
  </r>
  <r>
    <s v="204404"/>
    <x v="1130"/>
    <n v="19338"/>
    <n v="20253"/>
    <n v="39591"/>
    <n v="13181"/>
    <x v="0"/>
    <m/>
    <s v=""/>
    <s v=""/>
    <s v=""/>
  </r>
  <r>
    <s v="204463"/>
    <x v="1131"/>
    <n v="1452"/>
    <n v="1693"/>
    <n v="3145"/>
    <n v="1157"/>
    <x v="1"/>
    <n v="912"/>
    <s v="麻績村"/>
    <s v="麻績村"/>
    <n v="1"/>
  </r>
  <r>
    <s v="204480"/>
    <x v="1132"/>
    <n v="1036"/>
    <n v="1047"/>
    <n v="2083"/>
    <n v="786"/>
    <x v="1"/>
    <n v="913"/>
    <s v="生坂村"/>
    <s v="生坂村"/>
    <n v="1"/>
  </r>
  <r>
    <s v="204498"/>
    <x v="1133"/>
    <n v="7442"/>
    <n v="7768"/>
    <n v="15210"/>
    <n v="5221"/>
    <x v="0"/>
    <n v="914"/>
    <s v="波田町"/>
    <s v=""/>
    <s v=""/>
  </r>
  <r>
    <s v="204501"/>
    <x v="1134"/>
    <n v="4311"/>
    <n v="4393"/>
    <n v="8704"/>
    <n v="2666"/>
    <x v="1"/>
    <n v="915"/>
    <s v="山形村"/>
    <s v="山形村"/>
    <n v="1"/>
  </r>
  <r>
    <s v="204510"/>
    <x v="1135"/>
    <n v="2416"/>
    <n v="2499"/>
    <n v="4915"/>
    <n v="1407"/>
    <x v="1"/>
    <n v="916"/>
    <s v="朝日村"/>
    <s v="朝日村"/>
    <n v="1"/>
  </r>
  <r>
    <s v="204528"/>
    <x v="1136"/>
    <n v="2681"/>
    <n v="2853"/>
    <n v="5534"/>
    <n v="1944"/>
    <x v="1"/>
    <n v="917"/>
    <s v="筑北村"/>
    <s v="筑北村"/>
    <n v="1"/>
  </r>
  <r>
    <s v="204803"/>
    <x v="1137"/>
    <n v="16301"/>
    <n v="17045"/>
    <n v="33346"/>
    <n v="12096"/>
    <x v="0"/>
    <m/>
    <s v=""/>
    <s v=""/>
    <s v=""/>
  </r>
  <r>
    <s v="204811"/>
    <x v="1138"/>
    <n v="5111"/>
    <n v="5545"/>
    <n v="10656"/>
    <n v="3745"/>
    <x v="1"/>
    <n v="918"/>
    <s v="池田町"/>
    <s v="池田町"/>
    <n v="1"/>
  </r>
  <r>
    <s v="204820"/>
    <x v="1139"/>
    <n v="4872"/>
    <n v="5178"/>
    <n v="10050"/>
    <n v="3437"/>
    <x v="1"/>
    <n v="919"/>
    <s v="松川村"/>
    <s v="松川村"/>
    <n v="1"/>
  </r>
  <r>
    <s v="204854"/>
    <x v="1140"/>
    <n v="4590"/>
    <n v="4593"/>
    <n v="9183"/>
    <n v="3591"/>
    <x v="1"/>
    <n v="920"/>
    <s v="白馬村"/>
    <s v="白馬村"/>
    <n v="1"/>
  </r>
  <r>
    <s v="204862"/>
    <x v="1141"/>
    <n v="1728"/>
    <n v="1729"/>
    <n v="3457"/>
    <n v="1323"/>
    <x v="1"/>
    <n v="921"/>
    <s v="小谷村"/>
    <s v="小谷村"/>
    <n v="1"/>
  </r>
  <r>
    <s v="205206"/>
    <x v="1142"/>
    <n v="7964"/>
    <n v="8259"/>
    <n v="16223"/>
    <n v="5791"/>
    <x v="0"/>
    <m/>
    <s v=""/>
    <s v=""/>
    <s v=""/>
  </r>
  <r>
    <s v="205214"/>
    <x v="1143"/>
    <n v="7964"/>
    <n v="8259"/>
    <n v="16223"/>
    <n v="5791"/>
    <x v="1"/>
    <n v="922"/>
    <s v="坂城町"/>
    <s v="坂城町"/>
    <n v="1"/>
  </r>
  <r>
    <s v="205401"/>
    <x v="1144"/>
    <n v="9400"/>
    <n v="9946"/>
    <n v="19346"/>
    <n v="5968"/>
    <x v="0"/>
    <m/>
    <s v=""/>
    <s v=""/>
    <s v=""/>
  </r>
  <r>
    <s v="205419"/>
    <x v="1145"/>
    <n v="5553"/>
    <n v="5933"/>
    <n v="11486"/>
    <n v="3585"/>
    <x v="1"/>
    <n v="923"/>
    <s v="小布施町"/>
    <s v="小布施町"/>
    <n v="1"/>
  </r>
  <r>
    <s v="205435"/>
    <x v="1146"/>
    <n v="3847"/>
    <n v="4013"/>
    <n v="7860"/>
    <n v="2383"/>
    <x v="1"/>
    <n v="924"/>
    <s v="高山村"/>
    <s v="高山村"/>
    <n v="1"/>
  </r>
  <r>
    <s v="205605"/>
    <x v="1147"/>
    <n v="11618"/>
    <n v="12456"/>
    <n v="24074"/>
    <n v="8108"/>
    <x v="0"/>
    <m/>
    <s v=""/>
    <s v=""/>
    <s v=""/>
  </r>
  <r>
    <s v="205613"/>
    <x v="1148"/>
    <n v="7054"/>
    <n v="7523"/>
    <n v="14577"/>
    <n v="5007"/>
    <x v="1"/>
    <n v="925"/>
    <s v="山ノ内町"/>
    <s v="山ノ内町"/>
    <n v="1"/>
  </r>
  <r>
    <s v="205621"/>
    <x v="1149"/>
    <n v="2590"/>
    <n v="2756"/>
    <n v="5346"/>
    <n v="1773"/>
    <x v="1"/>
    <n v="926"/>
    <s v="木島平村"/>
    <s v="木島平村"/>
    <n v="1"/>
  </r>
  <r>
    <s v="205630"/>
    <x v="1150"/>
    <n v="1974"/>
    <n v="2177"/>
    <n v="4151"/>
    <n v="1328"/>
    <x v="1"/>
    <n v="927"/>
    <s v="野沢温泉村"/>
    <s v="野沢温泉村"/>
    <n v="1"/>
  </r>
  <r>
    <s v="205800"/>
    <x v="1151"/>
    <n v="16147"/>
    <n v="17185"/>
    <n v="33332"/>
    <n v="11832"/>
    <x v="0"/>
    <m/>
    <s v=""/>
    <s v=""/>
    <s v=""/>
  </r>
  <r>
    <s v="205818"/>
    <x v="1152"/>
    <n v="2530"/>
    <n v="2804"/>
    <n v="5334"/>
    <n v="2146"/>
    <x v="0"/>
    <n v="928"/>
    <s v="信州新町"/>
    <s v=""/>
    <s v=""/>
  </r>
  <r>
    <s v="205834"/>
    <x v="1153"/>
    <n v="4772"/>
    <n v="5057"/>
    <n v="9829"/>
    <n v="3412"/>
    <x v="1"/>
    <n v="929"/>
    <s v="信濃町"/>
    <s v="信濃町"/>
    <n v="1"/>
  </r>
  <r>
    <s v="205885"/>
    <x v="1154"/>
    <n v="1522"/>
    <n v="1617"/>
    <n v="3139"/>
    <n v="1211"/>
    <x v="1"/>
    <n v="930"/>
    <s v="小川村"/>
    <s v="小川村"/>
    <n v="1"/>
  </r>
  <r>
    <s v="205893"/>
    <x v="1155"/>
    <n v="1103"/>
    <n v="1229"/>
    <n v="2332"/>
    <n v="963"/>
    <x v="0"/>
    <n v="931"/>
    <s v="中条村"/>
    <s v=""/>
    <s v=""/>
  </r>
  <r>
    <s v="205907"/>
    <x v="1156"/>
    <n v="6220"/>
    <n v="6478"/>
    <n v="12698"/>
    <n v="4100"/>
    <x v="1"/>
    <n v="932"/>
    <s v="飯綱町"/>
    <s v="飯綱町"/>
    <n v="1"/>
  </r>
  <r>
    <s v="206008"/>
    <x v="1157"/>
    <n v="1124"/>
    <n v="1240"/>
    <n v="2364"/>
    <n v="928"/>
    <x v="0"/>
    <m/>
    <s v=""/>
    <s v=""/>
    <s v=""/>
  </r>
  <r>
    <s v="206024"/>
    <x v="1158"/>
    <n v="1124"/>
    <n v="1240"/>
    <n v="2364"/>
    <n v="928"/>
    <x v="1"/>
    <n v="933"/>
    <s v="栄村"/>
    <s v="栄村"/>
    <n v="1"/>
  </r>
  <r>
    <s v="210005"/>
    <x v="1159"/>
    <n v="1018127"/>
    <n v="1071286"/>
    <n v="2089413"/>
    <n v="738663"/>
    <x v="0"/>
    <m/>
    <s v="岐阜県"/>
    <s v=""/>
    <s v=""/>
  </r>
  <r>
    <s v="212016"/>
    <x v="1160"/>
    <n v="197761"/>
    <n v="214123"/>
    <n v="411884"/>
    <n v="162432"/>
    <x v="1"/>
    <n v="934"/>
    <s v="岐阜市"/>
    <s v="岐阜市"/>
    <n v="1"/>
  </r>
  <r>
    <s v="212024"/>
    <x v="1161"/>
    <n v="77476"/>
    <n v="81490"/>
    <n v="158966"/>
    <n v="58219"/>
    <x v="1"/>
    <n v="935"/>
    <s v="大垣市"/>
    <s v="大垣市"/>
    <n v="1"/>
  </r>
  <r>
    <s v="212032"/>
    <x v="1162"/>
    <n v="44766"/>
    <n v="49149"/>
    <n v="93915"/>
    <n v="33685"/>
    <x v="1"/>
    <n v="936"/>
    <s v="高山市"/>
    <s v="高山市"/>
    <n v="1"/>
  </r>
  <r>
    <s v="212041"/>
    <x v="1163"/>
    <n v="56491"/>
    <n v="59218"/>
    <n v="115709"/>
    <n v="42287"/>
    <x v="1"/>
    <n v="937"/>
    <s v="多治見市"/>
    <s v="多治見市"/>
    <n v="1"/>
  </r>
  <r>
    <s v="212059"/>
    <x v="1164"/>
    <n v="44880"/>
    <n v="46997"/>
    <n v="91877"/>
    <n v="30784"/>
    <x v="1"/>
    <n v="938"/>
    <s v="関市"/>
    <s v="関市"/>
    <n v="1"/>
  </r>
  <r>
    <s v="212067"/>
    <x v="1165"/>
    <n v="40586"/>
    <n v="43234"/>
    <n v="83820"/>
    <n v="28344"/>
    <x v="1"/>
    <n v="939"/>
    <s v="中津川市"/>
    <s v="中津川市"/>
    <n v="1"/>
  </r>
  <r>
    <s v="212075"/>
    <x v="1166"/>
    <n v="11319"/>
    <n v="11925"/>
    <n v="23244"/>
    <n v="7695"/>
    <x v="1"/>
    <n v="940"/>
    <s v="美濃市"/>
    <s v="美濃市"/>
    <n v="1"/>
  </r>
  <r>
    <s v="212083"/>
    <x v="1167"/>
    <n v="19465"/>
    <n v="20835"/>
    <n v="40300"/>
    <n v="14222"/>
    <x v="1"/>
    <n v="941"/>
    <s v="瑞浪市"/>
    <s v="瑞浪市"/>
    <n v="1"/>
  </r>
  <r>
    <s v="212091"/>
    <x v="1168"/>
    <n v="33645"/>
    <n v="34261"/>
    <n v="67906"/>
    <n v="22900"/>
    <x v="1"/>
    <n v="942"/>
    <s v="羽島市"/>
    <s v="羽島市"/>
    <n v="1"/>
  </r>
  <r>
    <s v="212105"/>
    <x v="1169"/>
    <n v="26730"/>
    <n v="28500"/>
    <n v="55230"/>
    <n v="18730"/>
    <x v="1"/>
    <n v="943"/>
    <s v="恵那市"/>
    <s v="恵那市"/>
    <n v="1"/>
  </r>
  <r>
    <s v="212113"/>
    <x v="1170"/>
    <n v="24605"/>
    <n v="24887"/>
    <n v="49492"/>
    <n v="17496"/>
    <x v="1"/>
    <n v="944"/>
    <s v="美濃加茂市"/>
    <s v="美濃加茂市"/>
    <n v="1"/>
  </r>
  <r>
    <s v="212121"/>
    <x v="1171"/>
    <n v="29669"/>
    <n v="31639"/>
    <n v="61308"/>
    <n v="22150"/>
    <x v="1"/>
    <n v="945"/>
    <s v="土岐市"/>
    <s v="土岐市"/>
    <n v="1"/>
  </r>
  <r>
    <s v="212130"/>
    <x v="1172"/>
    <n v="72233"/>
    <n v="73528"/>
    <n v="145761"/>
    <n v="52605"/>
    <x v="1"/>
    <n v="946"/>
    <s v="各務原市"/>
    <s v="各務原市"/>
    <n v="1"/>
  </r>
  <r>
    <s v="212148"/>
    <x v="1173"/>
    <n v="47594"/>
    <n v="48293"/>
    <n v="95887"/>
    <n v="34535"/>
    <x v="1"/>
    <n v="947"/>
    <s v="可児市"/>
    <s v="可児市"/>
    <n v="1"/>
  </r>
  <r>
    <s v="212156"/>
    <x v="1174"/>
    <n v="14767"/>
    <n v="15431"/>
    <n v="30198"/>
    <n v="10107"/>
    <x v="1"/>
    <n v="948"/>
    <s v="山県市"/>
    <s v="山県市"/>
    <n v="1"/>
  </r>
  <r>
    <s v="212164"/>
    <x v="1175"/>
    <n v="24475"/>
    <n v="24666"/>
    <n v="49141"/>
    <n v="16965"/>
    <x v="1"/>
    <n v="949"/>
    <s v="瑞穂市"/>
    <s v="瑞穂市"/>
    <n v="1"/>
  </r>
  <r>
    <s v="212172"/>
    <x v="1176"/>
    <n v="13536"/>
    <n v="14548"/>
    <n v="28084"/>
    <n v="9100"/>
    <x v="1"/>
    <n v="950"/>
    <s v="飛騨市"/>
    <s v="飛騨市"/>
    <n v="1"/>
  </r>
  <r>
    <s v="212181"/>
    <x v="1177"/>
    <n v="17380"/>
    <n v="18154"/>
    <n v="35534"/>
    <n v="11112"/>
    <x v="1"/>
    <n v="951"/>
    <s v="本巣市"/>
    <s v="本巣市"/>
    <n v="1"/>
  </r>
  <r>
    <s v="212199"/>
    <x v="1178"/>
    <n v="22961"/>
    <n v="24289"/>
    <n v="47250"/>
    <n v="14864"/>
    <x v="1"/>
    <n v="952"/>
    <s v="郡上市"/>
    <s v="郡上市"/>
    <n v="1"/>
  </r>
  <r>
    <s v="212202"/>
    <x v="1179"/>
    <n v="17879"/>
    <n v="19458"/>
    <n v="37337"/>
    <n v="12424"/>
    <x v="1"/>
    <n v="953"/>
    <s v="下呂市"/>
    <s v="下呂市"/>
    <n v="1"/>
  </r>
  <r>
    <s v="212211"/>
    <x v="1180"/>
    <n v="19148"/>
    <n v="19869"/>
    <n v="39017"/>
    <n v="11568"/>
    <x v="1"/>
    <n v="954"/>
    <s v="海津市"/>
    <s v="海津市"/>
    <n v="1"/>
  </r>
  <r>
    <s v="213004"/>
    <x v="1181"/>
    <n v="22308"/>
    <n v="22922"/>
    <n v="45230"/>
    <n v="16408"/>
    <x v="0"/>
    <m/>
    <s v=""/>
    <s v=""/>
    <s v=""/>
  </r>
  <r>
    <s v="213021"/>
    <x v="1182"/>
    <n v="11614"/>
    <n v="11589"/>
    <n v="23203"/>
    <n v="8625"/>
    <x v="1"/>
    <n v="955"/>
    <s v="岐南町"/>
    <s v="岐南町"/>
    <n v="1"/>
  </r>
  <r>
    <s v="213039"/>
    <x v="1183"/>
    <n v="10694"/>
    <n v="11333"/>
    <n v="22027"/>
    <n v="7783"/>
    <x v="1"/>
    <n v="956"/>
    <s v="笠松町"/>
    <s v="笠松町"/>
    <n v="1"/>
  </r>
  <r>
    <s v="213403"/>
    <x v="1184"/>
    <n v="15950"/>
    <n v="16603"/>
    <n v="32553"/>
    <n v="9797"/>
    <x v="0"/>
    <m/>
    <s v=""/>
    <s v=""/>
    <s v=""/>
  </r>
  <r>
    <s v="213411"/>
    <x v="1185"/>
    <n v="15950"/>
    <n v="16603"/>
    <n v="32553"/>
    <n v="9797"/>
    <x v="1"/>
    <n v="957"/>
    <s v="養老町"/>
    <s v="養老町"/>
    <n v="1"/>
  </r>
  <r>
    <s v="213608"/>
    <x v="1186"/>
    <n v="17812"/>
    <n v="18551"/>
    <n v="36363"/>
    <n v="12225"/>
    <x v="0"/>
    <m/>
    <s v=""/>
    <s v=""/>
    <s v=""/>
  </r>
  <r>
    <s v="213616"/>
    <x v="1187"/>
    <n v="13720"/>
    <n v="14320"/>
    <n v="28040"/>
    <n v="9433"/>
    <x v="1"/>
    <n v="958"/>
    <s v="垂井町"/>
    <s v="垂井町"/>
    <n v="1"/>
  </r>
  <r>
    <s v="213624"/>
    <x v="1188"/>
    <n v="4092"/>
    <n v="4231"/>
    <n v="8323"/>
    <n v="2792"/>
    <x v="1"/>
    <n v="959"/>
    <s v="関ケ原町"/>
    <s v="関ケ原町"/>
    <n v="1"/>
  </r>
  <r>
    <s v="213802"/>
    <x v="1189"/>
    <n v="22636"/>
    <n v="22882"/>
    <n v="45518"/>
    <n v="13974"/>
    <x v="0"/>
    <m/>
    <s v=""/>
    <s v=""/>
    <s v=""/>
  </r>
  <r>
    <s v="213811"/>
    <x v="1190"/>
    <n v="10033"/>
    <n v="10284"/>
    <n v="20317"/>
    <n v="6394"/>
    <x v="1"/>
    <n v="960"/>
    <s v="神戸町"/>
    <s v="神戸町"/>
    <n v="1"/>
  </r>
  <r>
    <s v="213829"/>
    <x v="1191"/>
    <n v="4885"/>
    <n v="4901"/>
    <n v="9786"/>
    <n v="2697"/>
    <x v="1"/>
    <n v="961"/>
    <s v="輪之内町"/>
    <s v="輪之内町"/>
    <n v="1"/>
  </r>
  <r>
    <s v="213837"/>
    <x v="1192"/>
    <n v="7718"/>
    <n v="7697"/>
    <n v="15415"/>
    <n v="4883"/>
    <x v="1"/>
    <n v="962"/>
    <s v="安八町"/>
    <s v="安八町"/>
    <n v="1"/>
  </r>
  <r>
    <s v="214001"/>
    <x v="1193"/>
    <n v="36011"/>
    <n v="37784"/>
    <n v="73795"/>
    <n v="22611"/>
    <x v="0"/>
    <m/>
    <s v=""/>
    <s v=""/>
    <s v=""/>
  </r>
  <r>
    <s v="214019"/>
    <x v="1194"/>
    <n v="12016"/>
    <n v="13006"/>
    <n v="25022"/>
    <n v="8191"/>
    <x v="1"/>
    <n v="963"/>
    <s v="揖斐川町"/>
    <s v="揖斐川町"/>
    <n v="1"/>
  </r>
  <r>
    <s v="214035"/>
    <x v="1195"/>
    <n v="11843"/>
    <n v="12236"/>
    <n v="24079"/>
    <n v="7071"/>
    <x v="1"/>
    <n v="964"/>
    <s v="大野町"/>
    <s v="大野町"/>
    <n v="1"/>
  </r>
  <r>
    <s v="214043"/>
    <x v="1196"/>
    <n v="12152"/>
    <n v="12542"/>
    <n v="24694"/>
    <n v="7349"/>
    <x v="1"/>
    <n v="965"/>
    <s v="池田町"/>
    <s v="池田町"/>
    <n v="1"/>
  </r>
  <r>
    <s v="214205"/>
    <x v="1197"/>
    <n v="8765"/>
    <n v="9292"/>
    <n v="18057"/>
    <n v="6504"/>
    <x v="0"/>
    <m/>
    <s v=""/>
    <s v=""/>
    <s v=""/>
  </r>
  <r>
    <s v="214213"/>
    <x v="1198"/>
    <n v="8765"/>
    <n v="9292"/>
    <n v="18057"/>
    <n v="6504"/>
    <x v="1"/>
    <n v="966"/>
    <s v="北方町"/>
    <s v="北方町"/>
    <n v="1"/>
  </r>
  <r>
    <s v="215007"/>
    <x v="1199"/>
    <n v="26921"/>
    <n v="28111"/>
    <n v="55032"/>
    <n v="17864"/>
    <x v="0"/>
    <m/>
    <s v=""/>
    <s v=""/>
    <s v=""/>
  </r>
  <r>
    <s v="215015"/>
    <x v="1200"/>
    <n v="4032"/>
    <n v="3826"/>
    <n v="7858"/>
    <n v="2701"/>
    <x v="1"/>
    <n v="967"/>
    <s v="坂祝町"/>
    <s v="坂祝町"/>
    <n v="1"/>
  </r>
  <r>
    <s v="215023"/>
    <x v="1201"/>
    <n v="2751"/>
    <n v="2892"/>
    <n v="5643"/>
    <n v="1631"/>
    <x v="1"/>
    <n v="968"/>
    <s v="富加町"/>
    <s v="富加町"/>
    <n v="1"/>
  </r>
  <r>
    <s v="215031"/>
    <x v="1202"/>
    <n v="5319"/>
    <n v="5455"/>
    <n v="10774"/>
    <n v="3544"/>
    <x v="1"/>
    <n v="969"/>
    <s v="川辺町"/>
    <s v="川辺町"/>
    <n v="1"/>
  </r>
  <r>
    <s v="215040"/>
    <x v="1203"/>
    <n v="2335"/>
    <n v="2510"/>
    <n v="4845"/>
    <n v="1541"/>
    <x v="1"/>
    <n v="970"/>
    <s v="七宗町"/>
    <s v="七宗町"/>
    <n v="1"/>
  </r>
  <r>
    <s v="215058"/>
    <x v="1204"/>
    <n v="6217"/>
    <n v="6593"/>
    <n v="12810"/>
    <n v="4346"/>
    <x v="1"/>
    <n v="971"/>
    <s v="八百津町"/>
    <s v="八百津町"/>
    <n v="1"/>
  </r>
  <r>
    <s v="215066"/>
    <x v="1205"/>
    <n v="4917"/>
    <n v="5382"/>
    <n v="10299"/>
    <n v="3225"/>
    <x v="1"/>
    <n v="972"/>
    <s v="白川町"/>
    <s v="白川町"/>
    <n v="1"/>
  </r>
  <r>
    <s v="215074"/>
    <x v="1206"/>
    <n v="1350"/>
    <n v="1453"/>
    <n v="2803"/>
    <n v="876"/>
    <x v="1"/>
    <n v="973"/>
    <s v="東白川村"/>
    <s v="東白川村"/>
    <n v="1"/>
  </r>
  <r>
    <s v="215201"/>
    <x v="1207"/>
    <n v="9479"/>
    <n v="9736"/>
    <n v="19215"/>
    <n v="6497"/>
    <x v="0"/>
    <m/>
    <s v=""/>
    <s v=""/>
    <s v=""/>
  </r>
  <r>
    <s v="215210"/>
    <x v="1208"/>
    <n v="9479"/>
    <n v="9736"/>
    <n v="19215"/>
    <n v="6497"/>
    <x v="1"/>
    <n v="974"/>
    <s v="御嵩町"/>
    <s v="御嵩町"/>
    <n v="1"/>
  </r>
  <r>
    <s v="216003"/>
    <x v="1209"/>
    <n v="879"/>
    <n v="911"/>
    <n v="1790"/>
    <n v="559"/>
    <x v="0"/>
    <m/>
    <s v=""/>
    <s v=""/>
    <s v=""/>
  </r>
  <r>
    <s v="216046"/>
    <x v="1210"/>
    <n v="879"/>
    <n v="911"/>
    <n v="1790"/>
    <n v="559"/>
    <x v="1"/>
    <n v="975"/>
    <s v="白川村"/>
    <s v="白川村"/>
    <n v="1"/>
  </r>
  <r>
    <s v="220001"/>
    <x v="1211"/>
    <n v="1864242"/>
    <n v="1909452"/>
    <n v="3773694"/>
    <n v="1428465"/>
    <x v="0"/>
    <m/>
    <s v="静岡県"/>
    <s v=""/>
    <s v=""/>
  </r>
  <r>
    <s v="221007"/>
    <x v="1212"/>
    <n v="350479"/>
    <n v="368144"/>
    <n v="718623"/>
    <n v="288140"/>
    <x v="1"/>
    <n v="976"/>
    <s v="静岡市"/>
    <s v="静岡市"/>
    <n v="1"/>
  </r>
  <r>
    <s v="221015"/>
    <x v="1213"/>
    <n v="124693"/>
    <n v="133633"/>
    <n v="258326"/>
    <n v="104607"/>
    <x v="0"/>
    <m/>
    <s v="静岡市葵区"/>
    <s v=""/>
    <s v=""/>
  </r>
  <r>
    <s v="221023"/>
    <x v="1214"/>
    <n v="103414"/>
    <n v="105716"/>
    <n v="209130"/>
    <n v="86768"/>
    <x v="0"/>
    <m/>
    <s v="静岡市駿河区"/>
    <s v=""/>
    <s v=""/>
  </r>
  <r>
    <s v="221031"/>
    <x v="1215"/>
    <n v="122372"/>
    <n v="128795"/>
    <n v="251167"/>
    <n v="96765"/>
    <x v="0"/>
    <m/>
    <s v="静岡市清水区"/>
    <s v=""/>
    <s v=""/>
  </r>
  <r>
    <s v="221309"/>
    <x v="1216"/>
    <n v="394090"/>
    <n v="398014"/>
    <n v="792104"/>
    <n v="298454"/>
    <x v="1"/>
    <n v="977"/>
    <s v="浜松市"/>
    <s v="浜松市"/>
    <n v="1"/>
  </r>
  <r>
    <s v="221317"/>
    <x v="1217"/>
    <n v="116663"/>
    <n v="117764"/>
    <n v="234427"/>
    <n v="99373"/>
    <x v="0"/>
    <m/>
    <s v="浜松市中区"/>
    <s v=""/>
    <s v=""/>
  </r>
  <r>
    <s v="221325"/>
    <x v="1218"/>
    <n v="62869"/>
    <n v="62184"/>
    <n v="125053"/>
    <n v="47151"/>
    <x v="0"/>
    <m/>
    <s v="浜松市東区"/>
    <s v=""/>
    <s v=""/>
  </r>
  <r>
    <s v="221333"/>
    <x v="1219"/>
    <n v="55851"/>
    <n v="56618"/>
    <n v="112469"/>
    <n v="39554"/>
    <x v="0"/>
    <m/>
    <s v="浜松市西区"/>
    <s v=""/>
    <s v=""/>
  </r>
  <r>
    <s v="221341"/>
    <x v="1220"/>
    <n v="50483"/>
    <n v="50196"/>
    <n v="100679"/>
    <n v="37681"/>
    <x v="0"/>
    <m/>
    <s v="浜松市南区"/>
    <s v=""/>
    <s v=""/>
  </r>
  <r>
    <s v="221350"/>
    <x v="1221"/>
    <n v="46437"/>
    <n v="47516"/>
    <n v="93953"/>
    <n v="32219"/>
    <x v="0"/>
    <m/>
    <s v="浜松市北区"/>
    <s v=""/>
    <s v=""/>
  </r>
  <r>
    <s v="221368"/>
    <x v="1222"/>
    <n v="44464"/>
    <n v="45194"/>
    <n v="89658"/>
    <n v="29236"/>
    <x v="0"/>
    <m/>
    <s v="浜松市浜北区"/>
    <s v=""/>
    <s v=""/>
  </r>
  <r>
    <s v="221376"/>
    <x v="1223"/>
    <n v="17323"/>
    <n v="18542"/>
    <n v="35865"/>
    <n v="13240"/>
    <x v="0"/>
    <m/>
    <s v="浜松市天竜区"/>
    <s v=""/>
    <s v=""/>
  </r>
  <r>
    <s v="222038"/>
    <x v="1224"/>
    <n v="103335"/>
    <n v="105414"/>
    <n v="208749"/>
    <n v="86292"/>
    <x v="1"/>
    <n v="978"/>
    <s v="沼津市"/>
    <s v="沼津市"/>
    <n v="1"/>
  </r>
  <r>
    <s v="222054"/>
    <x v="1225"/>
    <n v="18403"/>
    <n v="22189"/>
    <n v="40592"/>
    <n v="21410"/>
    <x v="1"/>
    <n v="979"/>
    <s v="熱海市"/>
    <s v="熱海市"/>
    <n v="1"/>
  </r>
  <r>
    <s v="222062"/>
    <x v="1226"/>
    <n v="55166"/>
    <n v="57055"/>
    <n v="112221"/>
    <n v="45516"/>
    <x v="1"/>
    <n v="980"/>
    <s v="三島市"/>
    <s v="三島市"/>
    <n v="1"/>
  </r>
  <r>
    <s v="222071"/>
    <x v="1227"/>
    <n v="61434"/>
    <n v="62951"/>
    <n v="124385"/>
    <n v="46121"/>
    <x v="1"/>
    <n v="981"/>
    <s v="富士宮市"/>
    <s v="富士宮市"/>
    <n v="1"/>
  </r>
  <r>
    <s v="222089"/>
    <x v="1228"/>
    <n v="34918"/>
    <n v="39408"/>
    <n v="74326"/>
    <n v="34428"/>
    <x v="1"/>
    <n v="982"/>
    <s v="伊東市"/>
    <s v="伊東市"/>
    <n v="1"/>
  </r>
  <r>
    <s v="222097"/>
    <x v="1229"/>
    <n v="50348"/>
    <n v="52294"/>
    <n v="102642"/>
    <n v="34501"/>
    <x v="1"/>
    <n v="983"/>
    <s v="島田市"/>
    <s v="島田市"/>
    <n v="1"/>
  </r>
  <r>
    <s v="222101"/>
    <x v="1230"/>
    <n v="127067"/>
    <n v="129199"/>
    <n v="256266"/>
    <n v="93747"/>
    <x v="1"/>
    <n v="984"/>
    <s v="富士市"/>
    <s v="富士市"/>
    <n v="1"/>
  </r>
  <r>
    <s v="222119"/>
    <x v="1231"/>
    <n v="84079"/>
    <n v="82912"/>
    <n v="166991"/>
    <n v="58213"/>
    <x v="1"/>
    <n v="985"/>
    <s v="磐田市"/>
    <s v="磐田市"/>
    <n v="1"/>
  </r>
  <r>
    <s v="222127"/>
    <x v="1232"/>
    <n v="70579"/>
    <n v="72655"/>
    <n v="143234"/>
    <n v="50939"/>
    <x v="1"/>
    <n v="986"/>
    <s v="焼津市"/>
    <s v="焼津市"/>
    <n v="1"/>
  </r>
  <r>
    <s v="222135"/>
    <x v="1233"/>
    <n v="57715"/>
    <n v="57789"/>
    <n v="115504"/>
    <n v="38203"/>
    <x v="1"/>
    <n v="987"/>
    <s v="掛川市"/>
    <s v="掛川市"/>
    <n v="1"/>
  </r>
  <r>
    <s v="222143"/>
    <x v="1234"/>
    <n v="70175"/>
    <n v="73073"/>
    <n v="143248"/>
    <n v="50382"/>
    <x v="1"/>
    <n v="988"/>
    <s v="藤枝市"/>
    <s v="藤枝市"/>
    <n v="1"/>
  </r>
  <r>
    <s v="222151"/>
    <x v="1235"/>
    <n v="44789"/>
    <n v="42529"/>
    <n v="87318"/>
    <n v="32813"/>
    <x v="1"/>
    <n v="989"/>
    <s v="御殿場市"/>
    <s v="御殿場市"/>
    <n v="1"/>
  </r>
  <r>
    <s v="222160"/>
    <x v="1236"/>
    <n v="41922"/>
    <n v="41086"/>
    <n v="83008"/>
    <n v="28779"/>
    <x v="1"/>
    <n v="990"/>
    <s v="袋井市"/>
    <s v="袋井市"/>
    <n v="1"/>
  </r>
  <r>
    <s v="222194"/>
    <x v="1237"/>
    <n v="12289"/>
    <n v="13260"/>
    <n v="25549"/>
    <n v="11507"/>
    <x v="1"/>
    <n v="991"/>
    <s v="下田市"/>
    <s v="下田市"/>
    <n v="1"/>
  </r>
  <r>
    <s v="222208"/>
    <x v="1238"/>
    <n v="27304"/>
    <n v="26046"/>
    <n v="53350"/>
    <n v="20448"/>
    <x v="1"/>
    <n v="992"/>
    <s v="裾野市"/>
    <s v="裾野市"/>
    <n v="1"/>
  </r>
  <r>
    <s v="222216"/>
    <x v="1239"/>
    <n v="21627"/>
    <n v="20730"/>
    <n v="42357"/>
    <n v="14665"/>
    <x v="1"/>
    <n v="993"/>
    <s v="湖西市"/>
    <s v="湖西市"/>
    <n v="1"/>
  </r>
  <r>
    <s v="222224"/>
    <x v="1240"/>
    <n v="17324"/>
    <n v="18750"/>
    <n v="36074"/>
    <n v="13652"/>
    <x v="1"/>
    <n v="994"/>
    <s v="伊豆市"/>
    <s v="伊豆市"/>
    <n v="1"/>
  </r>
  <r>
    <s v="222232"/>
    <x v="1241"/>
    <n v="17642"/>
    <n v="17250"/>
    <n v="34892"/>
    <n v="11175"/>
    <x v="1"/>
    <n v="995"/>
    <s v="御前崎市"/>
    <s v="御前崎市"/>
    <n v="1"/>
  </r>
  <r>
    <s v="222241"/>
    <x v="1242"/>
    <n v="22802"/>
    <n v="22809"/>
    <n v="45611"/>
    <n v="14420"/>
    <x v="1"/>
    <n v="996"/>
    <s v="菊川市"/>
    <s v="菊川市"/>
    <n v="1"/>
  </r>
  <r>
    <s v="222259"/>
    <x v="1243"/>
    <n v="24186"/>
    <n v="25902"/>
    <n v="50088"/>
    <n v="19585"/>
    <x v="1"/>
    <n v="997"/>
    <s v="伊豆の国市"/>
    <s v="伊豆の国市"/>
    <n v="1"/>
  </r>
  <r>
    <s v="222267"/>
    <x v="1244"/>
    <n v="24561"/>
    <n v="25339"/>
    <n v="49900"/>
    <n v="15391"/>
    <x v="1"/>
    <n v="998"/>
    <s v="牧之原市"/>
    <s v="牧之原市"/>
    <n v="1"/>
  </r>
  <r>
    <s v="223000"/>
    <x v="1245"/>
    <n v="24114"/>
    <n v="26523"/>
    <n v="50637"/>
    <n v="21086"/>
    <x v="0"/>
    <m/>
    <s v=""/>
    <s v=""/>
    <s v=""/>
  </r>
  <r>
    <s v="223018"/>
    <x v="1246"/>
    <n v="6832"/>
    <n v="7548"/>
    <n v="14380"/>
    <n v="6346"/>
    <x v="1"/>
    <n v="999"/>
    <s v="東伊豆町"/>
    <s v="東伊豆町"/>
    <n v="1"/>
  </r>
  <r>
    <s v="223026"/>
    <x v="1247"/>
    <n v="3952"/>
    <n v="4304"/>
    <n v="8256"/>
    <n v="3313"/>
    <x v="1"/>
    <n v="1000"/>
    <s v="河津町"/>
    <s v="河津町"/>
    <n v="1"/>
  </r>
  <r>
    <s v="223042"/>
    <x v="1248"/>
    <n v="4691"/>
    <n v="5069"/>
    <n v="9760"/>
    <n v="4024"/>
    <x v="1"/>
    <n v="1001"/>
    <s v="南伊豆町"/>
    <s v="南伊豆町"/>
    <n v="1"/>
  </r>
  <r>
    <s v="223051"/>
    <x v="1249"/>
    <n v="3859"/>
    <n v="4285"/>
    <n v="8144"/>
    <n v="3134"/>
    <x v="1"/>
    <n v="1002"/>
    <s v="松崎町"/>
    <s v="松崎町"/>
    <n v="1"/>
  </r>
  <r>
    <s v="223069"/>
    <x v="1250"/>
    <n v="4780"/>
    <n v="5317"/>
    <n v="10097"/>
    <n v="4269"/>
    <x v="1"/>
    <n v="1003"/>
    <s v="西伊豆町"/>
    <s v="西伊豆町"/>
    <n v="1"/>
  </r>
  <r>
    <s v="223204"/>
    <x v="1251"/>
    <n v="19089"/>
    <n v="19713"/>
    <n v="38802"/>
    <n v="14947"/>
    <x v="0"/>
    <m/>
    <s v=""/>
    <s v=""/>
    <s v=""/>
  </r>
  <r>
    <s v="223255"/>
    <x v="1252"/>
    <n v="19089"/>
    <n v="19713"/>
    <n v="38802"/>
    <n v="14947"/>
    <x v="1"/>
    <n v="1004"/>
    <s v="函南町"/>
    <s v="函南町"/>
    <n v="1"/>
  </r>
  <r>
    <s v="223409"/>
    <x v="1253"/>
    <n v="46549"/>
    <n v="45860"/>
    <n v="92409"/>
    <n v="36032"/>
    <x v="0"/>
    <m/>
    <s v=""/>
    <s v=""/>
    <s v=""/>
  </r>
  <r>
    <s v="223417"/>
    <x v="1254"/>
    <n v="15653"/>
    <n v="16124"/>
    <n v="31777"/>
    <n v="12445"/>
    <x v="1"/>
    <n v="1005"/>
    <s v="清水町"/>
    <s v="清水町"/>
    <n v="1"/>
  </r>
  <r>
    <s v="223425"/>
    <x v="1255"/>
    <n v="20165"/>
    <n v="19729"/>
    <n v="39894"/>
    <n v="16036"/>
    <x v="1"/>
    <n v="1006"/>
    <s v="長泉町"/>
    <s v="長泉町"/>
    <n v="1"/>
  </r>
  <r>
    <s v="223441"/>
    <x v="1256"/>
    <n v="10731"/>
    <n v="10007"/>
    <n v="20738"/>
    <n v="7551"/>
    <x v="1"/>
    <n v="1007"/>
    <s v="小山町"/>
    <s v="小山町"/>
    <n v="1"/>
  </r>
  <r>
    <s v="223603"/>
    <x v="1257"/>
    <n v="4765"/>
    <n v="4951"/>
    <n v="9716"/>
    <n v="3109"/>
    <x v="0"/>
    <m/>
    <s v=""/>
    <s v=""/>
    <s v=""/>
  </r>
  <r>
    <s v="223611"/>
    <x v="1258"/>
    <n v="4765"/>
    <n v="4951"/>
    <n v="9716"/>
    <n v="3109"/>
    <x v="0"/>
    <n v="1008"/>
    <s v="芝川町"/>
    <s v=""/>
    <s v=""/>
  </r>
  <r>
    <s v="224201"/>
    <x v="1259"/>
    <n v="18959"/>
    <n v="19044"/>
    <n v="38003"/>
    <n v="12517"/>
    <x v="0"/>
    <m/>
    <s v=""/>
    <s v=""/>
    <s v=""/>
  </r>
  <r>
    <s v="224243"/>
    <x v="1260"/>
    <n v="14693"/>
    <n v="14614"/>
    <n v="29307"/>
    <n v="9481"/>
    <x v="1"/>
    <n v="1009"/>
    <s v="吉田町"/>
    <s v="吉田町"/>
    <n v="1"/>
  </r>
  <r>
    <s v="224294"/>
    <x v="1261"/>
    <n v="4266"/>
    <n v="4430"/>
    <n v="8696"/>
    <n v="3036"/>
    <x v="1"/>
    <n v="1010"/>
    <s v="川根本町"/>
    <s v="川根本町"/>
    <n v="1"/>
  </r>
  <r>
    <s v="224600"/>
    <x v="1262"/>
    <n v="10020"/>
    <n v="10199"/>
    <n v="20219"/>
    <n v="6083"/>
    <x v="0"/>
    <m/>
    <s v=""/>
    <s v=""/>
    <s v=""/>
  </r>
  <r>
    <s v="224618"/>
    <x v="1263"/>
    <n v="10020"/>
    <n v="10199"/>
    <n v="20219"/>
    <n v="6083"/>
    <x v="1"/>
    <n v="1011"/>
    <s v="森町"/>
    <s v="森町"/>
    <n v="1"/>
  </r>
  <r>
    <s v="225002"/>
    <x v="1264"/>
    <n v="8512"/>
    <n v="8364"/>
    <n v="16876"/>
    <n v="5910"/>
    <x v="0"/>
    <m/>
    <s v=""/>
    <s v=""/>
    <s v=""/>
  </r>
  <r>
    <s v="225037"/>
    <x v="1265"/>
    <n v="8512"/>
    <n v="8364"/>
    <n v="16876"/>
    <n v="5910"/>
    <x v="0"/>
    <n v="1012"/>
    <s v="新居町"/>
    <s v=""/>
    <s v=""/>
  </r>
  <r>
    <s v="230006"/>
    <x v="1266"/>
    <n v="3623538"/>
    <n v="3594812"/>
    <n v="7218350"/>
    <n v="2862859"/>
    <x v="0"/>
    <m/>
    <s v="愛知県"/>
    <s v=""/>
    <s v=""/>
  </r>
  <r>
    <s v="231002"/>
    <x v="1267"/>
    <n v="1079367"/>
    <n v="1094578"/>
    <n v="2173945"/>
    <n v="973300"/>
    <x v="1"/>
    <n v="1013"/>
    <s v="名古屋市"/>
    <s v="名古屋市"/>
    <n v="1"/>
  </r>
  <r>
    <s v="231011"/>
    <x v="1268"/>
    <n v="71399"/>
    <n v="76992"/>
    <n v="148391"/>
    <n v="71360"/>
    <x v="0"/>
    <m/>
    <s v="名古屋市千種区"/>
    <s v=""/>
    <s v=""/>
  </r>
  <r>
    <s v="231029"/>
    <x v="1269"/>
    <n v="32833"/>
    <n v="35769"/>
    <n v="68602"/>
    <n v="34864"/>
    <x v="0"/>
    <m/>
    <s v="名古屋市東区"/>
    <s v=""/>
    <s v=""/>
  </r>
  <r>
    <s v="231037"/>
    <x v="1270"/>
    <n v="79717"/>
    <n v="82668"/>
    <n v="162385"/>
    <n v="73730"/>
    <x v="0"/>
    <m/>
    <s v="名古屋市北区"/>
    <s v=""/>
    <s v=""/>
  </r>
  <r>
    <s v="231045"/>
    <x v="1271"/>
    <n v="70046"/>
    <n v="70027"/>
    <n v="140073"/>
    <n v="62867"/>
    <x v="0"/>
    <m/>
    <s v="名古屋市西区"/>
    <s v=""/>
    <s v=""/>
  </r>
  <r>
    <s v="231053"/>
    <x v="1272"/>
    <n v="64986"/>
    <n v="63797"/>
    <n v="128783"/>
    <n v="64122"/>
    <x v="0"/>
    <m/>
    <s v="名古屋市中村区"/>
    <s v=""/>
    <s v=""/>
  </r>
  <r>
    <s v="231061"/>
    <x v="1273"/>
    <n v="33373"/>
    <n v="34150"/>
    <n v="67523"/>
    <n v="40205"/>
    <x v="0"/>
    <m/>
    <s v="名古屋市中区"/>
    <s v=""/>
    <s v=""/>
  </r>
  <r>
    <s v="231070"/>
    <x v="1274"/>
    <n v="47240"/>
    <n v="49896"/>
    <n v="97136"/>
    <n v="46717"/>
    <x v="0"/>
    <m/>
    <s v="名古屋市昭和区"/>
    <s v=""/>
    <s v=""/>
  </r>
  <r>
    <s v="231088"/>
    <x v="1275"/>
    <n v="50597"/>
    <n v="52997"/>
    <n v="103594"/>
    <n v="46835"/>
    <x v="0"/>
    <m/>
    <s v="名古屋市瑞穂区"/>
    <s v=""/>
    <s v=""/>
  </r>
  <r>
    <s v="231096"/>
    <x v="1276"/>
    <n v="31048"/>
    <n v="31432"/>
    <n v="62480"/>
    <n v="29152"/>
    <x v="0"/>
    <m/>
    <s v="名古屋市熱田区"/>
    <s v=""/>
    <s v=""/>
  </r>
  <r>
    <s v="231100"/>
    <x v="1277"/>
    <n v="107741"/>
    <n v="107477"/>
    <n v="215218"/>
    <n v="91438"/>
    <x v="0"/>
    <m/>
    <s v="名古屋市中川区"/>
    <s v=""/>
    <s v=""/>
  </r>
  <r>
    <s v="231118"/>
    <x v="1278"/>
    <n v="74346"/>
    <n v="72416"/>
    <n v="146762"/>
    <n v="62185"/>
    <x v="0"/>
    <m/>
    <s v="名古屋市港区"/>
    <s v=""/>
    <s v=""/>
  </r>
  <r>
    <s v="231126"/>
    <x v="1279"/>
    <n v="70601"/>
    <n v="67950"/>
    <n v="138551"/>
    <n v="62220"/>
    <x v="0"/>
    <m/>
    <s v="名古屋市南区"/>
    <s v=""/>
    <s v=""/>
  </r>
  <r>
    <s v="231134"/>
    <x v="1280"/>
    <n v="81148"/>
    <n v="81311"/>
    <n v="162459"/>
    <n v="67695"/>
    <x v="0"/>
    <m/>
    <s v="名古屋市守山区"/>
    <s v=""/>
    <s v=""/>
  </r>
  <r>
    <s v="231142"/>
    <x v="1281"/>
    <n v="112557"/>
    <n v="113135"/>
    <n v="225692"/>
    <n v="87345"/>
    <x v="0"/>
    <m/>
    <s v="名古屋市緑区"/>
    <s v=""/>
    <s v=""/>
  </r>
  <r>
    <s v="231151"/>
    <x v="1282"/>
    <n v="75840"/>
    <n v="78909"/>
    <n v="154749"/>
    <n v="67022"/>
    <x v="0"/>
    <m/>
    <s v="名古屋市名東区"/>
    <s v=""/>
    <s v=""/>
  </r>
  <r>
    <s v="231169"/>
    <x v="1283"/>
    <n v="75895"/>
    <n v="75652"/>
    <n v="151547"/>
    <n v="65543"/>
    <x v="0"/>
    <m/>
    <s v="名古屋市天白区"/>
    <s v=""/>
    <s v=""/>
  </r>
  <r>
    <s v="232017"/>
    <x v="1284"/>
    <n v="182738"/>
    <n v="182405"/>
    <n v="365143"/>
    <n v="137322"/>
    <x v="1"/>
    <n v="1014"/>
    <s v="豊橋市"/>
    <s v="豊橋市"/>
    <n v="1"/>
  </r>
  <r>
    <s v="232025"/>
    <x v="1285"/>
    <n v="184503"/>
    <n v="180254"/>
    <n v="364757"/>
    <n v="139007"/>
    <x v="1"/>
    <n v="1015"/>
    <s v="岡崎市"/>
    <s v="岡崎市"/>
    <n v="1"/>
  </r>
  <r>
    <s v="232033"/>
    <x v="1286"/>
    <n v="186713"/>
    <n v="192687"/>
    <n v="379400"/>
    <n v="140273"/>
    <x v="1"/>
    <n v="1016"/>
    <s v="一宮市"/>
    <s v="一宮市"/>
    <n v="1"/>
  </r>
  <r>
    <s v="232041"/>
    <x v="1287"/>
    <n v="63917"/>
    <n v="65670"/>
    <n v="129587"/>
    <n v="50460"/>
    <x v="1"/>
    <n v="1017"/>
    <s v="瀬戸市"/>
    <s v="瀬戸市"/>
    <n v="1"/>
  </r>
  <r>
    <s v="232050"/>
    <x v="1288"/>
    <n v="58813"/>
    <n v="58477"/>
    <n v="117290"/>
    <n v="45316"/>
    <x v="1"/>
    <n v="1018"/>
    <s v="半田市"/>
    <s v="半田市"/>
    <n v="1"/>
  </r>
  <r>
    <s v="232068"/>
    <x v="1289"/>
    <n v="150480"/>
    <n v="150164"/>
    <n v="300644"/>
    <n v="119874"/>
    <x v="1"/>
    <n v="1019"/>
    <s v="春日井市"/>
    <s v="春日井市"/>
    <n v="1"/>
  </r>
  <r>
    <s v="232076"/>
    <x v="1290"/>
    <n v="79081"/>
    <n v="79361"/>
    <n v="158442"/>
    <n v="57588"/>
    <x v="1"/>
    <n v="1020"/>
    <s v="豊川市"/>
    <s v="豊川市"/>
    <n v="1"/>
  </r>
  <r>
    <s v="232084"/>
    <x v="1291"/>
    <n v="32370"/>
    <n v="33560"/>
    <n v="65930"/>
    <n v="24627"/>
    <x v="1"/>
    <n v="1021"/>
    <s v="津島市"/>
    <s v="津島市"/>
    <n v="1"/>
  </r>
  <r>
    <s v="232092"/>
    <x v="1292"/>
    <n v="35675"/>
    <n v="34338"/>
    <n v="70013"/>
    <n v="24085"/>
    <x v="1"/>
    <n v="1022"/>
    <s v="碧南市"/>
    <s v="碧南市"/>
    <n v="1"/>
  </r>
  <r>
    <s v="232106"/>
    <x v="1293"/>
    <n v="74003"/>
    <n v="66348"/>
    <n v="140351"/>
    <n v="56812"/>
    <x v="1"/>
    <n v="1023"/>
    <s v="刈谷市"/>
    <s v="刈谷市"/>
    <n v="1"/>
  </r>
  <r>
    <s v="232114"/>
    <x v="1294"/>
    <n v="213191"/>
    <n v="193630"/>
    <n v="406821"/>
    <n v="155153"/>
    <x v="1"/>
    <n v="1024"/>
    <s v="豊田市"/>
    <s v="豊田市"/>
    <n v="1"/>
  </r>
  <r>
    <s v="232122"/>
    <x v="1295"/>
    <n v="88824"/>
    <n v="84242"/>
    <n v="173066"/>
    <n v="63510"/>
    <x v="1"/>
    <n v="1025"/>
    <s v="安城市"/>
    <s v="安城市"/>
    <n v="1"/>
  </r>
  <r>
    <s v="232131"/>
    <x v="1296"/>
    <n v="52077"/>
    <n v="51195"/>
    <n v="103272"/>
    <n v="34652"/>
    <x v="1"/>
    <n v="1026"/>
    <s v="西尾市"/>
    <s v="西尾市"/>
    <n v="1"/>
  </r>
  <r>
    <s v="232149"/>
    <x v="1297"/>
    <n v="40166"/>
    <n v="41349"/>
    <n v="81515"/>
    <n v="28838"/>
    <x v="1"/>
    <n v="1027"/>
    <s v="蒲郡市"/>
    <s v="蒲郡市"/>
    <n v="1"/>
  </r>
  <r>
    <s v="232157"/>
    <x v="1298"/>
    <n v="36790"/>
    <n v="37090"/>
    <n v="73880"/>
    <n v="27646"/>
    <x v="1"/>
    <n v="1028"/>
    <s v="犬山市"/>
    <s v="犬山市"/>
    <n v="1"/>
  </r>
  <r>
    <s v="232165"/>
    <x v="1299"/>
    <n v="26692"/>
    <n v="27481"/>
    <n v="54173"/>
    <n v="20206"/>
    <x v="1"/>
    <n v="1029"/>
    <s v="常滑市"/>
    <s v="常滑市"/>
    <n v="1"/>
  </r>
  <r>
    <s v="232173"/>
    <x v="1300"/>
    <n v="49548"/>
    <n v="50675"/>
    <n v="100223"/>
    <n v="36941"/>
    <x v="1"/>
    <n v="1030"/>
    <s v="江南市"/>
    <s v="江南市"/>
    <n v="1"/>
  </r>
  <r>
    <s v="232190"/>
    <x v="1301"/>
    <n v="73550"/>
    <n v="71021"/>
    <n v="144571"/>
    <n v="56430"/>
    <x v="1"/>
    <n v="1031"/>
    <s v="小牧市"/>
    <s v="小牧市"/>
    <n v="1"/>
  </r>
  <r>
    <s v="232203"/>
    <x v="1302"/>
    <n v="66940"/>
    <n v="67913"/>
    <n v="134853"/>
    <n v="47827"/>
    <x v="1"/>
    <n v="1032"/>
    <s v="稲沢市"/>
    <s v="稲沢市"/>
    <n v="1"/>
  </r>
  <r>
    <s v="232211"/>
    <x v="1303"/>
    <n v="25287"/>
    <n v="26115"/>
    <n v="51402"/>
    <n v="16531"/>
    <x v="1"/>
    <n v="1033"/>
    <s v="新城市"/>
    <s v="新城市"/>
    <n v="1"/>
  </r>
  <r>
    <s v="232220"/>
    <x v="1304"/>
    <n v="55558"/>
    <n v="50681"/>
    <n v="106239"/>
    <n v="43216"/>
    <x v="1"/>
    <n v="1034"/>
    <s v="東海市"/>
    <s v="東海市"/>
    <n v="1"/>
  </r>
  <r>
    <s v="232238"/>
    <x v="1305"/>
    <n v="42462"/>
    <n v="39813"/>
    <n v="82275"/>
    <n v="32720"/>
    <x v="1"/>
    <n v="1035"/>
    <s v="大府市"/>
    <s v="大府市"/>
    <n v="1"/>
  </r>
  <r>
    <s v="232246"/>
    <x v="1306"/>
    <n v="42840"/>
    <n v="41978"/>
    <n v="84818"/>
    <n v="31976"/>
    <x v="1"/>
    <n v="1036"/>
    <s v="知多市"/>
    <s v="知多市"/>
    <n v="1"/>
  </r>
  <r>
    <s v="232254"/>
    <x v="1307"/>
    <n v="34160"/>
    <n v="31055"/>
    <n v="65215"/>
    <n v="26497"/>
    <x v="1"/>
    <n v="1037"/>
    <s v="知立市"/>
    <s v="知立市"/>
    <n v="1"/>
  </r>
  <r>
    <s v="232262"/>
    <x v="1308"/>
    <n v="39670"/>
    <n v="40716"/>
    <n v="80386"/>
    <n v="31459"/>
    <x v="1"/>
    <n v="1038"/>
    <s v="尾張旭市"/>
    <s v="尾張旭市"/>
    <n v="1"/>
  </r>
  <r>
    <s v="232271"/>
    <x v="1309"/>
    <n v="21813"/>
    <n v="20285"/>
    <n v="42098"/>
    <n v="15418"/>
    <x v="1"/>
    <n v="1039"/>
    <s v="高浜市"/>
    <s v="高浜市"/>
    <n v="1"/>
  </r>
  <r>
    <s v="232289"/>
    <x v="1310"/>
    <n v="23031"/>
    <n v="23014"/>
    <n v="46045"/>
    <n v="18795"/>
    <x v="1"/>
    <n v="1040"/>
    <s v="岩倉市"/>
    <s v="岩倉市"/>
    <n v="1"/>
  </r>
  <r>
    <s v="232297"/>
    <x v="1311"/>
    <n v="33447"/>
    <n v="32756"/>
    <n v="66203"/>
    <n v="25902"/>
    <x v="1"/>
    <n v="1041"/>
    <s v="豊明市"/>
    <s v="豊明市"/>
    <n v="1"/>
  </r>
  <r>
    <s v="232301"/>
    <x v="1312"/>
    <n v="39752"/>
    <n v="39775"/>
    <n v="79527"/>
    <n v="30318"/>
    <x v="1"/>
    <n v="1042"/>
    <s v="日進市"/>
    <s v="日進市"/>
    <n v="1"/>
  </r>
  <r>
    <s v="232319"/>
    <x v="1313"/>
    <n v="33587"/>
    <n v="31984"/>
    <n v="65571"/>
    <n v="20668"/>
    <x v="1"/>
    <n v="1043"/>
    <s v="田原市"/>
    <s v="田原市"/>
    <n v="1"/>
  </r>
  <r>
    <s v="232327"/>
    <x v="1314"/>
    <n v="32592"/>
    <n v="33635"/>
    <n v="66227"/>
    <n v="21135"/>
    <x v="1"/>
    <n v="1044"/>
    <s v="愛西市"/>
    <s v="愛西市"/>
    <n v="1"/>
  </r>
  <r>
    <s v="232335"/>
    <x v="1315"/>
    <n v="28196"/>
    <n v="28234"/>
    <n v="56430"/>
    <n v="22071"/>
    <x v="1"/>
    <n v="1045"/>
    <s v="清須市"/>
    <s v="清須市"/>
    <n v="1"/>
  </r>
  <r>
    <s v="232343"/>
    <x v="1316"/>
    <n v="40183"/>
    <n v="39420"/>
    <n v="79603"/>
    <n v="31350"/>
    <x v="1"/>
    <n v="1046"/>
    <s v="北名古屋市"/>
    <s v="北名古屋市"/>
    <n v="1"/>
  </r>
  <r>
    <s v="232351"/>
    <x v="1317"/>
    <n v="21469"/>
    <n v="21517"/>
    <n v="42986"/>
    <n v="14799"/>
    <x v="1"/>
    <n v="1047"/>
    <s v="弥富市"/>
    <s v="弥富市"/>
    <n v="1"/>
  </r>
  <r>
    <s v="233005"/>
    <x v="1318"/>
    <n v="44019"/>
    <n v="43532"/>
    <n v="87551"/>
    <n v="33557"/>
    <x v="0"/>
    <m/>
    <s v=""/>
    <s v=""/>
    <s v=""/>
  </r>
  <r>
    <s v="233021"/>
    <x v="1319"/>
    <n v="20335"/>
    <n v="19963"/>
    <n v="40298"/>
    <n v="14806"/>
    <x v="1"/>
    <n v="1048"/>
    <s v="東郷町"/>
    <s v="東郷町"/>
    <n v="1"/>
  </r>
  <r>
    <s v="233048"/>
    <x v="1320"/>
    <n v="23684"/>
    <n v="23569"/>
    <n v="47253"/>
    <n v="18751"/>
    <x v="1"/>
    <n v="1049"/>
    <s v="長久手市"/>
    <s v="長久手市"/>
    <n v="1"/>
  </r>
  <r>
    <s v="233404"/>
    <x v="1321"/>
    <n v="10986"/>
    <n v="10521"/>
    <n v="21507"/>
    <n v="8254"/>
    <x v="0"/>
    <m/>
    <s v=""/>
    <s v=""/>
    <s v=""/>
  </r>
  <r>
    <s v="233421"/>
    <x v="1322"/>
    <n v="7173"/>
    <n v="6823"/>
    <n v="13996"/>
    <n v="5437"/>
    <x v="1"/>
    <n v="1050"/>
    <s v="豊山町"/>
    <s v="豊山町"/>
    <n v="1"/>
  </r>
  <r>
    <s v="233455"/>
    <x v="1323"/>
    <n v="3813"/>
    <n v="3698"/>
    <n v="7511"/>
    <n v="2817"/>
    <x v="0"/>
    <n v="1051"/>
    <s v="春日町"/>
    <s v=""/>
    <s v=""/>
  </r>
  <r>
    <s v="233609"/>
    <x v="1324"/>
    <n v="27808"/>
    <n v="27665"/>
    <n v="55473"/>
    <n v="19756"/>
    <x v="0"/>
    <m/>
    <s v=""/>
    <s v=""/>
    <s v=""/>
  </r>
  <r>
    <s v="233617"/>
    <x v="1325"/>
    <n v="11154"/>
    <n v="10864"/>
    <n v="22018"/>
    <n v="7683"/>
    <x v="1"/>
    <n v="1052"/>
    <s v="大口町"/>
    <s v="大口町"/>
    <n v="1"/>
  </r>
  <r>
    <s v="233625"/>
    <x v="1326"/>
    <n v="16654"/>
    <n v="16801"/>
    <n v="33455"/>
    <n v="12073"/>
    <x v="1"/>
    <n v="1053"/>
    <s v="扶桑町"/>
    <s v="扶桑町"/>
    <n v="1"/>
  </r>
  <r>
    <s v="234206"/>
    <x v="1327"/>
    <n v="78567"/>
    <n v="78158"/>
    <n v="156725"/>
    <n v="58866"/>
    <x v="1"/>
    <m/>
    <s v="あま市"/>
    <s v="あま市"/>
    <n v="1"/>
  </r>
  <r>
    <s v="234214"/>
    <x v="1328"/>
    <n v="11457"/>
    <n v="11590"/>
    <n v="23047"/>
    <n v="8434"/>
    <x v="0"/>
    <n v="1054"/>
    <s v="七宝町"/>
    <s v=""/>
    <s v=""/>
  </r>
  <r>
    <s v="234222"/>
    <x v="1329"/>
    <n v="11948"/>
    <n v="12075"/>
    <n v="24023"/>
    <n v="8634"/>
    <x v="0"/>
    <n v="1055"/>
    <s v="美和町"/>
    <s v=""/>
    <s v=""/>
  </r>
  <r>
    <s v="234231"/>
    <x v="1330"/>
    <n v="19696"/>
    <n v="19337"/>
    <n v="39033"/>
    <n v="15005"/>
    <x v="0"/>
    <n v="1056"/>
    <s v="甚目寺町"/>
    <s v=""/>
    <s v=""/>
  </r>
  <r>
    <s v="234249"/>
    <x v="1331"/>
    <n v="14991"/>
    <n v="14432"/>
    <n v="29423"/>
    <n v="11202"/>
    <x v="1"/>
    <n v="1057"/>
    <s v="大治町"/>
    <s v="大治町"/>
    <n v="1"/>
  </r>
  <r>
    <s v="234257"/>
    <x v="1332"/>
    <n v="18268"/>
    <n v="18437"/>
    <n v="36705"/>
    <n v="14303"/>
    <x v="1"/>
    <n v="1058"/>
    <s v="蟹江町"/>
    <s v="蟹江町"/>
    <n v="1"/>
  </r>
  <r>
    <s v="234273"/>
    <x v="1333"/>
    <n v="2207"/>
    <n v="2287"/>
    <n v="4494"/>
    <n v="1288"/>
    <x v="1"/>
    <n v="1059"/>
    <s v="飛島村"/>
    <s v="飛島村"/>
    <n v="1"/>
  </r>
  <r>
    <s v="234401"/>
    <x v="1334"/>
    <n v="79959"/>
    <n v="79975"/>
    <n v="159934"/>
    <n v="57658"/>
    <x v="0"/>
    <m/>
    <s v=""/>
    <s v=""/>
    <s v=""/>
  </r>
  <r>
    <s v="234419"/>
    <x v="1335"/>
    <n v="12351"/>
    <n v="12571"/>
    <n v="24922"/>
    <n v="8427"/>
    <x v="1"/>
    <n v="1060"/>
    <s v="阿久比町"/>
    <s v="阿久比町"/>
    <n v="1"/>
  </r>
  <r>
    <s v="234427"/>
    <x v="1336"/>
    <n v="24530"/>
    <n v="24124"/>
    <n v="48654"/>
    <n v="18007"/>
    <x v="1"/>
    <n v="1061"/>
    <s v="東浦町"/>
    <s v="東浦町"/>
    <n v="1"/>
  </r>
  <r>
    <s v="234451"/>
    <x v="1337"/>
    <n v="10261"/>
    <n v="10851"/>
    <n v="21112"/>
    <n v="7042"/>
    <x v="1"/>
    <n v="1062"/>
    <s v="南知多町"/>
    <s v="南知多町"/>
    <n v="1"/>
  </r>
  <r>
    <s v="234460"/>
    <x v="1338"/>
    <n v="11760"/>
    <n v="12004"/>
    <n v="23764"/>
    <n v="8386"/>
    <x v="1"/>
    <n v="1063"/>
    <s v="美浜町"/>
    <s v="美浜町"/>
    <n v="1"/>
  </r>
  <r>
    <s v="234478"/>
    <x v="1339"/>
    <n v="21057"/>
    <n v="20425"/>
    <n v="41482"/>
    <n v="15796"/>
    <x v="1"/>
    <n v="1064"/>
    <s v="武豊町"/>
    <s v="武豊町"/>
    <n v="1"/>
  </r>
  <r>
    <s v="234800"/>
    <x v="1340"/>
    <n v="29409"/>
    <n v="30047"/>
    <n v="59456"/>
    <n v="17476"/>
    <x v="0"/>
    <m/>
    <s v=""/>
    <s v=""/>
    <s v=""/>
  </r>
  <r>
    <s v="234818"/>
    <x v="1341"/>
    <n v="11926"/>
    <n v="12264"/>
    <n v="24190"/>
    <n v="7090"/>
    <x v="0"/>
    <n v="1065"/>
    <s v="一色町"/>
    <s v=""/>
    <s v=""/>
  </r>
  <r>
    <s v="234826"/>
    <x v="1342"/>
    <n v="11236"/>
    <n v="11355"/>
    <n v="22591"/>
    <n v="6659"/>
    <x v="0"/>
    <n v="1066"/>
    <s v="吉良町"/>
    <s v=""/>
    <s v=""/>
  </r>
  <r>
    <s v="234834"/>
    <x v="1343"/>
    <n v="6247"/>
    <n v="6428"/>
    <n v="12675"/>
    <n v="3727"/>
    <x v="0"/>
    <n v="1067"/>
    <s v="幡豆町"/>
    <s v=""/>
    <s v=""/>
  </r>
  <r>
    <s v="235008"/>
    <x v="1344"/>
    <n v="18347"/>
    <n v="17905"/>
    <n v="36252"/>
    <n v="12258"/>
    <x v="0"/>
    <m/>
    <s v=""/>
    <s v=""/>
    <s v=""/>
  </r>
  <r>
    <s v="235016"/>
    <x v="1345"/>
    <n v="18347"/>
    <n v="17905"/>
    <n v="36252"/>
    <n v="12258"/>
    <x v="1"/>
    <n v="1068"/>
    <s v="幸田町"/>
    <s v="幸田町"/>
    <n v="1"/>
  </r>
  <r>
    <s v="235202"/>
    <x v="1346"/>
    <n v="28839"/>
    <n v="26783"/>
    <n v="55622"/>
    <n v="20274"/>
    <x v="0"/>
    <m/>
    <s v=""/>
    <s v=""/>
    <s v=""/>
  </r>
  <r>
    <s v="235211"/>
    <x v="1347"/>
    <n v="28839"/>
    <n v="26783"/>
    <n v="55622"/>
    <n v="20274"/>
    <x v="1"/>
    <n v="1069"/>
    <s v="みよし市"/>
    <s v="みよし市"/>
    <n v="1"/>
  </r>
  <r>
    <s v="235601"/>
    <x v="1348"/>
    <n v="5607"/>
    <n v="6130"/>
    <n v="11737"/>
    <n v="4717"/>
    <x v="0"/>
    <m/>
    <s v=""/>
    <s v=""/>
    <s v=""/>
  </r>
  <r>
    <s v="235610"/>
    <x v="1349"/>
    <n v="2998"/>
    <n v="3212"/>
    <n v="6210"/>
    <n v="2434"/>
    <x v="1"/>
    <n v="1070"/>
    <s v="設楽町"/>
    <s v="設楽町"/>
    <n v="1"/>
  </r>
  <r>
    <s v="235628"/>
    <x v="1350"/>
    <n v="1909"/>
    <n v="2184"/>
    <n v="4093"/>
    <n v="1702"/>
    <x v="1"/>
    <n v="1071"/>
    <s v="東栄町"/>
    <s v="東栄町"/>
    <n v="1"/>
  </r>
  <r>
    <s v="235636"/>
    <x v="1351"/>
    <n v="700"/>
    <n v="734"/>
    <n v="1434"/>
    <n v="581"/>
    <x v="1"/>
    <n v="1072"/>
    <s v="豊根村"/>
    <s v="豊根村"/>
    <n v="1"/>
  </r>
  <r>
    <s v="236004"/>
    <x v="1352"/>
    <n v="10512"/>
    <n v="10680"/>
    <n v="21192"/>
    <n v="7321"/>
    <x v="0"/>
    <m/>
    <s v=""/>
    <s v=""/>
    <s v=""/>
  </r>
  <r>
    <s v="236039"/>
    <x v="1353"/>
    <n v="10512"/>
    <n v="10680"/>
    <n v="21192"/>
    <n v="7321"/>
    <x v="0"/>
    <n v="1073"/>
    <s v="小坂井町"/>
    <s v=""/>
    <s v=""/>
  </r>
  <r>
    <s v="240001"/>
    <x v="1354"/>
    <n v="904910"/>
    <n v="949140"/>
    <n v="1854050"/>
    <n v="718960"/>
    <x v="0"/>
    <m/>
    <s v="三重県"/>
    <s v=""/>
    <s v=""/>
  </r>
  <r>
    <s v="242012"/>
    <x v="1355"/>
    <n v="137035"/>
    <n v="145534"/>
    <n v="282569"/>
    <n v="114568"/>
    <x v="1"/>
    <n v="1074"/>
    <s v="津市"/>
    <s v="津市"/>
    <n v="1"/>
  </r>
  <r>
    <s v="242021"/>
    <x v="1356"/>
    <n v="151716"/>
    <n v="153322"/>
    <n v="305038"/>
    <n v="121486"/>
    <x v="1"/>
    <n v="1075"/>
    <s v="四日市市"/>
    <s v="四日市市"/>
    <n v="1"/>
  </r>
  <r>
    <s v="242039"/>
    <x v="1357"/>
    <n v="63458"/>
    <n v="70086"/>
    <n v="133544"/>
    <n v="52234"/>
    <x v="1"/>
    <n v="1076"/>
    <s v="伊勢市"/>
    <s v="伊勢市"/>
    <n v="1"/>
  </r>
  <r>
    <s v="242047"/>
    <x v="1358"/>
    <n v="80751"/>
    <n v="86534"/>
    <n v="167285"/>
    <n v="65810"/>
    <x v="1"/>
    <n v="1077"/>
    <s v="松阪市"/>
    <s v="松阪市"/>
    <n v="1"/>
  </r>
  <r>
    <s v="242055"/>
    <x v="1359"/>
    <n v="68177"/>
    <n v="70290"/>
    <n v="138467"/>
    <n v="51142"/>
    <x v="1"/>
    <n v="1078"/>
    <s v="桑名市"/>
    <s v="桑名市"/>
    <n v="1"/>
  </r>
  <r>
    <s v="242071"/>
    <x v="1360"/>
    <n v="97842"/>
    <n v="96670"/>
    <n v="194512"/>
    <n v="74675"/>
    <x v="1"/>
    <n v="1079"/>
    <s v="鈴鹿市"/>
    <s v="鈴鹿市"/>
    <n v="1"/>
  </r>
  <r>
    <s v="242080"/>
    <x v="1361"/>
    <n v="39947"/>
    <n v="42624"/>
    <n v="82571"/>
    <n v="31111"/>
    <x v="1"/>
    <n v="1080"/>
    <s v="名張市"/>
    <s v="名張市"/>
    <n v="1"/>
  </r>
  <r>
    <s v="242098"/>
    <x v="1362"/>
    <n v="10106"/>
    <n v="11510"/>
    <n v="21616"/>
    <n v="10133"/>
    <x v="1"/>
    <n v="1081"/>
    <s v="尾鷲市"/>
    <s v="尾鷲市"/>
    <n v="1"/>
  </r>
  <r>
    <s v="242101"/>
    <x v="1363"/>
    <n v="23886"/>
    <n v="23825"/>
    <n v="47711"/>
    <n v="18125"/>
    <x v="1"/>
    <n v="1082"/>
    <s v="亀山市"/>
    <s v="亀山市"/>
    <n v="1"/>
  </r>
  <r>
    <s v="242110"/>
    <x v="1364"/>
    <n v="10761"/>
    <n v="11934"/>
    <n v="22695"/>
    <n v="8461"/>
    <x v="1"/>
    <n v="1083"/>
    <s v="鳥羽市"/>
    <s v="鳥羽市"/>
    <n v="1"/>
  </r>
  <r>
    <s v="242128"/>
    <x v="1365"/>
    <n v="9543"/>
    <n v="10922"/>
    <n v="20465"/>
    <n v="10115"/>
    <x v="1"/>
    <n v="1084"/>
    <s v="熊野市"/>
    <s v="熊野市"/>
    <n v="1"/>
  </r>
  <r>
    <s v="242144"/>
    <x v="1366"/>
    <n v="22686"/>
    <n v="22741"/>
    <n v="45427"/>
    <n v="15180"/>
    <x v="1"/>
    <n v="1085"/>
    <s v="いなべ市"/>
    <s v="いなべ市"/>
    <n v="1"/>
  </r>
  <r>
    <s v="242152"/>
    <x v="1367"/>
    <n v="27603"/>
    <n v="31039"/>
    <n v="58642"/>
    <n v="22536"/>
    <x v="1"/>
    <n v="1086"/>
    <s v="志摩市"/>
    <s v="志摩市"/>
    <n v="1"/>
  </r>
  <r>
    <s v="242161"/>
    <x v="1368"/>
    <n v="46537"/>
    <n v="49820"/>
    <n v="96357"/>
    <n v="35900"/>
    <x v="1"/>
    <n v="1087"/>
    <s v="伊賀市"/>
    <s v="伊賀市"/>
    <n v="1"/>
  </r>
  <r>
    <s v="243001"/>
    <x v="1369"/>
    <n v="3326"/>
    <n v="3296"/>
    <n v="6622"/>
    <n v="2064"/>
    <x v="0"/>
    <m/>
    <s v=""/>
    <s v=""/>
    <s v=""/>
  </r>
  <r>
    <s v="243035"/>
    <x v="1370"/>
    <n v="3326"/>
    <n v="3296"/>
    <n v="6622"/>
    <n v="2064"/>
    <x v="1"/>
    <n v="1088"/>
    <s v="木曽岬町"/>
    <s v="木曽岬町"/>
    <n v="1"/>
  </r>
  <r>
    <s v="243205"/>
    <x v="1371"/>
    <n v="12439"/>
    <n v="12930"/>
    <n v="25369"/>
    <n v="8364"/>
    <x v="0"/>
    <m/>
    <s v=""/>
    <s v=""/>
    <s v=""/>
  </r>
  <r>
    <s v="243248"/>
    <x v="1372"/>
    <n v="12439"/>
    <n v="12930"/>
    <n v="25369"/>
    <n v="8364"/>
    <x v="1"/>
    <n v="1089"/>
    <s v="東員町"/>
    <s v="東員町"/>
    <n v="1"/>
  </r>
  <r>
    <s v="243400"/>
    <x v="1373"/>
    <n v="30873"/>
    <n v="31519"/>
    <n v="62392"/>
    <n v="22472"/>
    <x v="0"/>
    <m/>
    <s v=""/>
    <s v=""/>
    <s v=""/>
  </r>
  <r>
    <s v="243418"/>
    <x v="1374"/>
    <n v="19650"/>
    <n v="20292"/>
    <n v="39942"/>
    <n v="13982"/>
    <x v="1"/>
    <n v="1090"/>
    <s v="菰野町"/>
    <s v="菰野町"/>
    <n v="1"/>
  </r>
  <r>
    <s v="243434"/>
    <x v="1375"/>
    <n v="4468"/>
    <n v="4524"/>
    <n v="8992"/>
    <n v="3257"/>
    <x v="1"/>
    <n v="1091"/>
    <s v="朝日町"/>
    <s v="朝日町"/>
    <n v="1"/>
  </r>
  <r>
    <s v="243442"/>
    <x v="1376"/>
    <n v="6755"/>
    <n v="6703"/>
    <n v="13458"/>
    <n v="5233"/>
    <x v="1"/>
    <n v="1092"/>
    <s v="川越町"/>
    <s v="川越町"/>
    <n v="1"/>
  </r>
  <r>
    <s v="244406"/>
    <x v="1377"/>
    <n v="23949"/>
    <n v="25690"/>
    <n v="49639"/>
    <n v="17400"/>
    <x v="0"/>
    <m/>
    <s v=""/>
    <s v=""/>
    <s v=""/>
  </r>
  <r>
    <s v="244414"/>
    <x v="1378"/>
    <n v="7668"/>
    <n v="7996"/>
    <n v="15664"/>
    <n v="5365"/>
    <x v="1"/>
    <n v="1093"/>
    <s v="多気町"/>
    <s v="多気町"/>
    <n v="1"/>
  </r>
  <r>
    <s v="244422"/>
    <x v="1379"/>
    <n v="11233"/>
    <n v="11994"/>
    <n v="23227"/>
    <n v="7805"/>
    <x v="1"/>
    <n v="1094"/>
    <s v="明和町"/>
    <s v="明和町"/>
    <n v="1"/>
  </r>
  <r>
    <s v="244431"/>
    <x v="1380"/>
    <n v="5048"/>
    <n v="5700"/>
    <n v="10748"/>
    <n v="4230"/>
    <x v="1"/>
    <n v="1095"/>
    <s v="大台町"/>
    <s v="大台町"/>
    <n v="1"/>
  </r>
  <r>
    <s v="244601"/>
    <x v="1381"/>
    <n v="24635"/>
    <n v="26806"/>
    <n v="51441"/>
    <n v="18656"/>
    <x v="0"/>
    <m/>
    <s v=""/>
    <s v=""/>
    <s v=""/>
  </r>
  <r>
    <s v="244619"/>
    <x v="1382"/>
    <n v="7465"/>
    <n v="7821"/>
    <n v="15286"/>
    <n v="4998"/>
    <x v="1"/>
    <n v="1096"/>
    <s v="玉城町"/>
    <s v="玉城町"/>
    <n v="1"/>
  </r>
  <r>
    <s v="244708"/>
    <x v="1383"/>
    <n v="4392"/>
    <n v="4706"/>
    <n v="9098"/>
    <n v="2786"/>
    <x v="1"/>
    <n v="1097"/>
    <s v="度会町"/>
    <s v="度会町"/>
    <n v="1"/>
  </r>
  <r>
    <s v="244716"/>
    <x v="1384"/>
    <n v="4977"/>
    <n v="5574"/>
    <n v="10551"/>
    <n v="4307"/>
    <x v="1"/>
    <n v="1098"/>
    <s v="大紀町"/>
    <s v="大紀町"/>
    <n v="1"/>
  </r>
  <r>
    <s v="244724"/>
    <x v="1385"/>
    <n v="7801"/>
    <n v="8705"/>
    <n v="16506"/>
    <n v="6565"/>
    <x v="1"/>
    <n v="1099"/>
    <s v="南伊勢町"/>
    <s v="南伊勢町"/>
    <n v="1"/>
  </r>
  <r>
    <s v="245402"/>
    <x v="1386"/>
    <n v="9237"/>
    <n v="10255"/>
    <n v="19492"/>
    <n v="8742"/>
    <x v="0"/>
    <m/>
    <s v=""/>
    <s v=""/>
    <s v=""/>
  </r>
  <r>
    <s v="245437"/>
    <x v="1387"/>
    <n v="9237"/>
    <n v="10255"/>
    <n v="19492"/>
    <n v="8742"/>
    <x v="1"/>
    <n v="1100"/>
    <s v="紀北町"/>
    <s v="紀北町"/>
    <n v="1"/>
  </r>
  <r>
    <s v="245607"/>
    <x v="1388"/>
    <n v="10403"/>
    <n v="11793"/>
    <n v="22196"/>
    <n v="9786"/>
    <x v="0"/>
    <m/>
    <s v=""/>
    <s v=""/>
    <s v=""/>
  </r>
  <r>
    <s v="245615"/>
    <x v="1389"/>
    <n v="4580"/>
    <n v="5227"/>
    <n v="9807"/>
    <n v="4347"/>
    <x v="1"/>
    <n v="1101"/>
    <s v="御浜町"/>
    <s v="御浜町"/>
    <n v="1"/>
  </r>
  <r>
    <s v="245623"/>
    <x v="1390"/>
    <n v="5823"/>
    <n v="6566"/>
    <n v="12389"/>
    <n v="5439"/>
    <x v="1"/>
    <n v="1102"/>
    <s v="紀宝町"/>
    <s v="紀宝町"/>
    <n v="1"/>
  </r>
  <r>
    <s v="250007"/>
    <x v="1391"/>
    <n v="681484"/>
    <n v="700837"/>
    <n v="1382321"/>
    <n v="503523"/>
    <x v="0"/>
    <m/>
    <s v="滋賀県"/>
    <s v=""/>
    <s v=""/>
  </r>
  <r>
    <s v="252018"/>
    <x v="1392"/>
    <n v="160170"/>
    <n v="169871"/>
    <n v="330041"/>
    <n v="130143"/>
    <x v="1"/>
    <n v="1103"/>
    <s v="大津市"/>
    <s v="大津市"/>
    <n v="1"/>
  </r>
  <r>
    <s v="252026"/>
    <x v="1393"/>
    <n v="53908"/>
    <n v="55368"/>
    <n v="109276"/>
    <n v="41257"/>
    <x v="1"/>
    <n v="1104"/>
    <s v="彦根市"/>
    <s v="彦根市"/>
    <n v="1"/>
  </r>
  <r>
    <s v="252034"/>
    <x v="1394"/>
    <n v="39575"/>
    <n v="41263"/>
    <n v="80838"/>
    <n v="27937"/>
    <x v="1"/>
    <n v="1105"/>
    <s v="長浜市"/>
    <s v="長浜市"/>
    <n v="1"/>
  </r>
  <r>
    <s v="252042"/>
    <x v="1395"/>
    <n v="33530"/>
    <n v="34786"/>
    <n v="68316"/>
    <n v="25445"/>
    <x v="1"/>
    <n v="1106"/>
    <s v="近江八幡市"/>
    <s v="近江八幡市"/>
    <n v="1"/>
  </r>
  <r>
    <s v="252069"/>
    <x v="1396"/>
    <n v="59131"/>
    <n v="58415"/>
    <n v="117546"/>
    <n v="46997"/>
    <x v="1"/>
    <n v="1107"/>
    <s v="草津市"/>
    <s v="草津市"/>
    <n v="1"/>
  </r>
  <r>
    <s v="252077"/>
    <x v="1397"/>
    <n v="37379"/>
    <n v="38152"/>
    <n v="75531"/>
    <n v="26689"/>
    <x v="1"/>
    <n v="1108"/>
    <s v="守山市"/>
    <s v="守山市"/>
    <n v="1"/>
  </r>
  <r>
    <s v="252085"/>
    <x v="1398"/>
    <n v="31775"/>
    <n v="31670"/>
    <n v="63445"/>
    <n v="23091"/>
    <x v="1"/>
    <n v="1109"/>
    <s v="栗東市"/>
    <s v="栗東市"/>
    <n v="1"/>
  </r>
  <r>
    <s v="252093"/>
    <x v="1399"/>
    <n v="45782"/>
    <n v="46877"/>
    <n v="92659"/>
    <n v="30640"/>
    <x v="1"/>
    <n v="1110"/>
    <s v="甲賀市"/>
    <s v="甲賀市"/>
    <n v="1"/>
  </r>
  <r>
    <s v="252107"/>
    <x v="1400"/>
    <n v="24889"/>
    <n v="24960"/>
    <n v="49849"/>
    <n v="17639"/>
    <x v="1"/>
    <n v="1111"/>
    <s v="野洲市"/>
    <s v="野洲市"/>
    <n v="1"/>
  </r>
  <r>
    <s v="252115"/>
    <x v="1401"/>
    <n v="27278"/>
    <n v="25621"/>
    <n v="52899"/>
    <n v="20037"/>
    <x v="1"/>
    <n v="1112"/>
    <s v="湖南市"/>
    <s v="湖南市"/>
    <n v="1"/>
  </r>
  <r>
    <s v="252123"/>
    <x v="1402"/>
    <n v="26260"/>
    <n v="27599"/>
    <n v="53859"/>
    <n v="19205"/>
    <x v="1"/>
    <n v="1113"/>
    <s v="高島市"/>
    <s v="高島市"/>
    <n v="1"/>
  </r>
  <r>
    <s v="252131"/>
    <x v="1403"/>
    <n v="56384"/>
    <n v="57781"/>
    <n v="114165"/>
    <n v="38143"/>
    <x v="1"/>
    <n v="1114"/>
    <s v="東近江市"/>
    <s v="東近江市"/>
    <n v="1"/>
  </r>
  <r>
    <s v="252140"/>
    <x v="1404"/>
    <n v="20140"/>
    <n v="20932"/>
    <n v="41072"/>
    <n v="13147"/>
    <x v="1"/>
    <n v="1115"/>
    <s v="米原市"/>
    <s v="米原市"/>
    <n v="1"/>
  </r>
  <r>
    <s v="253804"/>
    <x v="1405"/>
    <n v="24133"/>
    <n v="24151"/>
    <n v="48284"/>
    <n v="15952"/>
    <x v="0"/>
    <m/>
    <s v=""/>
    <s v=""/>
    <s v=""/>
  </r>
  <r>
    <s v="253812"/>
    <x v="1406"/>
    <n v="5907"/>
    <n v="6251"/>
    <n v="12158"/>
    <n v="3988"/>
    <x v="0"/>
    <n v="1116"/>
    <s v="安土町"/>
    <s v=""/>
    <s v=""/>
  </r>
  <r>
    <s v="253839"/>
    <x v="1407"/>
    <n v="11158"/>
    <n v="11644"/>
    <n v="22802"/>
    <n v="7552"/>
    <x v="1"/>
    <n v="1117"/>
    <s v="日野町"/>
    <s v="日野町"/>
    <n v="1"/>
  </r>
  <r>
    <s v="253847"/>
    <x v="1408"/>
    <n v="7068"/>
    <n v="6256"/>
    <n v="13324"/>
    <n v="4412"/>
    <x v="1"/>
    <n v="1118"/>
    <s v="竜王町"/>
    <s v="竜王町"/>
    <n v="1"/>
  </r>
  <r>
    <s v="254207"/>
    <x v="1318"/>
    <n v="9623"/>
    <n v="9833"/>
    <n v="19456"/>
    <n v="6256"/>
    <x v="0"/>
    <m/>
    <s v=""/>
    <s v=""/>
    <s v=""/>
  </r>
  <r>
    <s v="254258"/>
    <x v="1409"/>
    <n v="9623"/>
    <n v="9833"/>
    <n v="19456"/>
    <n v="6256"/>
    <x v="1"/>
    <n v="1119"/>
    <s v="愛荘町"/>
    <s v="愛荘町"/>
    <n v="1"/>
  </r>
  <r>
    <s v="254401"/>
    <x v="1410"/>
    <n v="11198"/>
    <n v="12094"/>
    <n v="23292"/>
    <n v="7639"/>
    <x v="0"/>
    <m/>
    <s v=""/>
    <s v=""/>
    <s v=""/>
  </r>
  <r>
    <s v="254410"/>
    <x v="1411"/>
    <n v="3524"/>
    <n v="3681"/>
    <n v="7205"/>
    <n v="2574"/>
    <x v="1"/>
    <n v="1120"/>
    <s v="豊郷町"/>
    <s v="豊郷町"/>
    <n v="1"/>
  </r>
  <r>
    <s v="254428"/>
    <x v="1412"/>
    <n v="3792"/>
    <n v="4162"/>
    <n v="7954"/>
    <n v="2425"/>
    <x v="1"/>
    <n v="1121"/>
    <s v="甲良町"/>
    <s v="甲良町"/>
    <n v="1"/>
  </r>
  <r>
    <s v="254436"/>
    <x v="1413"/>
    <n v="3882"/>
    <n v="4251"/>
    <n v="8133"/>
    <n v="2640"/>
    <x v="1"/>
    <n v="1122"/>
    <s v="多賀町"/>
    <s v="多賀町"/>
    <n v="1"/>
  </r>
  <r>
    <s v="254801"/>
    <x v="1414"/>
    <n v="7196"/>
    <n v="7506"/>
    <n v="14702"/>
    <n v="4634"/>
    <x v="0"/>
    <m/>
    <s v=""/>
    <s v=""/>
    <s v=""/>
  </r>
  <r>
    <s v="254827"/>
    <x v="1415"/>
    <n v="2729"/>
    <n v="2876"/>
    <n v="5605"/>
    <n v="2063"/>
    <x v="0"/>
    <n v="1123"/>
    <s v="虎姫町"/>
    <s v=""/>
    <s v=""/>
  </r>
  <r>
    <s v="254835"/>
    <x v="1416"/>
    <n v="4467"/>
    <n v="4630"/>
    <n v="9097"/>
    <n v="2571"/>
    <x v="0"/>
    <n v="1124"/>
    <s v="湖北町"/>
    <s v=""/>
    <s v=""/>
  </r>
  <r>
    <s v="255009"/>
    <x v="1417"/>
    <n v="13133"/>
    <n v="13958"/>
    <n v="27091"/>
    <n v="8672"/>
    <x v="0"/>
    <m/>
    <s v=""/>
    <s v=""/>
    <s v=""/>
  </r>
  <r>
    <s v="255017"/>
    <x v="1418"/>
    <n v="5055"/>
    <n v="5182"/>
    <n v="10237"/>
    <n v="3080"/>
    <x v="0"/>
    <n v="1125"/>
    <s v="高月町"/>
    <s v=""/>
    <s v=""/>
  </r>
  <r>
    <s v="255025"/>
    <x v="1419"/>
    <n v="4000"/>
    <n v="4308"/>
    <n v="8308"/>
    <n v="2936"/>
    <x v="0"/>
    <n v="1126"/>
    <s v="木之本町"/>
    <s v=""/>
    <s v=""/>
  </r>
  <r>
    <s v="255033"/>
    <x v="1420"/>
    <n v="1823"/>
    <n v="2031"/>
    <n v="3854"/>
    <n v="1247"/>
    <x v="0"/>
    <n v="1127"/>
    <s v="余呉町"/>
    <s v=""/>
    <s v=""/>
  </r>
  <r>
    <s v="255041"/>
    <x v="1421"/>
    <n v="2255"/>
    <n v="2437"/>
    <n v="4692"/>
    <n v="1409"/>
    <x v="0"/>
    <n v="1128"/>
    <s v="西浅井町"/>
    <s v=""/>
    <s v=""/>
  </r>
  <r>
    <s v="260002"/>
    <x v="1422"/>
    <n v="1229651"/>
    <n v="1325999"/>
    <n v="2555650"/>
    <n v="1106903"/>
    <x v="0"/>
    <m/>
    <s v="京都府"/>
    <s v=""/>
    <s v=""/>
  </r>
  <r>
    <s v="261009"/>
    <x v="1423"/>
    <n v="660824"/>
    <n v="726075"/>
    <n v="1386899"/>
    <n v="643000"/>
    <x v="1"/>
    <n v="1129"/>
    <s v="京都市"/>
    <s v="京都市"/>
    <n v="1"/>
  </r>
  <r>
    <s v="261017"/>
    <x v="1424"/>
    <n v="53426"/>
    <n v="59275"/>
    <n v="112701"/>
    <n v="50684"/>
    <x v="0"/>
    <m/>
    <s v="京都市北区"/>
    <s v=""/>
    <s v=""/>
  </r>
  <r>
    <s v="261025"/>
    <x v="1425"/>
    <n v="34239"/>
    <n v="40664"/>
    <n v="74903"/>
    <n v="37231"/>
    <x v="0"/>
    <m/>
    <s v="京都市上京区"/>
    <s v=""/>
    <s v=""/>
  </r>
  <r>
    <s v="261033"/>
    <x v="1426"/>
    <n v="71599"/>
    <n v="79739"/>
    <n v="151338"/>
    <n v="71377"/>
    <x v="0"/>
    <m/>
    <s v="京都市左京区"/>
    <s v=""/>
    <s v=""/>
  </r>
  <r>
    <s v="261041"/>
    <x v="1427"/>
    <n v="44667"/>
    <n v="53149"/>
    <n v="97816"/>
    <n v="49783"/>
    <x v="0"/>
    <m/>
    <s v="京都市中京区"/>
    <s v=""/>
    <s v=""/>
  </r>
  <r>
    <s v="261050"/>
    <x v="1428"/>
    <n v="17066"/>
    <n v="21165"/>
    <n v="38231"/>
    <n v="20308"/>
    <x v="0"/>
    <m/>
    <s v="京都市東山区"/>
    <s v=""/>
    <s v=""/>
  </r>
  <r>
    <s v="261068"/>
    <x v="1429"/>
    <n v="33757"/>
    <n v="38863"/>
    <n v="72620"/>
    <n v="38618"/>
    <x v="0"/>
    <m/>
    <s v="京都市下京区"/>
    <s v=""/>
    <s v=""/>
  </r>
  <r>
    <s v="261076"/>
    <x v="1430"/>
    <n v="46459"/>
    <n v="46236"/>
    <n v="92695"/>
    <n v="43938"/>
    <x v="0"/>
    <m/>
    <s v="京都市南区"/>
    <s v=""/>
    <s v=""/>
  </r>
  <r>
    <s v="261084"/>
    <x v="1431"/>
    <n v="90948"/>
    <n v="98952"/>
    <n v="189900"/>
    <n v="85329"/>
    <x v="0"/>
    <m/>
    <s v="京都市右京区"/>
    <s v=""/>
    <s v=""/>
  </r>
  <r>
    <s v="261092"/>
    <x v="1432"/>
    <n v="132748"/>
    <n v="141453"/>
    <n v="274201"/>
    <n v="123445"/>
    <x v="0"/>
    <m/>
    <s v="京都市伏見区"/>
    <s v=""/>
    <s v=""/>
  </r>
  <r>
    <s v="261106"/>
    <x v="1433"/>
    <n v="63072"/>
    <n v="68309"/>
    <n v="131381"/>
    <n v="59833"/>
    <x v="0"/>
    <m/>
    <s v="京都市山科区"/>
    <s v=""/>
    <s v=""/>
  </r>
  <r>
    <s v="261114"/>
    <x v="1434"/>
    <n v="72843"/>
    <n v="78270"/>
    <n v="151113"/>
    <n v="62454"/>
    <x v="0"/>
    <m/>
    <s v="京都市西京区"/>
    <s v=""/>
    <s v=""/>
  </r>
  <r>
    <s v="262013"/>
    <x v="1435"/>
    <n v="39615"/>
    <n v="41541"/>
    <n v="81156"/>
    <n v="33759"/>
    <x v="1"/>
    <n v="1130"/>
    <s v="福知山市"/>
    <s v="福知山市"/>
    <n v="1"/>
  </r>
  <r>
    <s v="262021"/>
    <x v="1436"/>
    <n v="44863"/>
    <n v="45424"/>
    <n v="90287"/>
    <n v="39972"/>
    <x v="1"/>
    <n v="1131"/>
    <s v="舞鶴市"/>
    <s v="舞鶴市"/>
    <n v="1"/>
  </r>
  <r>
    <s v="262030"/>
    <x v="1437"/>
    <n v="17973"/>
    <n v="19480"/>
    <n v="37453"/>
    <n v="15431"/>
    <x v="1"/>
    <n v="1132"/>
    <s v="綾部市"/>
    <s v="綾部市"/>
    <n v="1"/>
  </r>
  <r>
    <s v="262048"/>
    <x v="1438"/>
    <n v="92565"/>
    <n v="97128"/>
    <n v="189693"/>
    <n v="76611"/>
    <x v="1"/>
    <n v="1133"/>
    <s v="宇治市"/>
    <s v="宇治市"/>
    <n v="1"/>
  </r>
  <r>
    <s v="262056"/>
    <x v="1439"/>
    <n v="9905"/>
    <n v="11108"/>
    <n v="21013"/>
    <n v="8735"/>
    <x v="1"/>
    <n v="1134"/>
    <s v="宮津市"/>
    <s v="宮津市"/>
    <n v="1"/>
  </r>
  <r>
    <s v="262064"/>
    <x v="1440"/>
    <n v="45589"/>
    <n v="47818"/>
    <n v="93407"/>
    <n v="35413"/>
    <x v="1"/>
    <n v="1135"/>
    <s v="亀岡市"/>
    <s v="亀岡市"/>
    <n v="1"/>
  </r>
  <r>
    <s v="262072"/>
    <x v="1441"/>
    <n v="39106"/>
    <n v="41465"/>
    <n v="80571"/>
    <n v="32990"/>
    <x v="1"/>
    <n v="1136"/>
    <s v="城陽市"/>
    <s v="城陽市"/>
    <n v="1"/>
  </r>
  <r>
    <s v="262081"/>
    <x v="1442"/>
    <n v="26520"/>
    <n v="28223"/>
    <n v="54743"/>
    <n v="22463"/>
    <x v="1"/>
    <n v="1137"/>
    <s v="向日市"/>
    <s v="向日市"/>
    <n v="1"/>
  </r>
  <r>
    <s v="262099"/>
    <x v="1443"/>
    <n v="38473"/>
    <n v="40475"/>
    <n v="78948"/>
    <n v="33111"/>
    <x v="1"/>
    <n v="1138"/>
    <s v="長岡京市"/>
    <s v="長岡京市"/>
    <n v="1"/>
  </r>
  <r>
    <s v="262102"/>
    <x v="1444"/>
    <n v="35952"/>
    <n v="37373"/>
    <n v="73325"/>
    <n v="30086"/>
    <x v="1"/>
    <n v="1139"/>
    <s v="八幡市"/>
    <s v="八幡市"/>
    <n v="1"/>
  </r>
  <r>
    <s v="262111"/>
    <x v="1445"/>
    <n v="30301"/>
    <n v="31797"/>
    <n v="62098"/>
    <n v="23813"/>
    <x v="1"/>
    <n v="1140"/>
    <s v="京田辺市"/>
    <s v="京田辺市"/>
    <n v="1"/>
  </r>
  <r>
    <s v="262129"/>
    <x v="1446"/>
    <n v="30133"/>
    <n v="32122"/>
    <n v="62255"/>
    <n v="22103"/>
    <x v="1"/>
    <n v="1141"/>
    <s v="京丹後市"/>
    <s v="京丹後市"/>
    <n v="1"/>
  </r>
  <r>
    <s v="262137"/>
    <x v="1447"/>
    <n v="16670"/>
    <n v="18002"/>
    <n v="34672"/>
    <n v="13304"/>
    <x v="1"/>
    <n v="1142"/>
    <s v="南丹市"/>
    <s v="南丹市"/>
    <n v="1"/>
  </r>
  <r>
    <s v="262145"/>
    <x v="1448"/>
    <n v="33082"/>
    <n v="35361"/>
    <n v="68443"/>
    <n v="24198"/>
    <x v="1"/>
    <n v="1143"/>
    <s v="木津川市"/>
    <s v="木津川市"/>
    <n v="1"/>
  </r>
  <r>
    <s v="263001"/>
    <x v="1449"/>
    <n v="7613"/>
    <n v="7863"/>
    <n v="15476"/>
    <n v="6131"/>
    <x v="0"/>
    <m/>
    <s v=""/>
    <s v=""/>
    <s v=""/>
  </r>
  <r>
    <s v="263036"/>
    <x v="1450"/>
    <n v="7613"/>
    <n v="7863"/>
    <n v="15476"/>
    <n v="6131"/>
    <x v="1"/>
    <n v="1144"/>
    <s v="大山崎町"/>
    <s v="大山崎町"/>
    <n v="1"/>
  </r>
  <r>
    <s v="263206"/>
    <x v="1451"/>
    <n v="8258"/>
    <n v="8360"/>
    <n v="16618"/>
    <n v="6491"/>
    <x v="0"/>
    <m/>
    <s v=""/>
    <s v=""/>
    <s v=""/>
  </r>
  <r>
    <s v="263222"/>
    <x v="1452"/>
    <n v="8258"/>
    <n v="8360"/>
    <n v="16618"/>
    <n v="6491"/>
    <x v="1"/>
    <n v="1145"/>
    <s v="久御山町"/>
    <s v="久御山町"/>
    <n v="1"/>
  </r>
  <r>
    <s v="263401"/>
    <x v="1453"/>
    <n v="9062"/>
    <n v="9377"/>
    <n v="18439"/>
    <n v="6577"/>
    <x v="0"/>
    <m/>
    <s v=""/>
    <s v=""/>
    <s v=""/>
  </r>
  <r>
    <s v="263435"/>
    <x v="1454"/>
    <n v="4119"/>
    <n v="4267"/>
    <n v="8386"/>
    <n v="3286"/>
    <x v="1"/>
    <n v="1146"/>
    <s v="井手町"/>
    <s v="井手町"/>
    <n v="1"/>
  </r>
  <r>
    <s v="263443"/>
    <x v="1455"/>
    <n v="4943"/>
    <n v="5110"/>
    <n v="10053"/>
    <n v="3291"/>
    <x v="1"/>
    <n v="1147"/>
    <s v="宇治田原町"/>
    <s v="宇治田原町"/>
    <n v="1"/>
  </r>
  <r>
    <s v="263605"/>
    <x v="1456"/>
    <n v="22124"/>
    <n v="23667"/>
    <n v="45791"/>
    <n v="16400"/>
    <x v="0"/>
    <m/>
    <s v=""/>
    <s v=""/>
    <s v=""/>
  </r>
  <r>
    <s v="263648"/>
    <x v="1457"/>
    <n v="839"/>
    <n v="958"/>
    <n v="1797"/>
    <n v="706"/>
    <x v="1"/>
    <n v="1148"/>
    <s v="笠置町"/>
    <s v="笠置町"/>
    <n v="1"/>
  </r>
  <r>
    <s v="263656"/>
    <x v="1458"/>
    <n v="2352"/>
    <n v="2580"/>
    <n v="4932"/>
    <n v="1737"/>
    <x v="1"/>
    <n v="1149"/>
    <s v="和束町"/>
    <s v="和束町"/>
    <n v="1"/>
  </r>
  <r>
    <s v="263664"/>
    <x v="1459"/>
    <n v="17343"/>
    <n v="18404"/>
    <n v="35747"/>
    <n v="12760"/>
    <x v="1"/>
    <n v="1150"/>
    <s v="精華町"/>
    <s v="精華町"/>
    <n v="1"/>
  </r>
  <r>
    <s v="263672"/>
    <x v="1460"/>
    <n v="1590"/>
    <n v="1725"/>
    <n v="3315"/>
    <n v="1197"/>
    <x v="1"/>
    <n v="1151"/>
    <s v="南山城村"/>
    <s v="南山城村"/>
    <n v="1"/>
  </r>
  <r>
    <s v="264008"/>
    <x v="1461"/>
    <n v="8059"/>
    <n v="8919"/>
    <n v="16978"/>
    <n v="6410"/>
    <x v="0"/>
    <m/>
    <s v=""/>
    <s v=""/>
    <s v=""/>
  </r>
  <r>
    <s v="264075"/>
    <x v="1462"/>
    <n v="8059"/>
    <n v="8919"/>
    <n v="16978"/>
    <n v="6410"/>
    <x v="1"/>
    <n v="1152"/>
    <s v="京丹波町"/>
    <s v="京丹波町"/>
    <n v="1"/>
  </r>
  <r>
    <s v="264601"/>
    <x v="1463"/>
    <n v="12964"/>
    <n v="14421"/>
    <n v="27385"/>
    <n v="9905"/>
    <x v="0"/>
    <m/>
    <s v=""/>
    <s v=""/>
    <s v=""/>
  </r>
  <r>
    <s v="264636"/>
    <x v="1464"/>
    <n v="1234"/>
    <n v="1394"/>
    <n v="2628"/>
    <n v="977"/>
    <x v="1"/>
    <n v="1153"/>
    <s v="伊根町"/>
    <s v="伊根町"/>
    <n v="1"/>
  </r>
  <r>
    <s v="264652"/>
    <x v="1465"/>
    <n v="11730"/>
    <n v="13027"/>
    <n v="24757"/>
    <n v="8928"/>
    <x v="1"/>
    <n v="1154"/>
    <s v="与謝野町"/>
    <s v="与謝野町"/>
    <n v="1"/>
  </r>
  <r>
    <s v="270008"/>
    <x v="1466"/>
    <n v="4219995"/>
    <n v="4456627"/>
    <n v="8676622"/>
    <n v="3864118"/>
    <x v="0"/>
    <m/>
    <s v="大阪府"/>
    <s v=""/>
    <s v=""/>
  </r>
  <r>
    <s v="271004"/>
    <x v="1467"/>
    <n v="1233851"/>
    <n v="1291302"/>
    <n v="2525153"/>
    <n v="1273718"/>
    <x v="1"/>
    <n v="1155"/>
    <s v="大阪市"/>
    <s v="大阪市"/>
    <n v="1"/>
  </r>
  <r>
    <s v="271021"/>
    <x v="1468"/>
    <n v="47323"/>
    <n v="50660"/>
    <n v="97983"/>
    <n v="48894"/>
    <x v="0"/>
    <m/>
    <s v="大阪市都島区"/>
    <s v=""/>
    <s v=""/>
  </r>
  <r>
    <s v="271039"/>
    <x v="1469"/>
    <n v="29974"/>
    <n v="32806"/>
    <n v="62780"/>
    <n v="31911"/>
    <x v="0"/>
    <m/>
    <s v="大阪市福島区"/>
    <s v=""/>
    <s v=""/>
  </r>
  <r>
    <s v="271047"/>
    <x v="1470"/>
    <n v="32015"/>
    <n v="33080"/>
    <n v="65095"/>
    <n v="31243"/>
    <x v="0"/>
    <m/>
    <s v="大阪市此花区"/>
    <s v=""/>
    <s v=""/>
  </r>
  <r>
    <s v="271063"/>
    <x v="1471"/>
    <n v="35717"/>
    <n v="39649"/>
    <n v="75366"/>
    <n v="42113"/>
    <x v="0"/>
    <m/>
    <s v="大阪市西区"/>
    <s v=""/>
    <s v=""/>
  </r>
  <r>
    <s v="271071"/>
    <x v="1472"/>
    <n v="41505"/>
    <n v="42263"/>
    <n v="83768"/>
    <n v="41971"/>
    <x v="0"/>
    <m/>
    <s v="大阪市港区"/>
    <s v=""/>
    <s v=""/>
  </r>
  <r>
    <s v="271080"/>
    <x v="1473"/>
    <n v="35405"/>
    <n v="35764"/>
    <n v="71169"/>
    <n v="33318"/>
    <x v="0"/>
    <m/>
    <s v="大阪市大正区"/>
    <s v=""/>
    <s v=""/>
  </r>
  <r>
    <s v="271098"/>
    <x v="1474"/>
    <n v="28703"/>
    <n v="33164"/>
    <n v="61867"/>
    <n v="30739"/>
    <x v="0"/>
    <m/>
    <s v="大阪市天王寺区"/>
    <s v=""/>
    <s v=""/>
  </r>
  <r>
    <s v="271110"/>
    <x v="1475"/>
    <n v="26283"/>
    <n v="24109"/>
    <n v="50392"/>
    <n v="33721"/>
    <x v="0"/>
    <m/>
    <s v="大阪市浪速区"/>
    <s v=""/>
    <s v=""/>
  </r>
  <r>
    <s v="271136"/>
    <x v="1476"/>
    <n v="47778"/>
    <n v="47776"/>
    <n v="95554"/>
    <n v="44399"/>
    <x v="0"/>
    <m/>
    <s v="大阪市西淀川区"/>
    <s v=""/>
    <s v=""/>
  </r>
  <r>
    <s v="271144"/>
    <x v="1477"/>
    <n v="83549"/>
    <n v="84483"/>
    <n v="168032"/>
    <n v="87280"/>
    <x v="0"/>
    <m/>
    <s v="大阪市東淀川区"/>
    <s v=""/>
    <s v=""/>
  </r>
  <r>
    <s v="271152"/>
    <x v="1478"/>
    <n v="35192"/>
    <n v="37867"/>
    <n v="73059"/>
    <n v="36652"/>
    <x v="0"/>
    <m/>
    <s v="大阪市東成区"/>
    <s v=""/>
    <s v=""/>
  </r>
  <r>
    <s v="271161"/>
    <x v="1479"/>
    <n v="50596"/>
    <n v="53395"/>
    <n v="103991"/>
    <n v="52579"/>
    <x v="0"/>
    <m/>
    <s v="大阪市生野区"/>
    <s v=""/>
    <s v=""/>
  </r>
  <r>
    <s v="271179"/>
    <x v="1480"/>
    <n v="44172"/>
    <n v="47744"/>
    <n v="91916"/>
    <n v="45380"/>
    <x v="0"/>
    <m/>
    <s v="大阪市旭区"/>
    <s v=""/>
    <s v=""/>
  </r>
  <r>
    <s v="271187"/>
    <x v="1481"/>
    <n v="78624"/>
    <n v="84358"/>
    <n v="162982"/>
    <n v="77515"/>
    <x v="0"/>
    <m/>
    <s v="大阪市城東区"/>
    <s v=""/>
    <s v=""/>
  </r>
  <r>
    <s v="271195"/>
    <x v="1482"/>
    <n v="47402"/>
    <n v="55392"/>
    <n v="102794"/>
    <n v="48814"/>
    <x v="0"/>
    <m/>
    <s v="大阪市阿倍野区"/>
    <s v=""/>
    <s v=""/>
  </r>
  <r>
    <s v="271209"/>
    <x v="1483"/>
    <n v="72185"/>
    <n v="80221"/>
    <n v="152406"/>
    <n v="74186"/>
    <x v="0"/>
    <m/>
    <s v="大阪市住吉区"/>
    <s v=""/>
    <s v=""/>
  </r>
  <r>
    <s v="271217"/>
    <x v="1484"/>
    <n v="62730"/>
    <n v="68176"/>
    <n v="130906"/>
    <n v="62871"/>
    <x v="0"/>
    <m/>
    <s v="大阪市東住吉区"/>
    <s v=""/>
    <s v=""/>
  </r>
  <r>
    <s v="271225"/>
    <x v="1485"/>
    <n v="64003"/>
    <n v="46251"/>
    <n v="110254"/>
    <n v="70111"/>
    <x v="0"/>
    <m/>
    <s v="大阪市西成区"/>
    <s v=""/>
    <s v=""/>
  </r>
  <r>
    <s v="271233"/>
    <x v="1486"/>
    <n v="81034"/>
    <n v="82483"/>
    <n v="163517"/>
    <n v="86959"/>
    <x v="0"/>
    <m/>
    <s v="大阪市淀川区"/>
    <s v=""/>
    <s v=""/>
  </r>
  <r>
    <s v="271241"/>
    <x v="1487"/>
    <n v="52931"/>
    <n v="56353"/>
    <n v="109284"/>
    <n v="46207"/>
    <x v="0"/>
    <m/>
    <s v="大阪市鶴見区"/>
    <s v=""/>
    <s v=""/>
  </r>
  <r>
    <s v="271250"/>
    <x v="1488"/>
    <n v="61405"/>
    <n v="65134"/>
    <n v="126539"/>
    <n v="58786"/>
    <x v="0"/>
    <m/>
    <s v="大阪市住之江区"/>
    <s v=""/>
    <s v=""/>
  </r>
  <r>
    <s v="271268"/>
    <x v="1489"/>
    <n v="94881"/>
    <n v="102445"/>
    <n v="197326"/>
    <n v="88545"/>
    <x v="0"/>
    <m/>
    <s v="大阪市平野区"/>
    <s v=""/>
    <s v=""/>
  </r>
  <r>
    <s v="271276"/>
    <x v="1490"/>
    <n v="46854"/>
    <n v="50804"/>
    <n v="97658"/>
    <n v="56750"/>
    <x v="0"/>
    <m/>
    <s v="大阪市北区"/>
    <s v=""/>
    <s v=""/>
  </r>
  <r>
    <s v="271284"/>
    <x v="1491"/>
    <n v="33590"/>
    <n v="36925"/>
    <n v="70515"/>
    <n v="42774"/>
    <x v="0"/>
    <m/>
    <s v="大阪市中央区"/>
    <s v=""/>
    <s v=""/>
  </r>
  <r>
    <s v="271403"/>
    <x v="1492"/>
    <n v="403903"/>
    <n v="431589"/>
    <n v="835492"/>
    <n v="357292"/>
    <x v="1"/>
    <n v="1156"/>
    <s v="堺市"/>
    <s v="堺市"/>
    <n v="1"/>
  </r>
  <r>
    <s v="271411"/>
    <x v="1493"/>
    <n v="70176"/>
    <n v="72987"/>
    <n v="143163"/>
    <n v="68301"/>
    <x v="0"/>
    <m/>
    <s v="堺市堺区"/>
    <s v=""/>
    <s v=""/>
  </r>
  <r>
    <s v="271420"/>
    <x v="1494"/>
    <n v="59873"/>
    <n v="62053"/>
    <n v="121926"/>
    <n v="49802"/>
    <x v="0"/>
    <m/>
    <s v="堺市中区"/>
    <s v=""/>
    <s v=""/>
  </r>
  <r>
    <s v="271438"/>
    <x v="1495"/>
    <n v="41714"/>
    <n v="45028"/>
    <n v="86742"/>
    <n v="36139"/>
    <x v="0"/>
    <m/>
    <s v="堺市東区"/>
    <s v=""/>
    <s v=""/>
  </r>
  <r>
    <s v="271446"/>
    <x v="1496"/>
    <n v="65336"/>
    <n v="68906"/>
    <n v="134242"/>
    <n v="56370"/>
    <x v="0"/>
    <m/>
    <s v="堺市西区"/>
    <s v=""/>
    <s v=""/>
  </r>
  <r>
    <s v="271454"/>
    <x v="1497"/>
    <n v="74161"/>
    <n v="82502"/>
    <n v="156663"/>
    <n v="64241"/>
    <x v="0"/>
    <m/>
    <s v="堺市南区"/>
    <s v=""/>
    <s v=""/>
  </r>
  <r>
    <s v="271462"/>
    <x v="1498"/>
    <n v="73456"/>
    <n v="80065"/>
    <n v="153521"/>
    <n v="67383"/>
    <x v="0"/>
    <m/>
    <s v="堺市北区"/>
    <s v=""/>
    <s v=""/>
  </r>
  <r>
    <s v="271471"/>
    <x v="1499"/>
    <n v="19187"/>
    <n v="20048"/>
    <n v="39235"/>
    <n v="15056"/>
    <x v="0"/>
    <m/>
    <s v="堺市美原区"/>
    <s v=""/>
    <s v=""/>
  </r>
  <r>
    <s v="272027"/>
    <x v="1500"/>
    <n v="97394"/>
    <n v="104307"/>
    <n v="201701"/>
    <n v="80524"/>
    <x v="1"/>
    <n v="1157"/>
    <s v="岸和田市"/>
    <s v="岸和田市"/>
    <n v="1"/>
  </r>
  <r>
    <s v="272035"/>
    <x v="1501"/>
    <n v="187075"/>
    <n v="202495"/>
    <n v="389570"/>
    <n v="174242"/>
    <x v="1"/>
    <n v="1158"/>
    <s v="豊中市"/>
    <s v="豊中市"/>
    <n v="1"/>
  </r>
  <r>
    <s v="272043"/>
    <x v="1502"/>
    <n v="49687"/>
    <n v="52633"/>
    <n v="102320"/>
    <n v="44668"/>
    <x v="1"/>
    <n v="1159"/>
    <s v="池田市"/>
    <s v="池田市"/>
    <n v="1"/>
  </r>
  <r>
    <s v="272051"/>
    <x v="1503"/>
    <n v="168153"/>
    <n v="179743"/>
    <n v="347896"/>
    <n v="151966"/>
    <x v="1"/>
    <n v="1160"/>
    <s v="吹田市"/>
    <s v="吹田市"/>
    <n v="1"/>
  </r>
  <r>
    <s v="272060"/>
    <x v="1504"/>
    <n v="37108"/>
    <n v="39705"/>
    <n v="76813"/>
    <n v="32104"/>
    <x v="1"/>
    <n v="1161"/>
    <s v="泉大津市"/>
    <s v="泉大津市"/>
    <n v="1"/>
  </r>
  <r>
    <s v="272078"/>
    <x v="1505"/>
    <n v="172197"/>
    <n v="183286"/>
    <n v="355483"/>
    <n v="150678"/>
    <x v="1"/>
    <n v="1162"/>
    <s v="高槻市"/>
    <s v="高槻市"/>
    <n v="1"/>
  </r>
  <r>
    <s v="272086"/>
    <x v="1506"/>
    <n v="43592"/>
    <n v="46558"/>
    <n v="90150"/>
    <n v="35148"/>
    <x v="1"/>
    <n v="1163"/>
    <s v="貝塚市"/>
    <s v="貝塚市"/>
    <n v="1"/>
  </r>
  <r>
    <s v="272094"/>
    <x v="1507"/>
    <n v="71199"/>
    <n v="74272"/>
    <n v="145471"/>
    <n v="66974"/>
    <x v="1"/>
    <n v="1164"/>
    <s v="守口市"/>
    <s v="守口市"/>
    <n v="1"/>
  </r>
  <r>
    <s v="272108"/>
    <x v="1508"/>
    <n v="197270"/>
    <n v="208983"/>
    <n v="406253"/>
    <n v="166026"/>
    <x v="1"/>
    <n v="1165"/>
    <s v="枚方市"/>
    <s v="枚方市"/>
    <n v="1"/>
  </r>
  <r>
    <s v="272116"/>
    <x v="1509"/>
    <n v="131877"/>
    <n v="137696"/>
    <n v="269573"/>
    <n v="113031"/>
    <x v="1"/>
    <n v="1166"/>
    <s v="茨木市"/>
    <s v="茨木市"/>
    <n v="1"/>
  </r>
  <r>
    <s v="272124"/>
    <x v="1510"/>
    <n v="128619"/>
    <n v="136899"/>
    <n v="265518"/>
    <n v="112694"/>
    <x v="1"/>
    <n v="1167"/>
    <s v="八尾市"/>
    <s v="八尾市"/>
    <n v="1"/>
  </r>
  <r>
    <s v="272132"/>
    <x v="1511"/>
    <n v="49383"/>
    <n v="52720"/>
    <n v="102103"/>
    <n v="42270"/>
    <x v="1"/>
    <n v="1168"/>
    <s v="泉佐野市"/>
    <s v="泉佐野市"/>
    <n v="1"/>
  </r>
  <r>
    <s v="272141"/>
    <x v="1512"/>
    <n v="57573"/>
    <n v="62974"/>
    <n v="120547"/>
    <n v="49214"/>
    <x v="1"/>
    <n v="1169"/>
    <s v="富田林市"/>
    <s v="富田林市"/>
    <n v="1"/>
  </r>
  <r>
    <s v="272159"/>
    <x v="1513"/>
    <n v="117976"/>
    <n v="122448"/>
    <n v="240424"/>
    <n v="103401"/>
    <x v="1"/>
    <n v="1170"/>
    <s v="寝屋川市"/>
    <s v="寝屋川市"/>
    <n v="1"/>
  </r>
  <r>
    <s v="272167"/>
    <x v="1514"/>
    <n v="55087"/>
    <n v="60483"/>
    <n v="115570"/>
    <n v="45583"/>
    <x v="1"/>
    <n v="1171"/>
    <s v="河内長野市"/>
    <s v="河内長野市"/>
    <n v="1"/>
  </r>
  <r>
    <s v="272175"/>
    <x v="1515"/>
    <n v="60990"/>
    <n v="64680"/>
    <n v="125670"/>
    <n v="52593"/>
    <x v="1"/>
    <n v="1172"/>
    <s v="松原市"/>
    <s v="松原市"/>
    <n v="1"/>
  </r>
  <r>
    <s v="272183"/>
    <x v="1516"/>
    <n v="62063"/>
    <n v="63321"/>
    <n v="125384"/>
    <n v="52807"/>
    <x v="1"/>
    <n v="1173"/>
    <s v="大東市"/>
    <s v="大東市"/>
    <n v="1"/>
  </r>
  <r>
    <s v="272191"/>
    <x v="1517"/>
    <n v="88995"/>
    <n v="93683"/>
    <n v="182678"/>
    <n v="69551"/>
    <x v="1"/>
    <n v="1174"/>
    <s v="和泉市"/>
    <s v="和泉市"/>
    <n v="1"/>
  </r>
  <r>
    <s v="272205"/>
    <x v="1518"/>
    <n v="60461"/>
    <n v="65054"/>
    <n v="125515"/>
    <n v="52589"/>
    <x v="1"/>
    <n v="1175"/>
    <s v="箕面市"/>
    <s v="箕面市"/>
    <n v="1"/>
  </r>
  <r>
    <s v="272213"/>
    <x v="1519"/>
    <n v="35888"/>
    <n v="38004"/>
    <n v="73892"/>
    <n v="29903"/>
    <x v="1"/>
    <n v="1176"/>
    <s v="柏原市"/>
    <s v="柏原市"/>
    <n v="1"/>
  </r>
  <r>
    <s v="272221"/>
    <x v="1520"/>
    <n v="57102"/>
    <n v="61678"/>
    <n v="118780"/>
    <n v="48024"/>
    <x v="1"/>
    <n v="1177"/>
    <s v="羽曳野市"/>
    <s v="羽曳野市"/>
    <n v="1"/>
  </r>
  <r>
    <s v="272230"/>
    <x v="1521"/>
    <n v="64144"/>
    <n v="64764"/>
    <n v="128908"/>
    <n v="58802"/>
    <x v="1"/>
    <n v="1178"/>
    <s v="門真市"/>
    <s v="門真市"/>
    <n v="1"/>
  </r>
  <r>
    <s v="272248"/>
    <x v="1522"/>
    <n v="41782"/>
    <n v="40976"/>
    <n v="82758"/>
    <n v="35945"/>
    <x v="1"/>
    <n v="1179"/>
    <s v="摂津市"/>
    <s v="摂津市"/>
    <n v="1"/>
  </r>
  <r>
    <s v="272256"/>
    <x v="1523"/>
    <n v="28979"/>
    <n v="31035"/>
    <n v="60014"/>
    <n v="24181"/>
    <x v="1"/>
    <n v="1180"/>
    <s v="高石市"/>
    <s v="高石市"/>
    <n v="1"/>
  </r>
  <r>
    <s v="272264"/>
    <x v="1524"/>
    <n v="31544"/>
    <n v="34508"/>
    <n v="66052"/>
    <n v="27095"/>
    <x v="1"/>
    <n v="1181"/>
    <s v="藤井寺市"/>
    <s v="藤井寺市"/>
    <n v="1"/>
  </r>
  <r>
    <s v="272272"/>
    <x v="1525"/>
    <n v="239842"/>
    <n v="248771"/>
    <n v="488613"/>
    <n v="216065"/>
    <x v="1"/>
    <n v="1182"/>
    <s v="東大阪市"/>
    <s v="東大阪市"/>
    <n v="1"/>
  </r>
  <r>
    <s v="272281"/>
    <x v="1526"/>
    <n v="31788"/>
    <n v="33490"/>
    <n v="65278"/>
    <n v="24647"/>
    <x v="1"/>
    <n v="1183"/>
    <s v="泉南市"/>
    <s v="泉南市"/>
    <n v="1"/>
  </r>
  <r>
    <s v="272299"/>
    <x v="1527"/>
    <n v="28147"/>
    <n v="28948"/>
    <n v="57095"/>
    <n v="22832"/>
    <x v="1"/>
    <n v="1184"/>
    <s v="四條畷市"/>
    <s v="四條畷市"/>
    <n v="1"/>
  </r>
  <r>
    <s v="272302"/>
    <x v="1528"/>
    <n v="38161"/>
    <n v="40309"/>
    <n v="78470"/>
    <n v="30216"/>
    <x v="1"/>
    <n v="1185"/>
    <s v="交野市"/>
    <s v="交野市"/>
    <n v="1"/>
  </r>
  <r>
    <s v="272311"/>
    <x v="1529"/>
    <n v="27539"/>
    <n v="30061"/>
    <n v="57600"/>
    <n v="23351"/>
    <x v="1"/>
    <n v="1186"/>
    <s v="大阪狭山市"/>
    <s v="大阪狭山市"/>
    <n v="1"/>
  </r>
  <r>
    <s v="272329"/>
    <x v="1530"/>
    <n v="27954"/>
    <n v="30298"/>
    <n v="58252"/>
    <n v="22512"/>
    <x v="1"/>
    <n v="1187"/>
    <s v="阪南市"/>
    <s v="阪南市"/>
    <n v="1"/>
  </r>
  <r>
    <s v="273007"/>
    <x v="949"/>
    <n v="14165"/>
    <n v="15217"/>
    <n v="29382"/>
    <n v="11833"/>
    <x v="0"/>
    <m/>
    <s v=""/>
    <s v=""/>
    <s v=""/>
  </r>
  <r>
    <s v="273015"/>
    <x v="1531"/>
    <n v="14165"/>
    <n v="15217"/>
    <n v="29382"/>
    <n v="11833"/>
    <x v="1"/>
    <n v="1188"/>
    <s v="島本町"/>
    <s v="島本町"/>
    <n v="1"/>
  </r>
  <r>
    <s v="273201"/>
    <x v="1532"/>
    <n v="17450"/>
    <n v="18781"/>
    <n v="36231"/>
    <n v="13325"/>
    <x v="0"/>
    <m/>
    <s v=""/>
    <s v=""/>
    <s v=""/>
  </r>
  <r>
    <s v="273210"/>
    <x v="1533"/>
    <n v="11336"/>
    <n v="12295"/>
    <n v="23631"/>
    <n v="8725"/>
    <x v="1"/>
    <n v="1189"/>
    <s v="豊能町"/>
    <s v="豊能町"/>
    <n v="1"/>
  </r>
  <r>
    <s v="273228"/>
    <x v="1534"/>
    <n v="6114"/>
    <n v="6486"/>
    <n v="12600"/>
    <n v="4600"/>
    <x v="1"/>
    <n v="1190"/>
    <s v="能勢町"/>
    <s v="能勢町"/>
    <n v="1"/>
  </r>
  <r>
    <s v="273406"/>
    <x v="1535"/>
    <n v="8593"/>
    <n v="9097"/>
    <n v="17690"/>
    <n v="7206"/>
    <x v="0"/>
    <m/>
    <s v=""/>
    <s v=""/>
    <s v=""/>
  </r>
  <r>
    <s v="273414"/>
    <x v="1536"/>
    <n v="8593"/>
    <n v="9097"/>
    <n v="17690"/>
    <n v="7206"/>
    <x v="1"/>
    <n v="1191"/>
    <s v="忠岡町"/>
    <s v="忠岡町"/>
    <n v="1"/>
  </r>
  <r>
    <s v="273601"/>
    <x v="1537"/>
    <n v="34261"/>
    <n v="36623"/>
    <n v="70884"/>
    <n v="27518"/>
    <x v="0"/>
    <m/>
    <s v=""/>
    <s v=""/>
    <s v=""/>
  </r>
  <r>
    <s v="273619"/>
    <x v="1538"/>
    <n v="21686"/>
    <n v="22733"/>
    <n v="44419"/>
    <n v="16362"/>
    <x v="1"/>
    <n v="1192"/>
    <s v="熊取町"/>
    <s v="熊取町"/>
    <n v="1"/>
  </r>
  <r>
    <s v="273627"/>
    <x v="1539"/>
    <n v="3923"/>
    <n v="4191"/>
    <n v="8114"/>
    <n v="3365"/>
    <x v="1"/>
    <n v="1193"/>
    <s v="田尻町"/>
    <s v="田尻町"/>
    <n v="1"/>
  </r>
  <r>
    <s v="273660"/>
    <x v="1540"/>
    <n v="8652"/>
    <n v="9699"/>
    <n v="18351"/>
    <n v="7791"/>
    <x v="1"/>
    <n v="1194"/>
    <s v="岬町"/>
    <s v="岬町"/>
    <n v="1"/>
  </r>
  <r>
    <s v="273805"/>
    <x v="1541"/>
    <n v="18203"/>
    <n v="19236"/>
    <n v="37439"/>
    <n v="13590"/>
    <x v="0"/>
    <m/>
    <s v=""/>
    <s v=""/>
    <s v=""/>
  </r>
  <r>
    <s v="273813"/>
    <x v="1542"/>
    <n v="7096"/>
    <n v="7319"/>
    <n v="14415"/>
    <n v="5126"/>
    <x v="1"/>
    <n v="1195"/>
    <s v="太子町"/>
    <s v="太子町"/>
    <n v="1"/>
  </r>
  <r>
    <s v="273821"/>
    <x v="1543"/>
    <n v="8071"/>
    <n v="8542"/>
    <n v="16613"/>
    <n v="6119"/>
    <x v="1"/>
    <n v="1196"/>
    <s v="河南町"/>
    <s v="河南町"/>
    <n v="1"/>
  </r>
  <r>
    <s v="273830"/>
    <x v="1544"/>
    <n v="3036"/>
    <n v="3375"/>
    <n v="6411"/>
    <n v="2345"/>
    <x v="1"/>
    <n v="1197"/>
    <s v="千早赤阪村"/>
    <s v="千早赤阪村"/>
    <n v="1"/>
  </r>
  <r>
    <s v="280003"/>
    <x v="1545"/>
    <n v="2689793"/>
    <n v="2896461"/>
    <n v="5586254"/>
    <n v="2321121"/>
    <x v="0"/>
    <m/>
    <s v="兵庫県"/>
    <s v=""/>
    <s v=""/>
  </r>
  <r>
    <s v="281000"/>
    <x v="1546"/>
    <n v="719274"/>
    <n v="788926"/>
    <n v="1508200"/>
    <n v="686499"/>
    <x v="1"/>
    <n v="1198"/>
    <s v="神戸市"/>
    <s v="神戸市"/>
    <n v="1"/>
  </r>
  <r>
    <s v="281018"/>
    <x v="1547"/>
    <n v="96081"/>
    <n v="107431"/>
    <n v="203512"/>
    <n v="91712"/>
    <x v="0"/>
    <m/>
    <s v="神戸市東灘区"/>
    <s v=""/>
    <s v=""/>
  </r>
  <r>
    <s v="281026"/>
    <x v="1548"/>
    <n v="58193"/>
    <n v="66315"/>
    <n v="124508"/>
    <n v="61453"/>
    <x v="0"/>
    <m/>
    <s v="神戸市灘区"/>
    <s v=""/>
    <s v=""/>
  </r>
  <r>
    <s v="281051"/>
    <x v="1549"/>
    <n v="52001"/>
    <n v="54713"/>
    <n v="106714"/>
    <n v="58173"/>
    <x v="0"/>
    <m/>
    <s v="神戸市兵庫区"/>
    <s v=""/>
    <s v=""/>
  </r>
  <r>
    <s v="281069"/>
    <x v="1550"/>
    <n v="46736"/>
    <n v="51395"/>
    <n v="98131"/>
    <n v="50113"/>
    <x v="0"/>
    <m/>
    <s v="神戸市長田区"/>
    <s v=""/>
    <s v=""/>
  </r>
  <r>
    <s v="281077"/>
    <x v="1551"/>
    <n v="78507"/>
    <n v="87956"/>
    <n v="166463"/>
    <n v="74553"/>
    <x v="0"/>
    <m/>
    <s v="神戸市須磨区"/>
    <s v=""/>
    <s v=""/>
  </r>
  <r>
    <s v="281085"/>
    <x v="1552"/>
    <n v="105463"/>
    <n v="116833"/>
    <n v="222296"/>
    <n v="98044"/>
    <x v="0"/>
    <m/>
    <s v="神戸市垂水区"/>
    <s v=""/>
    <s v=""/>
  </r>
  <r>
    <s v="281093"/>
    <x v="1553"/>
    <n v="109281"/>
    <n v="118355"/>
    <n v="227636"/>
    <n v="92546"/>
    <x v="0"/>
    <m/>
    <s v="神戸市北区"/>
    <s v=""/>
    <s v=""/>
  </r>
  <r>
    <s v="281107"/>
    <x v="1554"/>
    <n v="52172"/>
    <n v="58960"/>
    <n v="111132"/>
    <n v="63575"/>
    <x v="0"/>
    <m/>
    <s v="神戸市中央区"/>
    <s v=""/>
    <s v=""/>
  </r>
  <r>
    <s v="281115"/>
    <x v="1555"/>
    <n v="120840"/>
    <n v="126968"/>
    <n v="247808"/>
    <n v="96330"/>
    <x v="0"/>
    <m/>
    <s v="神戸市西区"/>
    <s v=""/>
    <s v=""/>
  </r>
  <r>
    <s v="282014"/>
    <x v="1556"/>
    <n v="258605"/>
    <n v="274838"/>
    <n v="533443"/>
    <n v="211658"/>
    <x v="1"/>
    <n v="1199"/>
    <s v="姫路市"/>
    <s v="姫路市"/>
    <n v="1"/>
  </r>
  <r>
    <s v="282022"/>
    <x v="1557"/>
    <n v="225526"/>
    <n v="234407"/>
    <n v="459933"/>
    <n v="213638"/>
    <x v="1"/>
    <n v="1200"/>
    <s v="尼崎市"/>
    <s v="尼崎市"/>
    <n v="1"/>
  </r>
  <r>
    <s v="282031"/>
    <x v="1558"/>
    <n v="142543"/>
    <n v="150994"/>
    <n v="293537"/>
    <n v="122950"/>
    <x v="1"/>
    <n v="1201"/>
    <s v="明石市"/>
    <s v="明石市"/>
    <n v="1"/>
  </r>
  <r>
    <s v="282049"/>
    <x v="1559"/>
    <n v="223662"/>
    <n v="245225"/>
    <n v="468887"/>
    <n v="203546"/>
    <x v="1"/>
    <n v="1202"/>
    <s v="西宮市"/>
    <s v="西宮市"/>
    <n v="1"/>
  </r>
  <r>
    <s v="282057"/>
    <x v="1560"/>
    <n v="23658"/>
    <n v="25917"/>
    <n v="49575"/>
    <n v="20074"/>
    <x v="1"/>
    <n v="1203"/>
    <s v="洲本市"/>
    <s v="洲本市"/>
    <n v="1"/>
  </r>
  <r>
    <s v="282065"/>
    <x v="1561"/>
    <n v="42712"/>
    <n v="50660"/>
    <n v="93372"/>
    <n v="41474"/>
    <x v="1"/>
    <n v="1204"/>
    <s v="芦屋市"/>
    <s v="芦屋市"/>
    <n v="1"/>
  </r>
  <r>
    <s v="282073"/>
    <x v="1562"/>
    <n v="96513"/>
    <n v="99286"/>
    <n v="195799"/>
    <n v="81259"/>
    <x v="1"/>
    <n v="1205"/>
    <s v="伊丹市"/>
    <s v="伊丹市"/>
    <n v="1"/>
  </r>
  <r>
    <s v="282081"/>
    <x v="1563"/>
    <n v="15315"/>
    <n v="16560"/>
    <n v="31875"/>
    <n v="12944"/>
    <x v="1"/>
    <n v="1206"/>
    <s v="相生市"/>
    <s v="相生市"/>
    <n v="1"/>
  </r>
  <r>
    <s v="282090"/>
    <x v="1564"/>
    <n v="42859"/>
    <n v="46427"/>
    <n v="89286"/>
    <n v="31588"/>
    <x v="1"/>
    <n v="1207"/>
    <s v="豊岡市"/>
    <s v="豊岡市"/>
    <n v="1"/>
  </r>
  <r>
    <s v="282103"/>
    <x v="1565"/>
    <n v="130964"/>
    <n v="136020"/>
    <n v="266984"/>
    <n v="103687"/>
    <x v="1"/>
    <n v="1208"/>
    <s v="加古川市"/>
    <s v="加古川市"/>
    <n v="1"/>
  </r>
  <r>
    <s v="282120"/>
    <x v="1566"/>
    <n v="24820"/>
    <n v="26704"/>
    <n v="51524"/>
    <n v="19585"/>
    <x v="1"/>
    <n v="1209"/>
    <s v="赤穂市"/>
    <s v="赤穂市"/>
    <n v="1"/>
  </r>
  <r>
    <s v="282138"/>
    <x v="1567"/>
    <n v="21323"/>
    <n v="22885"/>
    <n v="44208"/>
    <n v="15977"/>
    <x v="1"/>
    <n v="1210"/>
    <s v="西脇市"/>
    <s v="西脇市"/>
    <n v="1"/>
  </r>
  <r>
    <s v="282146"/>
    <x v="1568"/>
    <n v="106183"/>
    <n v="120132"/>
    <n v="226315"/>
    <n v="93956"/>
    <x v="1"/>
    <n v="1211"/>
    <s v="宝塚市"/>
    <s v="宝塚市"/>
    <n v="1"/>
  </r>
  <r>
    <s v="282154"/>
    <x v="1569"/>
    <n v="39777"/>
    <n v="42650"/>
    <n v="82427"/>
    <n v="30892"/>
    <x v="1"/>
    <n v="1212"/>
    <s v="三木市"/>
    <s v="三木市"/>
    <n v="1"/>
  </r>
  <r>
    <s v="282162"/>
    <x v="1570"/>
    <n v="46897"/>
    <n v="48849"/>
    <n v="95746"/>
    <n v="37432"/>
    <x v="1"/>
    <n v="1213"/>
    <s v="高砂市"/>
    <s v="高砂市"/>
    <n v="1"/>
  </r>
  <r>
    <s v="282171"/>
    <x v="1571"/>
    <n v="76588"/>
    <n v="83398"/>
    <n v="159986"/>
    <n v="65073"/>
    <x v="1"/>
    <n v="1214"/>
    <s v="川西市"/>
    <s v="川西市"/>
    <n v="1"/>
  </r>
  <r>
    <s v="282189"/>
    <x v="1572"/>
    <n v="24316"/>
    <n v="25497"/>
    <n v="49813"/>
    <n v="17815"/>
    <x v="1"/>
    <n v="1215"/>
    <s v="小野市"/>
    <s v="小野市"/>
    <n v="1"/>
  </r>
  <r>
    <s v="282197"/>
    <x v="1573"/>
    <n v="55324"/>
    <n v="57859"/>
    <n v="113183"/>
    <n v="40988"/>
    <x v="1"/>
    <n v="1216"/>
    <s v="三田市"/>
    <s v="三田市"/>
    <n v="1"/>
  </r>
  <r>
    <s v="282201"/>
    <x v="1574"/>
    <n v="23424"/>
    <n v="24705"/>
    <n v="48129"/>
    <n v="16288"/>
    <x v="1"/>
    <n v="1217"/>
    <s v="加西市"/>
    <s v="加西市"/>
    <n v="1"/>
  </r>
  <r>
    <s v="282219"/>
    <x v="1575"/>
    <n v="21620"/>
    <n v="23342"/>
    <n v="44962"/>
    <n v="16136"/>
    <x v="1"/>
    <n v="1218"/>
    <s v="丹波篠山市"/>
    <s v="丹波篠山市"/>
    <n v="1"/>
  </r>
  <r>
    <s v="282227"/>
    <x v="1576"/>
    <n v="13383"/>
    <n v="14500"/>
    <n v="27883"/>
    <n v="9809"/>
    <x v="1"/>
    <n v="1219"/>
    <s v="養父市"/>
    <s v="養父市"/>
    <n v="1"/>
  </r>
  <r>
    <s v="282235"/>
    <x v="1577"/>
    <n v="33796"/>
    <n v="36664"/>
    <n v="70460"/>
    <n v="24084"/>
    <x v="1"/>
    <n v="1220"/>
    <s v="丹波市"/>
    <s v="丹波市"/>
    <n v="1"/>
  </r>
  <r>
    <s v="282243"/>
    <x v="1578"/>
    <n v="25303"/>
    <n v="27145"/>
    <n v="52448"/>
    <n v="18359"/>
    <x v="1"/>
    <n v="1221"/>
    <s v="南あわじ市"/>
    <s v="南あわじ市"/>
    <n v="1"/>
  </r>
  <r>
    <s v="282251"/>
    <x v="1579"/>
    <n v="16524"/>
    <n v="17845"/>
    <n v="34369"/>
    <n v="12246"/>
    <x v="1"/>
    <n v="1222"/>
    <s v="朝来市"/>
    <s v="朝来市"/>
    <n v="1"/>
  </r>
  <r>
    <s v="282260"/>
    <x v="1580"/>
    <n v="23665"/>
    <n v="25657"/>
    <n v="49322"/>
    <n v="19439"/>
    <x v="1"/>
    <n v="1223"/>
    <s v="淡路市"/>
    <s v="淡路市"/>
    <n v="1"/>
  </r>
  <r>
    <s v="282278"/>
    <x v="1581"/>
    <n v="20963"/>
    <n v="22842"/>
    <n v="43805"/>
    <n v="14187"/>
    <x v="1"/>
    <n v="1224"/>
    <s v="宍粟市"/>
    <s v="宍粟市"/>
    <n v="1"/>
  </r>
  <r>
    <s v="282286"/>
    <x v="1582"/>
    <n v="19571"/>
    <n v="20281"/>
    <n v="39852"/>
    <n v="14031"/>
    <x v="1"/>
    <n v="1225"/>
    <s v="加東市"/>
    <s v="加東市"/>
    <n v="1"/>
  </r>
  <r>
    <s v="282294"/>
    <x v="1583"/>
    <n v="39337"/>
    <n v="42068"/>
    <n v="81405"/>
    <n v="28458"/>
    <x v="1"/>
    <n v="1226"/>
    <s v="たつの市"/>
    <s v="たつの市"/>
    <n v="1"/>
  </r>
  <r>
    <s v="283002"/>
    <x v="1584"/>
    <n v="15656"/>
    <n v="16748"/>
    <n v="32404"/>
    <n v="11423"/>
    <x v="0"/>
    <m/>
    <s v=""/>
    <s v=""/>
    <s v=""/>
  </r>
  <r>
    <s v="283011"/>
    <x v="1585"/>
    <n v="15656"/>
    <n v="16748"/>
    <n v="32404"/>
    <n v="11423"/>
    <x v="1"/>
    <n v="1227"/>
    <s v="猪名川町"/>
    <s v="猪名川町"/>
    <n v="1"/>
  </r>
  <r>
    <s v="283606"/>
    <x v="1586"/>
    <n v="11677"/>
    <n v="12456"/>
    <n v="24133"/>
    <n v="7377"/>
    <x v="0"/>
    <m/>
    <s v=""/>
    <s v=""/>
    <s v=""/>
  </r>
  <r>
    <s v="283657"/>
    <x v="1587"/>
    <n v="11677"/>
    <n v="12456"/>
    <n v="24133"/>
    <n v="7377"/>
    <x v="1"/>
    <n v="1228"/>
    <s v="多可町"/>
    <s v="多可町"/>
    <n v="1"/>
  </r>
  <r>
    <s v="283801"/>
    <x v="1588"/>
    <n v="32411"/>
    <n v="33430"/>
    <n v="65841"/>
    <n v="24421"/>
    <x v="0"/>
    <m/>
    <s v=""/>
    <s v=""/>
    <s v=""/>
  </r>
  <r>
    <s v="283819"/>
    <x v="1589"/>
    <n v="15791"/>
    <n v="16171"/>
    <n v="31962"/>
    <n v="11219"/>
    <x v="1"/>
    <n v="1229"/>
    <s v="稲美町"/>
    <s v="稲美町"/>
    <n v="1"/>
  </r>
  <r>
    <s v="283827"/>
    <x v="1590"/>
    <n v="16620"/>
    <n v="17259"/>
    <n v="33879"/>
    <n v="13202"/>
    <x v="1"/>
    <n v="1230"/>
    <s v="播磨町"/>
    <s v="播磨町"/>
    <n v="1"/>
  </r>
  <r>
    <s v="284408"/>
    <x v="1591"/>
    <n v="22282"/>
    <n v="24152"/>
    <n v="46434"/>
    <n v="15474"/>
    <x v="0"/>
    <m/>
    <s v=""/>
    <s v=""/>
    <s v=""/>
  </r>
  <r>
    <s v="284424"/>
    <x v="1592"/>
    <n v="6827"/>
    <n v="7202"/>
    <n v="14029"/>
    <n v="4714"/>
    <x v="1"/>
    <n v="1231"/>
    <s v="市川町"/>
    <s v="市川町"/>
    <n v="1"/>
  </r>
  <r>
    <s v="284432"/>
    <x v="1593"/>
    <n v="9306"/>
    <n v="10063"/>
    <n v="19369"/>
    <n v="6673"/>
    <x v="1"/>
    <n v="1232"/>
    <s v="福崎町"/>
    <s v="福崎町"/>
    <n v="1"/>
  </r>
  <r>
    <s v="284467"/>
    <x v="1594"/>
    <n v="6149"/>
    <n v="6887"/>
    <n v="13036"/>
    <n v="4087"/>
    <x v="1"/>
    <n v="1233"/>
    <s v="神河町"/>
    <s v="神河町"/>
    <n v="1"/>
  </r>
  <r>
    <s v="284602"/>
    <x v="1595"/>
    <n v="16693"/>
    <n v="17393"/>
    <n v="34086"/>
    <n v="12161"/>
    <x v="0"/>
    <m/>
    <s v=""/>
    <s v=""/>
    <s v=""/>
  </r>
  <r>
    <s v="284645"/>
    <x v="1596"/>
    <n v="16693"/>
    <n v="17393"/>
    <n v="34086"/>
    <n v="12161"/>
    <x v="1"/>
    <n v="1234"/>
    <s v="太子町"/>
    <s v="太子町"/>
    <n v="1"/>
  </r>
  <r>
    <s v="284807"/>
    <x v="1597"/>
    <n v="8436"/>
    <n v="9075"/>
    <n v="17511"/>
    <n v="6441"/>
    <x v="0"/>
    <m/>
    <s v=""/>
    <s v=""/>
    <s v=""/>
  </r>
  <r>
    <s v="284815"/>
    <x v="1598"/>
    <n v="8436"/>
    <n v="9075"/>
    <n v="17511"/>
    <n v="6441"/>
    <x v="1"/>
    <n v="1235"/>
    <s v="上郡町"/>
    <s v="上郡町"/>
    <n v="1"/>
  </r>
  <r>
    <s v="285005"/>
    <x v="1599"/>
    <n v="9765"/>
    <n v="10698"/>
    <n v="20463"/>
    <n v="7124"/>
    <x v="0"/>
    <m/>
    <s v=""/>
    <s v=""/>
    <s v=""/>
  </r>
  <r>
    <s v="285013"/>
    <x v="1600"/>
    <n v="9765"/>
    <n v="10698"/>
    <n v="20463"/>
    <n v="7124"/>
    <x v="1"/>
    <n v="1236"/>
    <s v="佐用町"/>
    <s v="佐用町"/>
    <n v="1"/>
  </r>
  <r>
    <s v="285803"/>
    <x v="1601"/>
    <n v="18428"/>
    <n v="20226"/>
    <n v="38654"/>
    <n v="12628"/>
    <x v="0"/>
    <m/>
    <s v=""/>
    <s v=""/>
    <s v=""/>
  </r>
  <r>
    <s v="285854"/>
    <x v="1602"/>
    <n v="10225"/>
    <n v="11206"/>
    <n v="21431"/>
    <n v="6848"/>
    <x v="1"/>
    <n v="1237"/>
    <s v="香美町"/>
    <s v="香美町"/>
    <n v="1"/>
  </r>
  <r>
    <s v="285862"/>
    <x v="1603"/>
    <n v="8203"/>
    <n v="9020"/>
    <n v="17223"/>
    <n v="5780"/>
    <x v="1"/>
    <n v="1238"/>
    <s v="新温泉町"/>
    <s v="新温泉町"/>
    <n v="1"/>
  </r>
  <r>
    <s v="290009"/>
    <x v="1604"/>
    <n v="676434"/>
    <n v="738536"/>
    <n v="1414970"/>
    <n v="550523"/>
    <x v="0"/>
    <m/>
    <s v="奈良県"/>
    <s v=""/>
    <s v=""/>
  </r>
  <r>
    <s v="292010"/>
    <x v="1605"/>
    <n v="172997"/>
    <n v="192658"/>
    <n v="365655"/>
    <n v="149820"/>
    <x v="1"/>
    <n v="1239"/>
    <s v="奈良市"/>
    <s v="奈良市"/>
    <n v="1"/>
  </r>
  <r>
    <s v="292028"/>
    <x v="1606"/>
    <n v="33930"/>
    <n v="36857"/>
    <n v="70787"/>
    <n v="28414"/>
    <x v="1"/>
    <n v="1240"/>
    <s v="大和高田市"/>
    <s v="大和高田市"/>
    <n v="1"/>
  </r>
  <r>
    <s v="292036"/>
    <x v="1607"/>
    <n v="43636"/>
    <n v="46938"/>
    <n v="90574"/>
    <n v="35579"/>
    <x v="1"/>
    <n v="1241"/>
    <s v="大和郡山市"/>
    <s v="大和郡山市"/>
    <n v="1"/>
  </r>
  <r>
    <s v="292044"/>
    <x v="1608"/>
    <n v="33334"/>
    <n v="34667"/>
    <n v="68001"/>
    <n v="28074"/>
    <x v="1"/>
    <n v="1242"/>
    <s v="天理市"/>
    <s v="天理市"/>
    <n v="1"/>
  </r>
  <r>
    <s v="292052"/>
    <x v="1609"/>
    <n v="59632"/>
    <n v="64750"/>
    <n v="124382"/>
    <n v="48505"/>
    <x v="1"/>
    <n v="1243"/>
    <s v="橿原市"/>
    <s v="橿原市"/>
    <n v="1"/>
  </r>
  <r>
    <s v="292061"/>
    <x v="1610"/>
    <n v="29228"/>
    <n v="31886"/>
    <n v="61114"/>
    <n v="23041"/>
    <x v="1"/>
    <n v="1244"/>
    <s v="桜井市"/>
    <s v="桜井市"/>
    <n v="1"/>
  </r>
  <r>
    <s v="292079"/>
    <x v="1611"/>
    <n v="17311"/>
    <n v="18952"/>
    <n v="36263"/>
    <n v="13647"/>
    <x v="1"/>
    <n v="1245"/>
    <s v="五條市"/>
    <s v="五條市"/>
    <n v="1"/>
  </r>
  <r>
    <s v="292087"/>
    <x v="1612"/>
    <n v="14657"/>
    <n v="16353"/>
    <n v="31010"/>
    <n v="12374"/>
    <x v="1"/>
    <n v="1246"/>
    <s v="御所市"/>
    <s v="御所市"/>
    <n v="1"/>
  </r>
  <r>
    <s v="292095"/>
    <x v="1613"/>
    <n v="56351"/>
    <n v="61410"/>
    <n v="117761"/>
    <n v="44789"/>
    <x v="1"/>
    <n v="1247"/>
    <s v="生駒市"/>
    <s v="生駒市"/>
    <n v="1"/>
  </r>
  <r>
    <s v="292109"/>
    <x v="1614"/>
    <n v="35803"/>
    <n v="38414"/>
    <n v="74217"/>
    <n v="26621"/>
    <x v="1"/>
    <n v="1248"/>
    <s v="香芝市"/>
    <s v="香芝市"/>
    <n v="1"/>
  </r>
  <r>
    <s v="292117"/>
    <x v="1615"/>
    <n v="17326"/>
    <n v="18640"/>
    <n v="35966"/>
    <n v="12667"/>
    <x v="1"/>
    <n v="1249"/>
    <s v="葛城市"/>
    <s v="葛城市"/>
    <n v="1"/>
  </r>
  <r>
    <s v="292125"/>
    <x v="1616"/>
    <n v="17425"/>
    <n v="18951"/>
    <n v="36376"/>
    <n v="13094"/>
    <x v="1"/>
    <n v="1250"/>
    <s v="宇陀市"/>
    <s v="宇陀市"/>
    <n v="1"/>
  </r>
  <r>
    <s v="293202"/>
    <x v="1617"/>
    <n v="2133"/>
    <n v="2290"/>
    <n v="4423"/>
    <n v="1316"/>
    <x v="0"/>
    <m/>
    <s v=""/>
    <s v=""/>
    <s v=""/>
  </r>
  <r>
    <s v="293229"/>
    <x v="1618"/>
    <n v="2133"/>
    <n v="2290"/>
    <n v="4423"/>
    <n v="1316"/>
    <x v="1"/>
    <n v="1251"/>
    <s v="山添村"/>
    <s v="山添村"/>
    <n v="1"/>
  </r>
  <r>
    <s v="293407"/>
    <x v="1619"/>
    <n v="38135"/>
    <n v="41805"/>
    <n v="79940"/>
    <n v="31042"/>
    <x v="0"/>
    <m/>
    <s v=""/>
    <s v=""/>
    <s v=""/>
  </r>
  <r>
    <s v="293423"/>
    <x v="1620"/>
    <n v="9757"/>
    <n v="10691"/>
    <n v="20448"/>
    <n v="7603"/>
    <x v="1"/>
    <n v="1252"/>
    <s v="平群町"/>
    <s v="平群町"/>
    <n v="1"/>
  </r>
  <r>
    <s v="293431"/>
    <x v="1621"/>
    <n v="10989"/>
    <n v="12040"/>
    <n v="23029"/>
    <n v="9430"/>
    <x v="1"/>
    <n v="1253"/>
    <s v="三郷町"/>
    <s v="三郷町"/>
    <n v="1"/>
  </r>
  <r>
    <s v="293440"/>
    <x v="1622"/>
    <n v="13525"/>
    <n v="14917"/>
    <n v="28442"/>
    <n v="10767"/>
    <x v="1"/>
    <n v="1254"/>
    <s v="斑鳩町"/>
    <s v="斑鳩町"/>
    <n v="1"/>
  </r>
  <r>
    <s v="293458"/>
    <x v="1623"/>
    <n v="3864"/>
    <n v="4157"/>
    <n v="8021"/>
    <n v="3242"/>
    <x v="1"/>
    <n v="1255"/>
    <s v="安堵町"/>
    <s v="安堵町"/>
    <n v="1"/>
  </r>
  <r>
    <s v="293601"/>
    <x v="1624"/>
    <n v="23730"/>
    <n v="25616"/>
    <n v="49346"/>
    <n v="17661"/>
    <x v="0"/>
    <m/>
    <s v=""/>
    <s v=""/>
    <s v=""/>
  </r>
  <r>
    <s v="293610"/>
    <x v="1625"/>
    <n v="4273"/>
    <n v="4633"/>
    <n v="8906"/>
    <n v="3280"/>
    <x v="1"/>
    <n v="1256"/>
    <s v="川西町"/>
    <s v="川西町"/>
    <n v="1"/>
  </r>
  <r>
    <s v="293628"/>
    <x v="1626"/>
    <n v="3650"/>
    <n v="3960"/>
    <n v="7610"/>
    <n v="2856"/>
    <x v="1"/>
    <n v="1257"/>
    <s v="三宅町"/>
    <s v="三宅町"/>
    <n v="1"/>
  </r>
  <r>
    <s v="293636"/>
    <x v="1627"/>
    <n v="15807"/>
    <n v="17023"/>
    <n v="32830"/>
    <n v="11525"/>
    <x v="1"/>
    <n v="1258"/>
    <s v="田原本町"/>
    <s v="田原本町"/>
    <n v="1"/>
  </r>
  <r>
    <s v="293806"/>
    <x v="1628"/>
    <n v="1977"/>
    <n v="2209"/>
    <n v="4186"/>
    <n v="1619"/>
    <x v="0"/>
    <m/>
    <s v=""/>
    <s v=""/>
    <s v=""/>
  </r>
  <r>
    <s v="293857"/>
    <x v="1629"/>
    <n v="919"/>
    <n v="1030"/>
    <n v="1949"/>
    <n v="720"/>
    <x v="1"/>
    <n v="1259"/>
    <s v="曽爾村"/>
    <s v="曽爾村"/>
    <n v="1"/>
  </r>
  <r>
    <s v="293865"/>
    <x v="1630"/>
    <n v="1058"/>
    <n v="1179"/>
    <n v="2237"/>
    <n v="899"/>
    <x v="1"/>
    <n v="1260"/>
    <s v="御杖村"/>
    <s v="御杖村"/>
    <n v="1"/>
  </r>
  <r>
    <s v="294004"/>
    <x v="1631"/>
    <n v="6705"/>
    <n v="7393"/>
    <n v="14098"/>
    <n v="4961"/>
    <x v="0"/>
    <m/>
    <s v=""/>
    <s v=""/>
    <s v=""/>
  </r>
  <r>
    <s v="294012"/>
    <x v="1632"/>
    <n v="3713"/>
    <n v="4132"/>
    <n v="7845"/>
    <n v="2845"/>
    <x v="1"/>
    <n v="1261"/>
    <s v="高取町"/>
    <s v="高取町"/>
    <n v="1"/>
  </r>
  <r>
    <s v="294021"/>
    <x v="1633"/>
    <n v="2992"/>
    <n v="3261"/>
    <n v="6253"/>
    <n v="2116"/>
    <x v="1"/>
    <n v="1262"/>
    <s v="明日香村"/>
    <s v="明日香村"/>
    <n v="1"/>
  </r>
  <r>
    <s v="294209"/>
    <x v="1634"/>
    <n v="47952"/>
    <n v="52217"/>
    <n v="100169"/>
    <n v="36981"/>
    <x v="0"/>
    <m/>
    <s v=""/>
    <s v=""/>
    <s v=""/>
  </r>
  <r>
    <s v="294241"/>
    <x v="1635"/>
    <n v="11690"/>
    <n v="12777"/>
    <n v="24467"/>
    <n v="9535"/>
    <x v="1"/>
    <n v="1263"/>
    <s v="上牧町"/>
    <s v="上牧町"/>
    <n v="1"/>
  </r>
  <r>
    <s v="294250"/>
    <x v="1636"/>
    <n v="10687"/>
    <n v="11706"/>
    <n v="22393"/>
    <n v="8771"/>
    <x v="1"/>
    <n v="1264"/>
    <s v="王寺町"/>
    <s v="王寺町"/>
    <n v="1"/>
  </r>
  <r>
    <s v="294268"/>
    <x v="1637"/>
    <n v="16351"/>
    <n v="17511"/>
    <n v="33862"/>
    <n v="11095"/>
    <x v="1"/>
    <n v="1265"/>
    <s v="広陵町"/>
    <s v="広陵町"/>
    <n v="1"/>
  </r>
  <r>
    <s v="294276"/>
    <x v="1638"/>
    <n v="9224"/>
    <n v="10223"/>
    <n v="19447"/>
    <n v="7580"/>
    <x v="1"/>
    <n v="1266"/>
    <s v="河合町"/>
    <s v="河合町"/>
    <n v="1"/>
  </r>
  <r>
    <s v="294403"/>
    <x v="1639"/>
    <n v="24172"/>
    <n v="26530"/>
    <n v="50702"/>
    <n v="20318"/>
    <x v="0"/>
    <m/>
    <s v=""/>
    <s v=""/>
    <s v=""/>
  </r>
  <r>
    <s v="294411"/>
    <x v="1640"/>
    <n v="4414"/>
    <n v="5069"/>
    <n v="9483"/>
    <n v="3634"/>
    <x v="1"/>
    <n v="1267"/>
    <s v="吉野町"/>
    <s v="吉野町"/>
    <n v="1"/>
  </r>
  <r>
    <s v="294420"/>
    <x v="1641"/>
    <n v="9591"/>
    <n v="10410"/>
    <n v="20001"/>
    <n v="7541"/>
    <x v="1"/>
    <n v="1268"/>
    <s v="大淀町"/>
    <s v="大淀町"/>
    <n v="1"/>
  </r>
  <r>
    <s v="294438"/>
    <x v="1642"/>
    <n v="3443"/>
    <n v="3803"/>
    <n v="7246"/>
    <n v="2688"/>
    <x v="1"/>
    <n v="1269"/>
    <s v="下市町"/>
    <s v="下市町"/>
    <n v="1"/>
  </r>
  <r>
    <s v="294446"/>
    <x v="1643"/>
    <n v="458"/>
    <n v="512"/>
    <n v="970"/>
    <n v="407"/>
    <x v="1"/>
    <n v="1270"/>
    <s v="黒滝村"/>
    <s v="黒滝村"/>
    <n v="1"/>
  </r>
  <r>
    <s v="294462"/>
    <x v="1644"/>
    <n v="862"/>
    <n v="962"/>
    <n v="1824"/>
    <n v="762"/>
    <x v="1"/>
    <n v="1271"/>
    <s v="天川村"/>
    <s v="天川村"/>
    <n v="1"/>
  </r>
  <r>
    <s v="294471"/>
    <x v="1645"/>
    <n v="263"/>
    <n v="287"/>
    <n v="550"/>
    <n v="266"/>
    <x v="1"/>
    <n v="1272"/>
    <s v="野迫川村"/>
    <s v="野迫川村"/>
    <n v="1"/>
  </r>
  <r>
    <s v="294497"/>
    <x v="1646"/>
    <n v="2058"/>
    <n v="2125"/>
    <n v="4183"/>
    <n v="1965"/>
    <x v="1"/>
    <n v="1273"/>
    <s v="十津川村"/>
    <s v="十津川村"/>
    <n v="1"/>
  </r>
  <r>
    <s v="294501"/>
    <x v="1647"/>
    <n v="566"/>
    <n v="662"/>
    <n v="1228"/>
    <n v="646"/>
    <x v="1"/>
    <n v="1274"/>
    <s v="下北山村"/>
    <s v="下北山村"/>
    <n v="1"/>
  </r>
  <r>
    <s v="294519"/>
    <x v="1648"/>
    <n v="336"/>
    <n v="372"/>
    <n v="708"/>
    <n v="357"/>
    <x v="1"/>
    <n v="1275"/>
    <s v="上北山村"/>
    <s v="上北山村"/>
    <n v="1"/>
  </r>
  <r>
    <s v="294527"/>
    <x v="1649"/>
    <n v="934"/>
    <n v="1013"/>
    <n v="1947"/>
    <n v="942"/>
    <x v="1"/>
    <n v="1276"/>
    <s v="川上村"/>
    <s v="川上村"/>
    <n v="1"/>
  </r>
  <r>
    <s v="294535"/>
    <x v="1650"/>
    <n v="1247"/>
    <n v="1315"/>
    <n v="2562"/>
    <n v="1110"/>
    <x v="1"/>
    <n v="1277"/>
    <s v="東吉野村"/>
    <s v="東吉野村"/>
    <n v="1"/>
  </r>
  <r>
    <s v="300004"/>
    <x v="1651"/>
    <n v="492683"/>
    <n v="546046"/>
    <n v="1038729"/>
    <n v="425943"/>
    <x v="0"/>
    <m/>
    <s v="和歌山県"/>
    <s v=""/>
    <s v=""/>
  </r>
  <r>
    <s v="302015"/>
    <x v="1652"/>
    <n v="181581"/>
    <n v="199913"/>
    <n v="381494"/>
    <n v="164327"/>
    <x v="1"/>
    <n v="1278"/>
    <s v="和歌山市"/>
    <s v="和歌山市"/>
    <n v="1"/>
  </r>
  <r>
    <s v="302023"/>
    <x v="1653"/>
    <n v="27063"/>
    <n v="30514"/>
    <n v="57577"/>
    <n v="22340"/>
    <x v="1"/>
    <n v="1279"/>
    <s v="海南市"/>
    <s v="海南市"/>
    <n v="1"/>
  </r>
  <r>
    <s v="302031"/>
    <x v="1654"/>
    <n v="32452"/>
    <n v="35915"/>
    <n v="68367"/>
    <n v="25781"/>
    <x v="1"/>
    <n v="1280"/>
    <s v="橋本市"/>
    <s v="橋本市"/>
    <n v="1"/>
  </r>
  <r>
    <s v="302040"/>
    <x v="1655"/>
    <n v="15211"/>
    <n v="16863"/>
    <n v="32074"/>
    <n v="11494"/>
    <x v="1"/>
    <n v="1281"/>
    <s v="有田市"/>
    <s v="有田市"/>
    <n v="1"/>
  </r>
  <r>
    <s v="302058"/>
    <x v="1656"/>
    <n v="12443"/>
    <n v="13600"/>
    <n v="26043"/>
    <n v="10381"/>
    <x v="1"/>
    <n v="1282"/>
    <s v="御坊市"/>
    <s v="御坊市"/>
    <n v="1"/>
  </r>
  <r>
    <s v="302066"/>
    <x v="1657"/>
    <n v="39099"/>
    <n v="43438"/>
    <n v="82537"/>
    <n v="35214"/>
    <x v="1"/>
    <n v="1283"/>
    <s v="田辺市"/>
    <s v="田辺市"/>
    <n v="1"/>
  </r>
  <r>
    <s v="302074"/>
    <x v="1658"/>
    <n v="15090"/>
    <n v="17509"/>
    <n v="32599"/>
    <n v="15826"/>
    <x v="1"/>
    <n v="1284"/>
    <s v="新宮市"/>
    <s v="新宮市"/>
    <n v="1"/>
  </r>
  <r>
    <s v="302082"/>
    <x v="1659"/>
    <n v="32749"/>
    <n v="35902"/>
    <n v="68651"/>
    <n v="24978"/>
    <x v="1"/>
    <n v="1285"/>
    <s v="紀の川市"/>
    <s v="紀の川市"/>
    <n v="1"/>
  </r>
  <r>
    <s v="302091"/>
    <x v="1660"/>
    <n v="25225"/>
    <n v="26852"/>
    <n v="52077"/>
    <n v="19999"/>
    <x v="1"/>
    <n v="1286"/>
    <s v="岩出市"/>
    <s v="岩出市"/>
    <n v="1"/>
  </r>
  <r>
    <s v="303003"/>
    <x v="1661"/>
    <n v="5206"/>
    <n v="5990"/>
    <n v="11196"/>
    <n v="4628"/>
    <x v="0"/>
    <m/>
    <s v=""/>
    <s v=""/>
    <s v=""/>
  </r>
  <r>
    <s v="303046"/>
    <x v="1662"/>
    <n v="5206"/>
    <n v="5990"/>
    <n v="11196"/>
    <n v="4628"/>
    <x v="1"/>
    <n v="1287"/>
    <s v="紀美野町"/>
    <s v="紀美野町"/>
    <n v="1"/>
  </r>
  <r>
    <s v="303402"/>
    <x v="1663"/>
    <n v="13522"/>
    <n v="15152"/>
    <n v="28674"/>
    <n v="11045"/>
    <x v="0"/>
    <m/>
    <s v=""/>
    <s v=""/>
    <s v=""/>
  </r>
  <r>
    <s v="303411"/>
    <x v="1664"/>
    <n v="9142"/>
    <n v="10247"/>
    <n v="19389"/>
    <n v="7127"/>
    <x v="1"/>
    <n v="1288"/>
    <s v="かつらぎ町"/>
    <s v="かつらぎ町"/>
    <n v="1"/>
  </r>
  <r>
    <s v="303437"/>
    <x v="1665"/>
    <n v="2458"/>
    <n v="2868"/>
    <n v="5326"/>
    <n v="1982"/>
    <x v="1"/>
    <n v="1289"/>
    <s v="九度山町"/>
    <s v="九度山町"/>
    <n v="1"/>
  </r>
  <r>
    <s v="303445"/>
    <x v="1666"/>
    <n v="1922"/>
    <n v="2037"/>
    <n v="3959"/>
    <n v="1936"/>
    <x v="1"/>
    <n v="1290"/>
    <s v="高野町"/>
    <s v="高野町"/>
    <n v="1"/>
  </r>
  <r>
    <s v="303607"/>
    <x v="1667"/>
    <n v="23885"/>
    <n v="26552"/>
    <n v="50437"/>
    <n v="18293"/>
    <x v="0"/>
    <m/>
    <s v=""/>
    <s v=""/>
    <s v=""/>
  </r>
  <r>
    <s v="303615"/>
    <x v="1668"/>
    <n v="6629"/>
    <n v="7384"/>
    <n v="14013"/>
    <n v="5670"/>
    <x v="1"/>
    <n v="1291"/>
    <s v="湯浅町"/>
    <s v="湯浅町"/>
    <n v="1"/>
  </r>
  <r>
    <s v="303623"/>
    <x v="1669"/>
    <n v="3743"/>
    <n v="4182"/>
    <n v="7925"/>
    <n v="2712"/>
    <x v="1"/>
    <n v="1292"/>
    <s v="広川町"/>
    <s v="広川町"/>
    <n v="1"/>
  </r>
  <r>
    <s v="303666"/>
    <x v="1670"/>
    <n v="13513"/>
    <n v="14986"/>
    <n v="28499"/>
    <n v="9911"/>
    <x v="1"/>
    <n v="1293"/>
    <s v="有田川町"/>
    <s v="有田川町"/>
    <n v="1"/>
  </r>
  <r>
    <s v="303801"/>
    <x v="1671"/>
    <n v="27570"/>
    <n v="30516"/>
    <n v="58086"/>
    <n v="20706"/>
    <x v="0"/>
    <m/>
    <s v=""/>
    <s v=""/>
    <s v=""/>
  </r>
  <r>
    <s v="303810"/>
    <x v="1672"/>
    <n v="3884"/>
    <n v="4400"/>
    <n v="8284"/>
    <n v="3206"/>
    <x v="1"/>
    <n v="1294"/>
    <s v="美浜町"/>
    <s v="美浜町"/>
    <n v="1"/>
  </r>
  <r>
    <s v="303828"/>
    <x v="1673"/>
    <n v="3696"/>
    <n v="4093"/>
    <n v="7789"/>
    <n v="2763"/>
    <x v="1"/>
    <n v="1295"/>
    <s v="日高町"/>
    <s v="日高町"/>
    <n v="1"/>
  </r>
  <r>
    <s v="303836"/>
    <x v="1674"/>
    <n v="3428"/>
    <n v="3674"/>
    <n v="7102"/>
    <n v="2676"/>
    <x v="1"/>
    <n v="1296"/>
    <s v="由良町"/>
    <s v="由良町"/>
    <n v="1"/>
  </r>
  <r>
    <s v="303909"/>
    <x v="1675"/>
    <n v="4435"/>
    <n v="4921"/>
    <n v="9356"/>
    <n v="3226"/>
    <x v="1"/>
    <n v="1297"/>
    <s v="印南町"/>
    <s v="印南町"/>
    <n v="1"/>
  </r>
  <r>
    <s v="303917"/>
    <x v="1676"/>
    <n v="6899"/>
    <n v="7533"/>
    <n v="14432"/>
    <n v="4711"/>
    <x v="1"/>
    <n v="1298"/>
    <s v="みなべ町"/>
    <s v="みなべ町"/>
    <n v="1"/>
  </r>
  <r>
    <s v="303925"/>
    <x v="1677"/>
    <n v="5228"/>
    <n v="5895"/>
    <n v="11123"/>
    <n v="4124"/>
    <x v="1"/>
    <n v="1299"/>
    <s v="日高川町"/>
    <s v="日高川町"/>
    <n v="1"/>
  </r>
  <r>
    <s v="304000"/>
    <x v="1678"/>
    <n v="20852"/>
    <n v="23292"/>
    <n v="44144"/>
    <n v="19580"/>
    <x v="0"/>
    <m/>
    <s v=""/>
    <s v=""/>
    <s v=""/>
  </r>
  <r>
    <s v="304018"/>
    <x v="1679"/>
    <n v="11119"/>
    <n v="12641"/>
    <n v="23760"/>
    <n v="11020"/>
    <x v="1"/>
    <n v="1300"/>
    <s v="白浜町"/>
    <s v="白浜町"/>
    <n v="1"/>
  </r>
  <r>
    <s v="304042"/>
    <x v="1680"/>
    <n v="7330"/>
    <n v="7975"/>
    <n v="15305"/>
    <n v="6156"/>
    <x v="1"/>
    <n v="1301"/>
    <s v="上富田町"/>
    <s v="上富田町"/>
    <n v="1"/>
  </r>
  <r>
    <s v="304069"/>
    <x v="1681"/>
    <n v="2403"/>
    <n v="2676"/>
    <n v="5079"/>
    <n v="2404"/>
    <x v="1"/>
    <n v="1302"/>
    <s v="すさみ町"/>
    <s v="すさみ町"/>
    <n v="1"/>
  </r>
  <r>
    <s v="304204"/>
    <x v="1682"/>
    <n v="20735"/>
    <n v="24038"/>
    <n v="44773"/>
    <n v="21351"/>
    <x v="0"/>
    <m/>
    <s v=""/>
    <s v=""/>
    <s v=""/>
  </r>
  <r>
    <s v="304212"/>
    <x v="1683"/>
    <n v="8332"/>
    <n v="9604"/>
    <n v="17936"/>
    <n v="8480"/>
    <x v="1"/>
    <n v="1303"/>
    <s v="那智勝浦町"/>
    <s v="那智勝浦町"/>
    <n v="1"/>
  </r>
  <r>
    <s v="304221"/>
    <x v="1684"/>
    <n v="1609"/>
    <n v="1939"/>
    <n v="3548"/>
    <n v="1651"/>
    <x v="1"/>
    <n v="1304"/>
    <s v="太地町"/>
    <s v="太地町"/>
    <n v="1"/>
  </r>
  <r>
    <s v="304247"/>
    <x v="1685"/>
    <n v="1531"/>
    <n v="1826"/>
    <n v="3357"/>
    <n v="1671"/>
    <x v="1"/>
    <n v="1305"/>
    <s v="古座川町"/>
    <s v="古座川町"/>
    <n v="1"/>
  </r>
  <r>
    <s v="304271"/>
    <x v="1686"/>
    <n v="238"/>
    <n v="268"/>
    <n v="506"/>
    <n v="275"/>
    <x v="1"/>
    <n v="1306"/>
    <s v="北山村"/>
    <s v="北山村"/>
    <n v="1"/>
  </r>
  <r>
    <s v="304280"/>
    <x v="1687"/>
    <n v="9025"/>
    <n v="10401"/>
    <n v="19426"/>
    <n v="9274"/>
    <x v="1"/>
    <n v="1307"/>
    <s v="串本町"/>
    <s v="串本町"/>
    <n v="1"/>
  </r>
  <r>
    <s v="310000"/>
    <x v="1688"/>
    <n v="286230"/>
    <n v="312255"/>
    <n v="598485"/>
    <n v="225096"/>
    <x v="0"/>
    <m/>
    <s v="鳥取県"/>
    <s v=""/>
    <s v=""/>
  </r>
  <r>
    <s v="312011"/>
    <x v="1689"/>
    <n v="94727"/>
    <n v="101860"/>
    <n v="196587"/>
    <n v="74922"/>
    <x v="1"/>
    <n v="1308"/>
    <s v="鳥取市"/>
    <s v="鳥取市"/>
    <n v="1"/>
  </r>
  <r>
    <s v="312029"/>
    <x v="1690"/>
    <n v="70792"/>
    <n v="78081"/>
    <n v="148873"/>
    <n v="61496"/>
    <x v="1"/>
    <n v="1309"/>
    <s v="米子市"/>
    <s v="米子市"/>
    <n v="1"/>
  </r>
  <r>
    <s v="312037"/>
    <x v="1691"/>
    <n v="24177"/>
    <n v="26947"/>
    <n v="51124"/>
    <n v="20207"/>
    <x v="1"/>
    <n v="1310"/>
    <s v="倉吉市"/>
    <s v="倉吉市"/>
    <n v="1"/>
  </r>
  <r>
    <s v="312045"/>
    <x v="1692"/>
    <n v="17680"/>
    <n v="18736"/>
    <n v="36416"/>
    <n v="14714"/>
    <x v="1"/>
    <n v="1311"/>
    <s v="境港市"/>
    <s v="境港市"/>
    <n v="1"/>
  </r>
  <r>
    <s v="313009"/>
    <x v="1693"/>
    <n v="6285"/>
    <n v="6864"/>
    <n v="13149"/>
    <n v="4282"/>
    <x v="0"/>
    <m/>
    <s v=""/>
    <s v=""/>
    <s v=""/>
  </r>
  <r>
    <s v="313025"/>
    <x v="1694"/>
    <n v="6285"/>
    <n v="6864"/>
    <n v="13149"/>
    <n v="4282"/>
    <x v="1"/>
    <n v="1312"/>
    <s v="岩美町"/>
    <s v="岩美町"/>
    <n v="1"/>
  </r>
  <r>
    <s v="313203"/>
    <x v="1695"/>
    <n v="15468"/>
    <n v="16790"/>
    <n v="32258"/>
    <n v="10203"/>
    <x v="0"/>
    <m/>
    <s v=""/>
    <s v=""/>
    <s v=""/>
  </r>
  <r>
    <s v="313254"/>
    <x v="1696"/>
    <n v="1992"/>
    <n v="2222"/>
    <n v="4214"/>
    <n v="1545"/>
    <x v="1"/>
    <n v="1313"/>
    <s v="若桜町"/>
    <s v="若桜町"/>
    <n v="1"/>
  </r>
  <r>
    <s v="313289"/>
    <x v="1697"/>
    <n v="4010"/>
    <n v="4414"/>
    <n v="8424"/>
    <n v="2782"/>
    <x v="1"/>
    <n v="1314"/>
    <s v="智頭町"/>
    <s v="智頭町"/>
    <n v="1"/>
  </r>
  <r>
    <s v="313297"/>
    <x v="1698"/>
    <n v="9466"/>
    <n v="10154"/>
    <n v="19620"/>
    <n v="5876"/>
    <x v="1"/>
    <n v="1315"/>
    <s v="八頭町"/>
    <s v="八頭町"/>
    <n v="1"/>
  </r>
  <r>
    <s v="313602"/>
    <x v="1699"/>
    <n v="29072"/>
    <n v="31795"/>
    <n v="60867"/>
    <n v="19896"/>
    <x v="0"/>
    <m/>
    <s v=""/>
    <s v=""/>
    <s v=""/>
  </r>
  <r>
    <s v="313645"/>
    <x v="1700"/>
    <n v="3526"/>
    <n v="3920"/>
    <n v="7446"/>
    <n v="2664"/>
    <x v="1"/>
    <n v="1316"/>
    <s v="三朝町"/>
    <s v="三朝町"/>
    <n v="1"/>
  </r>
  <r>
    <s v="313700"/>
    <x v="1701"/>
    <n v="8551"/>
    <n v="9196"/>
    <n v="17747"/>
    <n v="5822"/>
    <x v="1"/>
    <n v="1317"/>
    <s v="湯梨浜町"/>
    <s v="湯梨浜町"/>
    <n v="1"/>
  </r>
  <r>
    <s v="313718"/>
    <x v="1702"/>
    <n v="9222"/>
    <n v="10234"/>
    <n v="19456"/>
    <n v="6320"/>
    <x v="1"/>
    <n v="1318"/>
    <s v="琴浦町"/>
    <s v="琴浦町"/>
    <n v="1"/>
  </r>
  <r>
    <s v="313726"/>
    <x v="1703"/>
    <n v="7773"/>
    <n v="8445"/>
    <n v="16218"/>
    <n v="5090"/>
    <x v="1"/>
    <n v="1319"/>
    <s v="北栄町"/>
    <s v="北栄町"/>
    <n v="1"/>
  </r>
  <r>
    <s v="313807"/>
    <x v="1704"/>
    <n v="21719"/>
    <n v="23983"/>
    <n v="45702"/>
    <n v="14428"/>
    <x v="0"/>
    <m/>
    <s v=""/>
    <s v=""/>
    <s v=""/>
  </r>
  <r>
    <s v="313840"/>
    <x v="1705"/>
    <n v="1528"/>
    <n v="1743"/>
    <n v="3271"/>
    <n v="987"/>
    <x v="1"/>
    <n v="1320"/>
    <s v="日吉津村"/>
    <s v="日吉津村"/>
    <n v="1"/>
  </r>
  <r>
    <s v="313866"/>
    <x v="1706"/>
    <n v="8846"/>
    <n v="9711"/>
    <n v="18557"/>
    <n v="5803"/>
    <x v="1"/>
    <n v="1321"/>
    <s v="大山町"/>
    <s v="大山町"/>
    <n v="1"/>
  </r>
  <r>
    <s v="313891"/>
    <x v="1707"/>
    <n v="5637"/>
    <n v="6308"/>
    <n v="11945"/>
    <n v="3878"/>
    <x v="1"/>
    <n v="1322"/>
    <s v="南部町"/>
    <s v="南部町"/>
    <n v="1"/>
  </r>
  <r>
    <s v="313904"/>
    <x v="1708"/>
    <n v="5708"/>
    <n v="6221"/>
    <n v="11929"/>
    <n v="3760"/>
    <x v="1"/>
    <n v="1323"/>
    <s v="伯耆町"/>
    <s v="伯耆町"/>
    <n v="1"/>
  </r>
  <r>
    <s v="314005"/>
    <x v="1709"/>
    <n v="6310"/>
    <n v="7199"/>
    <n v="13509"/>
    <n v="4948"/>
    <x v="0"/>
    <m/>
    <s v=""/>
    <s v=""/>
    <s v=""/>
  </r>
  <r>
    <s v="314013"/>
    <x v="1710"/>
    <n v="2763"/>
    <n v="3183"/>
    <n v="5946"/>
    <n v="2279"/>
    <x v="1"/>
    <n v="1324"/>
    <s v="日南町"/>
    <s v="日南町"/>
    <n v="1"/>
  </r>
  <r>
    <s v="314021"/>
    <x v="1711"/>
    <n v="1863"/>
    <n v="2109"/>
    <n v="3972"/>
    <n v="1529"/>
    <x v="1"/>
    <n v="1325"/>
    <s v="日野町"/>
    <s v="日野町"/>
    <n v="1"/>
  </r>
  <r>
    <s v="314030"/>
    <x v="1712"/>
    <n v="1684"/>
    <n v="1907"/>
    <n v="3591"/>
    <n v="1140"/>
    <x v="1"/>
    <n v="1326"/>
    <s v="江府町"/>
    <s v="江府町"/>
    <n v="1"/>
  </r>
  <r>
    <s v="320005"/>
    <x v="1713"/>
    <n v="347189"/>
    <n v="380604"/>
    <n v="727793"/>
    <n v="274839"/>
    <x v="0"/>
    <m/>
    <s v="島根県"/>
    <s v=""/>
    <s v=""/>
  </r>
  <r>
    <s v="322016"/>
    <x v="1714"/>
    <n v="92254"/>
    <n v="100358"/>
    <n v="192612"/>
    <n v="77126"/>
    <x v="1"/>
    <n v="1327"/>
    <s v="松江市"/>
    <s v="松江市"/>
    <n v="1"/>
  </r>
  <r>
    <s v="322024"/>
    <x v="1715"/>
    <n v="28492"/>
    <n v="31452"/>
    <n v="59944"/>
    <n v="25845"/>
    <x v="1"/>
    <n v="1328"/>
    <s v="浜田市"/>
    <s v="浜田市"/>
    <n v="1"/>
  </r>
  <r>
    <s v="322032"/>
    <x v="1716"/>
    <n v="70101"/>
    <n v="75821"/>
    <n v="145922"/>
    <n v="48826"/>
    <x v="1"/>
    <n v="1329"/>
    <s v="出雲市"/>
    <s v="出雲市"/>
    <n v="1"/>
  </r>
  <r>
    <s v="322041"/>
    <x v="1717"/>
    <n v="24199"/>
    <n v="27168"/>
    <n v="51367"/>
    <n v="21146"/>
    <x v="1"/>
    <n v="1330"/>
    <s v="益田市"/>
    <s v="益田市"/>
    <n v="1"/>
  </r>
  <r>
    <s v="322059"/>
    <x v="1718"/>
    <n v="18672"/>
    <n v="21112"/>
    <n v="39784"/>
    <n v="16087"/>
    <x v="1"/>
    <n v="1331"/>
    <s v="大田市"/>
    <s v="大田市"/>
    <n v="1"/>
  </r>
  <r>
    <s v="322067"/>
    <x v="1719"/>
    <n v="20675"/>
    <n v="22634"/>
    <n v="43309"/>
    <n v="13975"/>
    <x v="1"/>
    <n v="1332"/>
    <s v="安来市"/>
    <s v="安来市"/>
    <n v="1"/>
  </r>
  <r>
    <s v="322075"/>
    <x v="1720"/>
    <n v="12373"/>
    <n v="14311"/>
    <n v="26684"/>
    <n v="11655"/>
    <x v="1"/>
    <n v="1333"/>
    <s v="江津市"/>
    <s v="江津市"/>
    <n v="1"/>
  </r>
  <r>
    <s v="322091"/>
    <x v="1721"/>
    <n v="21213"/>
    <n v="22806"/>
    <n v="44019"/>
    <n v="13630"/>
    <x v="1"/>
    <n v="1334"/>
    <s v="雲南市"/>
    <s v="雲南市"/>
    <n v="1"/>
  </r>
  <r>
    <s v="323004"/>
    <x v="1722"/>
    <n v="7035"/>
    <n v="7501"/>
    <n v="14536"/>
    <n v="4855"/>
    <x v="0"/>
    <m/>
    <s v=""/>
    <s v=""/>
    <s v=""/>
  </r>
  <r>
    <s v="323047"/>
    <x v="1723"/>
    <n v="7035"/>
    <n v="7501"/>
    <n v="14536"/>
    <n v="4855"/>
    <x v="0"/>
    <n v="1335"/>
    <s v="東出雲町"/>
    <s v=""/>
    <s v=""/>
  </r>
  <r>
    <s v="323403"/>
    <x v="1724"/>
    <n v="7352"/>
    <n v="7909"/>
    <n v="15261"/>
    <n v="4941"/>
    <x v="0"/>
    <m/>
    <s v=""/>
    <s v=""/>
    <s v=""/>
  </r>
  <r>
    <s v="323438"/>
    <x v="1725"/>
    <n v="7352"/>
    <n v="7909"/>
    <n v="15261"/>
    <n v="4941"/>
    <x v="1"/>
    <n v="1336"/>
    <s v="奥出雲町"/>
    <s v="奥出雲町"/>
    <n v="1"/>
  </r>
  <r>
    <s v="323802"/>
    <x v="1726"/>
    <n v="2724"/>
    <n v="3006"/>
    <n v="5730"/>
    <n v="2143"/>
    <x v="0"/>
    <m/>
    <s v=""/>
    <s v=""/>
    <s v=""/>
  </r>
  <r>
    <s v="323861"/>
    <x v="1727"/>
    <n v="2724"/>
    <n v="3006"/>
    <n v="5730"/>
    <n v="2143"/>
    <x v="1"/>
    <n v="1337"/>
    <s v="飯南町"/>
    <s v="飯南町"/>
    <n v="1"/>
  </r>
  <r>
    <s v="324001"/>
    <x v="1728"/>
    <n v="13628"/>
    <n v="14376"/>
    <n v="28004"/>
    <n v="8062"/>
    <x v="0"/>
    <m/>
    <s v=""/>
    <s v=""/>
    <s v=""/>
  </r>
  <r>
    <s v="324019"/>
    <x v="1729"/>
    <n v="13628"/>
    <n v="14376"/>
    <n v="28004"/>
    <n v="8062"/>
    <x v="0"/>
    <n v="1338"/>
    <s v="斐川町"/>
    <s v=""/>
    <s v=""/>
  </r>
  <r>
    <s v="324400"/>
    <x v="1730"/>
    <n v="10331"/>
    <n v="11799"/>
    <n v="22130"/>
    <n v="9379"/>
    <x v="0"/>
    <m/>
    <s v=""/>
    <s v=""/>
    <s v=""/>
  </r>
  <r>
    <s v="324418"/>
    <x v="1731"/>
    <n v="1869"/>
    <n v="2087"/>
    <n v="3956"/>
    <n v="1814"/>
    <x v="1"/>
    <n v="1339"/>
    <s v="川本町"/>
    <s v="川本町"/>
    <n v="1"/>
  </r>
  <r>
    <s v="324485"/>
    <x v="1732"/>
    <n v="2660"/>
    <n v="3065"/>
    <n v="5725"/>
    <n v="2469"/>
    <x v="1"/>
    <n v="1340"/>
    <s v="美郷町"/>
    <s v="美郷町"/>
    <n v="1"/>
  </r>
  <r>
    <s v="324493"/>
    <x v="1733"/>
    <n v="5802"/>
    <n v="6647"/>
    <n v="12449"/>
    <n v="5096"/>
    <x v="1"/>
    <n v="1341"/>
    <s v="邑南町"/>
    <s v="邑南町"/>
    <n v="1"/>
  </r>
  <r>
    <s v="325007"/>
    <x v="1734"/>
    <n v="7461"/>
    <n v="8564"/>
    <n v="16025"/>
    <n v="6799"/>
    <x v="0"/>
    <m/>
    <s v=""/>
    <s v=""/>
    <s v=""/>
  </r>
  <r>
    <s v="325015"/>
    <x v="1735"/>
    <n v="4153"/>
    <n v="4809"/>
    <n v="8962"/>
    <n v="3723"/>
    <x v="1"/>
    <n v="1342"/>
    <s v="津和野町"/>
    <s v="津和野町"/>
    <n v="1"/>
  </r>
  <r>
    <s v="325058"/>
    <x v="1736"/>
    <n v="3308"/>
    <n v="3755"/>
    <n v="7063"/>
    <n v="3076"/>
    <x v="1"/>
    <n v="1343"/>
    <s v="吉賀町"/>
    <s v="吉賀町"/>
    <n v="1"/>
  </r>
  <r>
    <s v="325201"/>
    <x v="1737"/>
    <n v="10679"/>
    <n v="11787"/>
    <n v="22466"/>
    <n v="10370"/>
    <x v="0"/>
    <m/>
    <s v=""/>
    <s v=""/>
    <s v=""/>
  </r>
  <r>
    <s v="325252"/>
    <x v="1738"/>
    <n v="1110"/>
    <n v="1260"/>
    <n v="2370"/>
    <n v="1085"/>
    <x v="1"/>
    <n v="1344"/>
    <s v="海士町"/>
    <s v="海士町"/>
    <n v="1"/>
  </r>
  <r>
    <s v="325261"/>
    <x v="1739"/>
    <n v="1602"/>
    <n v="1732"/>
    <n v="3334"/>
    <n v="1639"/>
    <x v="1"/>
    <n v="1345"/>
    <s v="西ノ島町"/>
    <s v="西ノ島町"/>
    <n v="1"/>
  </r>
  <r>
    <s v="325279"/>
    <x v="1740"/>
    <n v="311"/>
    <n v="352"/>
    <n v="663"/>
    <n v="353"/>
    <x v="1"/>
    <n v="1346"/>
    <s v="知夫村"/>
    <s v="知夫村"/>
    <n v="1"/>
  </r>
  <r>
    <s v="325287"/>
    <x v="1741"/>
    <n v="7656"/>
    <n v="8443"/>
    <n v="16099"/>
    <n v="7293"/>
    <x v="1"/>
    <n v="1347"/>
    <s v="隠岐の島町"/>
    <s v="隠岐の島町"/>
    <n v="1"/>
  </r>
  <r>
    <s v="330001"/>
    <x v="1742"/>
    <n v="937658"/>
    <n v="1006206"/>
    <n v="1943864"/>
    <n v="774399"/>
    <x v="0"/>
    <m/>
    <s v="岡山県"/>
    <s v=""/>
    <s v=""/>
  </r>
  <r>
    <s v="332011"/>
    <x v="1743"/>
    <n v="330494"/>
    <n v="356642"/>
    <n v="687136"/>
    <n v="290382"/>
    <x v="1"/>
    <n v="1348"/>
    <s v="岡山市"/>
    <s v="岡山市"/>
    <n v="1"/>
  </r>
  <r>
    <s v="332020"/>
    <x v="1744"/>
    <n v="231837"/>
    <n v="241906"/>
    <n v="473743"/>
    <n v="187581"/>
    <x v="1"/>
    <n v="1349"/>
    <s v="倉敷市"/>
    <s v="倉敷市"/>
    <n v="1"/>
  </r>
  <r>
    <s v="332038"/>
    <x v="1745"/>
    <n v="51665"/>
    <n v="56504"/>
    <n v="108169"/>
    <n v="43075"/>
    <x v="1"/>
    <n v="1350"/>
    <s v="津山市"/>
    <s v="津山市"/>
    <n v="1"/>
  </r>
  <r>
    <s v="332046"/>
    <x v="1746"/>
    <n v="32361"/>
    <n v="34109"/>
    <n v="66470"/>
    <n v="27754"/>
    <x v="1"/>
    <n v="1351"/>
    <s v="玉野市"/>
    <s v="玉野市"/>
    <n v="1"/>
  </r>
  <r>
    <s v="332054"/>
    <x v="1747"/>
    <n v="26219"/>
    <n v="28921"/>
    <n v="55140"/>
    <n v="22386"/>
    <x v="1"/>
    <n v="1352"/>
    <s v="笠岡市"/>
    <s v="笠岡市"/>
    <n v="1"/>
  </r>
  <r>
    <s v="332071"/>
    <x v="1748"/>
    <n v="21769"/>
    <n v="23594"/>
    <n v="45363"/>
    <n v="16216"/>
    <x v="1"/>
    <n v="1353"/>
    <s v="井原市"/>
    <s v="井原市"/>
    <n v="1"/>
  </r>
  <r>
    <s v="332089"/>
    <x v="1749"/>
    <n v="32270"/>
    <n v="34345"/>
    <n v="66615"/>
    <n v="23307"/>
    <x v="1"/>
    <n v="1354"/>
    <s v="総社市"/>
    <s v="総社市"/>
    <n v="1"/>
  </r>
  <r>
    <s v="332097"/>
    <x v="1750"/>
    <n v="16659"/>
    <n v="18505"/>
    <n v="35164"/>
    <n v="13856"/>
    <x v="1"/>
    <n v="1355"/>
    <s v="高梁市"/>
    <s v="高梁市"/>
    <n v="1"/>
  </r>
  <r>
    <s v="332101"/>
    <x v="1751"/>
    <n v="16669"/>
    <n v="18277"/>
    <n v="34946"/>
    <n v="12937"/>
    <x v="1"/>
    <n v="1356"/>
    <s v="新見市"/>
    <s v="新見市"/>
    <n v="1"/>
  </r>
  <r>
    <s v="332119"/>
    <x v="1752"/>
    <n v="18943"/>
    <n v="20640"/>
    <n v="39583"/>
    <n v="15780"/>
    <x v="1"/>
    <n v="1357"/>
    <s v="備前市"/>
    <s v="備前市"/>
    <n v="1"/>
  </r>
  <r>
    <s v="332127"/>
    <x v="1753"/>
    <n v="18749"/>
    <n v="20532"/>
    <n v="39281"/>
    <n v="14133"/>
    <x v="1"/>
    <n v="1358"/>
    <s v="瀬戸内市"/>
    <s v="瀬戸内市"/>
    <n v="1"/>
  </r>
  <r>
    <s v="332135"/>
    <x v="1754"/>
    <n v="21523"/>
    <n v="23449"/>
    <n v="44972"/>
    <n v="16627"/>
    <x v="1"/>
    <n v="1359"/>
    <s v="赤磐市"/>
    <s v="赤磐市"/>
    <n v="1"/>
  </r>
  <r>
    <s v="332143"/>
    <x v="1755"/>
    <n v="24659"/>
    <n v="27045"/>
    <n v="51704"/>
    <n v="17575"/>
    <x v="1"/>
    <n v="1360"/>
    <s v="真庭市"/>
    <s v="真庭市"/>
    <n v="1"/>
  </r>
  <r>
    <s v="332151"/>
    <x v="1756"/>
    <n v="15380"/>
    <n v="16936"/>
    <n v="32316"/>
    <n v="12504"/>
    <x v="1"/>
    <n v="1361"/>
    <s v="美作市"/>
    <s v="美作市"/>
    <n v="1"/>
  </r>
  <r>
    <s v="332160"/>
    <x v="1757"/>
    <n v="18293"/>
    <n v="19332"/>
    <n v="37625"/>
    <n v="13636"/>
    <x v="1"/>
    <n v="1362"/>
    <s v="浅口市"/>
    <s v="浅口市"/>
    <n v="1"/>
  </r>
  <r>
    <s v="333409"/>
    <x v="1758"/>
    <n v="7601"/>
    <n v="8380"/>
    <n v="15981"/>
    <n v="6172"/>
    <x v="0"/>
    <m/>
    <s v=""/>
    <s v=""/>
    <s v=""/>
  </r>
  <r>
    <s v="333468"/>
    <x v="1759"/>
    <n v="7601"/>
    <n v="8380"/>
    <n v="15981"/>
    <n v="6172"/>
    <x v="1"/>
    <n v="1363"/>
    <s v="和気町"/>
    <s v="和気町"/>
    <n v="1"/>
  </r>
  <r>
    <s v="334201"/>
    <x v="1760"/>
    <n v="5883"/>
    <n v="6322"/>
    <n v="12205"/>
    <n v="4518"/>
    <x v="0"/>
    <m/>
    <s v=""/>
    <s v=""/>
    <s v=""/>
  </r>
  <r>
    <s v="334235"/>
    <x v="1761"/>
    <n v="5883"/>
    <n v="6322"/>
    <n v="12205"/>
    <n v="4518"/>
    <x v="1"/>
    <n v="1364"/>
    <s v="早島町"/>
    <s v="早島町"/>
    <n v="1"/>
  </r>
  <r>
    <s v="334405"/>
    <x v="1762"/>
    <n v="5276"/>
    <n v="5724"/>
    <n v="11000"/>
    <n v="4026"/>
    <x v="0"/>
    <m/>
    <s v=""/>
    <s v=""/>
    <s v=""/>
  </r>
  <r>
    <s v="334456"/>
    <x v="1763"/>
    <n v="5276"/>
    <n v="5724"/>
    <n v="11000"/>
    <n v="4026"/>
    <x v="1"/>
    <n v="1365"/>
    <s v="里庄町"/>
    <s v="里庄町"/>
    <n v="1"/>
  </r>
  <r>
    <s v="334600"/>
    <x v="1764"/>
    <n v="7474"/>
    <n v="8243"/>
    <n v="15717"/>
    <n v="5046"/>
    <x v="0"/>
    <m/>
    <s v=""/>
    <s v=""/>
    <s v=""/>
  </r>
  <r>
    <s v="334618"/>
    <x v="1765"/>
    <n v="7474"/>
    <n v="8243"/>
    <n v="15717"/>
    <n v="5046"/>
    <x v="1"/>
    <n v="1366"/>
    <s v="矢掛町"/>
    <s v="矢掛町"/>
    <n v="1"/>
  </r>
  <r>
    <s v="335801"/>
    <x v="1766"/>
    <n v="496"/>
    <n v="552"/>
    <n v="1048"/>
    <n v="394"/>
    <x v="0"/>
    <m/>
    <s v=""/>
    <s v=""/>
    <s v=""/>
  </r>
  <r>
    <s v="335860"/>
    <x v="1767"/>
    <n v="496"/>
    <n v="552"/>
    <n v="1048"/>
    <n v="394"/>
    <x v="1"/>
    <n v="1367"/>
    <s v="新庄村"/>
    <s v="新庄村"/>
    <n v="1"/>
  </r>
  <r>
    <s v="336009"/>
    <x v="1768"/>
    <n v="6920"/>
    <n v="7557"/>
    <n v="14477"/>
    <n v="5539"/>
    <x v="0"/>
    <m/>
    <s v=""/>
    <s v=""/>
    <s v=""/>
  </r>
  <r>
    <s v="336068"/>
    <x v="1769"/>
    <n v="6920"/>
    <n v="7557"/>
    <n v="14477"/>
    <n v="5539"/>
    <x v="1"/>
    <n v="1368"/>
    <s v="鏡野町"/>
    <s v="鏡野町"/>
    <n v="1"/>
  </r>
  <r>
    <s v="336203"/>
    <x v="1770"/>
    <n v="8611"/>
    <n v="9224"/>
    <n v="17835"/>
    <n v="6464"/>
    <x v="0"/>
    <m/>
    <s v=""/>
    <s v=""/>
    <s v=""/>
  </r>
  <r>
    <s v="336220"/>
    <x v="1771"/>
    <n v="5475"/>
    <n v="5956"/>
    <n v="11431"/>
    <n v="4092"/>
    <x v="1"/>
    <n v="1369"/>
    <s v="勝央町"/>
    <s v="勝央町"/>
    <n v="1"/>
  </r>
  <r>
    <s v="336238"/>
    <x v="1772"/>
    <n v="3136"/>
    <n v="3268"/>
    <n v="6404"/>
    <n v="2372"/>
    <x v="1"/>
    <n v="1370"/>
    <s v="奈義町"/>
    <s v="奈義町"/>
    <n v="1"/>
  </r>
  <r>
    <s v="336408"/>
    <x v="1773"/>
    <n v="749"/>
    <n v="854"/>
    <n v="1603"/>
    <n v="524"/>
    <x v="0"/>
    <m/>
    <s v=""/>
    <s v=""/>
    <s v=""/>
  </r>
  <r>
    <s v="336432"/>
    <x v="1774"/>
    <n v="749"/>
    <n v="854"/>
    <n v="1603"/>
    <n v="524"/>
    <x v="1"/>
    <n v="1371"/>
    <s v="西粟倉村"/>
    <s v="西粟倉村"/>
    <n v="1"/>
  </r>
  <r>
    <s v="336602"/>
    <x v="1775"/>
    <n v="10634"/>
    <n v="11591"/>
    <n v="22225"/>
    <n v="8567"/>
    <x v="0"/>
    <m/>
    <s v=""/>
    <s v=""/>
    <s v=""/>
  </r>
  <r>
    <s v="336637"/>
    <x v="1776"/>
    <n v="2702"/>
    <n v="2931"/>
    <n v="5633"/>
    <n v="2271"/>
    <x v="1"/>
    <n v="1372"/>
    <s v="久米南町"/>
    <s v="久米南町"/>
    <n v="1"/>
  </r>
  <r>
    <s v="336661"/>
    <x v="1777"/>
    <n v="7932"/>
    <n v="8660"/>
    <n v="16592"/>
    <n v="6296"/>
    <x v="1"/>
    <n v="1373"/>
    <s v="美咲町"/>
    <s v="美咲町"/>
    <n v="1"/>
  </r>
  <r>
    <s v="336807"/>
    <x v="1778"/>
    <n v="6524"/>
    <n v="7022"/>
    <n v="13546"/>
    <n v="5400"/>
    <x v="0"/>
    <m/>
    <s v=""/>
    <s v=""/>
    <s v=""/>
  </r>
  <r>
    <s v="336815"/>
    <x v="1779"/>
    <n v="6524"/>
    <n v="7022"/>
    <n v="13546"/>
    <n v="5400"/>
    <x v="1"/>
    <n v="1374"/>
    <s v="吉備中央町"/>
    <s v="吉備中央町"/>
    <n v="1"/>
  </r>
  <r>
    <s v="340006"/>
    <x v="1780"/>
    <n v="1383862"/>
    <n v="1475438"/>
    <n v="2859300"/>
    <n v="1217486"/>
    <x v="0"/>
    <m/>
    <s v="広島県"/>
    <s v=""/>
    <s v=""/>
  </r>
  <r>
    <s v="341002"/>
    <x v="1781"/>
    <n v="559488"/>
    <n v="594091"/>
    <n v="1153579"/>
    <n v="510938"/>
    <x v="1"/>
    <n v="1375"/>
    <s v="広島市"/>
    <s v="広島市"/>
    <n v="1"/>
  </r>
  <r>
    <s v="341011"/>
    <x v="1782"/>
    <n v="56391"/>
    <n v="65799"/>
    <n v="122190"/>
    <n v="67002"/>
    <x v="0"/>
    <m/>
    <s v="広島市中区"/>
    <s v=""/>
    <s v=""/>
  </r>
  <r>
    <s v="341029"/>
    <x v="1783"/>
    <n v="57573"/>
    <n v="62031"/>
    <n v="119604"/>
    <n v="52271"/>
    <x v="0"/>
    <m/>
    <s v="広島市東区"/>
    <s v=""/>
    <s v=""/>
  </r>
  <r>
    <s v="341037"/>
    <x v="1784"/>
    <n v="66651"/>
    <n v="69313"/>
    <n v="135964"/>
    <n v="64992"/>
    <x v="0"/>
    <m/>
    <s v="広島市南区"/>
    <s v=""/>
    <s v=""/>
  </r>
  <r>
    <s v="341045"/>
    <x v="1785"/>
    <n v="88127"/>
    <n v="94028"/>
    <n v="182155"/>
    <n v="84997"/>
    <x v="0"/>
    <m/>
    <s v="広島市西区"/>
    <s v=""/>
    <s v=""/>
  </r>
  <r>
    <s v="341053"/>
    <x v="1786"/>
    <n v="111596"/>
    <n v="114490"/>
    <n v="226086"/>
    <n v="92459"/>
    <x v="0"/>
    <m/>
    <s v="広島市安佐南区"/>
    <s v=""/>
    <s v=""/>
  </r>
  <r>
    <s v="341061"/>
    <x v="1787"/>
    <n v="73999"/>
    <n v="79388"/>
    <n v="153387"/>
    <n v="61977"/>
    <x v="0"/>
    <m/>
    <s v="広島市安佐北区"/>
    <s v=""/>
    <s v=""/>
  </r>
  <r>
    <s v="341070"/>
    <x v="1788"/>
    <n v="39111"/>
    <n v="39558"/>
    <n v="78669"/>
    <n v="32343"/>
    <x v="0"/>
    <m/>
    <s v="広島市安芸区"/>
    <s v=""/>
    <s v=""/>
  </r>
  <r>
    <s v="341088"/>
    <x v="1789"/>
    <n v="66040"/>
    <n v="69484"/>
    <n v="135524"/>
    <n v="54897"/>
    <x v="0"/>
    <m/>
    <s v="広島市佐伯区"/>
    <s v=""/>
    <s v=""/>
  </r>
  <r>
    <s v="342025"/>
    <x v="1790"/>
    <n v="118380"/>
    <n v="127951"/>
    <n v="246331"/>
    <n v="111422"/>
    <x v="1"/>
    <n v="1376"/>
    <s v="呉市"/>
    <s v="呉市"/>
    <n v="1"/>
  </r>
  <r>
    <s v="342033"/>
    <x v="1791"/>
    <n v="14095"/>
    <n v="15765"/>
    <n v="29860"/>
    <n v="12993"/>
    <x v="1"/>
    <n v="1377"/>
    <s v="竹原市"/>
    <s v="竹原市"/>
    <n v="1"/>
  </r>
  <r>
    <s v="342041"/>
    <x v="1792"/>
    <n v="49028"/>
    <n v="53212"/>
    <n v="102240"/>
    <n v="42792"/>
    <x v="1"/>
    <n v="1378"/>
    <s v="三原市"/>
    <s v="三原市"/>
    <n v="1"/>
  </r>
  <r>
    <s v="342050"/>
    <x v="1793"/>
    <n v="71110"/>
    <n v="78225"/>
    <n v="149335"/>
    <n v="63078"/>
    <x v="1"/>
    <n v="1379"/>
    <s v="尾道市"/>
    <s v="尾道市"/>
    <n v="1"/>
  </r>
  <r>
    <s v="342076"/>
    <x v="1794"/>
    <n v="225104"/>
    <n v="238713"/>
    <n v="463817"/>
    <n v="184597"/>
    <x v="1"/>
    <n v="1380"/>
    <s v="福山市"/>
    <s v="福山市"/>
    <n v="1"/>
  </r>
  <r>
    <s v="342084"/>
    <x v="811"/>
    <n v="21466"/>
    <n v="23203"/>
    <n v="44669"/>
    <n v="17291"/>
    <x v="1"/>
    <n v="1381"/>
    <s v="府中市"/>
    <s v="府中市"/>
    <n v="1"/>
  </r>
  <r>
    <s v="342092"/>
    <x v="1795"/>
    <n v="27691"/>
    <n v="30725"/>
    <n v="58416"/>
    <n v="23680"/>
    <x v="1"/>
    <n v="1382"/>
    <s v="三次市"/>
    <s v="三次市"/>
    <n v="1"/>
  </r>
  <r>
    <s v="342106"/>
    <x v="1796"/>
    <n v="19684"/>
    <n v="21815"/>
    <n v="41499"/>
    <n v="16021"/>
    <x v="1"/>
    <n v="1383"/>
    <s v="庄原市"/>
    <s v="庄原市"/>
    <n v="1"/>
  </r>
  <r>
    <s v="342114"/>
    <x v="1797"/>
    <n v="14264"/>
    <n v="15125"/>
    <n v="29389"/>
    <n v="12613"/>
    <x v="1"/>
    <n v="1384"/>
    <s v="大竹市"/>
    <s v="大竹市"/>
    <n v="1"/>
  </r>
  <r>
    <s v="342122"/>
    <x v="1798"/>
    <n v="88854"/>
    <n v="88663"/>
    <n v="177517"/>
    <n v="73162"/>
    <x v="1"/>
    <n v="1385"/>
    <s v="東広島市"/>
    <s v="東広島市"/>
    <n v="1"/>
  </r>
  <r>
    <s v="342131"/>
    <x v="1799"/>
    <n v="56397"/>
    <n v="61270"/>
    <n v="117667"/>
    <n v="46889"/>
    <x v="1"/>
    <n v="1386"/>
    <s v="廿日市市"/>
    <s v="廿日市市"/>
    <n v="1"/>
  </r>
  <r>
    <s v="342149"/>
    <x v="1800"/>
    <n v="15580"/>
    <n v="16834"/>
    <n v="32414"/>
    <n v="13247"/>
    <x v="1"/>
    <n v="1387"/>
    <s v="安芸高田市"/>
    <s v="安芸高田市"/>
    <n v="1"/>
  </r>
  <r>
    <s v="342157"/>
    <x v="1801"/>
    <n v="13275"/>
    <n v="14546"/>
    <n v="27821"/>
    <n v="13137"/>
    <x v="1"/>
    <n v="1388"/>
    <s v="江田島市"/>
    <s v="江田島市"/>
    <n v="1"/>
  </r>
  <r>
    <s v="343005"/>
    <x v="1802"/>
    <n v="57753"/>
    <n v="60129"/>
    <n v="117882"/>
    <n v="48745"/>
    <x v="0"/>
    <m/>
    <s v=""/>
    <s v=""/>
    <s v=""/>
  </r>
  <r>
    <s v="343021"/>
    <x v="1803"/>
    <n v="25086"/>
    <n v="25933"/>
    <n v="51019"/>
    <n v="21232"/>
    <x v="1"/>
    <n v="1389"/>
    <s v="府中町"/>
    <s v="府中町"/>
    <n v="1"/>
  </r>
  <r>
    <s v="343048"/>
    <x v="1804"/>
    <n v="13885"/>
    <n v="14031"/>
    <n v="27916"/>
    <n v="11647"/>
    <x v="1"/>
    <n v="1390"/>
    <s v="海田町"/>
    <s v="海田町"/>
    <n v="1"/>
  </r>
  <r>
    <s v="343072"/>
    <x v="1805"/>
    <n v="12424"/>
    <n v="13155"/>
    <n v="25579"/>
    <n v="10394"/>
    <x v="1"/>
    <n v="1391"/>
    <s v="熊野町"/>
    <s v="熊野町"/>
    <n v="1"/>
  </r>
  <r>
    <s v="343099"/>
    <x v="1806"/>
    <n v="6358"/>
    <n v="7010"/>
    <n v="13368"/>
    <n v="5472"/>
    <x v="1"/>
    <n v="1392"/>
    <s v="坂町"/>
    <s v="坂町"/>
    <n v="1"/>
  </r>
  <r>
    <s v="343609"/>
    <x v="1807"/>
    <n v="13436"/>
    <n v="14849"/>
    <n v="28285"/>
    <n v="11604"/>
    <x v="0"/>
    <m/>
    <s v=""/>
    <s v=""/>
    <s v=""/>
  </r>
  <r>
    <s v="343684"/>
    <x v="1808"/>
    <n v="3668"/>
    <n v="4204"/>
    <n v="7872"/>
    <n v="3491"/>
    <x v="1"/>
    <n v="1393"/>
    <s v="安芸太田町"/>
    <s v="安芸太田町"/>
    <n v="1"/>
  </r>
  <r>
    <s v="343692"/>
    <x v="1809"/>
    <n v="9768"/>
    <n v="10645"/>
    <n v="20413"/>
    <n v="8113"/>
    <x v="1"/>
    <n v="1394"/>
    <s v="北広島町"/>
    <s v="北広島町"/>
    <n v="1"/>
  </r>
  <r>
    <s v="344206"/>
    <x v="1810"/>
    <n v="4079"/>
    <n v="4704"/>
    <n v="8783"/>
    <n v="4383"/>
    <x v="0"/>
    <m/>
    <s v=""/>
    <s v=""/>
    <s v=""/>
  </r>
  <r>
    <s v="344311"/>
    <x v="1811"/>
    <n v="4079"/>
    <n v="4704"/>
    <n v="8783"/>
    <n v="4383"/>
    <x v="1"/>
    <n v="1395"/>
    <s v="大崎上島町"/>
    <s v="大崎上島町"/>
    <n v="1"/>
  </r>
  <r>
    <s v="344605"/>
    <x v="1812"/>
    <n v="8818"/>
    <n v="9706"/>
    <n v="18524"/>
    <n v="6725"/>
    <x v="0"/>
    <m/>
    <s v=""/>
    <s v=""/>
    <s v=""/>
  </r>
  <r>
    <s v="344621"/>
    <x v="1813"/>
    <n v="8818"/>
    <n v="9706"/>
    <n v="18524"/>
    <n v="6725"/>
    <x v="1"/>
    <n v="1396"/>
    <s v="世羅町"/>
    <s v="世羅町"/>
    <n v="1"/>
  </r>
  <r>
    <s v="345407"/>
    <x v="1814"/>
    <n v="5360"/>
    <n v="5912"/>
    <n v="11272"/>
    <n v="4169"/>
    <x v="0"/>
    <m/>
    <s v=""/>
    <s v=""/>
    <s v=""/>
  </r>
  <r>
    <s v="345458"/>
    <x v="1815"/>
    <n v="5360"/>
    <n v="5912"/>
    <n v="11272"/>
    <n v="4169"/>
    <x v="1"/>
    <n v="1397"/>
    <s v="神石高原町"/>
    <s v="神石高原町"/>
    <n v="1"/>
  </r>
  <r>
    <s v="350001"/>
    <x v="1816"/>
    <n v="696373"/>
    <n v="775342"/>
    <n v="1471715"/>
    <n v="640299"/>
    <x v="0"/>
    <m/>
    <s v="山口県"/>
    <s v=""/>
    <s v=""/>
  </r>
  <r>
    <s v="352012"/>
    <x v="1817"/>
    <n v="131908"/>
    <n v="151741"/>
    <n v="283649"/>
    <n v="126608"/>
    <x v="1"/>
    <n v="1398"/>
    <s v="下関市"/>
    <s v="下関市"/>
    <n v="1"/>
  </r>
  <r>
    <s v="352021"/>
    <x v="1818"/>
    <n v="82472"/>
    <n v="90929"/>
    <n v="173401"/>
    <n v="75899"/>
    <x v="1"/>
    <n v="1399"/>
    <s v="宇部市"/>
    <s v="宇部市"/>
    <n v="1"/>
  </r>
  <r>
    <s v="352039"/>
    <x v="1819"/>
    <n v="89126"/>
    <n v="98522"/>
    <n v="187648"/>
    <n v="79333"/>
    <x v="1"/>
    <n v="1400"/>
    <s v="山口市"/>
    <s v="山口市"/>
    <n v="1"/>
  </r>
  <r>
    <s v="352047"/>
    <x v="1820"/>
    <n v="25781"/>
    <n v="30415"/>
    <n v="56196"/>
    <n v="24378"/>
    <x v="1"/>
    <n v="1401"/>
    <s v="萩市"/>
    <s v="萩市"/>
    <n v="1"/>
  </r>
  <r>
    <s v="352063"/>
    <x v="1821"/>
    <n v="57498"/>
    <n v="60873"/>
    <n v="118371"/>
    <n v="52101"/>
    <x v="1"/>
    <n v="1402"/>
    <s v="防府市"/>
    <s v="防府市"/>
    <n v="1"/>
  </r>
  <r>
    <s v="352071"/>
    <x v="1822"/>
    <n v="26886"/>
    <n v="28682"/>
    <n v="55568"/>
    <n v="23573"/>
    <x v="1"/>
    <n v="1403"/>
    <s v="下松市"/>
    <s v="下松市"/>
    <n v="1"/>
  </r>
  <r>
    <s v="352080"/>
    <x v="1823"/>
    <n v="70279"/>
    <n v="77292"/>
    <n v="147571"/>
    <n v="66200"/>
    <x v="1"/>
    <n v="1404"/>
    <s v="岩国市"/>
    <s v="岩国市"/>
    <n v="1"/>
  </r>
  <r>
    <s v="352101"/>
    <x v="1824"/>
    <n v="26023"/>
    <n v="28507"/>
    <n v="54530"/>
    <n v="22551"/>
    <x v="1"/>
    <n v="1405"/>
    <s v="光市"/>
    <s v="光市"/>
    <n v="1"/>
  </r>
  <r>
    <s v="352110"/>
    <x v="1825"/>
    <n v="18315"/>
    <n v="21492"/>
    <n v="39807"/>
    <n v="16166"/>
    <x v="1"/>
    <n v="1406"/>
    <s v="長門市"/>
    <s v="長門市"/>
    <n v="1"/>
  </r>
  <r>
    <s v="352128"/>
    <x v="1826"/>
    <n v="16553"/>
    <n v="19173"/>
    <n v="35726"/>
    <n v="16051"/>
    <x v="1"/>
    <n v="1407"/>
    <s v="柳井市"/>
    <s v="柳井市"/>
    <n v="1"/>
  </r>
  <r>
    <s v="352136"/>
    <x v="1827"/>
    <n v="13634"/>
    <n v="15541"/>
    <n v="29175"/>
    <n v="11594"/>
    <x v="1"/>
    <n v="1408"/>
    <s v="美祢市"/>
    <s v="美祢市"/>
    <n v="1"/>
  </r>
  <r>
    <s v="352152"/>
    <x v="1828"/>
    <n v="73453"/>
    <n v="78912"/>
    <n v="152365"/>
    <n v="66002"/>
    <x v="1"/>
    <n v="1409"/>
    <s v="周南市"/>
    <s v="周南市"/>
    <n v="1"/>
  </r>
  <r>
    <s v="352161"/>
    <x v="1829"/>
    <n v="31012"/>
    <n v="34994"/>
    <n v="66006"/>
    <n v="27518"/>
    <x v="1"/>
    <n v="1410"/>
    <s v="山陽小野田市"/>
    <s v="山陽小野田市"/>
    <n v="1"/>
  </r>
  <r>
    <s v="353001"/>
    <x v="1830"/>
    <n v="9107"/>
    <n v="11159"/>
    <n v="20266"/>
    <n v="10498"/>
    <x v="0"/>
    <m/>
    <s v=""/>
    <s v=""/>
    <s v=""/>
  </r>
  <r>
    <s v="353051"/>
    <x v="1831"/>
    <n v="9107"/>
    <n v="11159"/>
    <n v="20266"/>
    <n v="10498"/>
    <x v="1"/>
    <n v="1411"/>
    <s v="周防大島町"/>
    <s v="周防大島町"/>
    <n v="1"/>
  </r>
  <r>
    <s v="353205"/>
    <x v="1832"/>
    <n v="3269"/>
    <n v="3325"/>
    <n v="6594"/>
    <n v="2702"/>
    <x v="0"/>
    <m/>
    <s v=""/>
    <s v=""/>
    <s v=""/>
  </r>
  <r>
    <s v="353213"/>
    <x v="1833"/>
    <n v="3269"/>
    <n v="3325"/>
    <n v="6594"/>
    <n v="2702"/>
    <x v="1"/>
    <n v="1412"/>
    <s v="和木町"/>
    <s v="和木町"/>
    <n v="1"/>
  </r>
  <r>
    <s v="353400"/>
    <x v="1834"/>
    <n v="15840"/>
    <n v="17592"/>
    <n v="33432"/>
    <n v="14258"/>
    <x v="0"/>
    <m/>
    <s v=""/>
    <s v=""/>
    <s v=""/>
  </r>
  <r>
    <s v="353418"/>
    <x v="1835"/>
    <n v="1674"/>
    <n v="1993"/>
    <n v="3667"/>
    <n v="1889"/>
    <x v="1"/>
    <n v="1413"/>
    <s v="上関町"/>
    <s v="上関町"/>
    <n v="1"/>
  </r>
  <r>
    <s v="353434"/>
    <x v="1836"/>
    <n v="7886"/>
    <n v="8649"/>
    <n v="16535"/>
    <n v="6862"/>
    <x v="1"/>
    <n v="1414"/>
    <s v="田布施町"/>
    <s v="田布施町"/>
    <n v="1"/>
  </r>
  <r>
    <s v="353442"/>
    <x v="1837"/>
    <n v="6280"/>
    <n v="6950"/>
    <n v="13230"/>
    <n v="5507"/>
    <x v="1"/>
    <n v="1415"/>
    <s v="平生町"/>
    <s v="平生町"/>
    <n v="1"/>
  </r>
  <r>
    <s v="355003"/>
    <x v="1838"/>
    <n v="5217"/>
    <n v="6193"/>
    <n v="11410"/>
    <n v="4867"/>
    <x v="0"/>
    <m/>
    <s v=""/>
    <s v=""/>
    <s v=""/>
  </r>
  <r>
    <s v="355020"/>
    <x v="1839"/>
    <n v="1777"/>
    <n v="2189"/>
    <n v="3966"/>
    <n v="1683"/>
    <x v="1"/>
    <n v="1416"/>
    <s v="阿武町"/>
    <s v="阿武町"/>
    <n v="1"/>
  </r>
  <r>
    <s v="355046"/>
    <x v="1840"/>
    <n v="3440"/>
    <n v="4004"/>
    <n v="7444"/>
    <n v="3184"/>
    <x v="0"/>
    <n v="1417"/>
    <s v="阿東町"/>
    <s v=""/>
    <s v=""/>
  </r>
  <r>
    <s v="360007"/>
    <x v="1841"/>
    <n v="382551"/>
    <n v="418274"/>
    <n v="800825"/>
    <n v="317907"/>
    <x v="0"/>
    <m/>
    <s v="徳島県"/>
    <s v=""/>
    <s v=""/>
  </r>
  <r>
    <s v="362018"/>
    <x v="1842"/>
    <n v="123364"/>
    <n v="135982"/>
    <n v="259346"/>
    <n v="110840"/>
    <x v="1"/>
    <n v="1418"/>
    <s v="徳島市"/>
    <s v="徳島市"/>
    <n v="1"/>
  </r>
  <r>
    <s v="362026"/>
    <x v="1843"/>
    <n v="30048"/>
    <n v="32954"/>
    <n v="63002"/>
    <n v="25540"/>
    <x v="1"/>
    <n v="1419"/>
    <s v="鳴門市"/>
    <s v="鳴門市"/>
    <n v="1"/>
  </r>
  <r>
    <s v="362034"/>
    <x v="1844"/>
    <n v="20134"/>
    <n v="21722"/>
    <n v="41856"/>
    <n v="16756"/>
    <x v="1"/>
    <n v="1420"/>
    <s v="小松島市"/>
    <s v="小松島市"/>
    <n v="1"/>
  </r>
  <r>
    <s v="362042"/>
    <x v="1845"/>
    <n v="37956"/>
    <n v="40650"/>
    <n v="78606"/>
    <n v="28853"/>
    <x v="1"/>
    <n v="1421"/>
    <s v="阿南市"/>
    <s v="阿南市"/>
    <n v="1"/>
  </r>
  <r>
    <s v="362051"/>
    <x v="1846"/>
    <n v="21640"/>
    <n v="23956"/>
    <n v="45596"/>
    <n v="17284"/>
    <x v="1"/>
    <n v="1422"/>
    <s v="吉野川市"/>
    <s v="吉野川市"/>
    <n v="1"/>
  </r>
  <r>
    <s v="362069"/>
    <x v="1847"/>
    <n v="19944"/>
    <n v="21651"/>
    <n v="41595"/>
    <n v="14399"/>
    <x v="1"/>
    <n v="1423"/>
    <s v="阿波市"/>
    <s v="阿波市"/>
    <n v="1"/>
  </r>
  <r>
    <s v="362077"/>
    <x v="1848"/>
    <n v="16069"/>
    <n v="17491"/>
    <n v="33560"/>
    <n v="12855"/>
    <x v="1"/>
    <n v="1424"/>
    <s v="美馬市"/>
    <s v="美馬市"/>
    <n v="1"/>
  </r>
  <r>
    <s v="362085"/>
    <x v="1849"/>
    <n v="15263"/>
    <n v="17130"/>
    <n v="32393"/>
    <n v="13780"/>
    <x v="1"/>
    <n v="1425"/>
    <s v="三好市"/>
    <s v="三好市"/>
    <n v="1"/>
  </r>
  <r>
    <s v="363006"/>
    <x v="1850"/>
    <n v="3924"/>
    <n v="4235"/>
    <n v="8159"/>
    <n v="3014"/>
    <x v="0"/>
    <m/>
    <s v=""/>
    <s v=""/>
    <s v=""/>
  </r>
  <r>
    <s v="363014"/>
    <x v="1851"/>
    <n v="2980"/>
    <n v="3173"/>
    <n v="6153"/>
    <n v="2162"/>
    <x v="1"/>
    <n v="1426"/>
    <s v="勝浦町"/>
    <s v="勝浦町"/>
    <n v="1"/>
  </r>
  <r>
    <s v="363022"/>
    <x v="1852"/>
    <n v="944"/>
    <n v="1062"/>
    <n v="2006"/>
    <n v="852"/>
    <x v="1"/>
    <n v="1427"/>
    <s v="上勝町"/>
    <s v="上勝町"/>
    <n v="1"/>
  </r>
  <r>
    <s v="363201"/>
    <x v="1853"/>
    <n v="1395"/>
    <n v="1467"/>
    <n v="2862"/>
    <n v="934"/>
    <x v="0"/>
    <m/>
    <s v=""/>
    <s v=""/>
    <s v=""/>
  </r>
  <r>
    <s v="363219"/>
    <x v="1854"/>
    <n v="1395"/>
    <n v="1467"/>
    <n v="2862"/>
    <n v="934"/>
    <x v="1"/>
    <n v="1428"/>
    <s v="佐那河内村"/>
    <s v="佐那河内村"/>
    <n v="1"/>
  </r>
  <r>
    <s v="363405"/>
    <x v="1855"/>
    <n v="15977"/>
    <n v="17576"/>
    <n v="33553"/>
    <n v="12198"/>
    <x v="0"/>
    <m/>
    <s v=""/>
    <s v=""/>
    <s v=""/>
  </r>
  <r>
    <s v="363413"/>
    <x v="1856"/>
    <n v="12769"/>
    <n v="14017"/>
    <n v="26786"/>
    <n v="9575"/>
    <x v="1"/>
    <n v="1429"/>
    <s v="石井町"/>
    <s v="石井町"/>
    <n v="1"/>
  </r>
  <r>
    <s v="363421"/>
    <x v="1857"/>
    <n v="3208"/>
    <n v="3559"/>
    <n v="6767"/>
    <n v="2623"/>
    <x v="1"/>
    <n v="1430"/>
    <s v="神山町"/>
    <s v="神山町"/>
    <n v="1"/>
  </r>
  <r>
    <s v="363600"/>
    <x v="1858"/>
    <n v="5039"/>
    <n v="5563"/>
    <n v="10602"/>
    <n v="4101"/>
    <x v="0"/>
    <m/>
    <s v=""/>
    <s v=""/>
    <s v=""/>
  </r>
  <r>
    <s v="363685"/>
    <x v="1859"/>
    <n v="5039"/>
    <n v="5563"/>
    <n v="10602"/>
    <n v="4101"/>
    <x v="1"/>
    <n v="1431"/>
    <s v="那賀町"/>
    <s v="那賀町"/>
    <n v="1"/>
  </r>
  <r>
    <s v="363804"/>
    <x v="1860"/>
    <n v="11691"/>
    <n v="13207"/>
    <n v="24898"/>
    <n v="10575"/>
    <x v="0"/>
    <m/>
    <s v=""/>
    <s v=""/>
    <s v=""/>
  </r>
  <r>
    <s v="363839"/>
    <x v="1861"/>
    <n v="2429"/>
    <n v="2762"/>
    <n v="5191"/>
    <n v="2311"/>
    <x v="1"/>
    <n v="1432"/>
    <s v="牟岐町"/>
    <s v="牟岐町"/>
    <n v="1"/>
  </r>
  <r>
    <s v="363871"/>
    <x v="1862"/>
    <n v="3873"/>
    <n v="4404"/>
    <n v="8277"/>
    <n v="3529"/>
    <x v="1"/>
    <n v="1433"/>
    <s v="美波町"/>
    <s v="美波町"/>
    <n v="1"/>
  </r>
  <r>
    <s v="363880"/>
    <x v="1863"/>
    <n v="5389"/>
    <n v="6041"/>
    <n v="11430"/>
    <n v="4735"/>
    <x v="1"/>
    <n v="1434"/>
    <s v="海陽町"/>
    <s v="海陽町"/>
    <n v="1"/>
  </r>
  <r>
    <s v="364002"/>
    <x v="1864"/>
    <n v="47250"/>
    <n v="50175"/>
    <n v="97425"/>
    <n v="35996"/>
    <x v="0"/>
    <m/>
    <s v=""/>
    <s v=""/>
    <s v=""/>
  </r>
  <r>
    <s v="364011"/>
    <x v="1865"/>
    <n v="7525"/>
    <n v="7548"/>
    <n v="15073"/>
    <n v="5791"/>
    <x v="1"/>
    <n v="1435"/>
    <s v="松茂町"/>
    <s v="松茂町"/>
    <n v="1"/>
  </r>
  <r>
    <s v="364029"/>
    <x v="1866"/>
    <n v="10566"/>
    <n v="11169"/>
    <n v="21735"/>
    <n v="8373"/>
    <x v="1"/>
    <n v="1436"/>
    <s v="北島町"/>
    <s v="北島町"/>
    <n v="1"/>
  </r>
  <r>
    <s v="364037"/>
    <x v="1867"/>
    <n v="15936"/>
    <n v="17162"/>
    <n v="33098"/>
    <n v="12006"/>
    <x v="1"/>
    <n v="1437"/>
    <s v="藍住町"/>
    <s v="藍住町"/>
    <n v="1"/>
  </r>
  <r>
    <s v="364045"/>
    <x v="1868"/>
    <n v="6913"/>
    <n v="7408"/>
    <n v="14321"/>
    <n v="5221"/>
    <x v="1"/>
    <n v="1438"/>
    <s v="板野町"/>
    <s v="板野町"/>
    <n v="1"/>
  </r>
  <r>
    <s v="364053"/>
    <x v="1869"/>
    <n v="6310"/>
    <n v="6888"/>
    <n v="13198"/>
    <n v="4605"/>
    <x v="1"/>
    <n v="1439"/>
    <s v="上板町"/>
    <s v="上板町"/>
    <n v="1"/>
  </r>
  <r>
    <s v="364606"/>
    <x v="1870"/>
    <n v="5316"/>
    <n v="6149"/>
    <n v="11465"/>
    <n v="4900"/>
    <x v="0"/>
    <m/>
    <s v=""/>
    <s v=""/>
    <s v=""/>
  </r>
  <r>
    <s v="364681"/>
    <x v="1871"/>
    <n v="5316"/>
    <n v="6149"/>
    <n v="11465"/>
    <n v="4900"/>
    <x v="1"/>
    <n v="1440"/>
    <s v="つるぎ町"/>
    <s v="つるぎ町"/>
    <n v="1"/>
  </r>
  <r>
    <s v="364801"/>
    <x v="1872"/>
    <n v="7541"/>
    <n v="8366"/>
    <n v="15907"/>
    <n v="5882"/>
    <x v="0"/>
    <m/>
    <s v=""/>
    <s v=""/>
    <s v=""/>
  </r>
  <r>
    <s v="364894"/>
    <x v="1873"/>
    <n v="7541"/>
    <n v="8366"/>
    <n v="15907"/>
    <n v="5882"/>
    <x v="1"/>
    <n v="1441"/>
    <s v="東みよし町"/>
    <s v="東みよし町"/>
    <n v="1"/>
  </r>
  <r>
    <s v="370002"/>
    <x v="1874"/>
    <n v="489640"/>
    <n v="526900"/>
    <n v="1016540"/>
    <n v="407972"/>
    <x v="0"/>
    <m/>
    <s v="香川県"/>
    <s v=""/>
    <s v=""/>
  </r>
  <r>
    <s v="372013"/>
    <x v="1875"/>
    <n v="203776"/>
    <n v="219343"/>
    <n v="423119"/>
    <n v="177894"/>
    <x v="1"/>
    <n v="1442"/>
    <s v="高松市"/>
    <s v="高松市"/>
    <n v="1"/>
  </r>
  <r>
    <s v="372021"/>
    <x v="1876"/>
    <n v="54239"/>
    <n v="57724"/>
    <n v="111963"/>
    <n v="45329"/>
    <x v="1"/>
    <n v="1443"/>
    <s v="丸亀市"/>
    <s v="丸亀市"/>
    <n v="1"/>
  </r>
  <r>
    <s v="372030"/>
    <x v="1877"/>
    <n v="27700"/>
    <n v="30068"/>
    <n v="57768"/>
    <n v="24189"/>
    <x v="1"/>
    <n v="1444"/>
    <s v="坂出市"/>
    <s v="坂出市"/>
    <n v="1"/>
  </r>
  <r>
    <s v="372048"/>
    <x v="1878"/>
    <n v="16851"/>
    <n v="17378"/>
    <n v="34229"/>
    <n v="14561"/>
    <x v="1"/>
    <n v="1445"/>
    <s v="善通寺市"/>
    <s v="善通寺市"/>
    <n v="1"/>
  </r>
  <r>
    <s v="372056"/>
    <x v="1879"/>
    <n v="31030"/>
    <n v="33601"/>
    <n v="64631"/>
    <n v="23142"/>
    <x v="1"/>
    <n v="1446"/>
    <s v="観音寺市"/>
    <s v="観音寺市"/>
    <n v="1"/>
  </r>
  <r>
    <s v="372064"/>
    <x v="1880"/>
    <n v="26206"/>
    <n v="28206"/>
    <n v="54412"/>
    <n v="20246"/>
    <x v="1"/>
    <n v="1447"/>
    <s v="さぬき市"/>
    <s v="さぬき市"/>
    <n v="1"/>
  </r>
  <r>
    <s v="372072"/>
    <x v="1881"/>
    <n v="17019"/>
    <n v="18664"/>
    <n v="35683"/>
    <n v="13759"/>
    <x v="1"/>
    <n v="1448"/>
    <s v="東かがわ市"/>
    <s v="東かがわ市"/>
    <n v="1"/>
  </r>
  <r>
    <s v="372081"/>
    <x v="1882"/>
    <n v="34267"/>
    <n v="37119"/>
    <n v="71386"/>
    <n v="24579"/>
    <x v="1"/>
    <n v="1449"/>
    <s v="三豊市"/>
    <s v="三豊市"/>
    <n v="1"/>
  </r>
  <r>
    <s v="373206"/>
    <x v="1883"/>
    <n v="15583"/>
    <n v="17500"/>
    <n v="33083"/>
    <n v="14069"/>
    <x v="0"/>
    <m/>
    <s v=""/>
    <s v=""/>
    <s v=""/>
  </r>
  <r>
    <s v="373222"/>
    <x v="1884"/>
    <n v="7606"/>
    <n v="8644"/>
    <n v="16250"/>
    <n v="6984"/>
    <x v="1"/>
    <n v="1450"/>
    <s v="土庄町"/>
    <s v="土庄町"/>
    <n v="1"/>
  </r>
  <r>
    <s v="373249"/>
    <x v="1885"/>
    <n v="7977"/>
    <n v="8856"/>
    <n v="16833"/>
    <n v="7085"/>
    <x v="1"/>
    <n v="1451"/>
    <s v="小豆島町"/>
    <s v="小豆島町"/>
    <n v="1"/>
  </r>
  <r>
    <s v="373401"/>
    <x v="1886"/>
    <n v="14133"/>
    <n v="15049"/>
    <n v="29182"/>
    <n v="10994"/>
    <x v="0"/>
    <m/>
    <s v=""/>
    <s v=""/>
    <s v=""/>
  </r>
  <r>
    <s v="373419"/>
    <x v="1887"/>
    <n v="14133"/>
    <n v="15049"/>
    <n v="29182"/>
    <n v="10994"/>
    <x v="1"/>
    <n v="1452"/>
    <s v="三木町"/>
    <s v="三木町"/>
    <n v="1"/>
  </r>
  <r>
    <s v="373605"/>
    <x v="1888"/>
    <n v="1657"/>
    <n v="1679"/>
    <n v="3336"/>
    <n v="1490"/>
    <x v="0"/>
    <m/>
    <s v=""/>
    <s v=""/>
    <s v=""/>
  </r>
  <r>
    <s v="373648"/>
    <x v="1889"/>
    <n v="1657"/>
    <n v="1679"/>
    <n v="3336"/>
    <n v="1490"/>
    <x v="1"/>
    <n v="1453"/>
    <s v="直島町"/>
    <s v="直島町"/>
    <n v="1"/>
  </r>
  <r>
    <s v="373800"/>
    <x v="1890"/>
    <n v="20996"/>
    <n v="22122"/>
    <n v="43118"/>
    <n v="16650"/>
    <x v="0"/>
    <m/>
    <s v=""/>
    <s v=""/>
    <s v=""/>
  </r>
  <r>
    <s v="373869"/>
    <x v="1891"/>
    <n v="8491"/>
    <n v="8795"/>
    <n v="17286"/>
    <n v="7454"/>
    <x v="1"/>
    <n v="1454"/>
    <s v="宇多津町"/>
    <s v="宇多津町"/>
    <n v="1"/>
  </r>
  <r>
    <s v="373877"/>
    <x v="1892"/>
    <n v="12505"/>
    <n v="13327"/>
    <n v="25832"/>
    <n v="9196"/>
    <x v="1"/>
    <n v="1455"/>
    <s v="綾川町"/>
    <s v="綾川町"/>
    <n v="1"/>
  </r>
  <r>
    <s v="374008"/>
    <x v="1893"/>
    <n v="26183"/>
    <n v="28447"/>
    <n v="54630"/>
    <n v="21070"/>
    <x v="0"/>
    <m/>
    <s v=""/>
    <s v=""/>
    <s v=""/>
  </r>
  <r>
    <s v="374032"/>
    <x v="1894"/>
    <n v="4886"/>
    <n v="5612"/>
    <n v="10498"/>
    <n v="4415"/>
    <x v="1"/>
    <n v="1456"/>
    <s v="琴平町"/>
    <s v="琴平町"/>
    <n v="1"/>
  </r>
  <r>
    <s v="374041"/>
    <x v="1895"/>
    <n v="11557"/>
    <n v="12275"/>
    <n v="23832"/>
    <n v="9638"/>
    <x v="1"/>
    <n v="1457"/>
    <s v="多度津町"/>
    <s v="多度津町"/>
    <n v="1"/>
  </r>
  <r>
    <s v="374067"/>
    <x v="1896"/>
    <n v="9740"/>
    <n v="10560"/>
    <n v="20300"/>
    <n v="7017"/>
    <x v="1"/>
    <n v="1458"/>
    <s v="まんのう町"/>
    <s v="まんのう町"/>
    <n v="1"/>
  </r>
  <r>
    <s v="380008"/>
    <x v="1897"/>
    <n v="693151"/>
    <n v="771156"/>
    <n v="1464307"/>
    <n v="626663"/>
    <x v="0"/>
    <m/>
    <s v="愛媛県"/>
    <s v=""/>
    <s v=""/>
  </r>
  <r>
    <s v="382019"/>
    <x v="1898"/>
    <n v="242473"/>
    <n v="271899"/>
    <n v="514372"/>
    <n v="229727"/>
    <x v="1"/>
    <n v="1459"/>
    <s v="松山市"/>
    <s v="松山市"/>
    <n v="1"/>
  </r>
  <r>
    <s v="382027"/>
    <x v="1899"/>
    <n v="81183"/>
    <n v="91965"/>
    <n v="173148"/>
    <n v="73314"/>
    <x v="1"/>
    <n v="1460"/>
    <s v="今治市"/>
    <s v="今治市"/>
    <n v="1"/>
  </r>
  <r>
    <s v="382035"/>
    <x v="1900"/>
    <n v="41147"/>
    <n v="46908"/>
    <n v="88055"/>
    <n v="37505"/>
    <x v="1"/>
    <n v="1461"/>
    <s v="宇和島市"/>
    <s v="宇和島市"/>
    <n v="1"/>
  </r>
  <r>
    <s v="382043"/>
    <x v="1901"/>
    <n v="18545"/>
    <n v="21436"/>
    <n v="39981"/>
    <n v="17124"/>
    <x v="1"/>
    <n v="1462"/>
    <s v="八幡浜市"/>
    <s v="八幡浜市"/>
    <n v="1"/>
  </r>
  <r>
    <s v="382051"/>
    <x v="1902"/>
    <n v="60195"/>
    <n v="65494"/>
    <n v="125689"/>
    <n v="55556"/>
    <x v="1"/>
    <n v="1463"/>
    <s v="新居浜市"/>
    <s v="新居浜市"/>
    <n v="1"/>
  </r>
  <r>
    <s v="382060"/>
    <x v="1903"/>
    <n v="54960"/>
    <n v="59826"/>
    <n v="114786"/>
    <n v="47379"/>
    <x v="1"/>
    <n v="1464"/>
    <s v="西条市"/>
    <s v="西条市"/>
    <n v="1"/>
  </r>
  <r>
    <s v="382078"/>
    <x v="1904"/>
    <n v="23586"/>
    <n v="25978"/>
    <n v="49564"/>
    <n v="20206"/>
    <x v="1"/>
    <n v="1465"/>
    <s v="大洲市"/>
    <s v="大洲市"/>
    <n v="1"/>
  </r>
  <r>
    <s v="382108"/>
    <x v="1905"/>
    <n v="18716"/>
    <n v="21124"/>
    <n v="39840"/>
    <n v="15253"/>
    <x v="1"/>
    <n v="1466"/>
    <s v="伊予市"/>
    <s v="伊予市"/>
    <n v="1"/>
  </r>
  <r>
    <s v="382132"/>
    <x v="1906"/>
    <n v="45677"/>
    <n v="47897"/>
    <n v="93574"/>
    <n v="37265"/>
    <x v="1"/>
    <n v="1467"/>
    <s v="四国中央市"/>
    <s v="四国中央市"/>
    <n v="1"/>
  </r>
  <r>
    <s v="382141"/>
    <x v="1907"/>
    <n v="20733"/>
    <n v="23394"/>
    <n v="44127"/>
    <n v="18607"/>
    <x v="1"/>
    <n v="1468"/>
    <s v="西予市"/>
    <s v="西予市"/>
    <n v="1"/>
  </r>
  <r>
    <s v="382159"/>
    <x v="1908"/>
    <n v="16601"/>
    <n v="18230"/>
    <n v="34831"/>
    <n v="13881"/>
    <x v="1"/>
    <n v="1469"/>
    <s v="東温市"/>
    <s v="東温市"/>
    <n v="1"/>
  </r>
  <r>
    <s v="383406"/>
    <x v="1909"/>
    <n v="3705"/>
    <n v="3971"/>
    <n v="7676"/>
    <n v="3760"/>
    <x v="0"/>
    <m/>
    <s v=""/>
    <s v=""/>
    <s v=""/>
  </r>
  <r>
    <s v="383562"/>
    <x v="1910"/>
    <n v="3705"/>
    <n v="3971"/>
    <n v="7676"/>
    <n v="3760"/>
    <x v="1"/>
    <n v="1470"/>
    <s v="上島町"/>
    <s v="上島町"/>
    <n v="1"/>
  </r>
  <r>
    <s v="383805"/>
    <x v="1911"/>
    <n v="5003"/>
    <n v="5622"/>
    <n v="10625"/>
    <n v="5057"/>
    <x v="0"/>
    <m/>
    <s v=""/>
    <s v=""/>
    <s v=""/>
  </r>
  <r>
    <s v="383864"/>
    <x v="1912"/>
    <n v="5003"/>
    <n v="5622"/>
    <n v="10625"/>
    <n v="5057"/>
    <x v="1"/>
    <n v="1471"/>
    <s v="久万高原町"/>
    <s v="久万高原町"/>
    <n v="1"/>
  </r>
  <r>
    <s v="384003"/>
    <x v="1913"/>
    <n v="25827"/>
    <n v="28193"/>
    <n v="54020"/>
    <n v="21458"/>
    <x v="0"/>
    <m/>
    <s v=""/>
    <s v=""/>
    <s v=""/>
  </r>
  <r>
    <s v="384011"/>
    <x v="1914"/>
    <n v="14982"/>
    <n v="16429"/>
    <n v="31411"/>
    <n v="12574"/>
    <x v="1"/>
    <n v="1472"/>
    <s v="松前町"/>
    <s v="松前町"/>
    <n v="1"/>
  </r>
  <r>
    <s v="384020"/>
    <x v="1915"/>
    <n v="10845"/>
    <n v="11764"/>
    <n v="22609"/>
    <n v="8884"/>
    <x v="1"/>
    <n v="1473"/>
    <s v="砥部町"/>
    <s v="砥部町"/>
    <n v="1"/>
  </r>
  <r>
    <s v="384208"/>
    <x v="1916"/>
    <n v="9161"/>
    <n v="10161"/>
    <n v="19322"/>
    <n v="7316"/>
    <x v="0"/>
    <m/>
    <s v=""/>
    <s v=""/>
    <s v=""/>
  </r>
  <r>
    <s v="384224"/>
    <x v="1917"/>
    <n v="9161"/>
    <n v="10161"/>
    <n v="19322"/>
    <n v="7316"/>
    <x v="1"/>
    <n v="1474"/>
    <s v="内子町"/>
    <s v="内子町"/>
    <n v="1"/>
  </r>
  <r>
    <s v="384402"/>
    <x v="1918"/>
    <n v="5625"/>
    <n v="6295"/>
    <n v="11920"/>
    <n v="5132"/>
    <x v="0"/>
    <m/>
    <s v=""/>
    <s v=""/>
    <s v=""/>
  </r>
  <r>
    <s v="384429"/>
    <x v="1919"/>
    <n v="5625"/>
    <n v="6295"/>
    <n v="11920"/>
    <n v="5132"/>
    <x v="1"/>
    <n v="1475"/>
    <s v="伊方町"/>
    <s v="伊方町"/>
    <n v="1"/>
  </r>
  <r>
    <s v="384801"/>
    <x v="1920"/>
    <n v="7834"/>
    <n v="8889"/>
    <n v="16723"/>
    <n v="7096"/>
    <x v="0"/>
    <m/>
    <s v=""/>
    <s v=""/>
    <s v=""/>
  </r>
  <r>
    <s v="384844"/>
    <x v="1921"/>
    <n v="2184"/>
    <n v="2413"/>
    <n v="4597"/>
    <n v="1957"/>
    <x v="1"/>
    <n v="1476"/>
    <s v="松野町"/>
    <s v="松野町"/>
    <n v="1"/>
  </r>
  <r>
    <s v="384887"/>
    <x v="1922"/>
    <n v="5650"/>
    <n v="6476"/>
    <n v="12126"/>
    <n v="5139"/>
    <x v="1"/>
    <n v="1477"/>
    <s v="鬼北町"/>
    <s v="鬼北町"/>
    <n v="1"/>
  </r>
  <r>
    <s v="385000"/>
    <x v="1923"/>
    <n v="12180"/>
    <n v="13874"/>
    <n v="26054"/>
    <n v="11027"/>
    <x v="0"/>
    <m/>
    <s v=""/>
    <s v=""/>
    <s v=""/>
  </r>
  <r>
    <s v="385069"/>
    <x v="1924"/>
    <n v="12180"/>
    <n v="13874"/>
    <n v="26054"/>
    <n v="11027"/>
    <x v="1"/>
    <n v="1478"/>
    <s v="愛南町"/>
    <s v="愛南町"/>
    <n v="1"/>
  </r>
  <r>
    <s v="390003"/>
    <x v="1925"/>
    <n v="365141"/>
    <n v="411939"/>
    <n v="777080"/>
    <n v="347669"/>
    <x v="0"/>
    <m/>
    <s v="高知県"/>
    <s v=""/>
    <s v=""/>
  </r>
  <r>
    <s v="392014"/>
    <x v="1926"/>
    <n v="158197"/>
    <n v="181766"/>
    <n v="339963"/>
    <n v="157216"/>
    <x v="1"/>
    <n v="1479"/>
    <s v="高知市"/>
    <s v="高知市"/>
    <n v="1"/>
  </r>
  <r>
    <s v="392022"/>
    <x v="1927"/>
    <n v="8031"/>
    <n v="8976"/>
    <n v="17007"/>
    <n v="8331"/>
    <x v="1"/>
    <n v="1480"/>
    <s v="室戸市"/>
    <s v="室戸市"/>
    <n v="1"/>
  </r>
  <r>
    <s v="392031"/>
    <x v="1928"/>
    <n v="9504"/>
    <n v="10631"/>
    <n v="20135"/>
    <n v="8879"/>
    <x v="1"/>
    <n v="1481"/>
    <s v="安芸市"/>
    <s v="安芸市"/>
    <n v="1"/>
  </r>
  <r>
    <s v="392049"/>
    <x v="1929"/>
    <n v="23701"/>
    <n v="26152"/>
    <n v="49853"/>
    <n v="21145"/>
    <x v="1"/>
    <n v="1482"/>
    <s v="南国市"/>
    <s v="南国市"/>
    <n v="1"/>
  </r>
  <r>
    <s v="392057"/>
    <x v="1930"/>
    <n v="14112"/>
    <n v="15314"/>
    <n v="29426"/>
    <n v="11976"/>
    <x v="1"/>
    <n v="1483"/>
    <s v="土佐市"/>
    <s v="土佐市"/>
    <n v="1"/>
  </r>
  <r>
    <s v="392065"/>
    <x v="1931"/>
    <n v="12199"/>
    <n v="12951"/>
    <n v="25150"/>
    <n v="10841"/>
    <x v="1"/>
    <n v="1484"/>
    <s v="須崎市"/>
    <s v="須崎市"/>
    <n v="1"/>
  </r>
  <r>
    <s v="392081"/>
    <x v="1932"/>
    <n v="10980"/>
    <n v="12359"/>
    <n v="23339"/>
    <n v="10107"/>
    <x v="1"/>
    <n v="1485"/>
    <s v="宿毛市"/>
    <s v="宿毛市"/>
    <n v="1"/>
  </r>
  <r>
    <s v="392090"/>
    <x v="1933"/>
    <n v="7916"/>
    <n v="9024"/>
    <n v="16940"/>
    <n v="8116"/>
    <x v="1"/>
    <n v="1486"/>
    <s v="土佐清水市"/>
    <s v="土佐清水市"/>
    <n v="1"/>
  </r>
  <r>
    <s v="392103"/>
    <x v="1934"/>
    <n v="17324"/>
    <n v="19269"/>
    <n v="36593"/>
    <n v="16050"/>
    <x v="1"/>
    <n v="1487"/>
    <s v="四万十市"/>
    <s v="四万十市"/>
    <n v="1"/>
  </r>
  <r>
    <s v="392111"/>
    <x v="1935"/>
    <n v="16182"/>
    <n v="17748"/>
    <n v="33930"/>
    <n v="13802"/>
    <x v="1"/>
    <n v="1488"/>
    <s v="香南市"/>
    <s v="香南市"/>
    <n v="1"/>
  </r>
  <r>
    <s v="392120"/>
    <x v="1936"/>
    <n v="13340"/>
    <n v="15234"/>
    <n v="28574"/>
    <n v="12700"/>
    <x v="1"/>
    <n v="1489"/>
    <s v="香美市"/>
    <s v="香美市"/>
    <n v="1"/>
  </r>
  <r>
    <s v="393002"/>
    <x v="1802"/>
    <n v="9310"/>
    <n v="10605"/>
    <n v="19915"/>
    <n v="8975"/>
    <x v="0"/>
    <m/>
    <s v=""/>
    <s v=""/>
    <s v=""/>
  </r>
  <r>
    <s v="393011"/>
    <x v="1937"/>
    <n v="1516"/>
    <n v="1707"/>
    <n v="3223"/>
    <n v="1645"/>
    <x v="1"/>
    <n v="1490"/>
    <s v="東洋町"/>
    <s v="東洋町"/>
    <n v="1"/>
  </r>
  <r>
    <s v="393029"/>
    <x v="1938"/>
    <n v="1704"/>
    <n v="2046"/>
    <n v="3750"/>
    <n v="1801"/>
    <x v="1"/>
    <n v="1491"/>
    <s v="奈半利町"/>
    <s v="奈半利町"/>
    <n v="1"/>
  </r>
  <r>
    <s v="393037"/>
    <x v="1939"/>
    <n v="1470"/>
    <n v="1641"/>
    <n v="3111"/>
    <n v="1345"/>
    <x v="1"/>
    <n v="1492"/>
    <s v="田野町"/>
    <s v="田野町"/>
    <n v="1"/>
  </r>
  <r>
    <s v="393045"/>
    <x v="1940"/>
    <n v="1536"/>
    <n v="1659"/>
    <n v="3195"/>
    <n v="1356"/>
    <x v="1"/>
    <n v="1493"/>
    <s v="安田町"/>
    <s v="安田町"/>
    <n v="1"/>
  </r>
  <r>
    <s v="393053"/>
    <x v="1941"/>
    <n v="699"/>
    <n v="791"/>
    <n v="1490"/>
    <n v="652"/>
    <x v="1"/>
    <n v="1494"/>
    <s v="北川村"/>
    <s v="北川村"/>
    <n v="1"/>
  </r>
  <r>
    <s v="393061"/>
    <x v="1942"/>
    <n v="506"/>
    <n v="556"/>
    <n v="1062"/>
    <n v="474"/>
    <x v="1"/>
    <n v="1495"/>
    <s v="馬路村"/>
    <s v="馬路村"/>
    <n v="1"/>
  </r>
  <r>
    <s v="393070"/>
    <x v="1943"/>
    <n v="1879"/>
    <n v="2205"/>
    <n v="4084"/>
    <n v="1702"/>
    <x v="1"/>
    <n v="1496"/>
    <s v="芸西村"/>
    <s v="芸西村"/>
    <n v="1"/>
  </r>
  <r>
    <s v="393401"/>
    <x v="1944"/>
    <n v="4250"/>
    <n v="4932"/>
    <n v="9182"/>
    <n v="4596"/>
    <x v="0"/>
    <m/>
    <s v=""/>
    <s v=""/>
    <s v=""/>
  </r>
  <r>
    <s v="393410"/>
    <x v="1945"/>
    <n v="1920"/>
    <n v="2101"/>
    <n v="4021"/>
    <n v="1928"/>
    <x v="1"/>
    <n v="1497"/>
    <s v="本山町"/>
    <s v="本山町"/>
    <n v="1"/>
  </r>
  <r>
    <s v="393444"/>
    <x v="1946"/>
    <n v="2330"/>
    <n v="2831"/>
    <n v="5161"/>
    <n v="2668"/>
    <x v="1"/>
    <n v="1498"/>
    <s v="大豊町"/>
    <s v="大豊町"/>
    <n v="1"/>
  </r>
  <r>
    <s v="393606"/>
    <x v="1947"/>
    <n v="2377"/>
    <n v="2616"/>
    <n v="4993"/>
    <n v="2271"/>
    <x v="0"/>
    <m/>
    <s v=""/>
    <s v=""/>
    <s v=""/>
  </r>
  <r>
    <s v="393631"/>
    <x v="1948"/>
    <n v="2143"/>
    <n v="2377"/>
    <n v="4520"/>
    <n v="2038"/>
    <x v="1"/>
    <n v="1499"/>
    <s v="土佐町"/>
    <s v="土佐町"/>
    <n v="1"/>
  </r>
  <r>
    <s v="393649"/>
    <x v="1949"/>
    <n v="234"/>
    <n v="239"/>
    <n v="473"/>
    <n v="233"/>
    <x v="1"/>
    <n v="1500"/>
    <s v="大川村"/>
    <s v="大川村"/>
    <n v="1"/>
  </r>
  <r>
    <s v="393801"/>
    <x v="1950"/>
    <n v="16286"/>
    <n v="17858"/>
    <n v="34144"/>
    <n v="14552"/>
    <x v="0"/>
    <m/>
    <s v=""/>
    <s v=""/>
    <s v=""/>
  </r>
  <r>
    <s v="393860"/>
    <x v="1951"/>
    <n v="12940"/>
    <n v="14098"/>
    <n v="27038"/>
    <n v="11116"/>
    <x v="1"/>
    <n v="1501"/>
    <s v="いの町"/>
    <s v="いの町"/>
    <n v="1"/>
  </r>
  <r>
    <s v="393878"/>
    <x v="1952"/>
    <n v="3346"/>
    <n v="3760"/>
    <n v="7106"/>
    <n v="3436"/>
    <x v="1"/>
    <n v="1502"/>
    <s v="仁淀川町"/>
    <s v="仁淀川町"/>
    <n v="1"/>
  </r>
  <r>
    <s v="394009"/>
    <x v="1953"/>
    <n v="31227"/>
    <n v="35046"/>
    <n v="66273"/>
    <n v="28684"/>
    <x v="0"/>
    <m/>
    <s v=""/>
    <s v=""/>
    <s v=""/>
  </r>
  <r>
    <s v="394017"/>
    <x v="1954"/>
    <n v="3877"/>
    <n v="4372"/>
    <n v="8249"/>
    <n v="3617"/>
    <x v="1"/>
    <n v="1503"/>
    <s v="中土佐町"/>
    <s v="中土佐町"/>
    <n v="1"/>
  </r>
  <r>
    <s v="394025"/>
    <x v="1955"/>
    <n v="6771"/>
    <n v="7604"/>
    <n v="14375"/>
    <n v="6194"/>
    <x v="1"/>
    <n v="1504"/>
    <s v="佐川町"/>
    <s v="佐川町"/>
    <n v="1"/>
  </r>
  <r>
    <s v="394033"/>
    <x v="1956"/>
    <n v="3168"/>
    <n v="3633"/>
    <n v="6801"/>
    <n v="3063"/>
    <x v="1"/>
    <n v="1505"/>
    <s v="越知町"/>
    <s v="越知町"/>
    <n v="1"/>
  </r>
  <r>
    <s v="394050"/>
    <x v="1957"/>
    <n v="1891"/>
    <n v="2119"/>
    <n v="4010"/>
    <n v="1796"/>
    <x v="1"/>
    <n v="1506"/>
    <s v="梼原町"/>
    <s v="梼原町"/>
    <n v="1"/>
  </r>
  <r>
    <s v="394106"/>
    <x v="1958"/>
    <n v="2777"/>
    <n v="3093"/>
    <n v="5870"/>
    <n v="2466"/>
    <x v="1"/>
    <n v="1507"/>
    <s v="日高村"/>
    <s v="日高村"/>
    <n v="1"/>
  </r>
  <r>
    <s v="394114"/>
    <x v="1959"/>
    <n v="3250"/>
    <n v="3601"/>
    <n v="6851"/>
    <n v="2756"/>
    <x v="1"/>
    <n v="1508"/>
    <s v="津野町"/>
    <s v="津野町"/>
    <n v="1"/>
  </r>
  <r>
    <s v="394122"/>
    <x v="1960"/>
    <n v="9493"/>
    <n v="10624"/>
    <n v="20117"/>
    <n v="8792"/>
    <x v="1"/>
    <n v="1509"/>
    <s v="四万十町"/>
    <s v="四万十町"/>
    <n v="1"/>
  </r>
  <r>
    <s v="394203"/>
    <x v="1961"/>
    <n v="10205"/>
    <n v="11458"/>
    <n v="21663"/>
    <n v="9428"/>
    <x v="0"/>
    <m/>
    <s v=""/>
    <s v=""/>
    <s v=""/>
  </r>
  <r>
    <s v="394246"/>
    <x v="1962"/>
    <n v="3015"/>
    <n v="3374"/>
    <n v="6389"/>
    <n v="2863"/>
    <x v="1"/>
    <n v="1510"/>
    <s v="大月町"/>
    <s v="大月町"/>
    <n v="1"/>
  </r>
  <r>
    <s v="394271"/>
    <x v="1963"/>
    <n v="863"/>
    <n v="952"/>
    <n v="1815"/>
    <n v="793"/>
    <x v="1"/>
    <n v="1511"/>
    <s v="三原村"/>
    <s v="三原村"/>
    <n v="1"/>
  </r>
  <r>
    <s v="394289"/>
    <x v="1964"/>
    <n v="6327"/>
    <n v="7132"/>
    <n v="13459"/>
    <n v="5772"/>
    <x v="1"/>
    <n v="1512"/>
    <s v="黒潮町"/>
    <s v="黒潮町"/>
    <n v="1"/>
  </r>
  <r>
    <s v="400009"/>
    <x v="1965"/>
    <n v="2387702"/>
    <n v="2644168"/>
    <n v="5031870"/>
    <n v="2147845"/>
    <x v="0"/>
    <m/>
    <s v="福岡県"/>
    <s v=""/>
    <s v=""/>
  </r>
  <r>
    <s v="401005"/>
    <x v="1966"/>
    <n v="463809"/>
    <n v="517207"/>
    <n v="981016"/>
    <n v="448024"/>
    <x v="1"/>
    <n v="1513"/>
    <s v="北九州市"/>
    <s v="北九州市"/>
    <n v="1"/>
  </r>
  <r>
    <s v="401013"/>
    <x v="1967"/>
    <n v="50035"/>
    <n v="58258"/>
    <n v="108293"/>
    <n v="50288"/>
    <x v="0"/>
    <m/>
    <s v="北九州市門司区"/>
    <s v=""/>
    <s v=""/>
  </r>
  <r>
    <s v="401030"/>
    <x v="1968"/>
    <n v="41145"/>
    <n v="45800"/>
    <n v="86945"/>
    <n v="37374"/>
    <x v="0"/>
    <m/>
    <s v="北九州市若松区"/>
    <s v=""/>
    <s v=""/>
  </r>
  <r>
    <s v="401056"/>
    <x v="1969"/>
    <n v="30002"/>
    <n v="32535"/>
    <n v="62537"/>
    <n v="29509"/>
    <x v="0"/>
    <m/>
    <s v="北九州市戸畑区"/>
    <s v=""/>
    <s v=""/>
  </r>
  <r>
    <s v="401064"/>
    <x v="1970"/>
    <n v="83402"/>
    <n v="94250"/>
    <n v="177652"/>
    <n v="91202"/>
    <x v="0"/>
    <m/>
    <s v="北九州市小倉北区"/>
    <s v=""/>
    <s v=""/>
  </r>
  <r>
    <s v="401072"/>
    <x v="1971"/>
    <n v="103260"/>
    <n v="112071"/>
    <n v="215331"/>
    <n v="92633"/>
    <x v="0"/>
    <m/>
    <s v="北九州市小倉南区"/>
    <s v=""/>
    <s v=""/>
  </r>
  <r>
    <s v="401081"/>
    <x v="1972"/>
    <n v="33777"/>
    <n v="39069"/>
    <n v="72846"/>
    <n v="34898"/>
    <x v="0"/>
    <m/>
    <s v="北九州市八幡東区"/>
    <s v=""/>
    <s v=""/>
  </r>
  <r>
    <s v="401099"/>
    <x v="1973"/>
    <n v="122188"/>
    <n v="135224"/>
    <n v="257412"/>
    <n v="112120"/>
    <x v="0"/>
    <m/>
    <s v="北九州市八幡西区"/>
    <s v=""/>
    <s v=""/>
  </r>
  <r>
    <s v="401307"/>
    <x v="1974"/>
    <n v="657227"/>
    <n v="727593"/>
    <n v="1384820"/>
    <n v="655180"/>
    <x v="1"/>
    <n v="1514"/>
    <s v="福岡市"/>
    <s v="福岡市"/>
    <n v="1"/>
  </r>
  <r>
    <s v="401315"/>
    <x v="1975"/>
    <n v="132950"/>
    <n v="140509"/>
    <n v="273459"/>
    <n v="123498"/>
    <x v="0"/>
    <m/>
    <s v="福岡市東区"/>
    <s v=""/>
    <s v=""/>
  </r>
  <r>
    <s v="401323"/>
    <x v="1976"/>
    <n v="93037"/>
    <n v="98434"/>
    <n v="191471"/>
    <n v="105315"/>
    <x v="0"/>
    <m/>
    <s v="福岡市博多区"/>
    <s v=""/>
    <s v=""/>
  </r>
  <r>
    <s v="401331"/>
    <x v="1977"/>
    <n v="71428"/>
    <n v="90612"/>
    <n v="162040"/>
    <n v="91523"/>
    <x v="0"/>
    <m/>
    <s v="福岡市中央区"/>
    <s v=""/>
    <s v=""/>
  </r>
  <r>
    <s v="401340"/>
    <x v="1978"/>
    <n v="114099"/>
    <n v="128129"/>
    <n v="242228"/>
    <n v="111212"/>
    <x v="0"/>
    <m/>
    <s v="福岡市南区"/>
    <s v=""/>
    <s v=""/>
  </r>
  <r>
    <s v="401358"/>
    <x v="1979"/>
    <n v="88903"/>
    <n v="97084"/>
    <n v="185987"/>
    <n v="77341"/>
    <x v="0"/>
    <m/>
    <s v="福岡市西区"/>
    <s v=""/>
    <s v=""/>
  </r>
  <r>
    <s v="401366"/>
    <x v="1980"/>
    <n v="57580"/>
    <n v="63092"/>
    <n v="120672"/>
    <n v="55719"/>
    <x v="0"/>
    <m/>
    <s v="福岡市城南区"/>
    <s v=""/>
    <s v=""/>
  </r>
  <r>
    <s v="401374"/>
    <x v="1981"/>
    <n v="99230"/>
    <n v="109733"/>
    <n v="208963"/>
    <n v="90572"/>
    <x v="0"/>
    <m/>
    <s v="福岡市早良区"/>
    <s v=""/>
    <s v=""/>
  </r>
  <r>
    <s v="402028"/>
    <x v="1982"/>
    <n v="58728"/>
    <n v="69394"/>
    <n v="128122"/>
    <n v="57133"/>
    <x v="1"/>
    <n v="1515"/>
    <s v="大牟田市"/>
    <s v="大牟田市"/>
    <n v="1"/>
  </r>
  <r>
    <s v="402036"/>
    <x v="1983"/>
    <n v="143788"/>
    <n v="159445"/>
    <n v="303233"/>
    <n v="119352"/>
    <x v="1"/>
    <n v="1516"/>
    <s v="久留米市"/>
    <s v="久留米市"/>
    <n v="1"/>
  </r>
  <r>
    <s v="402044"/>
    <x v="1984"/>
    <n v="27573"/>
    <n v="31296"/>
    <n v="58869"/>
    <n v="25492"/>
    <x v="1"/>
    <n v="1517"/>
    <s v="直方市"/>
    <s v="直方市"/>
    <n v="1"/>
  </r>
  <r>
    <s v="402052"/>
    <x v="1985"/>
    <n v="62223"/>
    <n v="69997"/>
    <n v="132220"/>
    <n v="57407"/>
    <x v="1"/>
    <n v="1518"/>
    <s v="飯塚市"/>
    <s v="飯塚市"/>
    <n v="1"/>
  </r>
  <r>
    <s v="402061"/>
    <x v="1986"/>
    <n v="23613"/>
    <n v="27587"/>
    <n v="51200"/>
    <n v="23834"/>
    <x v="1"/>
    <n v="1519"/>
    <s v="田川市"/>
    <s v="田川市"/>
    <n v="1"/>
  </r>
  <r>
    <s v="402079"/>
    <x v="1987"/>
    <n v="34628"/>
    <n v="38603"/>
    <n v="73231"/>
    <n v="24258"/>
    <x v="1"/>
    <n v="1520"/>
    <s v="柳川市"/>
    <s v="柳川市"/>
    <n v="1"/>
  </r>
  <r>
    <s v="402109"/>
    <x v="1988"/>
    <n v="19958"/>
    <n v="22303"/>
    <n v="42261"/>
    <n v="14369"/>
    <x v="1"/>
    <n v="1521"/>
    <s v="八女市"/>
    <s v="八女市"/>
    <n v="1"/>
  </r>
  <r>
    <s v="402117"/>
    <x v="1989"/>
    <n v="23233"/>
    <n v="25350"/>
    <n v="48583"/>
    <n v="16756"/>
    <x v="1"/>
    <n v="1522"/>
    <s v="筑後市"/>
    <s v="筑後市"/>
    <n v="1"/>
  </r>
  <r>
    <s v="402125"/>
    <x v="1990"/>
    <n v="18572"/>
    <n v="20233"/>
    <n v="38805"/>
    <n v="12963"/>
    <x v="1"/>
    <n v="1523"/>
    <s v="大川市"/>
    <s v="大川市"/>
    <n v="1"/>
  </r>
  <r>
    <s v="402133"/>
    <x v="1991"/>
    <n v="34231"/>
    <n v="37762"/>
    <n v="71993"/>
    <n v="28415"/>
    <x v="1"/>
    <n v="1524"/>
    <s v="行橋市"/>
    <s v="行橋市"/>
    <n v="1"/>
  </r>
  <r>
    <s v="402141"/>
    <x v="1992"/>
    <n v="13111"/>
    <n v="14893"/>
    <n v="28004"/>
    <n v="11485"/>
    <x v="1"/>
    <n v="1525"/>
    <s v="豊前市"/>
    <s v="豊前市"/>
    <n v="1"/>
  </r>
  <r>
    <s v="402150"/>
    <x v="1993"/>
    <n v="21533"/>
    <n v="24673"/>
    <n v="46206"/>
    <n v="19984"/>
    <x v="1"/>
    <n v="1526"/>
    <s v="中間市"/>
    <s v="中間市"/>
    <n v="1"/>
  </r>
  <r>
    <s v="402168"/>
    <x v="1994"/>
    <n v="28045"/>
    <n v="30922"/>
    <n v="58967"/>
    <n v="21329"/>
    <x v="1"/>
    <n v="1527"/>
    <s v="小郡市"/>
    <s v="小郡市"/>
    <n v="1"/>
  </r>
  <r>
    <s v="402176"/>
    <x v="1995"/>
    <n v="47821"/>
    <n v="52028"/>
    <n v="99849"/>
    <n v="39210"/>
    <x v="1"/>
    <n v="1528"/>
    <s v="筑紫野市"/>
    <s v="筑紫野市"/>
    <n v="1"/>
  </r>
  <r>
    <s v="402184"/>
    <x v="1996"/>
    <n v="52900"/>
    <n v="55661"/>
    <n v="108561"/>
    <n v="43629"/>
    <x v="1"/>
    <n v="1529"/>
    <s v="春日市"/>
    <s v="春日市"/>
    <n v="1"/>
  </r>
  <r>
    <s v="402192"/>
    <x v="1997"/>
    <n v="45588"/>
    <n v="48699"/>
    <n v="94287"/>
    <n v="38123"/>
    <x v="1"/>
    <n v="1530"/>
    <s v="大野城市"/>
    <s v="大野城市"/>
    <n v="1"/>
  </r>
  <r>
    <s v="402206"/>
    <x v="1998"/>
    <n v="44973"/>
    <n v="49807"/>
    <n v="94780"/>
    <n v="37419"/>
    <x v="1"/>
    <n v="1531"/>
    <s v="宗像市"/>
    <s v="宗像市"/>
    <n v="1"/>
  </r>
  <r>
    <s v="402214"/>
    <x v="1999"/>
    <n v="32865"/>
    <n v="35736"/>
    <n v="68601"/>
    <n v="27771"/>
    <x v="1"/>
    <n v="1532"/>
    <s v="太宰府市"/>
    <s v="太宰府市"/>
    <n v="1"/>
  </r>
  <r>
    <s v="402222"/>
    <x v="2000"/>
    <n v="33259"/>
    <n v="36074"/>
    <n v="69333"/>
    <n v="25140"/>
    <x v="0"/>
    <n v="1533"/>
    <s v="前原市"/>
    <s v=""/>
    <s v=""/>
  </r>
  <r>
    <s v="402231"/>
    <x v="2001"/>
    <n v="27808"/>
    <n v="29832"/>
    <n v="57640"/>
    <n v="22319"/>
    <x v="1"/>
    <n v="1534"/>
    <s v="古賀市"/>
    <s v="古賀市"/>
    <n v="1"/>
  </r>
  <r>
    <s v="402249"/>
    <x v="2002"/>
    <n v="26132"/>
    <n v="29687"/>
    <n v="55819"/>
    <n v="21560"/>
    <x v="1"/>
    <n v="1535"/>
    <s v="福津市"/>
    <s v="福津市"/>
    <n v="1"/>
  </r>
  <r>
    <s v="402257"/>
    <x v="2003"/>
    <n v="15488"/>
    <n v="17437"/>
    <n v="32925"/>
    <n v="10494"/>
    <x v="1"/>
    <n v="1536"/>
    <s v="うきは市"/>
    <s v="うきは市"/>
    <n v="1"/>
  </r>
  <r>
    <s v="402265"/>
    <x v="2004"/>
    <n v="14824"/>
    <n v="16501"/>
    <n v="31325"/>
    <n v="12998"/>
    <x v="1"/>
    <n v="1537"/>
    <s v="宮若市"/>
    <s v="宮若市"/>
    <n v="1"/>
  </r>
  <r>
    <s v="402273"/>
    <x v="2005"/>
    <n v="20837"/>
    <n v="24166"/>
    <n v="45003"/>
    <n v="19268"/>
    <x v="1"/>
    <n v="1538"/>
    <s v="嘉麻市"/>
    <s v="嘉麻市"/>
    <n v="1"/>
  </r>
  <r>
    <s v="402281"/>
    <x v="2006"/>
    <n v="27675"/>
    <n v="31114"/>
    <n v="58789"/>
    <n v="20056"/>
    <x v="1"/>
    <n v="1539"/>
    <s v="朝倉市"/>
    <s v="朝倉市"/>
    <n v="1"/>
  </r>
  <r>
    <s v="402290"/>
    <x v="2007"/>
    <n v="19918"/>
    <n v="22543"/>
    <n v="42461"/>
    <n v="13981"/>
    <x v="1"/>
    <n v="1540"/>
    <s v="みやま市"/>
    <s v="みやま市"/>
    <n v="1"/>
  </r>
  <r>
    <s v="403008"/>
    <x v="2008"/>
    <n v="24171"/>
    <n v="25151"/>
    <n v="49322"/>
    <n v="18643"/>
    <x v="0"/>
    <m/>
    <s v=""/>
    <s v=""/>
    <s v=""/>
  </r>
  <r>
    <s v="403059"/>
    <x v="2009"/>
    <n v="24171"/>
    <n v="25151"/>
    <n v="49322"/>
    <n v="18643"/>
    <x v="1"/>
    <n v="1541"/>
    <s v="那珂川市"/>
    <s v="那珂川市"/>
    <n v="1"/>
  </r>
  <r>
    <s v="403407"/>
    <x v="2010"/>
    <n v="103136"/>
    <n v="108411"/>
    <n v="211547"/>
    <n v="80829"/>
    <x v="0"/>
    <m/>
    <s v=""/>
    <s v=""/>
    <s v=""/>
  </r>
  <r>
    <s v="403415"/>
    <x v="2011"/>
    <n v="18367"/>
    <n v="19465"/>
    <n v="37832"/>
    <n v="14101"/>
    <x v="1"/>
    <n v="1542"/>
    <s v="宇美町"/>
    <s v="宇美町"/>
    <n v="1"/>
  </r>
  <r>
    <s v="403423"/>
    <x v="2012"/>
    <n v="15426"/>
    <n v="16211"/>
    <n v="31637"/>
    <n v="12043"/>
    <x v="1"/>
    <n v="1543"/>
    <s v="篠栗町"/>
    <s v="篠栗町"/>
    <n v="1"/>
  </r>
  <r>
    <s v="403431"/>
    <x v="2013"/>
    <n v="20633"/>
    <n v="22139"/>
    <n v="42772"/>
    <n v="16901"/>
    <x v="1"/>
    <n v="1544"/>
    <s v="志免町"/>
    <s v="志免町"/>
    <n v="1"/>
  </r>
  <r>
    <s v="403440"/>
    <x v="2014"/>
    <n v="12630"/>
    <n v="13272"/>
    <n v="25902"/>
    <n v="9626"/>
    <x v="1"/>
    <n v="1545"/>
    <s v="須恵町"/>
    <s v="須恵町"/>
    <n v="1"/>
  </r>
  <r>
    <s v="403458"/>
    <x v="2015"/>
    <n v="11708"/>
    <n v="12363"/>
    <n v="24071"/>
    <n v="8979"/>
    <x v="1"/>
    <n v="1546"/>
    <s v="新宮町"/>
    <s v="新宮町"/>
    <n v="1"/>
  </r>
  <r>
    <s v="403482"/>
    <x v="2016"/>
    <n v="3962"/>
    <n v="4321"/>
    <n v="8283"/>
    <n v="2791"/>
    <x v="1"/>
    <n v="1547"/>
    <s v="久山町"/>
    <s v="久山町"/>
    <n v="1"/>
  </r>
  <r>
    <s v="403491"/>
    <x v="2017"/>
    <n v="20410"/>
    <n v="20640"/>
    <n v="41050"/>
    <n v="16388"/>
    <x v="1"/>
    <n v="1548"/>
    <s v="粕屋町"/>
    <s v="粕屋町"/>
    <n v="1"/>
  </r>
  <r>
    <s v="403806"/>
    <x v="2018"/>
    <n v="46536"/>
    <n v="51403"/>
    <n v="97939"/>
    <n v="39096"/>
    <x v="0"/>
    <m/>
    <s v=""/>
    <s v=""/>
    <s v=""/>
  </r>
  <r>
    <s v="403814"/>
    <x v="2019"/>
    <n v="7730"/>
    <n v="8112"/>
    <n v="15842"/>
    <n v="6681"/>
    <x v="1"/>
    <n v="1549"/>
    <s v="芦屋町"/>
    <s v="芦屋町"/>
    <n v="1"/>
  </r>
  <r>
    <s v="403822"/>
    <x v="2020"/>
    <n v="14206"/>
    <n v="16025"/>
    <n v="30231"/>
    <n v="12573"/>
    <x v="1"/>
    <n v="1550"/>
    <s v="水巻町"/>
    <s v="水巻町"/>
    <n v="1"/>
  </r>
  <r>
    <s v="403831"/>
    <x v="2021"/>
    <n v="15326"/>
    <n v="16980"/>
    <n v="32306"/>
    <n v="12426"/>
    <x v="1"/>
    <n v="1551"/>
    <s v="岡垣町"/>
    <s v="岡垣町"/>
    <n v="1"/>
  </r>
  <r>
    <s v="403849"/>
    <x v="2022"/>
    <n v="9274"/>
    <n v="10286"/>
    <n v="19560"/>
    <n v="7416"/>
    <x v="1"/>
    <n v="1552"/>
    <s v="遠賀町"/>
    <s v="遠賀町"/>
    <n v="1"/>
  </r>
  <r>
    <s v="404004"/>
    <x v="2023"/>
    <n v="12687"/>
    <n v="14180"/>
    <n v="26867"/>
    <n v="11468"/>
    <x v="0"/>
    <m/>
    <s v=""/>
    <s v=""/>
    <s v=""/>
  </r>
  <r>
    <s v="404012"/>
    <x v="2024"/>
    <n v="4197"/>
    <n v="4782"/>
    <n v="8979"/>
    <n v="3986"/>
    <x v="1"/>
    <n v="1553"/>
    <s v="小竹町"/>
    <s v="小竹町"/>
    <n v="1"/>
  </r>
  <r>
    <s v="404021"/>
    <x v="2025"/>
    <n v="8490"/>
    <n v="9398"/>
    <n v="17888"/>
    <n v="7482"/>
    <x v="1"/>
    <n v="1554"/>
    <s v="鞍手町"/>
    <s v="鞍手町"/>
    <n v="1"/>
  </r>
  <r>
    <s v="404209"/>
    <x v="2026"/>
    <n v="6710"/>
    <n v="7648"/>
    <n v="14358"/>
    <n v="5981"/>
    <x v="0"/>
    <m/>
    <s v=""/>
    <s v=""/>
    <s v=""/>
  </r>
  <r>
    <s v="404217"/>
    <x v="2027"/>
    <n v="6710"/>
    <n v="7648"/>
    <n v="14358"/>
    <n v="5981"/>
    <x v="1"/>
    <n v="1555"/>
    <s v="桂川町"/>
    <s v="桂川町"/>
    <n v="1"/>
  </r>
  <r>
    <s v="404403"/>
    <x v="2028"/>
    <n v="15241"/>
    <n v="16711"/>
    <n v="31952"/>
    <n v="10579"/>
    <x v="0"/>
    <m/>
    <s v=""/>
    <s v=""/>
    <s v=""/>
  </r>
  <r>
    <s v="404471"/>
    <x v="2029"/>
    <n v="14004"/>
    <n v="15295"/>
    <n v="29299"/>
    <n v="9650"/>
    <x v="1"/>
    <n v="1556"/>
    <s v="筑前町"/>
    <s v="筑前町"/>
    <n v="1"/>
  </r>
  <r>
    <s v="404489"/>
    <x v="2030"/>
    <n v="1237"/>
    <n v="1416"/>
    <n v="2653"/>
    <n v="929"/>
    <x v="1"/>
    <n v="1557"/>
    <s v="東峰村"/>
    <s v="東峰村"/>
    <n v="1"/>
  </r>
  <r>
    <s v="404608"/>
    <x v="2031"/>
    <n v="14720"/>
    <n v="16483"/>
    <n v="31203"/>
    <n v="10703"/>
    <x v="1"/>
    <m/>
    <s v="糸島市"/>
    <s v="糸島市"/>
    <n v="1"/>
  </r>
  <r>
    <s v="404624"/>
    <x v="2032"/>
    <n v="6256"/>
    <n v="7165"/>
    <n v="13421"/>
    <n v="4687"/>
    <x v="0"/>
    <n v="1558"/>
    <s v="二丈町"/>
    <s v=""/>
    <s v=""/>
  </r>
  <r>
    <s v="404632"/>
    <x v="2033"/>
    <n v="8464"/>
    <n v="9318"/>
    <n v="17782"/>
    <n v="6016"/>
    <x v="0"/>
    <n v="1559"/>
    <s v="志摩町"/>
    <s v=""/>
    <s v=""/>
  </r>
  <r>
    <s v="405001"/>
    <x v="2034"/>
    <n v="7433"/>
    <n v="8137"/>
    <n v="15570"/>
    <n v="4602"/>
    <x v="0"/>
    <m/>
    <s v=""/>
    <s v=""/>
    <s v=""/>
  </r>
  <r>
    <s v="405035"/>
    <x v="2035"/>
    <n v="7433"/>
    <n v="8137"/>
    <n v="15570"/>
    <n v="4602"/>
    <x v="1"/>
    <n v="1560"/>
    <s v="大刀洗町"/>
    <s v="大刀洗町"/>
    <n v="1"/>
  </r>
  <r>
    <s v="405205"/>
    <x v="2036"/>
    <n v="6883"/>
    <n v="7666"/>
    <n v="14549"/>
    <n v="4455"/>
    <x v="0"/>
    <m/>
    <s v=""/>
    <s v=""/>
    <s v=""/>
  </r>
  <r>
    <s v="405221"/>
    <x v="2037"/>
    <n v="6883"/>
    <n v="7666"/>
    <n v="14549"/>
    <n v="4455"/>
    <x v="1"/>
    <n v="1561"/>
    <s v="大木町"/>
    <s v="大木町"/>
    <n v="1"/>
  </r>
  <r>
    <s v="405400"/>
    <x v="2038"/>
    <n v="23408"/>
    <n v="25848"/>
    <n v="49256"/>
    <n v="15979"/>
    <x v="0"/>
    <m/>
    <s v=""/>
    <s v=""/>
    <s v=""/>
  </r>
  <r>
    <s v="405418"/>
    <x v="2039"/>
    <n v="6127"/>
    <n v="6938"/>
    <n v="13065"/>
    <n v="3930"/>
    <x v="0"/>
    <n v="1562"/>
    <s v="黒木町"/>
    <s v=""/>
    <s v=""/>
  </r>
  <r>
    <s v="405434"/>
    <x v="2040"/>
    <n v="5442"/>
    <n v="5992"/>
    <n v="11434"/>
    <n v="3484"/>
    <x v="0"/>
    <n v="1563"/>
    <s v="立花町"/>
    <s v=""/>
    <s v=""/>
  </r>
  <r>
    <s v="405442"/>
    <x v="2041"/>
    <n v="9556"/>
    <n v="10266"/>
    <n v="19822"/>
    <n v="6775"/>
    <x v="1"/>
    <n v="1564"/>
    <s v="広川町"/>
    <s v="広川町"/>
    <n v="1"/>
  </r>
  <r>
    <s v="405451"/>
    <x v="2042"/>
    <n v="758"/>
    <n v="842"/>
    <n v="1600"/>
    <n v="614"/>
    <x v="0"/>
    <n v="1565"/>
    <s v="矢部村"/>
    <s v=""/>
    <s v=""/>
  </r>
  <r>
    <s v="405469"/>
    <x v="2043"/>
    <n v="1525"/>
    <n v="1810"/>
    <n v="3335"/>
    <n v="1176"/>
    <x v="0"/>
    <n v="1566"/>
    <s v="星野村"/>
    <s v=""/>
    <s v=""/>
  </r>
  <r>
    <s v="406007"/>
    <x v="2044"/>
    <n v="41918"/>
    <n v="47650"/>
    <n v="89568"/>
    <n v="40065"/>
    <x v="0"/>
    <m/>
    <s v=""/>
    <s v=""/>
    <s v=""/>
  </r>
  <r>
    <s v="406015"/>
    <x v="2045"/>
    <n v="5920"/>
    <n v="6797"/>
    <n v="12717"/>
    <n v="5586"/>
    <x v="1"/>
    <n v="1567"/>
    <s v="香春町"/>
    <s v="香春町"/>
    <n v="1"/>
  </r>
  <r>
    <s v="406023"/>
    <x v="2046"/>
    <n v="5526"/>
    <n v="6260"/>
    <n v="11786"/>
    <n v="4956"/>
    <x v="1"/>
    <n v="1568"/>
    <s v="添田町"/>
    <s v="添田町"/>
    <n v="1"/>
  </r>
  <r>
    <s v="406040"/>
    <x v="2047"/>
    <n v="4717"/>
    <n v="5394"/>
    <n v="10111"/>
    <n v="4719"/>
    <x v="1"/>
    <n v="1569"/>
    <s v="糸田町"/>
    <s v="糸田町"/>
    <n v="1"/>
  </r>
  <r>
    <s v="406058"/>
    <x v="2048"/>
    <n v="9261"/>
    <n v="10707"/>
    <n v="19968"/>
    <n v="9569"/>
    <x v="1"/>
    <n v="1570"/>
    <s v="川崎町"/>
    <s v="川崎町"/>
    <n v="1"/>
  </r>
  <r>
    <s v="406082"/>
    <x v="2049"/>
    <n v="2719"/>
    <n v="3088"/>
    <n v="5807"/>
    <n v="2584"/>
    <x v="1"/>
    <n v="1571"/>
    <s v="大任町"/>
    <s v="大任町"/>
    <n v="1"/>
  </r>
  <r>
    <s v="406091"/>
    <x v="2050"/>
    <n v="1645"/>
    <n v="1873"/>
    <n v="3518"/>
    <n v="1464"/>
    <x v="1"/>
    <n v="1572"/>
    <s v="赤村"/>
    <s v="赤村"/>
    <n v="1"/>
  </r>
  <r>
    <s v="406104"/>
    <x v="2051"/>
    <n v="12130"/>
    <n v="13531"/>
    <n v="25661"/>
    <n v="11187"/>
    <x v="1"/>
    <n v="1573"/>
    <s v="福智町"/>
    <s v="福智町"/>
    <n v="1"/>
  </r>
  <r>
    <s v="406201"/>
    <x v="2052"/>
    <n v="27317"/>
    <n v="29404"/>
    <n v="56721"/>
    <n v="22613"/>
    <x v="0"/>
    <m/>
    <s v=""/>
    <s v=""/>
    <s v=""/>
  </r>
  <r>
    <s v="406210"/>
    <x v="2053"/>
    <n v="16698"/>
    <n v="17529"/>
    <n v="34227"/>
    <n v="14121"/>
    <x v="1"/>
    <n v="1574"/>
    <s v="苅田町"/>
    <s v="苅田町"/>
    <n v="1"/>
  </r>
  <r>
    <s v="406252"/>
    <x v="2054"/>
    <n v="10619"/>
    <n v="11875"/>
    <n v="22494"/>
    <n v="8492"/>
    <x v="1"/>
    <n v="1575"/>
    <s v="みやこ町"/>
    <s v="みやこ町"/>
    <n v="1"/>
  </r>
  <r>
    <s v="406406"/>
    <x v="2055"/>
    <n v="17182"/>
    <n v="18933"/>
    <n v="36115"/>
    <n v="14883"/>
    <x v="0"/>
    <m/>
    <s v=""/>
    <s v=""/>
    <s v=""/>
  </r>
  <r>
    <s v="406422"/>
    <x v="2056"/>
    <n v="3378"/>
    <n v="3771"/>
    <n v="7149"/>
    <n v="2850"/>
    <x v="1"/>
    <n v="1576"/>
    <s v="吉富町"/>
    <s v="吉富町"/>
    <n v="1"/>
  </r>
  <r>
    <s v="406465"/>
    <x v="2057"/>
    <n v="3931"/>
    <n v="4355"/>
    <n v="8286"/>
    <n v="3117"/>
    <x v="1"/>
    <n v="1577"/>
    <s v="上毛町"/>
    <s v="上毛町"/>
    <n v="1"/>
  </r>
  <r>
    <s v="406473"/>
    <x v="2058"/>
    <n v="9873"/>
    <n v="10807"/>
    <n v="20680"/>
    <n v="8916"/>
    <x v="1"/>
    <n v="1578"/>
    <s v="築上町"/>
    <s v="築上町"/>
    <n v="1"/>
  </r>
  <r>
    <s v="410004"/>
    <x v="2059"/>
    <n v="408430"/>
    <n v="453726"/>
    <n v="862156"/>
    <n v="307581"/>
    <x v="0"/>
    <m/>
    <s v="佐賀県"/>
    <s v=""/>
    <s v=""/>
  </r>
  <r>
    <s v="412015"/>
    <x v="2060"/>
    <n v="111751"/>
    <n v="124801"/>
    <n v="236552"/>
    <n v="91041"/>
    <x v="1"/>
    <n v="1579"/>
    <s v="佐賀市"/>
    <s v="佐賀市"/>
    <n v="1"/>
  </r>
  <r>
    <s v="412023"/>
    <x v="2061"/>
    <n v="62158"/>
    <n v="69579"/>
    <n v="131737"/>
    <n v="48075"/>
    <x v="1"/>
    <n v="1580"/>
    <s v="唐津市"/>
    <s v="唐津市"/>
    <n v="1"/>
  </r>
  <r>
    <s v="412031"/>
    <x v="2062"/>
    <n v="32428"/>
    <n v="34952"/>
    <n v="67380"/>
    <n v="25315"/>
    <x v="1"/>
    <n v="1581"/>
    <s v="鳥栖市"/>
    <s v="鳥栖市"/>
    <n v="1"/>
  </r>
  <r>
    <s v="412040"/>
    <x v="2063"/>
    <n v="10477"/>
    <n v="11879"/>
    <n v="22356"/>
    <n v="7843"/>
    <x v="1"/>
    <n v="1582"/>
    <s v="多久市"/>
    <s v="多久市"/>
    <n v="1"/>
  </r>
  <r>
    <s v="412058"/>
    <x v="2064"/>
    <n v="27854"/>
    <n v="30462"/>
    <n v="58316"/>
    <n v="21823"/>
    <x v="1"/>
    <n v="1583"/>
    <s v="伊万里市"/>
    <s v="伊万里市"/>
    <n v="1"/>
  </r>
  <r>
    <s v="412066"/>
    <x v="2065"/>
    <n v="24420"/>
    <n v="27179"/>
    <n v="51599"/>
    <n v="16912"/>
    <x v="1"/>
    <n v="1584"/>
    <s v="武雄市"/>
    <s v="武雄市"/>
    <n v="1"/>
  </r>
  <r>
    <s v="412074"/>
    <x v="2066"/>
    <n v="14951"/>
    <n v="16898"/>
    <n v="31849"/>
    <n v="10542"/>
    <x v="1"/>
    <n v="1585"/>
    <s v="鹿島市"/>
    <s v="鹿島市"/>
    <n v="1"/>
  </r>
  <r>
    <s v="412082"/>
    <x v="2067"/>
    <n v="21998"/>
    <n v="24522"/>
    <n v="46520"/>
    <n v="14741"/>
    <x v="1"/>
    <n v="1586"/>
    <s v="小城市"/>
    <s v="小城市"/>
    <n v="1"/>
  </r>
  <r>
    <s v="412091"/>
    <x v="2068"/>
    <n v="13646"/>
    <n v="15507"/>
    <n v="29153"/>
    <n v="9815"/>
    <x v="1"/>
    <n v="1587"/>
    <s v="嬉野市"/>
    <s v="嬉野市"/>
    <n v="1"/>
  </r>
  <r>
    <s v="412104"/>
    <x v="2069"/>
    <n v="16064"/>
    <n v="17581"/>
    <n v="33645"/>
    <n v="11054"/>
    <x v="1"/>
    <n v="1588"/>
    <s v="神埼市"/>
    <s v="神埼市"/>
    <n v="1"/>
  </r>
  <r>
    <s v="413208"/>
    <x v="2070"/>
    <n v="7788"/>
    <n v="8305"/>
    <n v="16093"/>
    <n v="5672"/>
    <x v="0"/>
    <m/>
    <s v=""/>
    <s v=""/>
    <s v=""/>
  </r>
  <r>
    <s v="413275"/>
    <x v="2071"/>
    <n v="7788"/>
    <n v="8305"/>
    <n v="16093"/>
    <n v="5672"/>
    <x v="1"/>
    <n v="1589"/>
    <s v="吉野ヶ里町"/>
    <s v="吉野ヶ里町"/>
    <n v="1"/>
  </r>
  <r>
    <s v="413402"/>
    <x v="2072"/>
    <n v="25876"/>
    <n v="28294"/>
    <n v="54170"/>
    <n v="18378"/>
    <x v="0"/>
    <m/>
    <s v=""/>
    <s v=""/>
    <s v=""/>
  </r>
  <r>
    <s v="413411"/>
    <x v="2073"/>
    <n v="8669"/>
    <n v="9441"/>
    <n v="18110"/>
    <n v="6173"/>
    <x v="1"/>
    <n v="1590"/>
    <s v="基山町"/>
    <s v="基山町"/>
    <n v="1"/>
  </r>
  <r>
    <s v="413453"/>
    <x v="2074"/>
    <n v="4472"/>
    <n v="4844"/>
    <n v="9316"/>
    <n v="3128"/>
    <x v="1"/>
    <n v="1591"/>
    <s v="上峰町"/>
    <s v="上峰町"/>
    <n v="1"/>
  </r>
  <r>
    <s v="413461"/>
    <x v="2075"/>
    <n v="12735"/>
    <n v="14009"/>
    <n v="26744"/>
    <n v="9077"/>
    <x v="1"/>
    <n v="1592"/>
    <s v="みやき町"/>
    <s v="みやき町"/>
    <n v="1"/>
  </r>
  <r>
    <s v="413801"/>
    <x v="2076"/>
    <n v="3280"/>
    <n v="3331"/>
    <n v="6611"/>
    <n v="1918"/>
    <x v="0"/>
    <m/>
    <s v=""/>
    <s v=""/>
    <s v=""/>
  </r>
  <r>
    <s v="413879"/>
    <x v="2077"/>
    <n v="3280"/>
    <n v="3331"/>
    <n v="6611"/>
    <n v="1918"/>
    <x v="1"/>
    <n v="1593"/>
    <s v="玄海町"/>
    <s v="玄海町"/>
    <n v="1"/>
  </r>
  <r>
    <s v="414000"/>
    <x v="2078"/>
    <n v="10212"/>
    <n v="11562"/>
    <n v="21774"/>
    <n v="7558"/>
    <x v="0"/>
    <m/>
    <s v=""/>
    <s v=""/>
    <s v=""/>
  </r>
  <r>
    <s v="414018"/>
    <x v="2079"/>
    <n v="10212"/>
    <n v="11562"/>
    <n v="21774"/>
    <n v="7558"/>
    <x v="1"/>
    <n v="1594"/>
    <s v="有田町"/>
    <s v="有田町"/>
    <n v="1"/>
  </r>
  <r>
    <s v="414204"/>
    <x v="2080"/>
    <n v="20527"/>
    <n v="23427"/>
    <n v="43954"/>
    <n v="13695"/>
    <x v="0"/>
    <m/>
    <s v=""/>
    <s v=""/>
    <s v=""/>
  </r>
  <r>
    <s v="414239"/>
    <x v="2081"/>
    <n v="3571"/>
    <n v="4175"/>
    <n v="7746"/>
    <n v="2979"/>
    <x v="1"/>
    <n v="1595"/>
    <s v="大町町"/>
    <s v="大町町"/>
    <n v="1"/>
  </r>
  <r>
    <s v="414247"/>
    <x v="2082"/>
    <n v="4565"/>
    <n v="5113"/>
    <n v="9678"/>
    <n v="3052"/>
    <x v="1"/>
    <n v="1596"/>
    <s v="江北町"/>
    <s v="江北町"/>
    <n v="1"/>
  </r>
  <r>
    <s v="414255"/>
    <x v="2083"/>
    <n v="12391"/>
    <n v="14139"/>
    <n v="26530"/>
    <n v="7664"/>
    <x v="1"/>
    <n v="1597"/>
    <s v="白石町"/>
    <s v="白石町"/>
    <n v="1"/>
  </r>
  <r>
    <s v="414409"/>
    <x v="2084"/>
    <n v="5000"/>
    <n v="5447"/>
    <n v="10447"/>
    <n v="3199"/>
    <x v="0"/>
    <m/>
    <s v=""/>
    <s v=""/>
    <s v=""/>
  </r>
  <r>
    <s v="414417"/>
    <x v="2085"/>
    <n v="5000"/>
    <n v="5447"/>
    <n v="10447"/>
    <n v="3199"/>
    <x v="1"/>
    <n v="1598"/>
    <s v="太良町"/>
    <s v="太良町"/>
    <n v="1"/>
  </r>
  <r>
    <s v="420000"/>
    <x v="2086"/>
    <n v="684219"/>
    <n v="774185"/>
    <n v="1458404"/>
    <n v="607465"/>
    <x v="0"/>
    <m/>
    <s v="長崎県"/>
    <s v=""/>
    <s v=""/>
  </r>
  <r>
    <s v="422011"/>
    <x v="2087"/>
    <n v="206383"/>
    <n v="240285"/>
    <n v="446668"/>
    <n v="199761"/>
    <x v="1"/>
    <n v="1599"/>
    <s v="長崎市"/>
    <s v="長崎市"/>
    <n v="1"/>
  </r>
  <r>
    <s v="422029"/>
    <x v="2088"/>
    <n v="119535"/>
    <n v="135583"/>
    <n v="255118"/>
    <n v="113149"/>
    <x v="1"/>
    <n v="1600"/>
    <s v="佐世保市"/>
    <s v="佐世保市"/>
    <n v="1"/>
  </r>
  <r>
    <s v="422037"/>
    <x v="2089"/>
    <n v="23019"/>
    <n v="26400"/>
    <n v="49419"/>
    <n v="18648"/>
    <x v="1"/>
    <n v="1601"/>
    <s v="島原市"/>
    <s v="島原市"/>
    <n v="1"/>
  </r>
  <r>
    <s v="422045"/>
    <x v="2090"/>
    <n v="67088"/>
    <n v="75156"/>
    <n v="142244"/>
    <n v="55168"/>
    <x v="1"/>
    <n v="1602"/>
    <s v="諫早市"/>
    <s v="諫早市"/>
    <n v="1"/>
  </r>
  <r>
    <s v="422053"/>
    <x v="2091"/>
    <n v="43757"/>
    <n v="47526"/>
    <n v="91283"/>
    <n v="37466"/>
    <x v="1"/>
    <n v="1603"/>
    <s v="大村市"/>
    <s v="大村市"/>
    <n v="1"/>
  </r>
  <r>
    <s v="422070"/>
    <x v="2092"/>
    <n v="17467"/>
    <n v="19754"/>
    <n v="37221"/>
    <n v="14421"/>
    <x v="1"/>
    <n v="1604"/>
    <s v="平戸市"/>
    <s v="平戸市"/>
    <n v="1"/>
  </r>
  <r>
    <s v="422088"/>
    <x v="2093"/>
    <n v="12532"/>
    <n v="13723"/>
    <n v="26255"/>
    <n v="10225"/>
    <x v="1"/>
    <n v="1605"/>
    <s v="松浦市"/>
    <s v="松浦市"/>
    <n v="1"/>
  </r>
  <r>
    <s v="422096"/>
    <x v="2094"/>
    <n v="17726"/>
    <n v="18691"/>
    <n v="36417"/>
    <n v="15544"/>
    <x v="1"/>
    <n v="1606"/>
    <s v="対馬市"/>
    <s v="対馬市"/>
    <n v="1"/>
  </r>
  <r>
    <s v="422100"/>
    <x v="2095"/>
    <n v="14634"/>
    <n v="16333"/>
    <n v="30967"/>
    <n v="11621"/>
    <x v="1"/>
    <n v="1607"/>
    <s v="壱岐市"/>
    <s v="壱岐市"/>
    <n v="1"/>
  </r>
  <r>
    <s v="422118"/>
    <x v="2096"/>
    <n v="20230"/>
    <n v="23034"/>
    <n v="43264"/>
    <n v="20644"/>
    <x v="1"/>
    <n v="1608"/>
    <s v="五島市"/>
    <s v="五島市"/>
    <n v="1"/>
  </r>
  <r>
    <s v="422126"/>
    <x v="2097"/>
    <n v="15498"/>
    <n v="16830"/>
    <n v="32328"/>
    <n v="12559"/>
    <x v="1"/>
    <n v="1609"/>
    <s v="西海市"/>
    <s v="西海市"/>
    <n v="1"/>
  </r>
  <r>
    <s v="422134"/>
    <x v="2098"/>
    <n v="23512"/>
    <n v="26072"/>
    <n v="49584"/>
    <n v="16510"/>
    <x v="1"/>
    <n v="1610"/>
    <s v="雲仙市"/>
    <s v="雲仙市"/>
    <n v="1"/>
  </r>
  <r>
    <s v="422142"/>
    <x v="2099"/>
    <n v="25110"/>
    <n v="28562"/>
    <n v="53672"/>
    <n v="18642"/>
    <x v="1"/>
    <n v="1611"/>
    <s v="南島原市"/>
    <s v="南島原市"/>
    <n v="1"/>
  </r>
  <r>
    <s v="423009"/>
    <x v="2100"/>
    <n v="34819"/>
    <n v="37680"/>
    <n v="72499"/>
    <n v="27768"/>
    <x v="0"/>
    <m/>
    <s v=""/>
    <s v=""/>
    <s v=""/>
  </r>
  <r>
    <s v="423076"/>
    <x v="2101"/>
    <n v="20236"/>
    <n v="22128"/>
    <n v="42364"/>
    <n v="15673"/>
    <x v="1"/>
    <n v="1612"/>
    <s v="長与町"/>
    <s v="長与町"/>
    <n v="1"/>
  </r>
  <r>
    <s v="423084"/>
    <x v="2102"/>
    <n v="14583"/>
    <n v="15552"/>
    <n v="30135"/>
    <n v="12095"/>
    <x v="1"/>
    <n v="1613"/>
    <s v="時津町"/>
    <s v="時津町"/>
    <n v="1"/>
  </r>
  <r>
    <s v="423203"/>
    <x v="2103"/>
    <n v="18681"/>
    <n v="20938"/>
    <n v="39619"/>
    <n v="13368"/>
    <x v="0"/>
    <m/>
    <s v=""/>
    <s v=""/>
    <s v=""/>
  </r>
  <r>
    <s v="423211"/>
    <x v="2104"/>
    <n v="4364"/>
    <n v="4838"/>
    <n v="9202"/>
    <n v="3087"/>
    <x v="1"/>
    <n v="1614"/>
    <s v="東彼杵町"/>
    <s v="東彼杵町"/>
    <n v="1"/>
  </r>
  <r>
    <s v="423220"/>
    <x v="2105"/>
    <n v="7108"/>
    <n v="7962"/>
    <n v="15070"/>
    <n v="5398"/>
    <x v="1"/>
    <n v="1615"/>
    <s v="川棚町"/>
    <s v="川棚町"/>
    <n v="1"/>
  </r>
  <r>
    <s v="423238"/>
    <x v="2106"/>
    <n v="7209"/>
    <n v="8138"/>
    <n v="15347"/>
    <n v="4883"/>
    <x v="1"/>
    <n v="1616"/>
    <s v="波佐見町"/>
    <s v="波佐見町"/>
    <n v="1"/>
  </r>
  <r>
    <s v="423807"/>
    <x v="2107"/>
    <n v="13099"/>
    <n v="14965"/>
    <n v="28064"/>
    <n v="11240"/>
    <x v="0"/>
    <m/>
    <s v=""/>
    <s v=""/>
    <s v=""/>
  </r>
  <r>
    <s v="423831"/>
    <x v="2108"/>
    <n v="1396"/>
    <n v="1613"/>
    <n v="3009"/>
    <n v="1348"/>
    <x v="1"/>
    <n v="1617"/>
    <s v="小値賀町"/>
    <s v="小値賀町"/>
    <n v="1"/>
  </r>
  <r>
    <s v="423882"/>
    <x v="2109"/>
    <n v="2772"/>
    <n v="3222"/>
    <n v="5994"/>
    <n v="2483"/>
    <x v="0"/>
    <n v="1618"/>
    <s v="江迎町"/>
    <s v=""/>
    <s v=""/>
  </r>
  <r>
    <s v="423891"/>
    <x v="2110"/>
    <n v="2481"/>
    <n v="2786"/>
    <n v="5267"/>
    <n v="2133"/>
    <x v="0"/>
    <n v="1619"/>
    <s v="鹿町町"/>
    <s v=""/>
    <s v=""/>
  </r>
  <r>
    <s v="423912"/>
    <x v="2111"/>
    <n v="6450"/>
    <n v="7344"/>
    <n v="13794"/>
    <n v="5276"/>
    <x v="1"/>
    <n v="1620"/>
    <s v="佐々町"/>
    <s v="佐々町"/>
    <n v="1"/>
  </r>
  <r>
    <s v="424005"/>
    <x v="2112"/>
    <n v="11129"/>
    <n v="12653"/>
    <n v="23782"/>
    <n v="10731"/>
    <x v="0"/>
    <m/>
    <s v=""/>
    <s v=""/>
    <s v=""/>
  </r>
  <r>
    <s v="424111"/>
    <x v="2113"/>
    <n v="11129"/>
    <n v="12653"/>
    <n v="23782"/>
    <n v="10731"/>
    <x v="1"/>
    <n v="1621"/>
    <s v="新上五島町"/>
    <s v="新上五島町"/>
    <n v="1"/>
  </r>
  <r>
    <s v="430005"/>
    <x v="2114"/>
    <n v="868797"/>
    <n v="970512"/>
    <n v="1839309"/>
    <n v="724636"/>
    <x v="0"/>
    <m/>
    <s v="熊本県"/>
    <s v=""/>
    <s v=""/>
  </r>
  <r>
    <s v="432016"/>
    <x v="2115"/>
    <n v="316506"/>
    <n v="355916"/>
    <n v="672422"/>
    <n v="291095"/>
    <x v="1"/>
    <n v="1622"/>
    <s v="熊本市"/>
    <s v="熊本市"/>
    <n v="1"/>
  </r>
  <r>
    <s v="432024"/>
    <x v="2116"/>
    <n v="63309"/>
    <n v="72068"/>
    <n v="135377"/>
    <n v="51442"/>
    <x v="1"/>
    <n v="1623"/>
    <s v="八代市"/>
    <s v="八代市"/>
    <n v="1"/>
  </r>
  <r>
    <s v="432032"/>
    <x v="2117"/>
    <n v="16703"/>
    <n v="19496"/>
    <n v="36199"/>
    <n v="15611"/>
    <x v="1"/>
    <n v="1624"/>
    <s v="人吉市"/>
    <s v="人吉市"/>
    <n v="1"/>
  </r>
  <r>
    <s v="432041"/>
    <x v="2118"/>
    <n v="26605"/>
    <n v="30040"/>
    <n v="56645"/>
    <n v="23453"/>
    <x v="1"/>
    <n v="1625"/>
    <s v="荒尾市"/>
    <s v="荒尾市"/>
    <n v="1"/>
  </r>
  <r>
    <s v="432059"/>
    <x v="2119"/>
    <n v="13101"/>
    <n v="15119"/>
    <n v="28220"/>
    <n v="12278"/>
    <x v="1"/>
    <n v="1626"/>
    <s v="水俣市"/>
    <s v="水俣市"/>
    <n v="1"/>
  </r>
  <r>
    <s v="432067"/>
    <x v="2120"/>
    <n v="33646"/>
    <n v="37330"/>
    <n v="70976"/>
    <n v="25517"/>
    <x v="1"/>
    <n v="1627"/>
    <s v="玉名市"/>
    <s v="玉名市"/>
    <n v="1"/>
  </r>
  <r>
    <s v="432083"/>
    <x v="2121"/>
    <n v="27400"/>
    <n v="30615"/>
    <n v="58015"/>
    <n v="20995"/>
    <x v="1"/>
    <n v="1628"/>
    <s v="山鹿市"/>
    <s v="山鹿市"/>
    <n v="1"/>
  </r>
  <r>
    <s v="432105"/>
    <x v="2122"/>
    <n v="25019"/>
    <n v="27137"/>
    <n v="52156"/>
    <n v="17801"/>
    <x v="1"/>
    <n v="1629"/>
    <s v="菊池市"/>
    <s v="菊池市"/>
    <n v="1"/>
  </r>
  <r>
    <s v="432113"/>
    <x v="2123"/>
    <n v="18395"/>
    <n v="19956"/>
    <n v="38351"/>
    <n v="13761"/>
    <x v="1"/>
    <n v="1630"/>
    <s v="宇土市"/>
    <s v="宇土市"/>
    <n v="1"/>
  </r>
  <r>
    <s v="432121"/>
    <x v="2124"/>
    <n v="15407"/>
    <n v="17376"/>
    <n v="32783"/>
    <n v="12286"/>
    <x v="1"/>
    <n v="1631"/>
    <s v="上天草市"/>
    <s v="上天草市"/>
    <n v="1"/>
  </r>
  <r>
    <s v="432130"/>
    <x v="2125"/>
    <n v="29933"/>
    <n v="33444"/>
    <n v="63377"/>
    <n v="22245"/>
    <x v="1"/>
    <n v="1632"/>
    <s v="宇城市"/>
    <s v="宇城市"/>
    <n v="1"/>
  </r>
  <r>
    <s v="432148"/>
    <x v="2126"/>
    <n v="13810"/>
    <n v="15526"/>
    <n v="29336"/>
    <n v="10960"/>
    <x v="1"/>
    <n v="1633"/>
    <s v="阿蘇市"/>
    <s v="阿蘇市"/>
    <n v="1"/>
  </r>
  <r>
    <s v="432156"/>
    <x v="2127"/>
    <n v="44029"/>
    <n v="50496"/>
    <n v="94525"/>
    <n v="38005"/>
    <x v="1"/>
    <n v="1634"/>
    <s v="天草市"/>
    <s v="天草市"/>
    <n v="1"/>
  </r>
  <r>
    <s v="432164"/>
    <x v="2128"/>
    <n v="26214"/>
    <n v="28318"/>
    <n v="54532"/>
    <n v="20012"/>
    <x v="1"/>
    <n v="1635"/>
    <s v="合志市"/>
    <s v="合志市"/>
    <n v="1"/>
  </r>
  <r>
    <s v="433403"/>
    <x v="2129"/>
    <n v="15367"/>
    <n v="16870"/>
    <n v="32237"/>
    <n v="11313"/>
    <x v="0"/>
    <m/>
    <s v=""/>
    <s v=""/>
    <s v=""/>
  </r>
  <r>
    <s v="433411"/>
    <x v="2130"/>
    <n v="9603"/>
    <n v="10413"/>
    <n v="20016"/>
    <n v="7046"/>
    <x v="0"/>
    <n v="1636"/>
    <s v="城南町"/>
    <s v=""/>
    <s v=""/>
  </r>
  <r>
    <s v="433489"/>
    <x v="2131"/>
    <n v="5764"/>
    <n v="6457"/>
    <n v="12221"/>
    <n v="4267"/>
    <x v="1"/>
    <n v="1637"/>
    <s v="美里町"/>
    <s v="美里町"/>
    <n v="1"/>
  </r>
  <r>
    <s v="433608"/>
    <x v="2132"/>
    <n v="21644"/>
    <n v="24042"/>
    <n v="45686"/>
    <n v="16376"/>
    <x v="0"/>
    <m/>
    <s v=""/>
    <s v=""/>
    <s v=""/>
  </r>
  <r>
    <s v="433641"/>
    <x v="2133"/>
    <n v="2639"/>
    <n v="3014"/>
    <n v="5653"/>
    <n v="1893"/>
    <x v="1"/>
    <n v="1638"/>
    <s v="玉東町"/>
    <s v="玉東町"/>
    <n v="1"/>
  </r>
  <r>
    <s v="433675"/>
    <x v="2134"/>
    <n v="5269"/>
    <n v="5873"/>
    <n v="11142"/>
    <n v="4089"/>
    <x v="1"/>
    <n v="1639"/>
    <s v="南関町"/>
    <s v="南関町"/>
    <n v="1"/>
  </r>
  <r>
    <s v="433683"/>
    <x v="2135"/>
    <n v="8177"/>
    <n v="8871"/>
    <n v="17048"/>
    <n v="6438"/>
    <x v="1"/>
    <n v="1640"/>
    <s v="長洲町"/>
    <s v="長洲町"/>
    <n v="1"/>
  </r>
  <r>
    <s v="433691"/>
    <x v="2136"/>
    <n v="5559"/>
    <n v="6284"/>
    <n v="11843"/>
    <n v="3956"/>
    <x v="1"/>
    <n v="1641"/>
    <s v="和水町"/>
    <s v="和水町"/>
    <n v="1"/>
  </r>
  <r>
    <s v="433802"/>
    <x v="2137"/>
    <n v="14745"/>
    <n v="16008"/>
    <n v="30753"/>
    <n v="10650"/>
    <x v="0"/>
    <m/>
    <s v=""/>
    <s v=""/>
    <s v=""/>
  </r>
  <r>
    <s v="433853"/>
    <x v="2138"/>
    <n v="14745"/>
    <n v="16008"/>
    <n v="30753"/>
    <n v="10650"/>
    <x v="0"/>
    <n v="1642"/>
    <s v="植木町"/>
    <s v=""/>
    <s v=""/>
  </r>
  <r>
    <s v="434001"/>
    <x v="2139"/>
    <n v="32373"/>
    <n v="33753"/>
    <n v="66126"/>
    <n v="24870"/>
    <x v="0"/>
    <m/>
    <s v=""/>
    <s v=""/>
    <s v=""/>
  </r>
  <r>
    <s v="434035"/>
    <x v="2140"/>
    <n v="14970"/>
    <n v="15622"/>
    <n v="30592"/>
    <n v="11644"/>
    <x v="1"/>
    <n v="1643"/>
    <s v="大津町"/>
    <s v="大津町"/>
    <n v="1"/>
  </r>
  <r>
    <s v="434043"/>
    <x v="2141"/>
    <n v="17403"/>
    <n v="18131"/>
    <n v="35534"/>
    <n v="13226"/>
    <x v="1"/>
    <n v="1644"/>
    <s v="菊陽町"/>
    <s v="菊陽町"/>
    <n v="1"/>
  </r>
  <r>
    <s v="434205"/>
    <x v="2142"/>
    <n v="19737"/>
    <n v="21287"/>
    <n v="41024"/>
    <n v="14790"/>
    <x v="0"/>
    <m/>
    <s v=""/>
    <s v=""/>
    <s v=""/>
  </r>
  <r>
    <s v="434230"/>
    <x v="2143"/>
    <n v="2191"/>
    <n v="2482"/>
    <n v="4673"/>
    <n v="1673"/>
    <x v="1"/>
    <n v="1645"/>
    <s v="南小国町"/>
    <s v="南小国町"/>
    <n v="1"/>
  </r>
  <r>
    <s v="434248"/>
    <x v="2144"/>
    <n v="4024"/>
    <n v="4453"/>
    <n v="8477"/>
    <n v="3106"/>
    <x v="1"/>
    <n v="1646"/>
    <s v="小国町"/>
    <s v="小国町"/>
    <n v="1"/>
  </r>
  <r>
    <s v="434256"/>
    <x v="2145"/>
    <n v="860"/>
    <n v="846"/>
    <n v="1706"/>
    <n v="579"/>
    <x v="1"/>
    <n v="1647"/>
    <s v="産山村"/>
    <s v="産山村"/>
    <n v="1"/>
  </r>
  <r>
    <s v="434281"/>
    <x v="2146"/>
    <n v="3478"/>
    <n v="3767"/>
    <n v="7245"/>
    <n v="2725"/>
    <x v="1"/>
    <n v="1648"/>
    <s v="高森町"/>
    <s v="高森町"/>
    <n v="1"/>
  </r>
  <r>
    <s v="434329"/>
    <x v="2147"/>
    <n v="3365"/>
    <n v="3482"/>
    <n v="6847"/>
    <n v="2297"/>
    <x v="1"/>
    <n v="1649"/>
    <s v="西原村"/>
    <s v="西原村"/>
    <n v="1"/>
  </r>
  <r>
    <s v="434337"/>
    <x v="2148"/>
    <n v="5819"/>
    <n v="6257"/>
    <n v="12076"/>
    <n v="4410"/>
    <x v="1"/>
    <n v="1650"/>
    <s v="南阿蘇村"/>
    <s v="南阿蘇村"/>
    <n v="1"/>
  </r>
  <r>
    <s v="434400"/>
    <x v="2149"/>
    <n v="43158"/>
    <n v="47217"/>
    <n v="90375"/>
    <n v="32846"/>
    <x v="0"/>
    <m/>
    <s v=""/>
    <s v=""/>
    <s v=""/>
  </r>
  <r>
    <s v="434418"/>
    <x v="2150"/>
    <n v="8682"/>
    <n v="9566"/>
    <n v="18248"/>
    <n v="6808"/>
    <x v="1"/>
    <n v="1651"/>
    <s v="御船町"/>
    <s v="御船町"/>
    <n v="1"/>
  </r>
  <r>
    <s v="434426"/>
    <x v="2151"/>
    <n v="4202"/>
    <n v="4591"/>
    <n v="8793"/>
    <n v="3043"/>
    <x v="1"/>
    <n v="1652"/>
    <s v="嘉島町"/>
    <s v="嘉島町"/>
    <n v="1"/>
  </r>
  <r>
    <s v="434434"/>
    <x v="2152"/>
    <n v="15932"/>
    <n v="17305"/>
    <n v="33237"/>
    <n v="12140"/>
    <x v="1"/>
    <n v="1653"/>
    <s v="益城町"/>
    <s v="益城町"/>
    <n v="1"/>
  </r>
  <r>
    <s v="434442"/>
    <x v="2153"/>
    <n v="5393"/>
    <n v="6129"/>
    <n v="11522"/>
    <n v="4116"/>
    <x v="1"/>
    <n v="1654"/>
    <s v="甲佐町"/>
    <s v="甲佐町"/>
    <n v="1"/>
  </r>
  <r>
    <s v="434477"/>
    <x v="2154"/>
    <n v="8949"/>
    <n v="9626"/>
    <n v="18575"/>
    <n v="6739"/>
    <x v="1"/>
    <n v="1655"/>
    <s v="山都町"/>
    <s v="山都町"/>
    <n v="1"/>
  </r>
  <r>
    <s v="434604"/>
    <x v="2155"/>
    <n v="6208"/>
    <n v="7041"/>
    <n v="13249"/>
    <n v="4381"/>
    <x v="0"/>
    <m/>
    <s v=""/>
    <s v=""/>
    <s v=""/>
  </r>
  <r>
    <s v="434680"/>
    <x v="2156"/>
    <n v="6208"/>
    <n v="7041"/>
    <n v="13249"/>
    <n v="4381"/>
    <x v="1"/>
    <n v="1656"/>
    <s v="氷川町"/>
    <s v="氷川町"/>
    <n v="1"/>
  </r>
  <r>
    <s v="434809"/>
    <x v="2157"/>
    <n v="12096"/>
    <n v="13777"/>
    <n v="25873"/>
    <n v="9630"/>
    <x v="0"/>
    <m/>
    <s v=""/>
    <s v=""/>
    <s v=""/>
  </r>
  <r>
    <s v="434825"/>
    <x v="2158"/>
    <n v="9569"/>
    <n v="10942"/>
    <n v="20511"/>
    <n v="7613"/>
    <x v="1"/>
    <n v="1657"/>
    <s v="芦北町"/>
    <s v="芦北町"/>
    <n v="1"/>
  </r>
  <r>
    <s v="434841"/>
    <x v="2159"/>
    <n v="2527"/>
    <n v="2835"/>
    <n v="5362"/>
    <n v="2017"/>
    <x v="1"/>
    <n v="1658"/>
    <s v="津奈木町"/>
    <s v="津奈木町"/>
    <n v="1"/>
  </r>
  <r>
    <s v="435007"/>
    <x v="2160"/>
    <n v="29426"/>
    <n v="33174"/>
    <n v="62600"/>
    <n v="21100"/>
    <x v="0"/>
    <m/>
    <s v=""/>
    <s v=""/>
    <s v=""/>
  </r>
  <r>
    <s v="435015"/>
    <x v="2161"/>
    <n v="5464"/>
    <n v="6210"/>
    <n v="11674"/>
    <n v="3718"/>
    <x v="1"/>
    <n v="1659"/>
    <s v="錦町"/>
    <s v="錦町"/>
    <n v="1"/>
  </r>
  <r>
    <s v="435058"/>
    <x v="2162"/>
    <n v="5222"/>
    <n v="5910"/>
    <n v="11132"/>
    <n v="3867"/>
    <x v="1"/>
    <n v="1660"/>
    <s v="多良木町"/>
    <s v="多良木町"/>
    <n v="1"/>
  </r>
  <r>
    <s v="435066"/>
    <x v="2163"/>
    <n v="2157"/>
    <n v="2472"/>
    <n v="4629"/>
    <n v="1673"/>
    <x v="1"/>
    <n v="1661"/>
    <s v="湯前町"/>
    <s v="湯前町"/>
    <n v="1"/>
  </r>
  <r>
    <s v="435074"/>
    <x v="2164"/>
    <n v="1212"/>
    <n v="1361"/>
    <n v="2573"/>
    <n v="930"/>
    <x v="1"/>
    <n v="1662"/>
    <s v="水上村"/>
    <s v="水上村"/>
    <n v="1"/>
  </r>
  <r>
    <s v="435104"/>
    <x v="2165"/>
    <n v="2458"/>
    <n v="2785"/>
    <n v="5243"/>
    <n v="1689"/>
    <x v="1"/>
    <n v="1663"/>
    <s v="相良村"/>
    <s v="相良村"/>
    <n v="1"/>
  </r>
  <r>
    <s v="435112"/>
    <x v="2166"/>
    <n v="655"/>
    <n v="725"/>
    <n v="1380"/>
    <n v="551"/>
    <x v="1"/>
    <n v="1664"/>
    <s v="五木村"/>
    <s v="五木村"/>
    <n v="1"/>
  </r>
  <r>
    <s v="435121"/>
    <x v="2167"/>
    <n v="1850"/>
    <n v="2070"/>
    <n v="3920"/>
    <n v="1250"/>
    <x v="1"/>
    <n v="1665"/>
    <s v="山江村"/>
    <s v="山江村"/>
    <n v="1"/>
  </r>
  <r>
    <s v="435139"/>
    <x v="2168"/>
    <n v="2220"/>
    <n v="2463"/>
    <n v="4683"/>
    <n v="1651"/>
    <x v="1"/>
    <n v="1666"/>
    <s v="球磨村"/>
    <s v="球磨村"/>
    <n v="1"/>
  </r>
  <r>
    <s v="435147"/>
    <x v="2169"/>
    <n v="8188"/>
    <n v="9178"/>
    <n v="17366"/>
    <n v="5771"/>
    <x v="1"/>
    <n v="1667"/>
    <s v="あさぎり町"/>
    <s v="あさぎり町"/>
    <n v="1"/>
  </r>
  <r>
    <s v="435201"/>
    <x v="2170"/>
    <n v="3966"/>
    <n v="4506"/>
    <n v="8472"/>
    <n v="3219"/>
    <x v="0"/>
    <m/>
    <s v=""/>
    <s v=""/>
    <s v=""/>
  </r>
  <r>
    <s v="435317"/>
    <x v="2171"/>
    <n v="3966"/>
    <n v="4506"/>
    <n v="8472"/>
    <n v="3219"/>
    <x v="1"/>
    <n v="1668"/>
    <s v="苓北町"/>
    <s v="苓北町"/>
    <n v="1"/>
  </r>
  <r>
    <s v="440001"/>
    <x v="2172"/>
    <n v="573799"/>
    <n v="637243"/>
    <n v="1211042"/>
    <n v="504579"/>
    <x v="0"/>
    <m/>
    <s v="大分県"/>
    <s v=""/>
    <s v=""/>
  </r>
  <r>
    <s v="442011"/>
    <x v="2173"/>
    <n v="225428"/>
    <n v="243272"/>
    <n v="468700"/>
    <n v="196623"/>
    <x v="1"/>
    <n v="1669"/>
    <s v="大分市"/>
    <s v="大分市"/>
    <n v="1"/>
  </r>
  <r>
    <s v="442020"/>
    <x v="2174"/>
    <n v="55421"/>
    <n v="65697"/>
    <n v="121118"/>
    <n v="58722"/>
    <x v="1"/>
    <n v="1670"/>
    <s v="別府市"/>
    <s v="別府市"/>
    <n v="1"/>
  </r>
  <r>
    <s v="442038"/>
    <x v="2175"/>
    <n v="40605"/>
    <n v="45003"/>
    <n v="85608"/>
    <n v="35877"/>
    <x v="1"/>
    <n v="1671"/>
    <s v="中津市"/>
    <s v="中津市"/>
    <n v="1"/>
  </r>
  <r>
    <s v="442046"/>
    <x v="2176"/>
    <n v="34391"/>
    <n v="38612"/>
    <n v="73003"/>
    <n v="26474"/>
    <x v="1"/>
    <n v="1672"/>
    <s v="日田市"/>
    <s v="日田市"/>
    <n v="1"/>
  </r>
  <r>
    <s v="442054"/>
    <x v="2177"/>
    <n v="37376"/>
    <n v="43404"/>
    <n v="80780"/>
    <n v="33144"/>
    <x v="1"/>
    <n v="1673"/>
    <s v="佐伯市"/>
    <s v="佐伯市"/>
    <n v="1"/>
  </r>
  <r>
    <s v="442062"/>
    <x v="2178"/>
    <n v="20525"/>
    <n v="23044"/>
    <n v="43569"/>
    <n v="17056"/>
    <x v="1"/>
    <n v="1674"/>
    <s v="臼杵市"/>
    <s v="臼杵市"/>
    <n v="1"/>
  </r>
  <r>
    <s v="442071"/>
    <x v="2179"/>
    <n v="10030"/>
    <n v="11237"/>
    <n v="21267"/>
    <n v="8807"/>
    <x v="1"/>
    <n v="1675"/>
    <s v="津久見市"/>
    <s v="津久見市"/>
    <n v="1"/>
  </r>
  <r>
    <s v="442089"/>
    <x v="2180"/>
    <n v="12125"/>
    <n v="13898"/>
    <n v="26023"/>
    <n v="10621"/>
    <x v="1"/>
    <n v="1676"/>
    <s v="竹田市"/>
    <s v="竹田市"/>
    <n v="1"/>
  </r>
  <r>
    <s v="442097"/>
    <x v="2181"/>
    <n v="11611"/>
    <n v="13077"/>
    <n v="24688"/>
    <n v="10205"/>
    <x v="1"/>
    <n v="1677"/>
    <s v="豊後高田市"/>
    <s v="豊後高田市"/>
    <n v="1"/>
  </r>
  <r>
    <s v="442101"/>
    <x v="2182"/>
    <n v="16050"/>
    <n v="17211"/>
    <n v="33261"/>
    <n v="13583"/>
    <x v="1"/>
    <n v="1678"/>
    <s v="杵築市"/>
    <s v="杵築市"/>
    <n v="1"/>
  </r>
  <r>
    <s v="442119"/>
    <x v="2183"/>
    <n v="28817"/>
    <n v="32768"/>
    <n v="61585"/>
    <n v="25543"/>
    <x v="1"/>
    <n v="1679"/>
    <s v="宇佐市"/>
    <s v="宇佐市"/>
    <n v="1"/>
  </r>
  <r>
    <s v="442127"/>
    <x v="2184"/>
    <n v="19192"/>
    <n v="22145"/>
    <n v="41337"/>
    <n v="16369"/>
    <x v="1"/>
    <n v="1680"/>
    <s v="豊後大野市"/>
    <s v="豊後大野市"/>
    <n v="1"/>
  </r>
  <r>
    <s v="442135"/>
    <x v="2185"/>
    <n v="17367"/>
    <n v="18963"/>
    <n v="36330"/>
    <n v="14861"/>
    <x v="1"/>
    <n v="1681"/>
    <s v="由布市"/>
    <s v="由布市"/>
    <n v="1"/>
  </r>
  <r>
    <s v="442143"/>
    <x v="2186"/>
    <n v="16021"/>
    <n v="17512"/>
    <n v="33533"/>
    <n v="13688"/>
    <x v="1"/>
    <n v="1682"/>
    <s v="国東市"/>
    <s v="国東市"/>
    <n v="1"/>
  </r>
  <r>
    <s v="443204"/>
    <x v="2187"/>
    <n v="1198"/>
    <n v="1321"/>
    <n v="2519"/>
    <n v="947"/>
    <x v="0"/>
    <m/>
    <s v=""/>
    <s v=""/>
    <s v=""/>
  </r>
  <r>
    <s v="443221"/>
    <x v="2188"/>
    <n v="1198"/>
    <n v="1321"/>
    <n v="2519"/>
    <n v="947"/>
    <x v="1"/>
    <n v="1683"/>
    <s v="姫島村"/>
    <s v="姫島村"/>
    <n v="1"/>
  </r>
  <r>
    <s v="443409"/>
    <x v="2189"/>
    <n v="13692"/>
    <n v="14840"/>
    <n v="28532"/>
    <n v="11252"/>
    <x v="0"/>
    <m/>
    <s v=""/>
    <s v=""/>
    <s v=""/>
  </r>
  <r>
    <s v="443417"/>
    <x v="2190"/>
    <n v="13692"/>
    <n v="14840"/>
    <n v="28532"/>
    <n v="11252"/>
    <x v="1"/>
    <n v="1684"/>
    <s v="日出町"/>
    <s v="日出町"/>
    <n v="1"/>
  </r>
  <r>
    <s v="444600"/>
    <x v="2191"/>
    <n v="13950"/>
    <n v="15239"/>
    <n v="29189"/>
    <n v="10807"/>
    <x v="0"/>
    <m/>
    <s v=""/>
    <s v=""/>
    <s v=""/>
  </r>
  <r>
    <s v="444618"/>
    <x v="2192"/>
    <n v="5278"/>
    <n v="5858"/>
    <n v="11136"/>
    <n v="3936"/>
    <x v="1"/>
    <n v="1685"/>
    <s v="九重町"/>
    <s v="九重町"/>
    <n v="1"/>
  </r>
  <r>
    <s v="444626"/>
    <x v="2193"/>
    <n v="8672"/>
    <n v="9381"/>
    <n v="18053"/>
    <n v="6871"/>
    <x v="1"/>
    <n v="1686"/>
    <s v="玖珠町"/>
    <s v="玖珠町"/>
    <n v="1"/>
  </r>
  <r>
    <s v="450006"/>
    <x v="2194"/>
    <n v="545852"/>
    <n v="609992"/>
    <n v="1155844"/>
    <n v="496743"/>
    <x v="0"/>
    <m/>
    <s v="宮崎県"/>
    <s v=""/>
    <s v=""/>
  </r>
  <r>
    <s v="452017"/>
    <x v="2195"/>
    <n v="174796"/>
    <n v="197236"/>
    <n v="372032"/>
    <n v="165882"/>
    <x v="1"/>
    <n v="1687"/>
    <s v="宮崎市"/>
    <s v="宮崎市"/>
    <n v="1"/>
  </r>
  <r>
    <s v="452025"/>
    <x v="2196"/>
    <n v="80807"/>
    <n v="90753"/>
    <n v="171560"/>
    <n v="74457"/>
    <x v="1"/>
    <n v="1688"/>
    <s v="都城市"/>
    <s v="都城市"/>
    <n v="1"/>
  </r>
  <r>
    <s v="452033"/>
    <x v="2197"/>
    <n v="63319"/>
    <n v="71109"/>
    <n v="134428"/>
    <n v="57832"/>
    <x v="1"/>
    <n v="1689"/>
    <s v="延岡市"/>
    <s v="延岡市"/>
    <n v="1"/>
  </r>
  <r>
    <s v="452041"/>
    <x v="2198"/>
    <n v="28172"/>
    <n v="31663"/>
    <n v="59835"/>
    <n v="26382"/>
    <x v="1"/>
    <n v="1690"/>
    <s v="日南市"/>
    <s v="日南市"/>
    <n v="1"/>
  </r>
  <r>
    <s v="452050"/>
    <x v="2199"/>
    <n v="19438"/>
    <n v="21888"/>
    <n v="41326"/>
    <n v="17852"/>
    <x v="1"/>
    <n v="1691"/>
    <s v="小林市"/>
    <s v="小林市"/>
    <n v="1"/>
  </r>
  <r>
    <s v="452068"/>
    <x v="2200"/>
    <n v="30677"/>
    <n v="33822"/>
    <n v="64499"/>
    <n v="27340"/>
    <x v="1"/>
    <n v="1692"/>
    <s v="日向市"/>
    <s v="日向市"/>
    <n v="1"/>
  </r>
  <r>
    <s v="452076"/>
    <x v="2201"/>
    <n v="10165"/>
    <n v="11535"/>
    <n v="21700"/>
    <n v="9404"/>
    <x v="1"/>
    <n v="1693"/>
    <s v="串間市"/>
    <s v="串間市"/>
    <n v="1"/>
  </r>
  <r>
    <s v="452084"/>
    <x v="2202"/>
    <n v="16082"/>
    <n v="17827"/>
    <n v="33909"/>
    <n v="13621"/>
    <x v="1"/>
    <n v="1694"/>
    <s v="西都市"/>
    <s v="西都市"/>
    <n v="1"/>
  </r>
  <r>
    <s v="452092"/>
    <x v="2203"/>
    <n v="10760"/>
    <n v="12022"/>
    <n v="22782"/>
    <n v="10078"/>
    <x v="1"/>
    <n v="1695"/>
    <s v="えびの市"/>
    <s v="えびの市"/>
    <n v="1"/>
  </r>
  <r>
    <s v="453005"/>
    <x v="2204"/>
    <n v="13535"/>
    <n v="14454"/>
    <n v="27989"/>
    <n v="11802"/>
    <x v="0"/>
    <m/>
    <s v=""/>
    <s v=""/>
    <s v=""/>
  </r>
  <r>
    <s v="453013"/>
    <x v="2205"/>
    <n v="13535"/>
    <n v="14454"/>
    <n v="27989"/>
    <n v="11802"/>
    <x v="0"/>
    <n v="1696"/>
    <s v="清武町"/>
    <s v=""/>
    <s v=""/>
  </r>
  <r>
    <s v="453404"/>
    <x v="2206"/>
    <n v="11767"/>
    <n v="13299"/>
    <n v="25066"/>
    <n v="10127"/>
    <x v="0"/>
    <m/>
    <s v=""/>
    <s v=""/>
    <s v=""/>
  </r>
  <r>
    <s v="453412"/>
    <x v="2207"/>
    <n v="11767"/>
    <n v="13299"/>
    <n v="25066"/>
    <n v="10127"/>
    <x v="1"/>
    <n v="1697"/>
    <s v="三股町"/>
    <s v="三股町"/>
    <n v="1"/>
  </r>
  <r>
    <s v="453609"/>
    <x v="2208"/>
    <n v="9176"/>
    <n v="10085"/>
    <n v="19261"/>
    <n v="8014"/>
    <x v="0"/>
    <m/>
    <s v=""/>
    <s v=""/>
    <s v=""/>
  </r>
  <r>
    <s v="453617"/>
    <x v="2209"/>
    <n v="5184"/>
    <n v="5635"/>
    <n v="10819"/>
    <n v="4566"/>
    <x v="1"/>
    <n v="1698"/>
    <s v="高原町"/>
    <s v="高原町"/>
    <n v="1"/>
  </r>
  <r>
    <s v="453625"/>
    <x v="2210"/>
    <n v="3992"/>
    <n v="4450"/>
    <n v="8442"/>
    <n v="3448"/>
    <x v="0"/>
    <n v="1699"/>
    <s v="野尻町"/>
    <s v=""/>
    <s v=""/>
  </r>
  <r>
    <s v="453803"/>
    <x v="2211"/>
    <n v="13877"/>
    <n v="15480"/>
    <n v="29357"/>
    <n v="11984"/>
    <x v="0"/>
    <m/>
    <s v=""/>
    <s v=""/>
    <s v=""/>
  </r>
  <r>
    <s v="453820"/>
    <x v="2212"/>
    <n v="10291"/>
    <n v="11458"/>
    <n v="21749"/>
    <n v="8884"/>
    <x v="1"/>
    <n v="1700"/>
    <s v="国富町"/>
    <s v="国富町"/>
    <n v="1"/>
  </r>
  <r>
    <s v="453838"/>
    <x v="2213"/>
    <n v="3586"/>
    <n v="4022"/>
    <n v="7608"/>
    <n v="3100"/>
    <x v="1"/>
    <n v="1701"/>
    <s v="綾町"/>
    <s v="綾町"/>
    <n v="1"/>
  </r>
  <r>
    <s v="454001"/>
    <x v="2214"/>
    <n v="36764"/>
    <n v="39835"/>
    <n v="76599"/>
    <n v="30668"/>
    <x v="0"/>
    <m/>
    <s v=""/>
    <s v=""/>
    <s v=""/>
  </r>
  <r>
    <s v="454010"/>
    <x v="2215"/>
    <n v="10320"/>
    <n v="11522"/>
    <n v="21842"/>
    <n v="9434"/>
    <x v="1"/>
    <n v="1702"/>
    <s v="高鍋町"/>
    <s v="高鍋町"/>
    <n v="1"/>
  </r>
  <r>
    <s v="454028"/>
    <x v="2216"/>
    <n v="9308"/>
    <n v="9503"/>
    <n v="18811"/>
    <n v="7370"/>
    <x v="1"/>
    <n v="1703"/>
    <s v="新富町"/>
    <s v="新富町"/>
    <n v="1"/>
  </r>
  <r>
    <s v="454036"/>
    <x v="2217"/>
    <n v="609"/>
    <n v="664"/>
    <n v="1273"/>
    <n v="597"/>
    <x v="1"/>
    <n v="1704"/>
    <s v="西米良村"/>
    <s v="西米良村"/>
    <n v="1"/>
  </r>
  <r>
    <s v="454044"/>
    <x v="2218"/>
    <n v="2526"/>
    <n v="2863"/>
    <n v="5389"/>
    <n v="2115"/>
    <x v="1"/>
    <n v="1705"/>
    <s v="木城町"/>
    <s v="木城町"/>
    <n v="1"/>
  </r>
  <r>
    <s v="454052"/>
    <x v="2219"/>
    <n v="8363"/>
    <n v="9042"/>
    <n v="17405"/>
    <n v="6534"/>
    <x v="1"/>
    <n v="1706"/>
    <s v="川南町"/>
    <s v="川南町"/>
    <n v="1"/>
  </r>
  <r>
    <s v="454061"/>
    <x v="2220"/>
    <n v="5638"/>
    <n v="6241"/>
    <n v="11879"/>
    <n v="4618"/>
    <x v="1"/>
    <n v="1707"/>
    <s v="都農町"/>
    <s v="都農町"/>
    <n v="1"/>
  </r>
  <r>
    <s v="454206"/>
    <x v="2221"/>
    <n v="15154"/>
    <n v="16439"/>
    <n v="31593"/>
    <n v="12679"/>
    <x v="0"/>
    <m/>
    <s v=""/>
    <s v=""/>
    <s v=""/>
  </r>
  <r>
    <s v="454214"/>
    <x v="2222"/>
    <n v="9170"/>
    <n v="10105"/>
    <n v="19275"/>
    <n v="7822"/>
    <x v="1"/>
    <n v="1708"/>
    <s v="門川町"/>
    <s v="門川町"/>
    <n v="1"/>
  </r>
  <r>
    <s v="454290"/>
    <x v="2223"/>
    <n v="1003"/>
    <n v="1073"/>
    <n v="2076"/>
    <n v="746"/>
    <x v="1"/>
    <n v="1709"/>
    <s v="諸塚村"/>
    <s v="諸塚村"/>
    <n v="1"/>
  </r>
  <r>
    <s v="454303"/>
    <x v="2224"/>
    <n v="1701"/>
    <n v="1701"/>
    <n v="3402"/>
    <n v="1259"/>
    <x v="1"/>
    <n v="1710"/>
    <s v="椎葉村"/>
    <s v="椎葉村"/>
    <n v="1"/>
  </r>
  <r>
    <s v="454311"/>
    <x v="2225"/>
    <n v="3280"/>
    <n v="3560"/>
    <n v="6840"/>
    <n v="2852"/>
    <x v="1"/>
    <n v="1711"/>
    <s v="美郷町"/>
    <s v="美郷町"/>
    <n v="1"/>
  </r>
  <r>
    <s v="454401"/>
    <x v="2226"/>
    <n v="11363"/>
    <n v="12545"/>
    <n v="23908"/>
    <n v="8621"/>
    <x v="0"/>
    <m/>
    <s v=""/>
    <s v=""/>
    <s v=""/>
  </r>
  <r>
    <s v="454419"/>
    <x v="2227"/>
    <n v="6777"/>
    <n v="7544"/>
    <n v="14321"/>
    <n v="5172"/>
    <x v="1"/>
    <n v="1712"/>
    <s v="高千穂町"/>
    <s v="高千穂町"/>
    <n v="1"/>
  </r>
  <r>
    <s v="454427"/>
    <x v="2228"/>
    <n v="2358"/>
    <n v="2606"/>
    <n v="4964"/>
    <n v="1830"/>
    <x v="1"/>
    <n v="1713"/>
    <s v="日之影町"/>
    <s v="日之影町"/>
    <n v="1"/>
  </r>
  <r>
    <s v="454435"/>
    <x v="2229"/>
    <n v="2228"/>
    <n v="2395"/>
    <n v="4623"/>
    <n v="1619"/>
    <x v="1"/>
    <n v="1714"/>
    <s v="五ヶ瀬町"/>
    <s v="五ヶ瀬町"/>
    <n v="1"/>
  </r>
  <r>
    <s v="460001"/>
    <x v="2230"/>
    <n v="811139"/>
    <n v="917415"/>
    <n v="1728554"/>
    <n v="782188"/>
    <x v="0"/>
    <m/>
    <s v="鹿児島県"/>
    <s v=""/>
    <s v=""/>
  </r>
  <r>
    <s v="462012"/>
    <x v="2231"/>
    <n v="280232"/>
    <n v="321558"/>
    <n v="601790"/>
    <n v="274901"/>
    <x v="1"/>
    <n v="1715"/>
    <s v="鹿児島市"/>
    <s v="鹿児島市"/>
    <n v="1"/>
  </r>
  <r>
    <s v="462039"/>
    <x v="2232"/>
    <n v="50112"/>
    <n v="55242"/>
    <n v="105354"/>
    <n v="47669"/>
    <x v="1"/>
    <n v="1716"/>
    <s v="鹿屋市"/>
    <s v="鹿屋市"/>
    <n v="1"/>
  </r>
  <r>
    <s v="462047"/>
    <x v="2233"/>
    <n v="11229"/>
    <n v="13196"/>
    <n v="24425"/>
    <n v="11105"/>
    <x v="1"/>
    <n v="1717"/>
    <s v="枕崎市"/>
    <s v="枕崎市"/>
    <n v="1"/>
  </r>
  <r>
    <s v="462063"/>
    <x v="2234"/>
    <n v="11282"/>
    <n v="12924"/>
    <n v="24206"/>
    <n v="10763"/>
    <x v="1"/>
    <n v="1718"/>
    <s v="阿久根市"/>
    <s v="阿久根市"/>
    <n v="1"/>
  </r>
  <r>
    <s v="462080"/>
    <x v="2235"/>
    <n v="26557"/>
    <n v="30159"/>
    <n v="56716"/>
    <n v="24013"/>
    <x v="1"/>
    <n v="1719"/>
    <s v="出水市"/>
    <s v="出水市"/>
    <n v="1"/>
  </r>
  <r>
    <s v="462101"/>
    <x v="2236"/>
    <n v="20818"/>
    <n v="24625"/>
    <n v="45443"/>
    <n v="20626"/>
    <x v="1"/>
    <n v="1720"/>
    <s v="指宿市"/>
    <s v="指宿市"/>
    <n v="1"/>
  </r>
  <r>
    <s v="462136"/>
    <x v="2237"/>
    <n v="8032"/>
    <n v="9101"/>
    <n v="17133"/>
    <n v="8091"/>
    <x v="1"/>
    <n v="1721"/>
    <s v="西之表市"/>
    <s v="西之表市"/>
    <n v="1"/>
  </r>
  <r>
    <s v="462144"/>
    <x v="2238"/>
    <n v="8399"/>
    <n v="9717"/>
    <n v="18116"/>
    <n v="8184"/>
    <x v="1"/>
    <n v="1722"/>
    <s v="垂水市"/>
    <s v="垂水市"/>
    <n v="1"/>
  </r>
  <r>
    <s v="462152"/>
    <x v="2239"/>
    <n v="48020"/>
    <n v="53133"/>
    <n v="101153"/>
    <n v="45170"/>
    <x v="1"/>
    <n v="1723"/>
    <s v="薩摩川内市"/>
    <s v="薩摩川内市"/>
    <n v="1"/>
  </r>
  <r>
    <s v="462161"/>
    <x v="2240"/>
    <n v="24198"/>
    <n v="27587"/>
    <n v="51785"/>
    <n v="22254"/>
    <x v="1"/>
    <n v="1724"/>
    <s v="日置市"/>
    <s v="日置市"/>
    <n v="1"/>
  </r>
  <r>
    <s v="462179"/>
    <x v="2241"/>
    <n v="19641"/>
    <n v="22177"/>
    <n v="41818"/>
    <n v="18611"/>
    <x v="1"/>
    <n v="1725"/>
    <s v="曽於市"/>
    <s v="曽於市"/>
    <n v="1"/>
  </r>
  <r>
    <s v="462187"/>
    <x v="2242"/>
    <n v="61556"/>
    <n v="66255"/>
    <n v="127811"/>
    <n v="56829"/>
    <x v="1"/>
    <n v="1726"/>
    <s v="霧島市"/>
    <s v="霧島市"/>
    <n v="1"/>
  </r>
  <r>
    <s v="462195"/>
    <x v="2243"/>
    <n v="14781"/>
    <n v="16744"/>
    <n v="31525"/>
    <n v="13470"/>
    <x v="1"/>
    <n v="1727"/>
    <s v="いちき串木野市"/>
    <s v="いちき串木野市"/>
    <n v="1"/>
  </r>
  <r>
    <s v="462209"/>
    <x v="2244"/>
    <n v="18124"/>
    <n v="22005"/>
    <n v="40129"/>
    <n v="18839"/>
    <x v="1"/>
    <n v="1728"/>
    <s v="南さつま市"/>
    <s v="南さつま市"/>
    <n v="1"/>
  </r>
  <r>
    <s v="462217"/>
    <x v="2245"/>
    <n v="16197"/>
    <n v="18246"/>
    <n v="34443"/>
    <n v="15598"/>
    <x v="1"/>
    <n v="1729"/>
    <s v="志布志市"/>
    <s v="志布志市"/>
    <n v="1"/>
  </r>
  <r>
    <s v="462225"/>
    <x v="2246"/>
    <n v="22179"/>
    <n v="25193"/>
    <n v="47372"/>
    <n v="23544"/>
    <x v="1"/>
    <n v="1730"/>
    <s v="奄美市"/>
    <s v="奄美市"/>
    <n v="1"/>
  </r>
  <r>
    <s v="462233"/>
    <x v="2247"/>
    <n v="18840"/>
    <n v="22127"/>
    <n v="40967"/>
    <n v="17415"/>
    <x v="1"/>
    <n v="1731"/>
    <s v="南九州市"/>
    <s v="南九州市"/>
    <n v="1"/>
  </r>
  <r>
    <s v="462241"/>
    <x v="2248"/>
    <n v="14202"/>
    <n v="16619"/>
    <n v="30821"/>
    <n v="14403"/>
    <x v="1"/>
    <n v="1732"/>
    <s v="伊佐市"/>
    <s v="伊佐市"/>
    <n v="1"/>
  </r>
  <r>
    <s v="463001"/>
    <x v="2249"/>
    <n v="482"/>
    <n v="500"/>
    <n v="982"/>
    <n v="564"/>
    <x v="0"/>
    <m/>
    <s v=""/>
    <s v=""/>
    <s v=""/>
  </r>
  <r>
    <s v="463035"/>
    <x v="2250"/>
    <n v="166"/>
    <n v="202"/>
    <n v="368"/>
    <n v="199"/>
    <x v="1"/>
    <n v="1733"/>
    <s v="三島村"/>
    <s v="三島村"/>
    <n v="1"/>
  </r>
  <r>
    <s v="463043"/>
    <x v="2251"/>
    <n v="316"/>
    <n v="298"/>
    <n v="614"/>
    <n v="365"/>
    <x v="1"/>
    <n v="1734"/>
    <s v="十島村"/>
    <s v="十島村"/>
    <n v="1"/>
  </r>
  <r>
    <s v="463809"/>
    <x v="2252"/>
    <n v="11584"/>
    <n v="13405"/>
    <n v="24989"/>
    <n v="10842"/>
    <x v="0"/>
    <m/>
    <s v=""/>
    <s v=""/>
    <s v=""/>
  </r>
  <r>
    <s v="463922"/>
    <x v="2253"/>
    <n v="11584"/>
    <n v="13405"/>
    <n v="24989"/>
    <n v="10842"/>
    <x v="1"/>
    <n v="1735"/>
    <s v="さつま町"/>
    <s v="さつま町"/>
    <n v="1"/>
  </r>
  <r>
    <s v="464007"/>
    <x v="2254"/>
    <n v="5677"/>
    <n v="6125"/>
    <n v="11802"/>
    <n v="4386"/>
    <x v="0"/>
    <m/>
    <s v=""/>
    <s v=""/>
    <s v=""/>
  </r>
  <r>
    <s v="464040"/>
    <x v="2255"/>
    <n v="5677"/>
    <n v="6125"/>
    <n v="11802"/>
    <n v="4386"/>
    <x v="1"/>
    <n v="1736"/>
    <s v="長島町"/>
    <s v="長島町"/>
    <n v="1"/>
  </r>
  <r>
    <s v="464406"/>
    <x v="2256"/>
    <n v="40363"/>
    <n v="46117"/>
    <n v="86480"/>
    <n v="37703"/>
    <x v="1"/>
    <m/>
    <s v="姶良市"/>
    <s v="姶良市"/>
    <n v="1"/>
  </r>
  <r>
    <s v="464414"/>
    <x v="2257"/>
    <n v="10194"/>
    <n v="11886"/>
    <n v="22080"/>
    <n v="9871"/>
    <x v="0"/>
    <n v="1737"/>
    <s v="加治木町"/>
    <s v=""/>
    <m/>
  </r>
  <r>
    <s v="464422"/>
    <x v="2258"/>
    <n v="21493"/>
    <n v="24186"/>
    <n v="45679"/>
    <n v="19285"/>
    <x v="0"/>
    <n v="1738"/>
    <s v="姶良町"/>
    <s v=""/>
    <m/>
  </r>
  <r>
    <s v="464431"/>
    <x v="2259"/>
    <n v="3358"/>
    <n v="3876"/>
    <n v="7234"/>
    <n v="3352"/>
    <x v="0"/>
    <n v="1739"/>
    <s v="蒲生町"/>
    <s v=""/>
    <m/>
  </r>
  <r>
    <s v="464520"/>
    <x v="2260"/>
    <n v="5318"/>
    <n v="6169"/>
    <n v="11487"/>
    <n v="5195"/>
    <x v="1"/>
    <n v="1740"/>
    <s v="湧水町"/>
    <s v="湧水町"/>
    <n v="1"/>
  </r>
  <r>
    <s v="464601"/>
    <x v="2261"/>
    <n v="7268"/>
    <n v="7952"/>
    <n v="15220"/>
    <n v="6978"/>
    <x v="0"/>
    <m/>
    <s v=""/>
    <s v=""/>
    <s v=""/>
  </r>
  <r>
    <s v="464686"/>
    <x v="2262"/>
    <n v="7268"/>
    <n v="7952"/>
    <n v="15220"/>
    <n v="6978"/>
    <x v="1"/>
    <n v="1741"/>
    <s v="大崎町"/>
    <s v="大崎町"/>
    <n v="1"/>
  </r>
  <r>
    <s v="464805"/>
    <x v="2263"/>
    <n v="20841"/>
    <n v="23624"/>
    <n v="44465"/>
    <n v="20508"/>
    <x v="0"/>
    <m/>
    <s v=""/>
    <s v=""/>
    <s v=""/>
  </r>
  <r>
    <s v="464821"/>
    <x v="2264"/>
    <n v="3356"/>
    <n v="3812"/>
    <n v="7168"/>
    <n v="3247"/>
    <x v="1"/>
    <n v="1742"/>
    <s v="東串良町"/>
    <s v="東串良町"/>
    <n v="1"/>
  </r>
  <r>
    <s v="464902"/>
    <x v="2265"/>
    <n v="4515"/>
    <n v="5124"/>
    <n v="9639"/>
    <n v="4328"/>
    <x v="1"/>
    <n v="1743"/>
    <s v="錦江町"/>
    <s v="錦江町"/>
    <n v="1"/>
  </r>
  <r>
    <s v="464911"/>
    <x v="2266"/>
    <n v="4402"/>
    <n v="5168"/>
    <n v="9570"/>
    <n v="4597"/>
    <x v="1"/>
    <n v="1744"/>
    <s v="南大隅町"/>
    <s v="南大隅町"/>
    <n v="1"/>
  </r>
  <r>
    <s v="464929"/>
    <x v="2267"/>
    <n v="8568"/>
    <n v="9520"/>
    <n v="18088"/>
    <n v="8336"/>
    <x v="1"/>
    <n v="1745"/>
    <s v="肝付町"/>
    <s v="肝付町"/>
    <n v="1"/>
  </r>
  <r>
    <s v="465003"/>
    <x v="1834"/>
    <n v="14022"/>
    <n v="14920"/>
    <n v="28942"/>
    <n v="14134"/>
    <x v="0"/>
    <m/>
    <s v=""/>
    <s v=""/>
    <s v=""/>
  </r>
  <r>
    <s v="465011"/>
    <x v="2268"/>
    <n v="4254"/>
    <n v="4737"/>
    <n v="8991"/>
    <n v="4249"/>
    <x v="1"/>
    <n v="1746"/>
    <s v="中種子町"/>
    <s v="中種子町"/>
    <n v="1"/>
  </r>
  <r>
    <s v="465020"/>
    <x v="2269"/>
    <n v="3160"/>
    <n v="3261"/>
    <n v="6421"/>
    <n v="3031"/>
    <x v="1"/>
    <n v="1747"/>
    <s v="南種子町"/>
    <s v="南種子町"/>
    <n v="1"/>
  </r>
  <r>
    <s v="465054"/>
    <x v="2270"/>
    <n v="6608"/>
    <n v="6922"/>
    <n v="13530"/>
    <n v="6854"/>
    <x v="1"/>
    <n v="1748"/>
    <s v="屋久島町"/>
    <s v="屋久島町"/>
    <n v="1"/>
  </r>
  <r>
    <s v="465208"/>
    <x v="1830"/>
    <n v="36503"/>
    <n v="38164"/>
    <n v="74667"/>
    <n v="35588"/>
    <x v="0"/>
    <m/>
    <s v=""/>
    <s v=""/>
    <s v=""/>
  </r>
  <r>
    <s v="465232"/>
    <x v="2271"/>
    <n v="861"/>
    <n v="953"/>
    <n v="1814"/>
    <n v="891"/>
    <x v="1"/>
    <n v="1749"/>
    <s v="大和村"/>
    <s v="大和村"/>
    <n v="1"/>
  </r>
  <r>
    <s v="465241"/>
    <x v="2272"/>
    <n v="957"/>
    <n v="1038"/>
    <n v="1995"/>
    <n v="1074"/>
    <x v="1"/>
    <n v="1750"/>
    <s v="宇検村"/>
    <s v="宇検村"/>
    <n v="1"/>
  </r>
  <r>
    <s v="465259"/>
    <x v="2273"/>
    <n v="4915"/>
    <n v="5348"/>
    <n v="10263"/>
    <n v="5484"/>
    <x v="1"/>
    <n v="1751"/>
    <s v="瀬戸内町"/>
    <s v="瀬戸内町"/>
    <n v="1"/>
  </r>
  <r>
    <s v="465275"/>
    <x v="2274"/>
    <n v="2945"/>
    <n v="3235"/>
    <n v="6180"/>
    <n v="2871"/>
    <x v="1"/>
    <n v="1752"/>
    <s v="龍郷町"/>
    <s v="龍郷町"/>
    <n v="1"/>
  </r>
  <r>
    <s v="465291"/>
    <x v="2275"/>
    <n v="4010"/>
    <n v="4323"/>
    <n v="8333"/>
    <n v="4078"/>
    <x v="1"/>
    <n v="1753"/>
    <s v="喜界町"/>
    <s v="喜界町"/>
    <n v="1"/>
  </r>
  <r>
    <s v="465305"/>
    <x v="2276"/>
    <n v="6034"/>
    <n v="6207"/>
    <n v="12241"/>
    <n v="5938"/>
    <x v="1"/>
    <n v="1754"/>
    <s v="徳之島町"/>
    <s v="徳之島町"/>
    <n v="1"/>
  </r>
  <r>
    <s v="465313"/>
    <x v="2277"/>
    <n v="3447"/>
    <n v="3367"/>
    <n v="6814"/>
    <n v="3134"/>
    <x v="1"/>
    <n v="1755"/>
    <s v="天城町"/>
    <s v="天城町"/>
    <n v="1"/>
  </r>
  <r>
    <s v="465321"/>
    <x v="2278"/>
    <n v="3683"/>
    <n v="3702"/>
    <n v="7385"/>
    <n v="3495"/>
    <x v="1"/>
    <n v="1756"/>
    <s v="伊仙町"/>
    <s v="伊仙町"/>
    <n v="1"/>
  </r>
  <r>
    <s v="465330"/>
    <x v="2279"/>
    <n v="3536"/>
    <n v="3691"/>
    <n v="7227"/>
    <n v="3122"/>
    <x v="1"/>
    <n v="1757"/>
    <s v="和泊町"/>
    <s v="和泊町"/>
    <n v="1"/>
  </r>
  <r>
    <s v="465348"/>
    <x v="2280"/>
    <n v="3410"/>
    <n v="3424"/>
    <n v="6834"/>
    <n v="3154"/>
    <x v="1"/>
    <n v="1758"/>
    <s v="知名町"/>
    <s v="知名町"/>
    <n v="1"/>
  </r>
  <r>
    <s v="465356"/>
    <x v="2281"/>
    <n v="2705"/>
    <n v="2876"/>
    <n v="5581"/>
    <n v="2347"/>
    <x v="1"/>
    <n v="1759"/>
    <s v="与論町"/>
    <s v="与論町"/>
    <n v="1"/>
  </r>
  <r>
    <s v="470007"/>
    <x v="2282"/>
    <n v="687889"/>
    <n v="709923"/>
    <n v="1397812"/>
    <n v="550420"/>
    <x v="0"/>
    <m/>
    <s v="沖縄県"/>
    <s v=""/>
    <s v=""/>
  </r>
  <r>
    <s v="472018"/>
    <x v="2283"/>
    <n v="151286"/>
    <n v="162745"/>
    <n v="314031"/>
    <n v="131629"/>
    <x v="1"/>
    <n v="1760"/>
    <s v="那覇市"/>
    <s v="那覇市"/>
    <n v="1"/>
  </r>
  <r>
    <s v="472051"/>
    <x v="2284"/>
    <n v="44515"/>
    <n v="46749"/>
    <n v="91264"/>
    <n v="37325"/>
    <x v="1"/>
    <n v="1761"/>
    <s v="宜野湾市"/>
    <s v="宜野湾市"/>
    <n v="1"/>
  </r>
  <r>
    <s v="472077"/>
    <x v="2285"/>
    <n v="23919"/>
    <n v="24054"/>
    <n v="47973"/>
    <n v="21254"/>
    <x v="1"/>
    <n v="1762"/>
    <s v="石垣市"/>
    <s v="石垣市"/>
    <n v="1"/>
  </r>
  <r>
    <s v="472085"/>
    <x v="2286"/>
    <n v="54111"/>
    <n v="56174"/>
    <n v="110285"/>
    <n v="42695"/>
    <x v="1"/>
    <n v="1763"/>
    <s v="浦添市"/>
    <s v="浦添市"/>
    <n v="1"/>
  </r>
  <r>
    <s v="472093"/>
    <x v="2287"/>
    <n v="29842"/>
    <n v="29900"/>
    <n v="59742"/>
    <n v="24956"/>
    <x v="1"/>
    <n v="1764"/>
    <s v="名護市"/>
    <s v="名護市"/>
    <n v="1"/>
  </r>
  <r>
    <s v="472107"/>
    <x v="2288"/>
    <n v="29215"/>
    <n v="28923"/>
    <n v="58138"/>
    <n v="21478"/>
    <x v="1"/>
    <n v="1765"/>
    <s v="糸満市"/>
    <s v="糸満市"/>
    <n v="1"/>
  </r>
  <r>
    <s v="472115"/>
    <x v="2289"/>
    <n v="64554"/>
    <n v="69208"/>
    <n v="133762"/>
    <n v="51684"/>
    <x v="1"/>
    <n v="1766"/>
    <s v="沖縄市"/>
    <s v="沖縄市"/>
    <n v="1"/>
  </r>
  <r>
    <s v="472123"/>
    <x v="2290"/>
    <n v="27607"/>
    <n v="28443"/>
    <n v="56050"/>
    <n v="20250"/>
    <x v="1"/>
    <n v="1767"/>
    <s v="豊見城市"/>
    <s v="豊見城市"/>
    <n v="1"/>
  </r>
  <r>
    <s v="472131"/>
    <x v="2291"/>
    <n v="58442"/>
    <n v="58663"/>
    <n v="117105"/>
    <n v="43162"/>
    <x v="1"/>
    <n v="1768"/>
    <s v="うるま市"/>
    <s v="うるま市"/>
    <n v="1"/>
  </r>
  <r>
    <s v="472140"/>
    <x v="2292"/>
    <n v="27150"/>
    <n v="27463"/>
    <n v="54613"/>
    <n v="23289"/>
    <x v="1"/>
    <n v="1769"/>
    <s v="宮古島市"/>
    <s v="宮古島市"/>
    <n v="1"/>
  </r>
  <r>
    <s v="472158"/>
    <x v="2293"/>
    <n v="20422"/>
    <n v="20177"/>
    <n v="40599"/>
    <n v="13846"/>
    <x v="1"/>
    <n v="1770"/>
    <s v="南城市"/>
    <s v="南城市"/>
    <n v="1"/>
  </r>
  <r>
    <s v="473006"/>
    <x v="2294"/>
    <n v="33310"/>
    <n v="32856"/>
    <n v="66166"/>
    <n v="27743"/>
    <x v="0"/>
    <m/>
    <s v=""/>
    <s v=""/>
    <s v=""/>
  </r>
  <r>
    <s v="473014"/>
    <x v="2295"/>
    <n v="2729"/>
    <n v="2722"/>
    <n v="5451"/>
    <n v="2400"/>
    <x v="1"/>
    <n v="1771"/>
    <s v="国頭村"/>
    <s v="国頭村"/>
    <n v="1"/>
  </r>
  <r>
    <s v="473022"/>
    <x v="2296"/>
    <n v="1728"/>
    <n v="1689"/>
    <n v="3417"/>
    <n v="1627"/>
    <x v="1"/>
    <n v="1772"/>
    <s v="大宜味村"/>
    <s v="大宜味村"/>
    <n v="1"/>
  </r>
  <r>
    <s v="473031"/>
    <x v="2297"/>
    <n v="1057"/>
    <n v="870"/>
    <n v="1927"/>
    <n v="870"/>
    <x v="1"/>
    <n v="1773"/>
    <s v="東村"/>
    <s v="東村"/>
    <n v="1"/>
  </r>
  <r>
    <s v="473065"/>
    <x v="2298"/>
    <n v="4777"/>
    <n v="4713"/>
    <n v="9490"/>
    <n v="3772"/>
    <x v="1"/>
    <n v="1774"/>
    <s v="今帰仁村"/>
    <s v="今帰仁村"/>
    <n v="1"/>
  </r>
  <r>
    <s v="473081"/>
    <x v="2299"/>
    <n v="7095"/>
    <n v="6960"/>
    <n v="14055"/>
    <n v="5896"/>
    <x v="1"/>
    <n v="1775"/>
    <s v="本部町"/>
    <s v="本部町"/>
    <n v="1"/>
  </r>
  <r>
    <s v="473111"/>
    <x v="2300"/>
    <n v="5203"/>
    <n v="5083"/>
    <n v="10286"/>
    <n v="4206"/>
    <x v="1"/>
    <n v="1776"/>
    <s v="恩納村"/>
    <s v="恩納村"/>
    <n v="1"/>
  </r>
  <r>
    <s v="473138"/>
    <x v="2301"/>
    <n v="2785"/>
    <n v="2717"/>
    <n v="5502"/>
    <n v="2021"/>
    <x v="1"/>
    <n v="1777"/>
    <s v="宜野座村"/>
    <s v="宜野座村"/>
    <n v="1"/>
  </r>
  <r>
    <s v="473146"/>
    <x v="2302"/>
    <n v="5458"/>
    <n v="5645"/>
    <n v="11103"/>
    <n v="4794"/>
    <x v="1"/>
    <n v="1778"/>
    <s v="金武町"/>
    <s v="金武町"/>
    <n v="1"/>
  </r>
  <r>
    <s v="473154"/>
    <x v="2303"/>
    <n v="2478"/>
    <n v="2457"/>
    <n v="4935"/>
    <n v="2157"/>
    <x v="1"/>
    <n v="1779"/>
    <s v="伊江村"/>
    <s v="伊江村"/>
    <n v="1"/>
  </r>
  <r>
    <s v="473201"/>
    <x v="2304"/>
    <n v="72885"/>
    <n v="74603"/>
    <n v="147488"/>
    <n v="53280"/>
    <x v="0"/>
    <m/>
    <s v=""/>
    <s v=""/>
    <s v=""/>
  </r>
  <r>
    <s v="473243"/>
    <x v="2305"/>
    <n v="19444"/>
    <n v="19666"/>
    <n v="39110"/>
    <n v="13347"/>
    <x v="1"/>
    <n v="1780"/>
    <s v="読谷村"/>
    <s v="読谷村"/>
    <n v="1"/>
  </r>
  <r>
    <s v="473251"/>
    <x v="2306"/>
    <n v="6799"/>
    <n v="7014"/>
    <n v="13813"/>
    <n v="5140"/>
    <x v="1"/>
    <n v="1781"/>
    <s v="嘉手納町"/>
    <s v="嘉手納町"/>
    <n v="1"/>
  </r>
  <r>
    <s v="473260"/>
    <x v="2307"/>
    <n v="13167"/>
    <n v="14072"/>
    <n v="27239"/>
    <n v="10207"/>
    <x v="1"/>
    <n v="1782"/>
    <s v="北谷町"/>
    <s v="北谷町"/>
    <n v="1"/>
  </r>
  <r>
    <s v="473278"/>
    <x v="2308"/>
    <n v="7793"/>
    <n v="8303"/>
    <n v="16096"/>
    <n v="5908"/>
    <x v="1"/>
    <n v="1783"/>
    <s v="北中城村"/>
    <s v="北中城村"/>
    <n v="1"/>
  </r>
  <r>
    <s v="473286"/>
    <x v="2309"/>
    <n v="8538"/>
    <n v="8351"/>
    <n v="16889"/>
    <n v="6080"/>
    <x v="1"/>
    <n v="1784"/>
    <s v="中城村"/>
    <s v="中城村"/>
    <n v="1"/>
  </r>
  <r>
    <s v="473294"/>
    <x v="2310"/>
    <n v="17144"/>
    <n v="17197"/>
    <n v="34341"/>
    <n v="12598"/>
    <x v="1"/>
    <n v="1785"/>
    <s v="西原町"/>
    <s v="西原町"/>
    <n v="1"/>
  </r>
  <r>
    <s v="473405"/>
    <x v="2311"/>
    <n v="47024"/>
    <n v="46656"/>
    <n v="93680"/>
    <n v="34383"/>
    <x v="0"/>
    <m/>
    <s v=""/>
    <s v=""/>
    <s v=""/>
  </r>
  <r>
    <s v="473481"/>
    <x v="2312"/>
    <n v="7650"/>
    <n v="8089"/>
    <n v="15739"/>
    <n v="5709"/>
    <x v="1"/>
    <n v="1786"/>
    <s v="与那原町"/>
    <s v="与那原町"/>
    <n v="1"/>
  </r>
  <r>
    <s v="473502"/>
    <x v="2313"/>
    <n v="17066"/>
    <n v="17314"/>
    <n v="34380"/>
    <n v="11857"/>
    <x v="1"/>
    <n v="1787"/>
    <s v="南風原町"/>
    <s v="南風原町"/>
    <n v="1"/>
  </r>
  <r>
    <s v="473537"/>
    <x v="2314"/>
    <n v="374"/>
    <n v="342"/>
    <n v="716"/>
    <n v="390"/>
    <x v="1"/>
    <n v="1788"/>
    <s v="渡嘉敷村"/>
    <s v="渡嘉敷村"/>
    <n v="1"/>
  </r>
  <r>
    <s v="473545"/>
    <x v="2315"/>
    <n v="506"/>
    <n v="443"/>
    <n v="949"/>
    <n v="516"/>
    <x v="1"/>
    <n v="1789"/>
    <s v="座間味村"/>
    <s v="座間味村"/>
    <n v="1"/>
  </r>
  <r>
    <s v="473553"/>
    <x v="2316"/>
    <n v="436"/>
    <n v="398"/>
    <n v="834"/>
    <n v="465"/>
    <x v="1"/>
    <n v="1790"/>
    <s v="粟国村"/>
    <s v="粟国村"/>
    <n v="1"/>
  </r>
  <r>
    <s v="473561"/>
    <x v="2317"/>
    <n v="229"/>
    <n v="195"/>
    <n v="424"/>
    <n v="222"/>
    <x v="1"/>
    <n v="1791"/>
    <s v="渡名喜村"/>
    <s v="渡名喜村"/>
    <n v="1"/>
  </r>
  <r>
    <s v="473570"/>
    <x v="2318"/>
    <n v="715"/>
    <n v="554"/>
    <n v="1269"/>
    <n v="596"/>
    <x v="1"/>
    <n v="1792"/>
    <s v="南大東村"/>
    <s v="南大東村"/>
    <n v="1"/>
  </r>
  <r>
    <s v="473588"/>
    <x v="2319"/>
    <n v="283"/>
    <n v="227"/>
    <n v="510"/>
    <n v="226"/>
    <x v="1"/>
    <n v="1793"/>
    <s v="北大東村"/>
    <s v="北大東村"/>
    <n v="1"/>
  </r>
  <r>
    <s v="473596"/>
    <x v="2320"/>
    <n v="697"/>
    <n v="673"/>
    <n v="1370"/>
    <n v="551"/>
    <x v="1"/>
    <n v="1794"/>
    <s v="伊平屋村"/>
    <s v="伊平屋村"/>
    <n v="1"/>
  </r>
  <r>
    <s v="473600"/>
    <x v="2321"/>
    <n v="894"/>
    <n v="791"/>
    <n v="1685"/>
    <n v="765"/>
    <x v="1"/>
    <n v="1795"/>
    <s v="伊是名村"/>
    <s v="伊是名村"/>
    <n v="1"/>
  </r>
  <r>
    <s v="473618"/>
    <x v="2322"/>
    <n v="4624"/>
    <n v="4167"/>
    <n v="8791"/>
    <n v="3781"/>
    <x v="1"/>
    <n v="1796"/>
    <s v="久米島町"/>
    <s v="久米島町"/>
    <n v="1"/>
  </r>
  <r>
    <s v="473626"/>
    <x v="2323"/>
    <n v="13550"/>
    <n v="13463"/>
    <n v="27013"/>
    <n v="9305"/>
    <x v="1"/>
    <n v="1797"/>
    <s v="八重瀬町"/>
    <s v="八重瀬町"/>
    <n v="1"/>
  </r>
  <r>
    <s v="473707"/>
    <x v="2324"/>
    <n v="731"/>
    <n v="608"/>
    <n v="1339"/>
    <n v="541"/>
    <x v="0"/>
    <m/>
    <s v=""/>
    <s v=""/>
    <s v=""/>
  </r>
  <r>
    <s v="473758"/>
    <x v="2325"/>
    <n v="731"/>
    <n v="608"/>
    <n v="1339"/>
    <n v="541"/>
    <x v="1"/>
    <n v="1798"/>
    <s v="多良間村"/>
    <s v="多良間村"/>
    <n v="1"/>
  </r>
  <r>
    <s v="473804"/>
    <x v="2326"/>
    <n v="2876"/>
    <n v="2701"/>
    <n v="5577"/>
    <n v="2905"/>
    <x v="0"/>
    <m/>
    <s v=""/>
    <s v=""/>
    <s v=""/>
  </r>
  <r>
    <s v="473812"/>
    <x v="2327"/>
    <n v="2079"/>
    <n v="1931"/>
    <n v="4010"/>
    <n v="2135"/>
    <x v="1"/>
    <n v="1799"/>
    <s v="竹富町"/>
    <s v="竹富町"/>
    <n v="1"/>
  </r>
  <r>
    <s v="473821"/>
    <x v="2328"/>
    <n v="797"/>
    <n v="770"/>
    <n v="1567"/>
    <n v="770"/>
    <x v="1"/>
    <n v="1800"/>
    <s v="与那国町"/>
    <s v="与那国町"/>
    <n v="1"/>
  </r>
  <r>
    <m/>
    <x v="2329"/>
    <m/>
    <m/>
    <m/>
    <m/>
    <x v="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ピボットテーブル1" cacheId="9" dataOnRows="1" applyNumberFormats="0" applyBorderFormats="0" applyFontFormats="0" applyPatternFormats="0" applyAlignmentFormats="0" applyWidthHeightFormats="1" dataCaption="データ" updatedVersion="8" showMemberPropertyTips="0" useAutoFormatting="1" itemPrintTitles="1" createdVersion="1" indent="0" compact="0" compactData="0" gridDropZones="1">
  <location ref="A3:B2335" firstHeaderRow="2" firstDataRow="2" firstDataCol="1"/>
  <pivotFields count="11">
    <pivotField compact="0" outline="0" showAll="0" includeNewItemsInFilter="1"/>
    <pivotField axis="axisRow" compact="0" outline="0" showAll="0" includeNewItemsInFilter="1">
      <items count="2331">
        <item x="830"/>
        <item x="1327"/>
        <item x="1012"/>
        <item x="755"/>
        <item x="2243"/>
        <item x="1366"/>
        <item x="419"/>
        <item x="2003"/>
        <item x="2291"/>
        <item x="2203"/>
        <item x="513"/>
        <item x="988"/>
        <item x="624"/>
        <item x="631"/>
        <item x="634"/>
        <item x="628"/>
        <item x="630"/>
        <item x="625"/>
        <item x="627"/>
        <item x="629"/>
        <item x="632"/>
        <item x="626"/>
        <item x="633"/>
        <item x="551"/>
        <item x="1880"/>
        <item x="1583"/>
        <item x="200"/>
        <item x="518"/>
        <item x="503"/>
        <item x="351"/>
        <item x="504"/>
        <item x="673"/>
        <item x="588"/>
        <item x="2007"/>
        <item x="199"/>
        <item x="936"/>
        <item x="185"/>
        <item x="2234"/>
        <item x="2142"/>
        <item x="2146"/>
        <item x="2145"/>
        <item x="2144"/>
        <item x="2147"/>
        <item x="2148"/>
        <item x="2143"/>
        <item x="2126"/>
        <item x="1845"/>
        <item x="1847"/>
        <item x="1838"/>
        <item x="1840"/>
        <item x="1839"/>
        <item x="909"/>
        <item x="910"/>
        <item x="911"/>
        <item x="1314"/>
        <item x="1318"/>
        <item x="1409"/>
        <item x="1320"/>
        <item x="1319"/>
        <item x="1266"/>
        <item x="1897"/>
        <item x="2258"/>
        <item x="2257"/>
        <item x="2259"/>
        <item x="2260"/>
        <item x="2256"/>
        <item x="732"/>
        <item x="14"/>
        <item x="2157"/>
        <item x="2158"/>
        <item x="2159"/>
        <item x="1561"/>
        <item x="26"/>
        <item x="68"/>
        <item x="71"/>
        <item x="72"/>
        <item x="73"/>
        <item x="69"/>
        <item x="152"/>
        <item x="148"/>
        <item x="70"/>
        <item x="1890"/>
        <item x="1892"/>
        <item x="1891"/>
        <item x="891"/>
        <item x="1437"/>
        <item x="1802"/>
        <item x="1940"/>
        <item x="1804"/>
        <item x="1805"/>
        <item x="1943"/>
        <item x="1806"/>
        <item x="1939"/>
        <item x="1937"/>
        <item x="1938"/>
        <item x="1942"/>
        <item x="1803"/>
        <item x="1941"/>
        <item x="1800"/>
        <item x="1928"/>
        <item x="1295"/>
        <item x="432"/>
        <item x="433"/>
        <item x="587"/>
        <item x="1083"/>
        <item x="1189"/>
        <item x="1192"/>
        <item x="1190"/>
        <item x="1191"/>
        <item x="780"/>
        <item x="781"/>
        <item x="1719"/>
        <item x="2023"/>
        <item x="2025"/>
        <item x="2024"/>
        <item x="1368"/>
        <item x="314"/>
        <item x="315"/>
        <item x="1417"/>
        <item x="1418"/>
        <item x="1421"/>
        <item x="1419"/>
        <item x="1420"/>
        <item x="2248"/>
        <item x="887"/>
        <item x="580"/>
        <item x="1357"/>
        <item x="428"/>
        <item x="429"/>
        <item x="430"/>
        <item x="431"/>
        <item x="42"/>
        <item x="1562"/>
        <item x="1663"/>
        <item x="1664"/>
        <item x="1665"/>
        <item x="1666"/>
        <item x="1228"/>
        <item x="1243"/>
        <item x="1240"/>
        <item x="1073"/>
        <item x="2064"/>
        <item x="1913"/>
        <item x="1914"/>
        <item x="1915"/>
        <item x="1905"/>
        <item x="777"/>
        <item x="779"/>
        <item x="778"/>
        <item x="1748"/>
        <item x="1624"/>
        <item x="1626"/>
        <item x="1625"/>
        <item x="1627"/>
        <item x="67"/>
        <item x="248"/>
        <item x="1286"/>
        <item x="2095"/>
        <item x="828"/>
        <item x="1302"/>
        <item x="528"/>
        <item x="530"/>
        <item x="531"/>
        <item x="529"/>
        <item x="512"/>
        <item x="487"/>
        <item x="1509"/>
        <item x="748"/>
        <item x="756"/>
        <item x="758"/>
        <item x="760"/>
        <item x="757"/>
        <item x="759"/>
        <item x="1371"/>
        <item x="1372"/>
        <item x="1737"/>
        <item x="1741"/>
        <item x="1738"/>
        <item x="1739"/>
        <item x="1740"/>
        <item x="2183"/>
        <item x="1438"/>
        <item x="2125"/>
        <item x="1628"/>
        <item x="1630"/>
        <item x="1629"/>
        <item x="1616"/>
        <item x="540"/>
        <item x="2123"/>
        <item x="1818"/>
        <item x="1900"/>
        <item x="1520"/>
        <item x="997"/>
        <item x="998"/>
        <item x="999"/>
        <item x="987"/>
        <item x="647"/>
        <item x="829"/>
        <item x="1181"/>
        <item x="1183"/>
        <item x="1182"/>
        <item x="1168"/>
        <item x="94"/>
        <item x="96"/>
        <item x="93"/>
        <item x="95"/>
        <item x="97"/>
        <item x="92"/>
        <item x="2178"/>
        <item x="744"/>
        <item x="158"/>
        <item x="2286"/>
        <item x="2098"/>
        <item x="1721"/>
        <item x="1773"/>
        <item x="1774"/>
        <item x="1717"/>
        <item x="1013"/>
        <item x="652"/>
        <item x="1909"/>
        <item x="1910"/>
        <item x="2246"/>
        <item x="2197"/>
        <item x="931"/>
        <item x="534"/>
        <item x="536"/>
        <item x="535"/>
        <item x="2018"/>
        <item x="2019"/>
        <item x="2022"/>
        <item x="2021"/>
        <item x="2020"/>
        <item x="331"/>
        <item x="333"/>
        <item x="332"/>
        <item x="247"/>
        <item x="1079"/>
        <item x="570"/>
        <item x="571"/>
        <item x="572"/>
        <item x="295"/>
        <item x="253"/>
        <item x="61"/>
        <item x="342"/>
        <item x="875"/>
        <item x="848"/>
        <item x="860"/>
        <item x="855"/>
        <item x="863"/>
        <item x="856"/>
        <item x="858"/>
        <item x="859"/>
        <item x="857"/>
        <item x="850"/>
        <item x="862"/>
        <item x="851"/>
        <item x="865"/>
        <item x="864"/>
        <item x="852"/>
        <item x="849"/>
        <item x="866"/>
        <item x="853"/>
        <item x="854"/>
        <item x="861"/>
        <item x="1285"/>
        <item x="1742"/>
        <item x="1743"/>
        <item x="1068"/>
        <item x="2282"/>
        <item x="2289"/>
        <item x="661"/>
        <item x="334"/>
        <item x="335"/>
        <item x="1449"/>
        <item x="1450"/>
        <item x="1109"/>
        <item x="1113"/>
        <item x="1112"/>
        <item x="1116"/>
        <item x="1120"/>
        <item x="1111"/>
        <item x="1115"/>
        <item x="1110"/>
        <item x="1119"/>
        <item x="1122"/>
        <item x="1118"/>
        <item x="1117"/>
        <item x="1114"/>
        <item x="1121"/>
        <item x="2129"/>
        <item x="2130"/>
        <item x="2131"/>
        <item x="1817"/>
        <item x="1147"/>
        <item x="1148"/>
        <item x="1149"/>
        <item x="1150"/>
        <item x="495"/>
        <item x="1822"/>
        <item x="977"/>
        <item x="979"/>
        <item x="978"/>
        <item x="1157"/>
        <item x="1158"/>
        <item x="1237"/>
        <item x="563"/>
        <item x="568"/>
        <item x="564"/>
        <item x="566"/>
        <item x="569"/>
        <item x="567"/>
        <item x="565"/>
        <item x="274"/>
        <item x="276"/>
        <item x="275"/>
        <item x="279"/>
        <item x="277"/>
        <item x="278"/>
        <item x="228"/>
        <item x="232"/>
        <item x="229"/>
        <item x="230"/>
        <item x="231"/>
        <item x="553"/>
        <item x="1179"/>
        <item x="1778"/>
        <item x="1779"/>
        <item x="986"/>
        <item x="1588"/>
        <item x="1589"/>
        <item x="1590"/>
        <item x="1565"/>
        <item x="642"/>
        <item x="1574"/>
        <item x="1582"/>
        <item x="328"/>
        <item x="330"/>
        <item x="329"/>
        <item x="1199"/>
        <item x="1200"/>
        <item x="1203"/>
        <item x="1202"/>
        <item x="1206"/>
        <item x="1205"/>
        <item x="1204"/>
        <item x="1201"/>
        <item x="927"/>
        <item x="1207"/>
        <item x="1208"/>
        <item x="1173"/>
        <item x="2026"/>
        <item x="2027"/>
        <item x="2005"/>
        <item x="37"/>
        <item x="447"/>
        <item x="448"/>
        <item x="449"/>
        <item x="450"/>
        <item x="168"/>
        <item x="170"/>
        <item x="169"/>
        <item x="162"/>
        <item x="163"/>
        <item x="165"/>
        <item x="164"/>
        <item x="554"/>
        <item x="555"/>
        <item x="1514"/>
        <item x="994"/>
        <item x="995"/>
        <item x="996"/>
        <item x="244"/>
        <item x="739"/>
        <item x="1245"/>
        <item x="1247"/>
        <item x="1249"/>
        <item x="1250"/>
        <item x="1246"/>
        <item x="1248"/>
        <item x="417"/>
        <item x="1661"/>
        <item x="1662"/>
        <item x="1180"/>
        <item x="1653"/>
        <item x="1860"/>
        <item x="1863"/>
        <item x="1332"/>
        <item x="1328"/>
        <item x="1330"/>
        <item x="1331"/>
        <item x="1333"/>
        <item x="1862"/>
        <item x="1329"/>
        <item x="1861"/>
        <item x="888"/>
        <item x="1506"/>
        <item x="1172"/>
        <item x="299"/>
        <item x="1344"/>
        <item x="1345"/>
        <item x="1233"/>
        <item x="1747"/>
        <item x="500"/>
        <item x="1609"/>
        <item x="348"/>
        <item x="967"/>
        <item x="1615"/>
        <item x="804"/>
        <item x="90"/>
        <item x="89"/>
        <item x="91"/>
        <item x="1297"/>
        <item x="1405"/>
        <item x="1406"/>
        <item x="1407"/>
        <item x="1408"/>
        <item x="250"/>
        <item x="741"/>
        <item x="877"/>
        <item x="740"/>
        <item x="880"/>
        <item x="53"/>
        <item x="54"/>
        <item x="1078"/>
        <item x="957"/>
        <item x="958"/>
        <item x="1293"/>
        <item x="306"/>
        <item x="308"/>
        <item x="307"/>
        <item x="377"/>
        <item x="598"/>
        <item x="599"/>
        <item x="601"/>
        <item x="600"/>
        <item x="2263"/>
        <item x="2267"/>
        <item x="2265"/>
        <item x="2264"/>
        <item x="2266"/>
        <item x="1879"/>
        <item x="1164"/>
        <item x="724"/>
        <item x="583"/>
        <item x="1876"/>
        <item x="1500"/>
        <item x="20"/>
        <item x="1823"/>
        <item x="254"/>
        <item x="256"/>
        <item x="257"/>
        <item x="255"/>
        <item x="258"/>
        <item x="240"/>
        <item x="1660"/>
        <item x="301"/>
        <item x="434"/>
        <item x="435"/>
        <item x="436"/>
        <item x="959"/>
        <item x="961"/>
        <item x="960"/>
        <item x="1310"/>
        <item x="75"/>
        <item x="74"/>
        <item x="1693"/>
        <item x="1694"/>
        <item x="1916"/>
        <item x="1917"/>
        <item x="422"/>
        <item x="2068"/>
        <item x="1159"/>
        <item x="1160"/>
        <item x="270"/>
        <item x="271"/>
        <item x="296"/>
        <item x="1659"/>
        <item x="1440"/>
        <item x="1363"/>
        <item x="52"/>
        <item x="2284"/>
        <item x="1242"/>
        <item x="2139"/>
        <item x="2141"/>
        <item x="2140"/>
        <item x="2122"/>
        <item x="672"/>
        <item x="1015"/>
        <item x="1016"/>
        <item x="1639"/>
        <item x="1642"/>
        <item x="1647"/>
        <item x="1640"/>
        <item x="1643"/>
        <item x="1646"/>
        <item x="1648"/>
        <item x="1649"/>
        <item x="1641"/>
        <item x="1644"/>
        <item x="1650"/>
        <item x="1645"/>
        <item x="1846"/>
        <item x="2182"/>
        <item x="2080"/>
        <item x="2082"/>
        <item x="2081"/>
        <item x="2083"/>
        <item x="63"/>
        <item x="662"/>
        <item x="526"/>
        <item x="527"/>
        <item x="246"/>
        <item x="1451"/>
        <item x="1452"/>
        <item x="1775"/>
        <item x="1776"/>
        <item x="1777"/>
        <item x="1983"/>
        <item x="2324"/>
        <item x="2325"/>
        <item x="242"/>
        <item x="2292"/>
        <item x="2204"/>
        <item x="2205"/>
        <item x="2194"/>
        <item x="2195"/>
        <item x="2004"/>
        <item x="319"/>
        <item x="321"/>
        <item x="320"/>
        <item x="322"/>
        <item x="287"/>
        <item x="1439"/>
        <item x="2160"/>
        <item x="2169"/>
        <item x="2168"/>
        <item x="2161"/>
        <item x="2166"/>
        <item x="2167"/>
        <item x="2164"/>
        <item x="2165"/>
        <item x="2162"/>
        <item x="2163"/>
        <item x="502"/>
        <item x="938"/>
        <item x="965"/>
        <item x="1446"/>
        <item x="1445"/>
        <item x="2052"/>
        <item x="2054"/>
        <item x="2053"/>
        <item x="1423"/>
        <item x="1431"/>
        <item x="1429"/>
        <item x="1426"/>
        <item x="1433"/>
        <item x="1425"/>
        <item x="1434"/>
        <item x="1427"/>
        <item x="1428"/>
        <item x="1430"/>
        <item x="1432"/>
        <item x="1424"/>
        <item x="1422"/>
        <item x="1692"/>
        <item x="1654"/>
        <item x="646"/>
        <item x="2132"/>
        <item x="2133"/>
        <item x="2135"/>
        <item x="2134"/>
        <item x="2136"/>
        <item x="2120"/>
        <item x="1746"/>
        <item x="579"/>
        <item x="1395"/>
        <item x="981"/>
        <item x="280"/>
        <item x="283"/>
        <item x="281"/>
        <item x="282"/>
        <item x="284"/>
        <item x="1832"/>
        <item x="1833"/>
        <item x="2191"/>
        <item x="2192"/>
        <item x="2193"/>
        <item x="1074"/>
        <item x="85"/>
        <item x="106"/>
        <item x="107"/>
        <item x="84"/>
        <item x="108"/>
        <item x="83"/>
        <item x="2201"/>
        <item x="180"/>
        <item x="16"/>
        <item x="636"/>
        <item x="2114"/>
        <item x="2115"/>
        <item x="1834"/>
        <item x="2270"/>
        <item x="1835"/>
        <item x="2268"/>
        <item x="1836"/>
        <item x="2269"/>
        <item x="1837"/>
        <item x="1365"/>
        <item x="303"/>
        <item x="1398"/>
        <item x="1369"/>
        <item x="1370"/>
        <item x="1359"/>
        <item x="742"/>
        <item x="576"/>
        <item x="418"/>
        <item x="1178"/>
        <item x="41"/>
        <item x="1169"/>
        <item x="532"/>
        <item x="533"/>
        <item x="493"/>
        <item x="1298"/>
        <item x="1410"/>
        <item x="1412"/>
        <item x="1413"/>
        <item x="1411"/>
        <item x="929"/>
        <item x="77"/>
        <item x="76"/>
        <item x="491"/>
        <item x="2001"/>
        <item x="79"/>
        <item x="654"/>
        <item x="1239"/>
        <item x="1401"/>
        <item x="196"/>
        <item x="934"/>
        <item x="2096"/>
        <item x="1611"/>
        <item x="1790"/>
        <item x="602"/>
        <item x="608"/>
        <item x="606"/>
        <item x="603"/>
        <item x="604"/>
        <item x="605"/>
        <item x="609"/>
        <item x="607"/>
        <item x="1950"/>
        <item x="1951"/>
        <item x="1952"/>
        <item x="1612"/>
        <item x="1241"/>
        <item x="843"/>
        <item x="1235"/>
        <item x="1656"/>
        <item x="1528"/>
        <item x="1824"/>
        <item x="181"/>
        <item x="182"/>
        <item x="885"/>
        <item x="1442"/>
        <item x="669"/>
        <item x="1780"/>
        <item x="1781"/>
        <item x="1788"/>
        <item x="1786"/>
        <item x="1787"/>
        <item x="1789"/>
        <item x="1785"/>
        <item x="1782"/>
        <item x="1783"/>
        <item x="1784"/>
        <item x="172"/>
        <item x="171"/>
        <item x="193"/>
        <item x="805"/>
        <item x="1720"/>
        <item x="1801"/>
        <item x="790"/>
        <item x="1300"/>
        <item x="27"/>
        <item x="785"/>
        <item x="1399"/>
        <item x="1042"/>
        <item x="1039"/>
        <item x="1031"/>
        <item x="800"/>
        <item x="2118"/>
        <item x="1991"/>
        <item x="638"/>
        <item x="516"/>
        <item x="1614"/>
        <item x="761"/>
        <item x="762"/>
        <item x="763"/>
        <item x="764"/>
        <item x="753"/>
        <item x="1888"/>
        <item x="1889"/>
        <item x="1874"/>
        <item x="1935"/>
        <item x="1936"/>
        <item x="1953"/>
        <item x="1956"/>
        <item x="1955"/>
        <item x="1960"/>
        <item x="1954"/>
        <item x="1959"/>
        <item x="1957"/>
        <item x="1958"/>
        <item x="964"/>
        <item x="1570"/>
        <item x="894"/>
        <item x="895"/>
        <item x="578"/>
        <item x="1162"/>
        <item x="1631"/>
        <item x="1632"/>
        <item x="1633"/>
        <item x="1875"/>
        <item x="1523"/>
        <item x="1925"/>
        <item x="1926"/>
        <item x="1505"/>
        <item x="1402"/>
        <item x="498"/>
        <item x="1309"/>
        <item x="1750"/>
        <item x="648"/>
        <item x="2128"/>
        <item x="2186"/>
        <item x="2294"/>
        <item x="2303"/>
        <item x="2300"/>
        <item x="2301"/>
        <item x="2302"/>
        <item x="2295"/>
        <item x="2298"/>
        <item x="2296"/>
        <item x="2297"/>
        <item x="2299"/>
        <item x="819"/>
        <item x="820"/>
        <item x="195"/>
        <item x="323"/>
        <item x="325"/>
        <item x="327"/>
        <item x="324"/>
        <item x="326"/>
        <item x="968"/>
        <item x="822"/>
        <item x="1899"/>
        <item x="1017"/>
        <item x="1018"/>
        <item x="33"/>
        <item x="2059"/>
        <item x="2060"/>
        <item x="1080"/>
        <item x="2088"/>
        <item x="730"/>
        <item x="937"/>
        <item x="615"/>
        <item x="616"/>
        <item x="2177"/>
        <item x="543"/>
        <item x="1599"/>
        <item x="1600"/>
        <item x="155"/>
        <item x="156"/>
        <item x="36"/>
        <item x="889"/>
        <item x="395"/>
        <item x="396"/>
        <item x="402"/>
        <item x="397"/>
        <item x="401"/>
        <item x="398"/>
        <item x="399"/>
        <item x="400"/>
        <item x="1014"/>
        <item x="668"/>
        <item x="1877"/>
        <item x="511"/>
        <item x="1530"/>
        <item x="1492"/>
        <item x="1493"/>
        <item x="1496"/>
        <item x="1494"/>
        <item x="1495"/>
        <item x="1497"/>
        <item x="1499"/>
        <item x="1498"/>
        <item x="623"/>
        <item x="1610"/>
        <item x="514"/>
        <item x="1"/>
        <item x="9"/>
        <item x="10"/>
        <item x="11"/>
        <item x="8"/>
        <item x="2"/>
        <item x="4"/>
        <item x="7"/>
        <item x="5"/>
        <item x="6"/>
        <item x="3"/>
        <item x="2252"/>
        <item x="2253"/>
        <item x="2239"/>
        <item x="1011"/>
        <item x="2034"/>
        <item x="2035"/>
        <item x="892"/>
        <item x="893"/>
        <item x="883"/>
        <item x="32"/>
        <item x="666"/>
        <item x="1792"/>
        <item x="233"/>
        <item x="238"/>
        <item x="235"/>
        <item x="234"/>
        <item x="239"/>
        <item x="236"/>
        <item x="237"/>
        <item x="1872"/>
        <item x="1873"/>
        <item x="1849"/>
        <item x="1795"/>
        <item x="1373"/>
        <item x="1374"/>
        <item x="1376"/>
        <item x="1375"/>
        <item x="1354"/>
        <item x="923"/>
        <item x="809"/>
        <item x="842"/>
        <item x="198"/>
        <item x="1573"/>
        <item x="949"/>
        <item x="950"/>
        <item x="1531"/>
        <item x="1226"/>
        <item x="1023"/>
        <item x="1024"/>
        <item x="1028"/>
        <item x="1029"/>
        <item x="1882"/>
        <item x="1569"/>
        <item x="2072"/>
        <item x="2075"/>
        <item x="2073"/>
        <item x="2074"/>
        <item x="2036"/>
        <item x="2037"/>
        <item x="56"/>
        <item x="371"/>
        <item x="372"/>
        <item x="1807"/>
        <item x="1808"/>
        <item x="1809"/>
        <item x="1174"/>
        <item x="1816"/>
        <item x="1819"/>
        <item x="2121"/>
        <item x="765"/>
        <item x="769"/>
        <item x="767"/>
        <item x="768"/>
        <item x="766"/>
        <item x="754"/>
        <item x="1617"/>
        <item x="1618"/>
        <item x="357"/>
        <item x="359"/>
        <item x="358"/>
        <item x="360"/>
        <item x="1829"/>
        <item x="1030"/>
        <item x="1034"/>
        <item x="745"/>
        <item x="1906"/>
        <item x="1356"/>
        <item x="1934"/>
        <item x="1527"/>
        <item x="30"/>
        <item x="736"/>
        <item x="722"/>
        <item x="2245"/>
        <item x="1367"/>
        <item x="658"/>
        <item x="2236"/>
        <item x="127"/>
        <item x="126"/>
        <item x="125"/>
        <item x="932"/>
        <item x="2033"/>
        <item x="2032"/>
        <item x="2031"/>
        <item x="2288"/>
        <item x="259"/>
        <item x="260"/>
        <item x="261"/>
        <item x="694"/>
        <item x="697"/>
        <item x="696"/>
        <item x="695"/>
        <item x="2214"/>
        <item x="2215"/>
        <item x="2216"/>
        <item x="2217"/>
        <item x="2219"/>
        <item x="2220"/>
        <item x="2218"/>
        <item x="1391"/>
        <item x="60"/>
        <item x="2232"/>
        <item x="353"/>
        <item x="354"/>
        <item x="346"/>
        <item x="2249"/>
        <item x="2250"/>
        <item x="2251"/>
        <item x="2230"/>
        <item x="2231"/>
        <item x="544"/>
        <item x="1734"/>
        <item x="1736"/>
        <item x="1735"/>
        <item x="1000"/>
        <item x="1001"/>
        <item x="2066"/>
        <item x="505"/>
        <item x="2137"/>
        <item x="2138"/>
        <item x="1581"/>
        <item x="982"/>
        <item x="1927"/>
        <item x="15"/>
        <item x="309"/>
        <item x="312"/>
        <item x="313"/>
        <item x="311"/>
        <item x="310"/>
        <item x="972"/>
        <item x="134"/>
        <item x="136"/>
        <item x="135"/>
        <item x="501"/>
        <item x="1507"/>
        <item x="1397"/>
        <item x="507"/>
        <item x="985"/>
        <item x="375"/>
        <item x="66"/>
        <item x="65"/>
        <item x="1262"/>
        <item x="1263"/>
        <item x="1828"/>
        <item x="1998"/>
        <item x="124"/>
        <item x="1560"/>
        <item x="339"/>
        <item x="340"/>
        <item x="733"/>
        <item x="179"/>
        <item x="928"/>
        <item x="197"/>
        <item x="584"/>
        <item x="795"/>
        <item x="1932"/>
        <item x="1716"/>
        <item x="2254"/>
        <item x="2255"/>
        <item x="2235"/>
        <item x="1289"/>
        <item x="1996"/>
        <item x="645"/>
        <item x="1253"/>
        <item x="1256"/>
        <item x="1254"/>
        <item x="1255"/>
        <item x="640"/>
        <item x="1850"/>
        <item x="1851"/>
        <item x="1852"/>
        <item x="735"/>
        <item x="1010"/>
        <item x="1770"/>
        <item x="1771"/>
        <item x="1772"/>
        <item x="846"/>
        <item x="815"/>
        <item x="1994"/>
        <item x="1095"/>
        <item x="1096"/>
        <item x="1097"/>
        <item x="546"/>
        <item x="1072"/>
        <item x="983"/>
        <item x="1844"/>
        <item x="2067"/>
        <item x="926"/>
        <item x="13"/>
        <item x="1764"/>
        <item x="1765"/>
        <item x="879"/>
        <item x="1883"/>
        <item x="1885"/>
        <item x="1884"/>
        <item x="519"/>
        <item x="1008"/>
        <item x="816"/>
        <item x="1301"/>
        <item x="1572"/>
        <item x="970"/>
        <item x="2199"/>
        <item x="1796"/>
        <item x="812"/>
        <item x="2093"/>
        <item x="1515"/>
        <item x="726"/>
        <item x="1714"/>
        <item x="1358"/>
        <item x="1898"/>
        <item x="48"/>
        <item x="49"/>
        <item x="1066"/>
        <item x="1224"/>
        <item x="582"/>
        <item x="1232"/>
        <item x="1102"/>
        <item x="1108"/>
        <item x="1103"/>
        <item x="1107"/>
        <item x="1106"/>
        <item x="1105"/>
        <item x="1104"/>
        <item x="50"/>
        <item x="51"/>
        <item x="2149"/>
        <item x="2152"/>
        <item x="2151"/>
        <item x="2150"/>
        <item x="2153"/>
        <item x="2154"/>
        <item x="935"/>
        <item x="1144"/>
        <item x="1146"/>
        <item x="1145"/>
        <item x="378"/>
        <item x="1151"/>
        <item x="1154"/>
        <item x="1152"/>
        <item x="1153"/>
        <item x="1155"/>
        <item x="1156"/>
        <item x="102"/>
        <item x="112"/>
        <item x="111"/>
        <item x="103"/>
        <item x="166"/>
        <item x="167"/>
        <item x="98"/>
        <item x="99"/>
        <item x="104"/>
        <item x="100"/>
        <item x="101"/>
        <item x="105"/>
        <item x="110"/>
        <item x="2124"/>
        <item x="1067"/>
        <item x="556"/>
        <item x="557"/>
        <item x="650"/>
        <item x="1911"/>
        <item x="1912"/>
        <item x="272"/>
        <item x="273"/>
        <item x="220"/>
        <item x="227"/>
        <item x="224"/>
        <item x="222"/>
        <item x="225"/>
        <item x="221"/>
        <item x="226"/>
        <item x="223"/>
        <item x="1041"/>
        <item x="1441"/>
        <item x="1299"/>
        <item x="496"/>
        <item x="497"/>
        <item x="508"/>
        <item x="137"/>
        <item x="139"/>
        <item x="138"/>
        <item x="1142"/>
        <item x="1143"/>
        <item x="1513"/>
        <item x="912"/>
        <item x="913"/>
        <item x="917"/>
        <item x="918"/>
        <item x="921"/>
        <item x="920"/>
        <item x="916"/>
        <item x="915"/>
        <item x="919"/>
        <item x="914"/>
        <item x="157"/>
        <item x="1658"/>
        <item x="1902"/>
        <item x="1751"/>
        <item x="660"/>
        <item x="786"/>
        <item x="376"/>
        <item x="1303"/>
        <item x="840"/>
        <item x="925"/>
        <item x="1259"/>
        <item x="1260"/>
        <item x="1261"/>
        <item x="38"/>
        <item x="649"/>
        <item x="547"/>
        <item x="1766"/>
        <item x="1767"/>
        <item x="1755"/>
        <item x="1546"/>
        <item x="1551"/>
        <item x="1552"/>
        <item x="1555"/>
        <item x="1554"/>
        <item x="1550"/>
        <item x="1547"/>
        <item x="1548"/>
        <item x="1549"/>
        <item x="1553"/>
        <item x="1591"/>
        <item x="1592"/>
        <item x="1594"/>
        <item x="1593"/>
        <item x="2070"/>
        <item x="2071"/>
        <item x="2069"/>
        <item x="515"/>
        <item x="1814"/>
        <item x="1815"/>
        <item x="841"/>
        <item x="847"/>
        <item x="884"/>
        <item x="2117"/>
        <item x="1724"/>
        <item x="1725"/>
        <item x="1098"/>
        <item x="1099"/>
        <item x="1101"/>
        <item x="1100"/>
        <item x="1070"/>
        <item x="421"/>
        <item x="1071"/>
        <item x="1931"/>
        <item x="881"/>
        <item x="1503"/>
        <item x="2238"/>
        <item x="488"/>
        <item x="2119"/>
        <item x="1175"/>
        <item x="1167"/>
        <item x="797"/>
        <item x="1238"/>
        <item x="794"/>
        <item x="1812"/>
        <item x="1813"/>
        <item x="1287"/>
        <item x="1753"/>
        <item x="62"/>
        <item x="589"/>
        <item x="590"/>
        <item x="729"/>
        <item x="1315"/>
        <item x="824"/>
        <item x="1619"/>
        <item x="1623"/>
        <item x="1621"/>
        <item x="1622"/>
        <item x="1620"/>
        <item x="1613"/>
        <item x="241"/>
        <item x="1918"/>
        <item x="1919"/>
        <item x="2226"/>
        <item x="2229"/>
        <item x="2227"/>
        <item x="2228"/>
        <item x="1346"/>
        <item x="1347"/>
        <item x="2097"/>
        <item x="943"/>
        <item x="944"/>
        <item x="1559"/>
        <item x="1321"/>
        <item x="1323"/>
        <item x="1322"/>
        <item x="2208"/>
        <item x="2209"/>
        <item x="2210"/>
        <item x="2078"/>
        <item x="2079"/>
        <item x="1903"/>
        <item x="388"/>
        <item x="389"/>
        <item x="390"/>
        <item x="392"/>
        <item x="391"/>
        <item x="832"/>
        <item x="836"/>
        <item x="833"/>
        <item x="834"/>
        <item x="835"/>
        <item x="406"/>
        <item x="407"/>
        <item x="408"/>
        <item x="409"/>
        <item x="207"/>
        <item x="209"/>
        <item x="208"/>
        <item x="2202"/>
        <item x="831"/>
        <item x="2237"/>
        <item x="1704"/>
        <item x="1706"/>
        <item x="1707"/>
        <item x="1705"/>
        <item x="1708"/>
        <item x="456"/>
        <item x="457"/>
        <item x="458"/>
        <item x="459"/>
        <item x="460"/>
        <item x="1044"/>
        <item x="1045"/>
        <item x="266"/>
        <item x="267"/>
        <item x="2100"/>
        <item x="2102"/>
        <item x="2101"/>
        <item x="1296"/>
        <item x="1678"/>
        <item x="1681"/>
        <item x="1680"/>
        <item x="1679"/>
        <item x="1907"/>
        <item x="1567"/>
        <item x="845"/>
        <item x="191"/>
        <item x="192"/>
        <item x="810"/>
        <item x="1211"/>
        <item x="1212"/>
        <item x="1213"/>
        <item x="1214"/>
        <item x="1215"/>
        <item x="492"/>
        <item x="2285"/>
        <item x="294"/>
        <item x="47"/>
        <item x="46"/>
        <item x="44"/>
        <item x="466"/>
        <item x="468"/>
        <item x="471"/>
        <item x="467"/>
        <item x="470"/>
        <item x="469"/>
        <item x="993"/>
        <item x="980"/>
        <item x="78"/>
        <item x="1754"/>
        <item x="28"/>
        <item x="1597"/>
        <item x="1598"/>
        <item x="1566"/>
        <item x="1522"/>
        <item x="288"/>
        <item x="290"/>
        <item x="291"/>
        <item x="289"/>
        <item x="293"/>
        <item x="292"/>
        <item x="366"/>
        <item x="367"/>
        <item x="352"/>
        <item x="1081"/>
        <item x="34"/>
        <item x="783"/>
        <item x="713"/>
        <item x="714"/>
        <item x="717"/>
        <item x="716"/>
        <item x="718"/>
        <item x="715"/>
        <item x="720"/>
        <item x="719"/>
        <item x="635"/>
        <item x="637"/>
        <item x="867"/>
        <item x="873"/>
        <item x="869"/>
        <item x="871"/>
        <item x="868"/>
        <item x="872"/>
        <item x="870"/>
        <item x="874"/>
        <item x="184"/>
        <item x="183"/>
        <item x="1571"/>
        <item x="1584"/>
        <item x="1585"/>
        <item x="1511"/>
        <item x="1504"/>
        <item x="1537"/>
        <item x="1538"/>
        <item x="1539"/>
        <item x="1540"/>
        <item x="1526"/>
        <item x="1535"/>
        <item x="1536"/>
        <item x="1762"/>
        <item x="1763"/>
        <item x="1757"/>
        <item x="1461"/>
        <item x="1462"/>
        <item x="723"/>
        <item x="577"/>
        <item x="2000"/>
        <item x="1878"/>
        <item x="2261"/>
        <item x="2262"/>
        <item x="2241"/>
        <item x="475"/>
        <item x="483"/>
        <item x="476"/>
        <item x="479"/>
        <item x="481"/>
        <item x="480"/>
        <item x="477"/>
        <item x="478"/>
        <item x="482"/>
        <item x="1691"/>
        <item x="1744"/>
        <item x="752"/>
        <item x="1456"/>
        <item x="1457"/>
        <item x="1459"/>
        <item x="1460"/>
        <item x="1458"/>
        <item x="1563"/>
        <item x="484"/>
        <item x="485"/>
        <item x="486"/>
        <item x="423"/>
        <item x="882"/>
        <item x="2010"/>
        <item x="2011"/>
        <item x="2016"/>
        <item x="2013"/>
        <item x="2012"/>
        <item x="2015"/>
        <item x="2014"/>
        <item x="2017"/>
        <item x="1749"/>
        <item x="651"/>
        <item x="1396"/>
        <item x="116"/>
        <item x="177"/>
        <item x="178"/>
        <item x="905"/>
        <item x="907"/>
        <item x="908"/>
        <item x="906"/>
        <item x="899"/>
        <item x="904"/>
        <item x="903"/>
        <item x="902"/>
        <item x="901"/>
        <item x="900"/>
        <item x="541"/>
        <item x="803"/>
        <item x="2189"/>
        <item x="2190"/>
        <item x="746"/>
        <item x="379"/>
        <item x="930"/>
        <item x="1586"/>
        <item x="1587"/>
        <item x="300"/>
        <item x="1377"/>
        <item x="1378"/>
        <item x="1380"/>
        <item x="1379"/>
        <item x="2063"/>
        <item x="1163"/>
        <item x="827"/>
        <item x="594"/>
        <item x="595"/>
        <item x="596"/>
        <item x="597"/>
        <item x="1999"/>
        <item x="581"/>
        <item x="2094"/>
        <item x="17"/>
        <item x="940"/>
        <item x="1236"/>
        <item x="788"/>
        <item x="1161"/>
        <item x="343"/>
        <item x="1035"/>
        <item x="1529"/>
        <item x="1467"/>
        <item x="1482"/>
        <item x="1480"/>
        <item x="1472"/>
        <item x="1470"/>
        <item x="1483"/>
        <item x="1488"/>
        <item x="1481"/>
        <item x="1479"/>
        <item x="1471"/>
        <item x="1485"/>
        <item x="1476"/>
        <item x="1473"/>
        <item x="1491"/>
        <item x="1487"/>
        <item x="1474"/>
        <item x="1468"/>
        <item x="1484"/>
        <item x="1478"/>
        <item x="1477"/>
        <item x="1469"/>
        <item x="1489"/>
        <item x="1490"/>
        <item x="1486"/>
        <item x="1475"/>
        <item x="1466"/>
        <item x="305"/>
        <item x="1904"/>
        <item x="451"/>
        <item x="455"/>
        <item x="453"/>
        <item x="452"/>
        <item x="454"/>
        <item x="349"/>
        <item x="1990"/>
        <item x="243"/>
        <item x="2091"/>
        <item x="1797"/>
        <item x="1076"/>
        <item x="1392"/>
        <item x="793"/>
        <item x="548"/>
        <item x="1718"/>
        <item x="1830"/>
        <item x="2278"/>
        <item x="2272"/>
        <item x="2275"/>
        <item x="1831"/>
        <item x="2273"/>
        <item x="2271"/>
        <item x="2280"/>
        <item x="2277"/>
        <item x="2276"/>
        <item x="2281"/>
        <item x="2274"/>
        <item x="2279"/>
        <item x="838"/>
        <item x="1516"/>
        <item x="1025"/>
        <item x="1027"/>
        <item x="1026"/>
        <item x="1305"/>
        <item x="2172"/>
        <item x="2173"/>
        <item x="1982"/>
        <item x="1209"/>
        <item x="1210"/>
        <item x="1009"/>
        <item x="1997"/>
        <item x="698"/>
        <item x="699"/>
        <item x="1607"/>
        <item x="1606"/>
        <item x="886"/>
        <item x="35"/>
        <item x="1324"/>
        <item x="1325"/>
        <item x="1326"/>
        <item x="1021"/>
        <item x="1022"/>
        <item x="1577"/>
        <item x="1575"/>
        <item x="1580"/>
        <item x="264"/>
        <item x="265"/>
        <item x="344"/>
        <item x="1334"/>
        <item x="1335"/>
        <item x="1336"/>
        <item x="1337"/>
        <item x="1338"/>
        <item x="1339"/>
        <item x="1306"/>
        <item x="1307"/>
        <item x="1502"/>
        <item x="24"/>
        <item x="2055"/>
        <item x="2056"/>
        <item x="2057"/>
        <item x="2058"/>
        <item x="1791"/>
        <item x="2180"/>
        <item x="1989"/>
        <item x="2008"/>
        <item x="2009"/>
        <item x="1995"/>
        <item x="510"/>
        <item x="688"/>
        <item x="689"/>
        <item x="690"/>
        <item x="692"/>
        <item x="691"/>
        <item x="693"/>
        <item x="639"/>
        <item x="784"/>
        <item x="1043"/>
        <item x="1993"/>
        <item x="1052"/>
        <item x="1053"/>
        <item x="955"/>
        <item x="956"/>
        <item x="896"/>
        <item x="897"/>
        <item x="898"/>
        <item x="973"/>
        <item x="974"/>
        <item x="975"/>
        <item x="976"/>
        <item x="114"/>
        <item x="174"/>
        <item x="115"/>
        <item x="113"/>
        <item x="175"/>
        <item x="176"/>
        <item x="173"/>
        <item x="210"/>
        <item x="211"/>
        <item x="2175"/>
        <item x="1165"/>
        <item x="2304"/>
        <item x="2306"/>
        <item x="2310"/>
        <item x="2309"/>
        <item x="2305"/>
        <item x="2307"/>
        <item x="2308"/>
        <item x="796"/>
        <item x="1075"/>
        <item x="1893"/>
        <item x="1896"/>
        <item x="1894"/>
        <item x="1895"/>
        <item x="657"/>
        <item x="2028"/>
        <item x="2029"/>
        <item x="2030"/>
        <item x="2006"/>
        <item x="1579"/>
        <item x="506"/>
        <item x="814"/>
        <item x="813"/>
        <item x="721"/>
        <item x="380"/>
        <item x="1443"/>
        <item x="1944"/>
        <item x="1946"/>
        <item x="1945"/>
        <item x="922"/>
        <item x="2086"/>
        <item x="2087"/>
        <item x="770"/>
        <item x="771"/>
        <item x="773"/>
        <item x="776"/>
        <item x="775"/>
        <item x="774"/>
        <item x="772"/>
        <item x="1394"/>
        <item x="1825"/>
        <item x="1064"/>
        <item x="1065"/>
        <item x="1364"/>
        <item x="1688"/>
        <item x="1689"/>
        <item x="2062"/>
        <item x="1984"/>
        <item x="2179"/>
        <item x="1745"/>
        <item x="1355"/>
        <item x="1291"/>
        <item x="1453"/>
        <item x="1454"/>
        <item x="1455"/>
        <item x="670"/>
        <item x="374"/>
        <item x="1040"/>
        <item x="121"/>
        <item x="122"/>
        <item x="128"/>
        <item x="123"/>
        <item x="2170"/>
        <item x="2171"/>
        <item x="2127"/>
        <item x="381"/>
        <item x="1608"/>
        <item x="1313"/>
        <item x="2044"/>
        <item x="2045"/>
        <item x="2047"/>
        <item x="2050"/>
        <item x="2048"/>
        <item x="2049"/>
        <item x="2046"/>
        <item x="2051"/>
        <item x="1986"/>
        <item x="472"/>
        <item x="473"/>
        <item x="474"/>
        <item x="425"/>
        <item x="1657"/>
        <item x="1251"/>
        <item x="1252"/>
        <item x="302"/>
        <item x="40"/>
        <item x="1760"/>
        <item x="1761"/>
        <item x="2196"/>
        <item x="1033"/>
        <item x="969"/>
        <item x="1381"/>
        <item x="1382"/>
        <item x="1384"/>
        <item x="1383"/>
        <item x="1385"/>
        <item x="490"/>
        <item x="1171"/>
        <item x="1947"/>
        <item x="1949"/>
        <item x="1948"/>
        <item x="1930"/>
        <item x="1933"/>
        <item x="2061"/>
        <item x="837"/>
        <item x="2089"/>
        <item x="1713"/>
        <item x="2311"/>
        <item x="2316"/>
        <item x="2321"/>
        <item x="2320"/>
        <item x="2322"/>
        <item x="2315"/>
        <item x="2314"/>
        <item x="2317"/>
        <item x="2318"/>
        <item x="2313"/>
        <item x="2323"/>
        <item x="2319"/>
        <item x="2312"/>
        <item x="1229"/>
        <item x="64"/>
        <item x="1881"/>
        <item x="520"/>
        <item x="521"/>
        <item x="523"/>
        <item x="522"/>
        <item x="2221"/>
        <item x="2223"/>
        <item x="2224"/>
        <item x="2225"/>
        <item x="2222"/>
        <item x="1908"/>
        <item x="1304"/>
        <item x="947"/>
        <item x="948"/>
        <item x="825"/>
        <item x="782"/>
        <item x="1403"/>
        <item x="731"/>
        <item x="1082"/>
        <item x="1798"/>
        <item x="2187"/>
        <item x="2188"/>
        <item x="382"/>
        <item x="2211"/>
        <item x="2213"/>
        <item x="2212"/>
        <item x="2076"/>
        <item x="2077"/>
        <item x="644"/>
        <item x="304"/>
        <item x="1414"/>
        <item x="1416"/>
        <item x="1415"/>
        <item x="385"/>
        <item x="386"/>
        <item x="387"/>
        <item x="818"/>
        <item x="1525"/>
        <item x="823"/>
        <item x="403"/>
        <item x="404"/>
        <item x="405"/>
        <item x="1130"/>
        <item x="1134"/>
        <item x="1132"/>
        <item x="1136"/>
        <item x="1135"/>
        <item x="1133"/>
        <item x="1131"/>
        <item x="202"/>
        <item x="206"/>
        <item x="204"/>
        <item x="203"/>
        <item x="205"/>
        <item x="410"/>
        <item x="411"/>
        <item x="412"/>
        <item x="1699"/>
        <item x="1702"/>
        <item x="1700"/>
        <item x="1701"/>
        <item x="1703"/>
        <item x="461"/>
        <item x="465"/>
        <item x="462"/>
        <item x="464"/>
        <item x="463"/>
        <item x="268"/>
        <item x="269"/>
        <item x="2103"/>
        <item x="2105"/>
        <item x="2104"/>
        <item x="2106"/>
        <item x="1682"/>
        <item x="1687"/>
        <item x="1685"/>
        <item x="1684"/>
        <item x="1683"/>
        <item x="1686"/>
        <item x="345"/>
        <item x="1524"/>
        <item x="585"/>
        <item x="1234"/>
        <item x="878"/>
        <item x="2084"/>
        <item x="2085"/>
        <item x="1841"/>
        <item x="1842"/>
        <item x="539"/>
        <item x="542"/>
        <item x="23"/>
        <item x="119"/>
        <item x="120"/>
        <item x="118"/>
        <item x="1768"/>
        <item x="1769"/>
        <item x="1007"/>
        <item x="1604"/>
        <item x="1605"/>
        <item x="524"/>
        <item x="525"/>
        <item x="509"/>
        <item x="1858"/>
        <item x="1859"/>
        <item x="552"/>
        <item x="550"/>
        <item x="573"/>
        <item x="575"/>
        <item x="574"/>
        <item x="2283"/>
        <item x="1037"/>
        <item x="1578"/>
        <item x="2244"/>
        <item x="1923"/>
        <item x="1924"/>
        <item x="1541"/>
        <item x="1543"/>
        <item x="1544"/>
        <item x="1542"/>
        <item x="437"/>
        <item x="438"/>
        <item x="440"/>
        <item x="441"/>
        <item x="439"/>
        <item x="945"/>
        <item x="946"/>
        <item x="1046"/>
        <item x="1048"/>
        <item x="1050"/>
        <item x="1049"/>
        <item x="1051"/>
        <item x="1047"/>
        <item x="953"/>
        <item x="954"/>
        <item x="939"/>
        <item x="2247"/>
        <item x="1929"/>
        <item x="1084"/>
        <item x="1090"/>
        <item x="1085"/>
        <item x="1086"/>
        <item x="1088"/>
        <item x="1087"/>
        <item x="1089"/>
        <item x="704"/>
        <item x="705"/>
        <item x="707"/>
        <item x="706"/>
        <item x="361"/>
        <item x="364"/>
        <item x="362"/>
        <item x="365"/>
        <item x="363"/>
        <item x="2112"/>
        <item x="2113"/>
        <item x="2293"/>
        <item x="1019"/>
        <item x="1020"/>
        <item x="426"/>
        <item x="890"/>
        <item x="1447"/>
        <item x="212"/>
        <item x="214"/>
        <item x="215"/>
        <item x="213"/>
        <item x="1054"/>
        <item x="1058"/>
        <item x="1056"/>
        <item x="1055"/>
        <item x="1057"/>
        <item x="1060"/>
        <item x="1059"/>
        <item x="971"/>
        <item x="2099"/>
        <item x="751"/>
        <item x="1388"/>
        <item x="1390"/>
        <item x="1389"/>
        <item x="384"/>
        <item x="55"/>
        <item x="285"/>
        <item x="286"/>
        <item x="251"/>
        <item x="424"/>
        <item x="1557"/>
        <item x="1799"/>
        <item x="545"/>
        <item x="2200"/>
        <item x="1671"/>
        <item x="1676"/>
        <item x="1675"/>
        <item x="161"/>
        <item x="1677"/>
        <item x="1673"/>
        <item x="1672"/>
        <item x="1674"/>
        <item x="671"/>
        <item x="1312"/>
        <item x="2240"/>
        <item x="2176"/>
        <item x="2198"/>
        <item x="1709"/>
        <item x="1712"/>
        <item x="1710"/>
        <item x="1711"/>
        <item x="817"/>
        <item x="489"/>
        <item x="676"/>
        <item x="679"/>
        <item x="677"/>
        <item x="678"/>
        <item x="655"/>
        <item x="1036"/>
        <item x="1225"/>
        <item x="341"/>
        <item x="991"/>
        <item x="992"/>
        <item x="990"/>
        <item x="1820"/>
        <item x="1519"/>
        <item x="924"/>
        <item x="734"/>
        <item x="749"/>
        <item x="420"/>
        <item x="186"/>
        <item x="989"/>
        <item x="297"/>
        <item x="150"/>
        <item x="12"/>
        <item x="1961"/>
        <item x="1964"/>
        <item x="1963"/>
        <item x="1962"/>
        <item x="1340"/>
        <item x="1341"/>
        <item x="1342"/>
        <item x="1343"/>
        <item x="806"/>
        <item x="747"/>
        <item x="194"/>
        <item x="2326"/>
        <item x="2327"/>
        <item x="2328"/>
        <item x="2038"/>
        <item x="2041"/>
        <item x="2039"/>
        <item x="2043"/>
        <item x="2042"/>
        <item x="2040"/>
        <item x="1988"/>
        <item x="844"/>
        <item x="738"/>
        <item x="1722"/>
        <item x="1723"/>
        <item x="2155"/>
        <item x="2156"/>
        <item x="2116"/>
        <item x="664"/>
        <item x="1695"/>
        <item x="1696"/>
        <item x="1697"/>
        <item x="1698"/>
        <item x="1444"/>
        <item x="1901"/>
        <item x="252"/>
        <item x="1510"/>
        <item x="656"/>
        <item x="1288"/>
        <item x="801"/>
        <item x="1864"/>
        <item x="1865"/>
        <item x="1869"/>
        <item x="1868"/>
        <item x="1866"/>
        <item x="1867"/>
        <item x="1077"/>
        <item x="1726"/>
        <item x="1727"/>
        <item x="1985"/>
        <item x="1069"/>
        <item x="641"/>
        <item x="1231"/>
        <item x="680"/>
        <item x="687"/>
        <item x="681"/>
        <item x="685"/>
        <item x="683"/>
        <item x="684"/>
        <item x="686"/>
        <item x="682"/>
        <item x="1176"/>
        <item x="1728"/>
        <item x="1729"/>
        <item x="1752"/>
        <item x="383"/>
        <item x="1308"/>
        <item x="1793"/>
        <item x="1362"/>
        <item x="25"/>
        <item x="1756"/>
        <item x="1827"/>
        <item x="1170"/>
        <item x="1166"/>
        <item x="1870"/>
        <item x="1871"/>
        <item x="1848"/>
        <item x="1601"/>
        <item x="1602"/>
        <item x="1603"/>
        <item x="1393"/>
        <item x="1556"/>
        <item x="188"/>
        <item x="189"/>
        <item x="966"/>
        <item x="791"/>
        <item x="1216"/>
        <item x="1219"/>
        <item x="1217"/>
        <item x="1223"/>
        <item x="1218"/>
        <item x="1220"/>
        <item x="1222"/>
        <item x="1221"/>
        <item x="1715"/>
        <item x="1264"/>
        <item x="1265"/>
        <item x="1186"/>
        <item x="1188"/>
        <item x="1187"/>
        <item x="586"/>
        <item x="962"/>
        <item x="963"/>
        <item x="1032"/>
        <item x="1227"/>
        <item x="1257"/>
        <item x="1258"/>
        <item x="665"/>
        <item x="1230"/>
        <item x="743"/>
        <item x="1512"/>
        <item x="750"/>
        <item x="39"/>
        <item x="811"/>
        <item x="826"/>
        <item x="808"/>
        <item x="2065"/>
        <item x="1436"/>
        <item x="1005"/>
        <item x="1006"/>
        <item x="1965"/>
        <item x="1974"/>
        <item x="1980"/>
        <item x="1979"/>
        <item x="1981"/>
        <item x="1977"/>
        <item x="1975"/>
        <item x="1978"/>
        <item x="1976"/>
        <item x="1794"/>
        <item x="821"/>
        <item x="1435"/>
        <item x="2002"/>
        <item x="415"/>
        <item x="416"/>
        <item x="787"/>
        <item x="1545"/>
        <item x="2092"/>
        <item x="201"/>
        <item x="876"/>
        <item x="1404"/>
        <item x="1690"/>
        <item x="373"/>
        <item x="1292"/>
        <item x="2174"/>
        <item x="1568"/>
        <item x="1352"/>
        <item x="1353"/>
        <item x="558"/>
        <item x="559"/>
        <item x="561"/>
        <item x="562"/>
        <item x="560"/>
        <item x="1564"/>
        <item x="1284"/>
        <item x="2290"/>
        <item x="2181"/>
        <item x="2184"/>
        <item x="1290"/>
        <item x="1992"/>
        <item x="1501"/>
        <item x="1810"/>
        <item x="1811"/>
        <item x="1294"/>
        <item x="798"/>
        <item x="1532"/>
        <item x="1534"/>
        <item x="1533"/>
        <item x="1311"/>
        <item x="413"/>
        <item x="414"/>
        <item x="1002"/>
        <item x="1003"/>
        <item x="1004"/>
        <item x="517"/>
        <item x="1821"/>
        <item x="1137"/>
        <item x="1141"/>
        <item x="1139"/>
        <item x="1138"/>
        <item x="1140"/>
        <item x="499"/>
        <item x="1920"/>
        <item x="1922"/>
        <item x="1921"/>
        <item x="0"/>
        <item x="1634"/>
        <item x="1636"/>
        <item x="1638"/>
        <item x="1637"/>
        <item x="1635"/>
        <item x="708"/>
        <item x="709"/>
        <item x="712"/>
        <item x="711"/>
        <item x="710"/>
        <item x="941"/>
        <item x="942"/>
        <item x="951"/>
        <item x="952"/>
        <item x="1966"/>
        <item x="1969"/>
        <item x="1968"/>
        <item x="1971"/>
        <item x="1970"/>
        <item x="1973"/>
        <item x="1972"/>
        <item x="1967"/>
        <item x="799"/>
        <item x="591"/>
        <item x="593"/>
        <item x="592"/>
        <item x="18"/>
        <item x="43"/>
        <item x="1091"/>
        <item x="1092"/>
        <item x="1093"/>
        <item x="1094"/>
        <item x="700"/>
        <item x="701"/>
        <item x="703"/>
        <item x="702"/>
        <item x="355"/>
        <item x="356"/>
        <item x="350"/>
        <item x="2206"/>
        <item x="2207"/>
        <item x="2107"/>
        <item x="2109"/>
        <item x="2111"/>
        <item x="2110"/>
        <item x="2108"/>
        <item x="245"/>
        <item x="1348"/>
        <item x="1349"/>
        <item x="1350"/>
        <item x="1351"/>
        <item x="537"/>
        <item x="538"/>
        <item x="674"/>
        <item x="675"/>
        <item x="393"/>
        <item x="394"/>
        <item x="216"/>
        <item x="219"/>
        <item x="218"/>
        <item x="217"/>
        <item x="45"/>
        <item x="1038"/>
        <item x="1061"/>
        <item x="1062"/>
        <item x="1063"/>
        <item x="663"/>
        <item x="1386"/>
        <item x="1387"/>
        <item x="1316"/>
        <item x="789"/>
        <item x="1244"/>
        <item x="160"/>
        <item x="336"/>
        <item x="338"/>
        <item x="337"/>
        <item x="427"/>
        <item x="643"/>
        <item x="1197"/>
        <item x="1198"/>
        <item x="1177"/>
        <item x="1508"/>
        <item x="2233"/>
        <item x="1518"/>
        <item x="933"/>
        <item x="2242"/>
        <item x="31"/>
        <item x="1267"/>
        <item x="1278"/>
        <item x="1280"/>
        <item x="1274"/>
        <item x="1275"/>
        <item x="1271"/>
        <item x="1268"/>
        <item x="1273"/>
        <item x="1277"/>
        <item x="1272"/>
        <item x="1283"/>
        <item x="1269"/>
        <item x="1279"/>
        <item x="1276"/>
        <item x="1270"/>
        <item x="1282"/>
        <item x="1281"/>
        <item x="2287"/>
        <item x="298"/>
        <item x="1855"/>
        <item x="1857"/>
        <item x="1856"/>
        <item x="1361"/>
        <item x="1853"/>
        <item x="1854"/>
        <item x="1558"/>
        <item x="1843"/>
        <item x="728"/>
        <item x="147"/>
        <item x="133"/>
        <item x="132"/>
        <item x="21"/>
        <item x="725"/>
        <item x="1123"/>
        <item x="1127"/>
        <item x="1124"/>
        <item x="1128"/>
        <item x="1125"/>
        <item x="1129"/>
        <item x="1126"/>
        <item x="1448"/>
        <item x="1886"/>
        <item x="1887"/>
        <item x="792"/>
        <item x="190"/>
        <item x="140"/>
        <item x="144"/>
        <item x="141"/>
        <item x="145"/>
        <item x="143"/>
        <item x="142"/>
        <item x="146"/>
        <item x="29"/>
        <item x="1521"/>
        <item x="442"/>
        <item x="444"/>
        <item x="446"/>
        <item x="445"/>
        <item x="443"/>
        <item x="1400"/>
        <item x="727"/>
        <item x="187"/>
        <item x="1317"/>
        <item x="549"/>
        <item x="1826"/>
        <item x="1987"/>
        <item x="154"/>
        <item x="153"/>
        <item x="151"/>
        <item x="109"/>
        <item x="1193"/>
        <item x="1195"/>
        <item x="1196"/>
        <item x="1194"/>
        <item x="1595"/>
        <item x="1596"/>
        <item x="149"/>
        <item x="1667"/>
        <item x="1669"/>
        <item x="1668"/>
        <item x="1670"/>
        <item x="1655"/>
        <item x="2185"/>
        <item x="347"/>
        <item x="617"/>
        <item x="620"/>
        <item x="621"/>
        <item x="618"/>
        <item x="619"/>
        <item x="622"/>
        <item x="1730"/>
        <item x="1731"/>
        <item x="1732"/>
        <item x="1733"/>
        <item x="368"/>
        <item x="369"/>
        <item x="370"/>
        <item x="88"/>
        <item x="87"/>
        <item x="86"/>
        <item x="19"/>
        <item x="80"/>
        <item x="82"/>
        <item x="81"/>
        <item x="1463"/>
        <item x="1464"/>
        <item x="1465"/>
        <item x="159"/>
        <item x="1576"/>
        <item x="1184"/>
        <item x="1185"/>
        <item x="610"/>
        <item x="614"/>
        <item x="613"/>
        <item x="612"/>
        <item x="611"/>
        <item x="130"/>
        <item x="131"/>
        <item x="839"/>
        <item x="249"/>
        <item x="807"/>
        <item x="737"/>
        <item x="117"/>
        <item x="22"/>
        <item x="494"/>
        <item x="984"/>
        <item x="129"/>
        <item x="1360"/>
        <item x="802"/>
        <item x="667"/>
        <item x="1651"/>
        <item x="1652"/>
        <item x="262"/>
        <item x="263"/>
        <item x="1758"/>
        <item x="1759"/>
        <item x="659"/>
        <item x="1517"/>
        <item x="316"/>
        <item x="318"/>
        <item x="317"/>
        <item x="653"/>
        <item x="59"/>
        <item x="57"/>
        <item x="58"/>
        <item x="2090"/>
        <item x="2329"/>
        <item t="default"/>
      </items>
    </pivotField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1"/>
  </rowFields>
  <rowItems count="2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 t="grand">
      <x/>
    </i>
  </rowItems>
  <colItems count="1">
    <i/>
  </colItems>
  <dataFields count="1">
    <dataField name="合計 / 計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ピボットテーブル5" cacheId="9" dataOnRows="1" applyNumberFormats="0" applyBorderFormats="0" applyFontFormats="0" applyPatternFormats="0" applyAlignmentFormats="0" applyWidthHeightFormats="1" dataCaption="データ" updatedVersion="8" showMemberPropertyTips="0" useAutoFormatting="1" itemPrintTitles="1" createdVersion="1" indent="0" compact="0" compactData="0" gridDropZones="1">
  <location ref="A3:G16" firstHeaderRow="1" firstDataRow="1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Book5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35"/>
  <sheetViews>
    <sheetView workbookViewId="0">
      <selection activeCell="A3" sqref="A3"/>
    </sheetView>
  </sheetViews>
  <sheetFormatPr defaultRowHeight="13.2" x14ac:dyDescent="0.2"/>
  <cols>
    <col min="1" max="1" width="22.6640625" bestFit="1" customWidth="1"/>
    <col min="2" max="2" width="10.5546875" bestFit="1" customWidth="1"/>
  </cols>
  <sheetData>
    <row r="3" spans="1:2" x14ac:dyDescent="0.2">
      <c r="A3" s="24" t="s">
        <v>7568</v>
      </c>
      <c r="B3" s="27"/>
    </row>
    <row r="4" spans="1:2" x14ac:dyDescent="0.2">
      <c r="A4" s="24" t="s">
        <v>7565</v>
      </c>
      <c r="B4" s="27" t="s">
        <v>7569</v>
      </c>
    </row>
    <row r="5" spans="1:2" x14ac:dyDescent="0.2">
      <c r="A5" s="15" t="s">
        <v>3158</v>
      </c>
      <c r="B5" s="28">
        <v>80973</v>
      </c>
    </row>
    <row r="6" spans="1:2" x14ac:dyDescent="0.2">
      <c r="A6" s="25" t="s">
        <v>5881</v>
      </c>
      <c r="B6" s="29">
        <v>156725</v>
      </c>
    </row>
    <row r="7" spans="1:2" x14ac:dyDescent="0.2">
      <c r="A7" s="25" t="s">
        <v>3332</v>
      </c>
      <c r="B7" s="29">
        <v>30775</v>
      </c>
    </row>
    <row r="8" spans="1:2" x14ac:dyDescent="0.2">
      <c r="A8" s="25" t="s">
        <v>3085</v>
      </c>
      <c r="B8" s="29">
        <v>42488</v>
      </c>
    </row>
    <row r="9" spans="1:2" x14ac:dyDescent="0.2">
      <c r="A9" s="25" t="s">
        <v>4526</v>
      </c>
      <c r="B9" s="29">
        <v>31525</v>
      </c>
    </row>
    <row r="10" spans="1:2" x14ac:dyDescent="0.2">
      <c r="A10" s="25" t="s">
        <v>3677</v>
      </c>
      <c r="B10" s="29">
        <v>45427</v>
      </c>
    </row>
    <row r="11" spans="1:2" x14ac:dyDescent="0.2">
      <c r="A11" s="25" t="s">
        <v>2755</v>
      </c>
      <c r="B11" s="29">
        <v>351756</v>
      </c>
    </row>
    <row r="12" spans="1:2" x14ac:dyDescent="0.2">
      <c r="A12" s="25" t="s">
        <v>4295</v>
      </c>
      <c r="B12" s="29">
        <v>32925</v>
      </c>
    </row>
    <row r="13" spans="1:2" x14ac:dyDescent="0.2">
      <c r="A13" s="25" t="s">
        <v>4572</v>
      </c>
      <c r="B13" s="29">
        <v>117105</v>
      </c>
    </row>
    <row r="14" spans="1:2" x14ac:dyDescent="0.2">
      <c r="A14" s="25" t="s">
        <v>4487</v>
      </c>
      <c r="B14" s="29">
        <v>22782</v>
      </c>
    </row>
    <row r="15" spans="1:2" x14ac:dyDescent="0.2">
      <c r="A15" s="25" t="s">
        <v>2848</v>
      </c>
      <c r="B15" s="29">
        <v>44421</v>
      </c>
    </row>
    <row r="16" spans="1:2" x14ac:dyDescent="0.2">
      <c r="A16" s="25" t="s">
        <v>3310</v>
      </c>
      <c r="B16" s="29">
        <v>35293</v>
      </c>
    </row>
    <row r="17" spans="1:2" x14ac:dyDescent="0.2">
      <c r="A17" s="25" t="s">
        <v>2956</v>
      </c>
      <c r="B17" s="29">
        <v>1198996</v>
      </c>
    </row>
    <row r="18" spans="1:2" x14ac:dyDescent="0.2">
      <c r="A18" s="25" t="s">
        <v>2963</v>
      </c>
      <c r="B18" s="29">
        <v>144157</v>
      </c>
    </row>
    <row r="19" spans="1:2" x14ac:dyDescent="0.2">
      <c r="A19" s="25" t="s">
        <v>2966</v>
      </c>
      <c r="B19" s="29">
        <v>110875</v>
      </c>
    </row>
    <row r="20" spans="1:2" x14ac:dyDescent="0.2">
      <c r="A20" s="25" t="s">
        <v>2960</v>
      </c>
      <c r="B20" s="29">
        <v>153635</v>
      </c>
    </row>
    <row r="21" spans="1:2" x14ac:dyDescent="0.2">
      <c r="A21" s="25" t="s">
        <v>2962</v>
      </c>
      <c r="B21" s="29">
        <v>91956</v>
      </c>
    </row>
    <row r="22" spans="1:2" x14ac:dyDescent="0.2">
      <c r="A22" s="25" t="s">
        <v>2957</v>
      </c>
      <c r="B22" s="29">
        <v>82827</v>
      </c>
    </row>
    <row r="23" spans="1:2" x14ac:dyDescent="0.2">
      <c r="A23" s="25" t="s">
        <v>2959</v>
      </c>
      <c r="B23" s="29">
        <v>106238</v>
      </c>
    </row>
    <row r="24" spans="1:2" x14ac:dyDescent="0.2">
      <c r="A24" s="25" t="s">
        <v>2961</v>
      </c>
      <c r="B24" s="29">
        <v>93195</v>
      </c>
    </row>
    <row r="25" spans="1:2" x14ac:dyDescent="0.2">
      <c r="A25" s="25" t="s">
        <v>2964</v>
      </c>
      <c r="B25" s="29">
        <v>170455</v>
      </c>
    </row>
    <row r="26" spans="1:2" x14ac:dyDescent="0.2">
      <c r="A26" s="25" t="s">
        <v>2958</v>
      </c>
      <c r="B26" s="29">
        <v>136343</v>
      </c>
    </row>
    <row r="27" spans="1:2" x14ac:dyDescent="0.2">
      <c r="A27" s="25" t="s">
        <v>2965</v>
      </c>
      <c r="B27" s="29">
        <v>109315</v>
      </c>
    </row>
    <row r="28" spans="1:2" x14ac:dyDescent="0.2">
      <c r="A28" s="25" t="s">
        <v>2885</v>
      </c>
      <c r="B28" s="29">
        <v>43219</v>
      </c>
    </row>
    <row r="29" spans="1:2" x14ac:dyDescent="0.2">
      <c r="A29" s="25" t="s">
        <v>4176</v>
      </c>
      <c r="B29" s="29">
        <v>54412</v>
      </c>
    </row>
    <row r="30" spans="1:2" x14ac:dyDescent="0.2">
      <c r="A30" s="25" t="s">
        <v>3889</v>
      </c>
      <c r="B30" s="29">
        <v>81405</v>
      </c>
    </row>
    <row r="31" spans="1:2" x14ac:dyDescent="0.2">
      <c r="A31" s="25" t="s">
        <v>2543</v>
      </c>
      <c r="B31" s="29">
        <v>38121</v>
      </c>
    </row>
    <row r="32" spans="1:2" x14ac:dyDescent="0.2">
      <c r="A32" s="25" t="s">
        <v>2853</v>
      </c>
      <c r="B32" s="29">
        <v>43915</v>
      </c>
    </row>
    <row r="33" spans="1:2" x14ac:dyDescent="0.2">
      <c r="A33" s="25" t="s">
        <v>2838</v>
      </c>
      <c r="B33" s="29">
        <v>200555</v>
      </c>
    </row>
    <row r="34" spans="1:2" x14ac:dyDescent="0.2">
      <c r="A34" s="25" t="s">
        <v>2689</v>
      </c>
      <c r="B34" s="29">
        <v>28695</v>
      </c>
    </row>
    <row r="35" spans="1:2" x14ac:dyDescent="0.2">
      <c r="A35" s="25" t="s">
        <v>2839</v>
      </c>
      <c r="B35" s="29">
        <v>157618</v>
      </c>
    </row>
    <row r="36" spans="1:2" x14ac:dyDescent="0.2">
      <c r="A36" s="25" t="s">
        <v>3005</v>
      </c>
      <c r="B36" s="29">
        <v>104278</v>
      </c>
    </row>
    <row r="37" spans="1:2" x14ac:dyDescent="0.2">
      <c r="A37" s="25" t="s">
        <v>2921</v>
      </c>
      <c r="B37" s="29">
        <v>52521</v>
      </c>
    </row>
    <row r="38" spans="1:2" x14ac:dyDescent="0.2">
      <c r="A38" s="25" t="s">
        <v>4299</v>
      </c>
      <c r="B38" s="29">
        <v>42461</v>
      </c>
    </row>
    <row r="39" spans="1:2" x14ac:dyDescent="0.2">
      <c r="A39" s="25" t="s">
        <v>2542</v>
      </c>
      <c r="B39" s="29">
        <v>64535</v>
      </c>
    </row>
    <row r="40" spans="1:2" x14ac:dyDescent="0.2">
      <c r="A40" s="25" t="s">
        <v>3260</v>
      </c>
      <c r="B40" s="29">
        <v>46959</v>
      </c>
    </row>
    <row r="41" spans="1:2" x14ac:dyDescent="0.2">
      <c r="A41" s="25" t="s">
        <v>2529</v>
      </c>
      <c r="B41" s="29">
        <v>2573</v>
      </c>
    </row>
    <row r="42" spans="1:2" x14ac:dyDescent="0.2">
      <c r="A42" s="25" t="s">
        <v>4517</v>
      </c>
      <c r="B42" s="29">
        <v>24206</v>
      </c>
    </row>
    <row r="43" spans="1:2" x14ac:dyDescent="0.2">
      <c r="A43" s="25" t="s">
        <v>4428</v>
      </c>
      <c r="B43" s="29">
        <v>41024</v>
      </c>
    </row>
    <row r="44" spans="1:2" x14ac:dyDescent="0.2">
      <c r="A44" s="25" t="s">
        <v>4432</v>
      </c>
      <c r="B44" s="29">
        <v>7245</v>
      </c>
    </row>
    <row r="45" spans="1:2" x14ac:dyDescent="0.2">
      <c r="A45" s="25" t="s">
        <v>4431</v>
      </c>
      <c r="B45" s="29">
        <v>1706</v>
      </c>
    </row>
    <row r="46" spans="1:2" x14ac:dyDescent="0.2">
      <c r="A46" s="25" t="s">
        <v>4430</v>
      </c>
      <c r="B46" s="29">
        <v>8477</v>
      </c>
    </row>
    <row r="47" spans="1:2" x14ac:dyDescent="0.2">
      <c r="A47" s="25" t="s">
        <v>4433</v>
      </c>
      <c r="B47" s="29">
        <v>6847</v>
      </c>
    </row>
    <row r="48" spans="1:2" x14ac:dyDescent="0.2">
      <c r="A48" s="25" t="s">
        <v>4434</v>
      </c>
      <c r="B48" s="29">
        <v>12076</v>
      </c>
    </row>
    <row r="49" spans="1:2" x14ac:dyDescent="0.2">
      <c r="A49" s="25" t="s">
        <v>4429</v>
      </c>
      <c r="B49" s="29">
        <v>4673</v>
      </c>
    </row>
    <row r="50" spans="1:2" x14ac:dyDescent="0.2">
      <c r="A50" s="25" t="s">
        <v>4412</v>
      </c>
      <c r="B50" s="29">
        <v>29336</v>
      </c>
    </row>
    <row r="51" spans="1:2" x14ac:dyDescent="0.2">
      <c r="A51" s="25" t="s">
        <v>4143</v>
      </c>
      <c r="B51" s="29">
        <v>78606</v>
      </c>
    </row>
    <row r="52" spans="1:2" x14ac:dyDescent="0.2">
      <c r="A52" s="25" t="s">
        <v>4145</v>
      </c>
      <c r="B52" s="29">
        <v>41595</v>
      </c>
    </row>
    <row r="53" spans="1:2" x14ac:dyDescent="0.2">
      <c r="A53" s="25" t="s">
        <v>4137</v>
      </c>
      <c r="B53" s="29">
        <v>11410</v>
      </c>
    </row>
    <row r="54" spans="1:2" x14ac:dyDescent="0.2">
      <c r="A54" s="25" t="s">
        <v>4139</v>
      </c>
      <c r="B54" s="29">
        <v>7444</v>
      </c>
    </row>
    <row r="55" spans="1:2" x14ac:dyDescent="0.2">
      <c r="A55" s="25" t="s">
        <v>4138</v>
      </c>
      <c r="B55" s="29">
        <v>3966</v>
      </c>
    </row>
    <row r="56" spans="1:2" x14ac:dyDescent="0.2">
      <c r="A56" s="25" t="s">
        <v>3234</v>
      </c>
      <c r="B56" s="29">
        <v>44290</v>
      </c>
    </row>
    <row r="57" spans="1:2" x14ac:dyDescent="0.2">
      <c r="A57" s="25" t="s">
        <v>3235</v>
      </c>
      <c r="B57" s="29">
        <v>40957</v>
      </c>
    </row>
    <row r="58" spans="1:2" x14ac:dyDescent="0.2">
      <c r="A58" s="25" t="s">
        <v>3236</v>
      </c>
      <c r="B58" s="29">
        <v>3333</v>
      </c>
    </row>
    <row r="59" spans="1:2" x14ac:dyDescent="0.2">
      <c r="A59" s="25" t="s">
        <v>3628</v>
      </c>
      <c r="B59" s="29">
        <v>66227</v>
      </c>
    </row>
    <row r="60" spans="1:2" x14ac:dyDescent="0.2">
      <c r="A60" s="25" t="s">
        <v>3632</v>
      </c>
      <c r="B60" s="29">
        <v>107007</v>
      </c>
    </row>
    <row r="61" spans="1:2" x14ac:dyDescent="0.2">
      <c r="A61" s="25" t="s">
        <v>3719</v>
      </c>
      <c r="B61" s="29">
        <v>19456</v>
      </c>
    </row>
    <row r="62" spans="1:2" x14ac:dyDescent="0.2">
      <c r="A62" s="25" t="s">
        <v>7544</v>
      </c>
      <c r="B62" s="29">
        <v>47253</v>
      </c>
    </row>
    <row r="63" spans="1:2" x14ac:dyDescent="0.2">
      <c r="A63" s="25" t="s">
        <v>3633</v>
      </c>
      <c r="B63" s="29">
        <v>40298</v>
      </c>
    </row>
    <row r="64" spans="1:2" x14ac:dyDescent="0.2">
      <c r="A64" s="25" t="s">
        <v>5848</v>
      </c>
      <c r="B64" s="29">
        <v>7218350</v>
      </c>
    </row>
    <row r="65" spans="1:2" x14ac:dyDescent="0.2">
      <c r="A65" s="25" t="s">
        <v>5199</v>
      </c>
      <c r="B65" s="29">
        <v>1464307</v>
      </c>
    </row>
    <row r="66" spans="1:2" x14ac:dyDescent="0.2">
      <c r="A66" s="25" t="s">
        <v>4540</v>
      </c>
      <c r="B66" s="29">
        <v>45679</v>
      </c>
    </row>
    <row r="67" spans="1:2" x14ac:dyDescent="0.2">
      <c r="A67" s="25" t="s">
        <v>4539</v>
      </c>
      <c r="B67" s="29">
        <v>22080</v>
      </c>
    </row>
    <row r="68" spans="1:2" x14ac:dyDescent="0.2">
      <c r="A68" s="25" t="s">
        <v>4541</v>
      </c>
      <c r="B68" s="29">
        <v>7234</v>
      </c>
    </row>
    <row r="69" spans="1:2" x14ac:dyDescent="0.2">
      <c r="A69" s="25" t="s">
        <v>4542</v>
      </c>
      <c r="B69" s="29">
        <v>11487</v>
      </c>
    </row>
    <row r="70" spans="1:2" x14ac:dyDescent="0.2">
      <c r="A70" s="25" t="s">
        <v>4785</v>
      </c>
      <c r="B70" s="29">
        <v>86480</v>
      </c>
    </row>
    <row r="71" spans="1:2" x14ac:dyDescent="0.2">
      <c r="A71" s="25" t="s">
        <v>3062</v>
      </c>
      <c r="B71" s="29">
        <v>69226</v>
      </c>
    </row>
    <row r="72" spans="1:2" x14ac:dyDescent="0.2">
      <c r="A72" s="25" t="s">
        <v>2358</v>
      </c>
      <c r="B72" s="29">
        <v>354559</v>
      </c>
    </row>
    <row r="73" spans="1:2" x14ac:dyDescent="0.2">
      <c r="A73" s="25" t="s">
        <v>4443</v>
      </c>
      <c r="B73" s="29">
        <v>25873</v>
      </c>
    </row>
    <row r="74" spans="1:2" x14ac:dyDescent="0.2">
      <c r="A74" s="25" t="s">
        <v>4444</v>
      </c>
      <c r="B74" s="29">
        <v>20511</v>
      </c>
    </row>
    <row r="75" spans="1:2" x14ac:dyDescent="0.2">
      <c r="A75" s="25" t="s">
        <v>4445</v>
      </c>
      <c r="B75" s="29">
        <v>5362</v>
      </c>
    </row>
    <row r="76" spans="1:2" x14ac:dyDescent="0.2">
      <c r="A76" s="25" t="s">
        <v>3868</v>
      </c>
      <c r="B76" s="29">
        <v>93372</v>
      </c>
    </row>
    <row r="77" spans="1:2" x14ac:dyDescent="0.2">
      <c r="A77" s="25" t="s">
        <v>2370</v>
      </c>
      <c r="B77" s="29">
        <v>17610</v>
      </c>
    </row>
    <row r="78" spans="1:2" x14ac:dyDescent="0.2">
      <c r="A78" s="25" t="s">
        <v>2412</v>
      </c>
      <c r="B78" s="29">
        <v>4673</v>
      </c>
    </row>
    <row r="79" spans="1:2" x14ac:dyDescent="0.2">
      <c r="A79" s="25" t="s">
        <v>2415</v>
      </c>
      <c r="B79" s="29">
        <v>2543</v>
      </c>
    </row>
    <row r="80" spans="1:2" x14ac:dyDescent="0.2">
      <c r="A80" s="25" t="s">
        <v>2416</v>
      </c>
      <c r="B80" s="29">
        <v>3444</v>
      </c>
    </row>
    <row r="81" spans="1:2" x14ac:dyDescent="0.2">
      <c r="A81" s="25" t="s">
        <v>2417</v>
      </c>
      <c r="B81" s="29">
        <v>15393</v>
      </c>
    </row>
    <row r="82" spans="1:2" x14ac:dyDescent="0.2">
      <c r="A82" s="25" t="s">
        <v>2413</v>
      </c>
      <c r="B82" s="29">
        <v>2283</v>
      </c>
    </row>
    <row r="83" spans="1:2" x14ac:dyDescent="0.2">
      <c r="A83" s="25" t="s">
        <v>2496</v>
      </c>
      <c r="B83" s="29">
        <v>10518</v>
      </c>
    </row>
    <row r="84" spans="1:2" x14ac:dyDescent="0.2">
      <c r="A84" s="25" t="s">
        <v>2492</v>
      </c>
      <c r="B84" s="29">
        <v>4622</v>
      </c>
    </row>
    <row r="85" spans="1:2" x14ac:dyDescent="0.2">
      <c r="A85" s="25" t="s">
        <v>2414</v>
      </c>
      <c r="B85" s="29">
        <v>2025</v>
      </c>
    </row>
    <row r="86" spans="1:2" x14ac:dyDescent="0.2">
      <c r="A86" s="25" t="s">
        <v>4186</v>
      </c>
      <c r="B86" s="29">
        <v>43118</v>
      </c>
    </row>
    <row r="87" spans="1:2" x14ac:dyDescent="0.2">
      <c r="A87" s="25" t="s">
        <v>4188</v>
      </c>
      <c r="B87" s="29">
        <v>25832</v>
      </c>
    </row>
    <row r="88" spans="1:2" x14ac:dyDescent="0.2">
      <c r="A88" s="25" t="s">
        <v>4187</v>
      </c>
      <c r="B88" s="29">
        <v>17286</v>
      </c>
    </row>
    <row r="89" spans="1:2" x14ac:dyDescent="0.2">
      <c r="A89" s="25" t="s">
        <v>3216</v>
      </c>
      <c r="B89" s="29">
        <v>81100</v>
      </c>
    </row>
    <row r="90" spans="1:2" x14ac:dyDescent="0.2">
      <c r="A90" s="25" t="s">
        <v>3746</v>
      </c>
      <c r="B90" s="29">
        <v>37453</v>
      </c>
    </row>
    <row r="91" spans="1:2" x14ac:dyDescent="0.2">
      <c r="A91" s="25" t="s">
        <v>4102</v>
      </c>
      <c r="B91" s="29">
        <v>137797</v>
      </c>
    </row>
    <row r="92" spans="1:2" x14ac:dyDescent="0.2">
      <c r="A92" s="25" t="s">
        <v>4234</v>
      </c>
      <c r="B92" s="29">
        <v>3195</v>
      </c>
    </row>
    <row r="93" spans="1:2" x14ac:dyDescent="0.2">
      <c r="A93" s="25" t="s">
        <v>4104</v>
      </c>
      <c r="B93" s="29">
        <v>27916</v>
      </c>
    </row>
    <row r="94" spans="1:2" x14ac:dyDescent="0.2">
      <c r="A94" s="25" t="s">
        <v>4105</v>
      </c>
      <c r="B94" s="29">
        <v>25579</v>
      </c>
    </row>
    <row r="95" spans="1:2" x14ac:dyDescent="0.2">
      <c r="A95" s="25" t="s">
        <v>4237</v>
      </c>
      <c r="B95" s="29">
        <v>4084</v>
      </c>
    </row>
    <row r="96" spans="1:2" x14ac:dyDescent="0.2">
      <c r="A96" s="25" t="s">
        <v>4106</v>
      </c>
      <c r="B96" s="29">
        <v>13368</v>
      </c>
    </row>
    <row r="97" spans="1:2" x14ac:dyDescent="0.2">
      <c r="A97" s="25" t="s">
        <v>4233</v>
      </c>
      <c r="B97" s="29">
        <v>3111</v>
      </c>
    </row>
    <row r="98" spans="1:2" x14ac:dyDescent="0.2">
      <c r="A98" s="25" t="s">
        <v>4231</v>
      </c>
      <c r="B98" s="29">
        <v>3223</v>
      </c>
    </row>
    <row r="99" spans="1:2" x14ac:dyDescent="0.2">
      <c r="A99" s="25" t="s">
        <v>4232</v>
      </c>
      <c r="B99" s="29">
        <v>3750</v>
      </c>
    </row>
    <row r="100" spans="1:2" x14ac:dyDescent="0.2">
      <c r="A100" s="25" t="s">
        <v>4236</v>
      </c>
      <c r="B100" s="29">
        <v>1062</v>
      </c>
    </row>
    <row r="101" spans="1:2" x14ac:dyDescent="0.2">
      <c r="A101" s="25" t="s">
        <v>4103</v>
      </c>
      <c r="B101" s="29">
        <v>51019</v>
      </c>
    </row>
    <row r="102" spans="1:2" x14ac:dyDescent="0.2">
      <c r="A102" s="25" t="s">
        <v>4235</v>
      </c>
      <c r="B102" s="29">
        <v>1490</v>
      </c>
    </row>
    <row r="103" spans="1:2" x14ac:dyDescent="0.2">
      <c r="A103" s="25" t="s">
        <v>4100</v>
      </c>
      <c r="B103" s="29">
        <v>32414</v>
      </c>
    </row>
    <row r="104" spans="1:2" x14ac:dyDescent="0.2">
      <c r="A104" s="25" t="s">
        <v>4222</v>
      </c>
      <c r="B104" s="29">
        <v>20135</v>
      </c>
    </row>
    <row r="105" spans="1:2" x14ac:dyDescent="0.2">
      <c r="A105" s="25" t="s">
        <v>3609</v>
      </c>
      <c r="B105" s="29">
        <v>173066</v>
      </c>
    </row>
    <row r="106" spans="1:2" x14ac:dyDescent="0.2">
      <c r="A106" s="25" t="s">
        <v>2768</v>
      </c>
      <c r="B106" s="29">
        <v>8579</v>
      </c>
    </row>
    <row r="107" spans="1:2" x14ac:dyDescent="0.2">
      <c r="A107" s="25" t="s">
        <v>2769</v>
      </c>
      <c r="B107" s="29">
        <v>8579</v>
      </c>
    </row>
    <row r="108" spans="1:2" x14ac:dyDescent="0.2">
      <c r="A108" s="25" t="s">
        <v>2920</v>
      </c>
      <c r="B108" s="29">
        <v>63538</v>
      </c>
    </row>
    <row r="109" spans="1:2" x14ac:dyDescent="0.2">
      <c r="A109" s="25" t="s">
        <v>3400</v>
      </c>
      <c r="B109" s="29">
        <v>97552</v>
      </c>
    </row>
    <row r="110" spans="1:2" x14ac:dyDescent="0.2">
      <c r="A110" s="25" t="s">
        <v>3505</v>
      </c>
      <c r="B110" s="29">
        <v>45518</v>
      </c>
    </row>
    <row r="111" spans="1:2" x14ac:dyDescent="0.2">
      <c r="A111" s="25" t="s">
        <v>3508</v>
      </c>
      <c r="B111" s="29">
        <v>15415</v>
      </c>
    </row>
    <row r="112" spans="1:2" x14ac:dyDescent="0.2">
      <c r="A112" s="25" t="s">
        <v>3506</v>
      </c>
      <c r="B112" s="29">
        <v>20317</v>
      </c>
    </row>
    <row r="113" spans="1:2" x14ac:dyDescent="0.2">
      <c r="A113" s="25" t="s">
        <v>3507</v>
      </c>
      <c r="B113" s="29">
        <v>9786</v>
      </c>
    </row>
    <row r="114" spans="1:2" x14ac:dyDescent="0.2">
      <c r="A114" s="25" t="s">
        <v>3109</v>
      </c>
      <c r="B114" s="29">
        <v>9452</v>
      </c>
    </row>
    <row r="115" spans="1:2" x14ac:dyDescent="0.2">
      <c r="A115" s="25" t="s">
        <v>3110</v>
      </c>
      <c r="B115" s="29">
        <v>9452</v>
      </c>
    </row>
    <row r="116" spans="1:2" x14ac:dyDescent="0.2">
      <c r="A116" s="25" t="s">
        <v>4021</v>
      </c>
      <c r="B116" s="29">
        <v>43309</v>
      </c>
    </row>
    <row r="117" spans="1:2" x14ac:dyDescent="0.2">
      <c r="A117" s="25" t="s">
        <v>4313</v>
      </c>
      <c r="B117" s="29">
        <v>26867</v>
      </c>
    </row>
    <row r="118" spans="1:2" x14ac:dyDescent="0.2">
      <c r="A118" s="25" t="s">
        <v>4315</v>
      </c>
      <c r="B118" s="29">
        <v>17888</v>
      </c>
    </row>
    <row r="119" spans="1:2" x14ac:dyDescent="0.2">
      <c r="A119" s="25" t="s">
        <v>4314</v>
      </c>
      <c r="B119" s="29">
        <v>8979</v>
      </c>
    </row>
    <row r="120" spans="1:2" x14ac:dyDescent="0.2">
      <c r="A120" s="25" t="s">
        <v>3679</v>
      </c>
      <c r="B120" s="29">
        <v>96357</v>
      </c>
    </row>
    <row r="121" spans="1:2" x14ac:dyDescent="0.2">
      <c r="A121" s="25" t="s">
        <v>2654</v>
      </c>
      <c r="B121" s="29">
        <v>16257</v>
      </c>
    </row>
    <row r="122" spans="1:2" x14ac:dyDescent="0.2">
      <c r="A122" s="25" t="s">
        <v>2655</v>
      </c>
      <c r="B122" s="29">
        <v>16257</v>
      </c>
    </row>
    <row r="123" spans="1:2" x14ac:dyDescent="0.2">
      <c r="A123" s="25" t="s">
        <v>3727</v>
      </c>
      <c r="B123" s="29">
        <v>27091</v>
      </c>
    </row>
    <row r="124" spans="1:2" x14ac:dyDescent="0.2">
      <c r="A124" s="25" t="s">
        <v>3728</v>
      </c>
      <c r="B124" s="29">
        <v>10237</v>
      </c>
    </row>
    <row r="125" spans="1:2" x14ac:dyDescent="0.2">
      <c r="A125" s="25" t="s">
        <v>3731</v>
      </c>
      <c r="B125" s="29">
        <v>4692</v>
      </c>
    </row>
    <row r="126" spans="1:2" x14ac:dyDescent="0.2">
      <c r="A126" s="25" t="s">
        <v>3729</v>
      </c>
      <c r="B126" s="29">
        <v>8308</v>
      </c>
    </row>
    <row r="127" spans="1:2" x14ac:dyDescent="0.2">
      <c r="A127" s="25" t="s">
        <v>3730</v>
      </c>
      <c r="B127" s="29">
        <v>3854</v>
      </c>
    </row>
    <row r="128" spans="1:2" x14ac:dyDescent="0.2">
      <c r="A128" s="25" t="s">
        <v>4531</v>
      </c>
      <c r="B128" s="29">
        <v>30821</v>
      </c>
    </row>
    <row r="129" spans="1:2" x14ac:dyDescent="0.2">
      <c r="A129" s="25" t="s">
        <v>3212</v>
      </c>
      <c r="B129" s="29">
        <v>97665</v>
      </c>
    </row>
    <row r="130" spans="1:2" x14ac:dyDescent="0.2">
      <c r="A130" s="25" t="s">
        <v>2913</v>
      </c>
      <c r="B130" s="29">
        <v>199476</v>
      </c>
    </row>
    <row r="131" spans="1:2" x14ac:dyDescent="0.2">
      <c r="A131" s="25" t="s">
        <v>3668</v>
      </c>
      <c r="B131" s="29">
        <v>133544</v>
      </c>
    </row>
    <row r="132" spans="1:2" x14ac:dyDescent="0.2">
      <c r="A132" s="25" t="s">
        <v>2764</v>
      </c>
      <c r="B132" s="29">
        <v>40187</v>
      </c>
    </row>
    <row r="133" spans="1:2" x14ac:dyDescent="0.2">
      <c r="A133" s="25" t="s">
        <v>2765</v>
      </c>
      <c r="B133" s="29">
        <v>13382</v>
      </c>
    </row>
    <row r="134" spans="1:2" x14ac:dyDescent="0.2">
      <c r="A134" s="25" t="s">
        <v>2766</v>
      </c>
      <c r="B134" s="29">
        <v>10488</v>
      </c>
    </row>
    <row r="135" spans="1:2" x14ac:dyDescent="0.2">
      <c r="A135" s="25" t="s">
        <v>2767</v>
      </c>
      <c r="B135" s="29">
        <v>16317</v>
      </c>
    </row>
    <row r="136" spans="1:2" x14ac:dyDescent="0.2">
      <c r="A136" s="25" t="s">
        <v>2386</v>
      </c>
      <c r="B136" s="29">
        <v>105408</v>
      </c>
    </row>
    <row r="137" spans="1:2" x14ac:dyDescent="0.2">
      <c r="A137" s="25" t="s">
        <v>3869</v>
      </c>
      <c r="B137" s="29">
        <v>195799</v>
      </c>
    </row>
    <row r="138" spans="1:2" x14ac:dyDescent="0.2">
      <c r="A138" s="25" t="s">
        <v>3967</v>
      </c>
      <c r="B138" s="29">
        <v>28674</v>
      </c>
    </row>
    <row r="139" spans="1:2" x14ac:dyDescent="0.2">
      <c r="A139" s="25" t="s">
        <v>3968</v>
      </c>
      <c r="B139" s="29">
        <v>19389</v>
      </c>
    </row>
    <row r="140" spans="1:2" x14ac:dyDescent="0.2">
      <c r="A140" s="25" t="s">
        <v>3969</v>
      </c>
      <c r="B140" s="29">
        <v>5326</v>
      </c>
    </row>
    <row r="141" spans="1:2" x14ac:dyDescent="0.2">
      <c r="A141" s="25" t="s">
        <v>3970</v>
      </c>
      <c r="B141" s="29">
        <v>3959</v>
      </c>
    </row>
    <row r="142" spans="1:2" x14ac:dyDescent="0.2">
      <c r="A142" s="25" t="s">
        <v>3543</v>
      </c>
      <c r="B142" s="29">
        <v>74326</v>
      </c>
    </row>
    <row r="143" spans="1:2" x14ac:dyDescent="0.2">
      <c r="A143" s="25" t="s">
        <v>3558</v>
      </c>
      <c r="B143" s="29">
        <v>50088</v>
      </c>
    </row>
    <row r="144" spans="1:2" x14ac:dyDescent="0.2">
      <c r="A144" s="25" t="s">
        <v>3555</v>
      </c>
      <c r="B144" s="29">
        <v>36074</v>
      </c>
    </row>
    <row r="145" spans="1:2" x14ac:dyDescent="0.2">
      <c r="A145" s="25" t="s">
        <v>3390</v>
      </c>
      <c r="B145" s="29">
        <v>70699</v>
      </c>
    </row>
    <row r="146" spans="1:2" x14ac:dyDescent="0.2">
      <c r="A146" s="25" t="s">
        <v>4352</v>
      </c>
      <c r="B146" s="29">
        <v>58316</v>
      </c>
    </row>
    <row r="147" spans="1:2" x14ac:dyDescent="0.2">
      <c r="A147" s="25" t="s">
        <v>4208</v>
      </c>
      <c r="B147" s="29">
        <v>54020</v>
      </c>
    </row>
    <row r="148" spans="1:2" x14ac:dyDescent="0.2">
      <c r="A148" s="25" t="s">
        <v>4209</v>
      </c>
      <c r="B148" s="29">
        <v>31411</v>
      </c>
    </row>
    <row r="149" spans="1:2" x14ac:dyDescent="0.2">
      <c r="A149" s="25" t="s">
        <v>4210</v>
      </c>
      <c r="B149" s="29">
        <v>22609</v>
      </c>
    </row>
    <row r="150" spans="1:2" x14ac:dyDescent="0.2">
      <c r="A150" s="25" t="s">
        <v>4200</v>
      </c>
      <c r="B150" s="29">
        <v>39840</v>
      </c>
    </row>
    <row r="151" spans="1:2" x14ac:dyDescent="0.2">
      <c r="A151" s="25" t="s">
        <v>3106</v>
      </c>
      <c r="B151" s="29">
        <v>18937</v>
      </c>
    </row>
    <row r="152" spans="1:2" x14ac:dyDescent="0.2">
      <c r="A152" s="25" t="s">
        <v>3108</v>
      </c>
      <c r="B152" s="29">
        <v>8036</v>
      </c>
    </row>
    <row r="153" spans="1:2" x14ac:dyDescent="0.2">
      <c r="A153" s="25" t="s">
        <v>3107</v>
      </c>
      <c r="B153" s="29">
        <v>10901</v>
      </c>
    </row>
    <row r="154" spans="1:2" x14ac:dyDescent="0.2">
      <c r="A154" s="25" t="s">
        <v>4049</v>
      </c>
      <c r="B154" s="29">
        <v>45363</v>
      </c>
    </row>
    <row r="155" spans="1:2" x14ac:dyDescent="0.2">
      <c r="A155" s="25" t="s">
        <v>3929</v>
      </c>
      <c r="B155" s="29">
        <v>49346</v>
      </c>
    </row>
    <row r="156" spans="1:2" x14ac:dyDescent="0.2">
      <c r="A156" s="25" t="s">
        <v>3931</v>
      </c>
      <c r="B156" s="29">
        <v>7610</v>
      </c>
    </row>
    <row r="157" spans="1:2" x14ac:dyDescent="0.2">
      <c r="A157" s="25" t="s">
        <v>3930</v>
      </c>
      <c r="B157" s="29">
        <v>8906</v>
      </c>
    </row>
    <row r="158" spans="1:2" x14ac:dyDescent="0.2">
      <c r="A158" s="25" t="s">
        <v>3932</v>
      </c>
      <c r="B158" s="29">
        <v>32830</v>
      </c>
    </row>
    <row r="159" spans="1:2" x14ac:dyDescent="0.2">
      <c r="A159" s="25" t="s">
        <v>2411</v>
      </c>
      <c r="B159" s="29">
        <v>5530</v>
      </c>
    </row>
    <row r="160" spans="1:2" x14ac:dyDescent="0.2">
      <c r="A160" s="25" t="s">
        <v>2590</v>
      </c>
      <c r="B160" s="29">
        <v>122006</v>
      </c>
    </row>
    <row r="161" spans="1:2" x14ac:dyDescent="0.2">
      <c r="A161" s="25" t="s">
        <v>3600</v>
      </c>
      <c r="B161" s="29">
        <v>379400</v>
      </c>
    </row>
    <row r="162" spans="1:2" x14ac:dyDescent="0.2">
      <c r="A162" s="25" t="s">
        <v>4382</v>
      </c>
      <c r="B162" s="29">
        <v>30967</v>
      </c>
    </row>
    <row r="163" spans="1:2" x14ac:dyDescent="0.2">
      <c r="A163" s="25" t="s">
        <v>3156</v>
      </c>
      <c r="B163" s="29">
        <v>81565</v>
      </c>
    </row>
    <row r="164" spans="1:2" x14ac:dyDescent="0.2">
      <c r="A164" s="25" t="s">
        <v>3616</v>
      </c>
      <c r="B164" s="29">
        <v>134853</v>
      </c>
    </row>
    <row r="165" spans="1:2" x14ac:dyDescent="0.2">
      <c r="A165" s="25" t="s">
        <v>2863</v>
      </c>
      <c r="B165" s="29">
        <v>75408</v>
      </c>
    </row>
    <row r="166" spans="1:2" x14ac:dyDescent="0.2">
      <c r="A166" s="25" t="s">
        <v>2865</v>
      </c>
      <c r="B166" s="29">
        <v>46781</v>
      </c>
    </row>
    <row r="167" spans="1:2" x14ac:dyDescent="0.2">
      <c r="A167" s="25" t="s">
        <v>2866</v>
      </c>
      <c r="B167" s="29">
        <v>10739</v>
      </c>
    </row>
    <row r="168" spans="1:2" x14ac:dyDescent="0.2">
      <c r="A168" s="25" t="s">
        <v>2864</v>
      </c>
      <c r="B168" s="29">
        <v>17888</v>
      </c>
    </row>
    <row r="169" spans="1:2" x14ac:dyDescent="0.2">
      <c r="A169" s="25" t="s">
        <v>2847</v>
      </c>
      <c r="B169" s="29">
        <v>47496</v>
      </c>
    </row>
    <row r="170" spans="1:2" x14ac:dyDescent="0.2">
      <c r="A170" s="25" t="s">
        <v>6742</v>
      </c>
      <c r="B170" s="29">
        <v>2979639</v>
      </c>
    </row>
    <row r="171" spans="1:2" x14ac:dyDescent="0.2">
      <c r="A171" s="25" t="s">
        <v>3817</v>
      </c>
      <c r="B171" s="29">
        <v>269573</v>
      </c>
    </row>
    <row r="172" spans="1:2" x14ac:dyDescent="0.2">
      <c r="A172" s="25" t="s">
        <v>3078</v>
      </c>
      <c r="B172" s="29">
        <v>63859</v>
      </c>
    </row>
    <row r="173" spans="1:2" x14ac:dyDescent="0.2">
      <c r="A173" s="25" t="s">
        <v>3086</v>
      </c>
      <c r="B173" s="29">
        <v>67209</v>
      </c>
    </row>
    <row r="174" spans="1:2" x14ac:dyDescent="0.2">
      <c r="A174" s="25" t="s">
        <v>3088</v>
      </c>
      <c r="B174" s="29">
        <v>13103</v>
      </c>
    </row>
    <row r="175" spans="1:2" x14ac:dyDescent="0.2">
      <c r="A175" s="25" t="s">
        <v>3090</v>
      </c>
      <c r="B175" s="29">
        <v>23512</v>
      </c>
    </row>
    <row r="176" spans="1:2" x14ac:dyDescent="0.2">
      <c r="A176" s="25" t="s">
        <v>3087</v>
      </c>
      <c r="B176" s="29">
        <v>21447</v>
      </c>
    </row>
    <row r="177" spans="1:2" x14ac:dyDescent="0.2">
      <c r="A177" s="25" t="s">
        <v>3089</v>
      </c>
      <c r="B177" s="29">
        <v>9147</v>
      </c>
    </row>
    <row r="178" spans="1:2" x14ac:dyDescent="0.2">
      <c r="A178" s="25" t="s">
        <v>3682</v>
      </c>
      <c r="B178" s="29">
        <v>25369</v>
      </c>
    </row>
    <row r="179" spans="1:2" x14ac:dyDescent="0.2">
      <c r="A179" s="25" t="s">
        <v>3683</v>
      </c>
      <c r="B179" s="29">
        <v>25369</v>
      </c>
    </row>
    <row r="180" spans="1:2" x14ac:dyDescent="0.2">
      <c r="A180" s="25" t="s">
        <v>4039</v>
      </c>
      <c r="B180" s="29">
        <v>22466</v>
      </c>
    </row>
    <row r="181" spans="1:2" x14ac:dyDescent="0.2">
      <c r="A181" s="25" t="s">
        <v>4043</v>
      </c>
      <c r="B181" s="29">
        <v>16099</v>
      </c>
    </row>
    <row r="182" spans="1:2" x14ac:dyDescent="0.2">
      <c r="A182" s="25" t="s">
        <v>4040</v>
      </c>
      <c r="B182" s="29">
        <v>2370</v>
      </c>
    </row>
    <row r="183" spans="1:2" x14ac:dyDescent="0.2">
      <c r="A183" s="25" t="s">
        <v>4041</v>
      </c>
      <c r="B183" s="29">
        <v>3334</v>
      </c>
    </row>
    <row r="184" spans="1:2" x14ac:dyDescent="0.2">
      <c r="A184" s="25" t="s">
        <v>4042</v>
      </c>
      <c r="B184" s="29">
        <v>663</v>
      </c>
    </row>
    <row r="185" spans="1:2" x14ac:dyDescent="0.2">
      <c r="A185" s="25" t="s">
        <v>4468</v>
      </c>
      <c r="B185" s="29">
        <v>61585</v>
      </c>
    </row>
    <row r="186" spans="1:2" x14ac:dyDescent="0.2">
      <c r="A186" s="25" t="s">
        <v>3747</v>
      </c>
      <c r="B186" s="29">
        <v>189693</v>
      </c>
    </row>
    <row r="187" spans="1:2" x14ac:dyDescent="0.2">
      <c r="A187" s="25" t="s">
        <v>4411</v>
      </c>
      <c r="B187" s="29">
        <v>63377</v>
      </c>
    </row>
    <row r="188" spans="1:2" x14ac:dyDescent="0.2">
      <c r="A188" s="25" t="s">
        <v>3933</v>
      </c>
      <c r="B188" s="29">
        <v>4186</v>
      </c>
    </row>
    <row r="189" spans="1:2" x14ac:dyDescent="0.2">
      <c r="A189" s="25" t="s">
        <v>3935</v>
      </c>
      <c r="B189" s="29">
        <v>2237</v>
      </c>
    </row>
    <row r="190" spans="1:2" x14ac:dyDescent="0.2">
      <c r="A190" s="25" t="s">
        <v>3934</v>
      </c>
      <c r="B190" s="29">
        <v>1949</v>
      </c>
    </row>
    <row r="191" spans="1:2" x14ac:dyDescent="0.2">
      <c r="A191" s="25" t="s">
        <v>3921</v>
      </c>
      <c r="B191" s="29">
        <v>36376</v>
      </c>
    </row>
    <row r="192" spans="1:2" x14ac:dyDescent="0.2">
      <c r="A192" s="25" t="s">
        <v>2874</v>
      </c>
      <c r="B192" s="29">
        <v>505330</v>
      </c>
    </row>
    <row r="193" spans="1:2" x14ac:dyDescent="0.2">
      <c r="A193" s="25" t="s">
        <v>4409</v>
      </c>
      <c r="B193" s="29">
        <v>38351</v>
      </c>
    </row>
    <row r="194" spans="1:2" x14ac:dyDescent="0.2">
      <c r="A194" s="25" t="s">
        <v>4117</v>
      </c>
      <c r="B194" s="29">
        <v>173401</v>
      </c>
    </row>
    <row r="195" spans="1:2" x14ac:dyDescent="0.2">
      <c r="A195" s="25" t="s">
        <v>4195</v>
      </c>
      <c r="B195" s="29">
        <v>88055</v>
      </c>
    </row>
    <row r="196" spans="1:2" x14ac:dyDescent="0.2">
      <c r="A196" s="25" t="s">
        <v>3828</v>
      </c>
      <c r="B196" s="29">
        <v>118780</v>
      </c>
    </row>
    <row r="197" spans="1:2" x14ac:dyDescent="0.2">
      <c r="A197" s="25" t="s">
        <v>3318</v>
      </c>
      <c r="B197" s="29">
        <v>39237</v>
      </c>
    </row>
    <row r="198" spans="1:2" x14ac:dyDescent="0.2">
      <c r="A198" s="25" t="s">
        <v>3319</v>
      </c>
      <c r="B198" s="29">
        <v>23961</v>
      </c>
    </row>
    <row r="199" spans="1:2" x14ac:dyDescent="0.2">
      <c r="A199" s="25" t="s">
        <v>3320</v>
      </c>
      <c r="B199" s="29">
        <v>15276</v>
      </c>
    </row>
    <row r="200" spans="1:2" x14ac:dyDescent="0.2">
      <c r="A200" s="25" t="s">
        <v>3309</v>
      </c>
      <c r="B200" s="29">
        <v>24296</v>
      </c>
    </row>
    <row r="201" spans="1:2" x14ac:dyDescent="0.2">
      <c r="A201" s="25" t="s">
        <v>2979</v>
      </c>
      <c r="B201" s="29">
        <v>56249</v>
      </c>
    </row>
    <row r="202" spans="1:2" x14ac:dyDescent="0.2">
      <c r="A202" s="25" t="s">
        <v>3157</v>
      </c>
      <c r="B202" s="29">
        <v>55812</v>
      </c>
    </row>
    <row r="203" spans="1:2" x14ac:dyDescent="0.2">
      <c r="A203" s="25" t="s">
        <v>3497</v>
      </c>
      <c r="B203" s="29">
        <v>45230</v>
      </c>
    </row>
    <row r="204" spans="1:2" x14ac:dyDescent="0.2">
      <c r="A204" s="25" t="s">
        <v>3499</v>
      </c>
      <c r="B204" s="29">
        <v>22027</v>
      </c>
    </row>
    <row r="205" spans="1:2" x14ac:dyDescent="0.2">
      <c r="A205" s="25" t="s">
        <v>3498</v>
      </c>
      <c r="B205" s="29">
        <v>23203</v>
      </c>
    </row>
    <row r="206" spans="1:2" x14ac:dyDescent="0.2">
      <c r="A206" s="25" t="s">
        <v>3484</v>
      </c>
      <c r="B206" s="29">
        <v>67906</v>
      </c>
    </row>
    <row r="207" spans="1:2" x14ac:dyDescent="0.2">
      <c r="A207" s="25" t="s">
        <v>2438</v>
      </c>
      <c r="B207" s="29">
        <v>3019</v>
      </c>
    </row>
    <row r="208" spans="1:2" x14ac:dyDescent="0.2">
      <c r="A208" s="25" t="s">
        <v>2440</v>
      </c>
      <c r="B208" s="29">
        <v>3786</v>
      </c>
    </row>
    <row r="209" spans="1:2" x14ac:dyDescent="0.2">
      <c r="A209" s="25" t="s">
        <v>2437</v>
      </c>
      <c r="B209" s="29">
        <v>2842</v>
      </c>
    </row>
    <row r="210" spans="1:2" x14ac:dyDescent="0.2">
      <c r="A210" s="25" t="s">
        <v>2439</v>
      </c>
      <c r="B210" s="29">
        <v>2288</v>
      </c>
    </row>
    <row r="211" spans="1:2" x14ac:dyDescent="0.2">
      <c r="A211" s="25" t="s">
        <v>2441</v>
      </c>
      <c r="B211" s="29">
        <v>1790</v>
      </c>
    </row>
    <row r="212" spans="1:2" x14ac:dyDescent="0.2">
      <c r="A212" s="25" t="s">
        <v>2436</v>
      </c>
      <c r="B212" s="29">
        <v>3706</v>
      </c>
    </row>
    <row r="213" spans="1:2" x14ac:dyDescent="0.2">
      <c r="A213" s="25" t="s">
        <v>4463</v>
      </c>
      <c r="B213" s="29">
        <v>43569</v>
      </c>
    </row>
    <row r="214" spans="1:2" x14ac:dyDescent="0.2">
      <c r="A214" s="25" t="s">
        <v>3074</v>
      </c>
      <c r="B214" s="29">
        <v>159186</v>
      </c>
    </row>
    <row r="215" spans="1:2" x14ac:dyDescent="0.2">
      <c r="A215" s="25" t="s">
        <v>2502</v>
      </c>
      <c r="B215" s="29">
        <v>14507</v>
      </c>
    </row>
    <row r="216" spans="1:2" x14ac:dyDescent="0.2">
      <c r="A216" s="25" t="s">
        <v>4567</v>
      </c>
      <c r="B216" s="29">
        <v>110285</v>
      </c>
    </row>
    <row r="217" spans="1:2" x14ac:dyDescent="0.2">
      <c r="A217" s="25" t="s">
        <v>4385</v>
      </c>
      <c r="B217" s="29">
        <v>49584</v>
      </c>
    </row>
    <row r="218" spans="1:2" x14ac:dyDescent="0.2">
      <c r="A218" s="25" t="s">
        <v>4023</v>
      </c>
      <c r="B218" s="29">
        <v>44019</v>
      </c>
    </row>
    <row r="219" spans="1:2" x14ac:dyDescent="0.2">
      <c r="A219" s="25" t="s">
        <v>4074</v>
      </c>
      <c r="B219" s="29">
        <v>1603</v>
      </c>
    </row>
    <row r="220" spans="1:2" x14ac:dyDescent="0.2">
      <c r="A220" s="25" t="s">
        <v>4075</v>
      </c>
      <c r="B220" s="29">
        <v>1603</v>
      </c>
    </row>
    <row r="221" spans="1:2" x14ac:dyDescent="0.2">
      <c r="A221" s="25" t="s">
        <v>4019</v>
      </c>
      <c r="B221" s="29">
        <v>51367</v>
      </c>
    </row>
    <row r="222" spans="1:2" x14ac:dyDescent="0.2">
      <c r="A222" s="25" t="s">
        <v>3333</v>
      </c>
      <c r="B222" s="29">
        <v>83274</v>
      </c>
    </row>
    <row r="223" spans="1:2" x14ac:dyDescent="0.2">
      <c r="A223" s="25" t="s">
        <v>2984</v>
      </c>
      <c r="B223" s="29">
        <v>319267</v>
      </c>
    </row>
    <row r="224" spans="1:2" x14ac:dyDescent="0.2">
      <c r="A224" s="25" t="s">
        <v>4204</v>
      </c>
      <c r="B224" s="29">
        <v>7676</v>
      </c>
    </row>
    <row r="225" spans="1:2" x14ac:dyDescent="0.2">
      <c r="A225" s="25" t="s">
        <v>4205</v>
      </c>
      <c r="B225" s="29">
        <v>7676</v>
      </c>
    </row>
    <row r="226" spans="1:2" x14ac:dyDescent="0.2">
      <c r="A226" s="25" t="s">
        <v>4529</v>
      </c>
      <c r="B226" s="29">
        <v>47372</v>
      </c>
    </row>
    <row r="227" spans="1:2" x14ac:dyDescent="0.2">
      <c r="A227" s="25" t="s">
        <v>4481</v>
      </c>
      <c r="B227" s="29">
        <v>134428</v>
      </c>
    </row>
    <row r="228" spans="1:2" x14ac:dyDescent="0.2">
      <c r="A228" s="25" t="s">
        <v>3255</v>
      </c>
      <c r="B228" s="29">
        <v>83945</v>
      </c>
    </row>
    <row r="229" spans="1:2" x14ac:dyDescent="0.2">
      <c r="A229" s="25" t="s">
        <v>2869</v>
      </c>
      <c r="B229" s="29">
        <v>36059</v>
      </c>
    </row>
    <row r="230" spans="1:2" x14ac:dyDescent="0.2">
      <c r="A230" s="25" t="s">
        <v>2871</v>
      </c>
      <c r="B230" s="29">
        <v>26390</v>
      </c>
    </row>
    <row r="231" spans="1:2" x14ac:dyDescent="0.2">
      <c r="A231" s="25" t="s">
        <v>2870</v>
      </c>
      <c r="B231" s="29">
        <v>9669</v>
      </c>
    </row>
    <row r="232" spans="1:2" x14ac:dyDescent="0.2">
      <c r="A232" s="25" t="s">
        <v>4308</v>
      </c>
      <c r="B232" s="29">
        <v>97939</v>
      </c>
    </row>
    <row r="233" spans="1:2" x14ac:dyDescent="0.2">
      <c r="A233" s="25" t="s">
        <v>4309</v>
      </c>
      <c r="B233" s="29">
        <v>15842</v>
      </c>
    </row>
    <row r="234" spans="1:2" x14ac:dyDescent="0.2">
      <c r="A234" s="25" t="s">
        <v>4312</v>
      </c>
      <c r="B234" s="29">
        <v>19560</v>
      </c>
    </row>
    <row r="235" spans="1:2" x14ac:dyDescent="0.2">
      <c r="A235" s="25" t="s">
        <v>4311</v>
      </c>
      <c r="B235" s="29">
        <v>32306</v>
      </c>
    </row>
    <row r="236" spans="1:2" x14ac:dyDescent="0.2">
      <c r="A236" s="25" t="s">
        <v>4310</v>
      </c>
      <c r="B236" s="29">
        <v>30231</v>
      </c>
    </row>
    <row r="237" spans="1:2" x14ac:dyDescent="0.2">
      <c r="A237" s="25" t="s">
        <v>2670</v>
      </c>
      <c r="B237" s="29">
        <v>43921</v>
      </c>
    </row>
    <row r="238" spans="1:2" x14ac:dyDescent="0.2">
      <c r="A238" s="25" t="s">
        <v>2672</v>
      </c>
      <c r="B238" s="29">
        <v>25885</v>
      </c>
    </row>
    <row r="239" spans="1:2" x14ac:dyDescent="0.2">
      <c r="A239" s="25" t="s">
        <v>2671</v>
      </c>
      <c r="B239" s="29">
        <v>18036</v>
      </c>
    </row>
    <row r="240" spans="1:2" x14ac:dyDescent="0.2">
      <c r="A240" s="25" t="s">
        <v>2589</v>
      </c>
      <c r="B240" s="29">
        <v>30854</v>
      </c>
    </row>
    <row r="241" spans="1:2" x14ac:dyDescent="0.2">
      <c r="A241" s="25" t="s">
        <v>3396</v>
      </c>
      <c r="B241" s="29">
        <v>67066</v>
      </c>
    </row>
    <row r="242" spans="1:2" x14ac:dyDescent="0.2">
      <c r="A242" s="25" t="s">
        <v>2904</v>
      </c>
      <c r="B242" s="29">
        <v>44092</v>
      </c>
    </row>
    <row r="243" spans="1:2" x14ac:dyDescent="0.2">
      <c r="A243" s="25" t="s">
        <v>2905</v>
      </c>
      <c r="B243" s="29">
        <v>13363</v>
      </c>
    </row>
    <row r="244" spans="1:2" x14ac:dyDescent="0.2">
      <c r="A244" s="25" t="s">
        <v>2906</v>
      </c>
      <c r="B244" s="29">
        <v>30729</v>
      </c>
    </row>
    <row r="245" spans="1:2" x14ac:dyDescent="0.2">
      <c r="A245" s="25" t="s">
        <v>2635</v>
      </c>
      <c r="B245" s="29">
        <v>58097</v>
      </c>
    </row>
    <row r="246" spans="1:2" x14ac:dyDescent="0.2">
      <c r="A246" s="25" t="s">
        <v>2595</v>
      </c>
      <c r="B246" s="29">
        <v>128106</v>
      </c>
    </row>
    <row r="247" spans="1:2" x14ac:dyDescent="0.2">
      <c r="A247" s="25" t="s">
        <v>2405</v>
      </c>
      <c r="B247" s="29">
        <v>3343</v>
      </c>
    </row>
    <row r="248" spans="1:2" x14ac:dyDescent="0.2">
      <c r="A248" s="25" t="s">
        <v>2680</v>
      </c>
      <c r="B248" s="29">
        <v>102322</v>
      </c>
    </row>
    <row r="249" spans="1:2" x14ac:dyDescent="0.2">
      <c r="A249" s="25" t="s">
        <v>3200</v>
      </c>
      <c r="B249" s="29">
        <v>426099</v>
      </c>
    </row>
    <row r="250" spans="1:2" x14ac:dyDescent="0.2">
      <c r="A250" s="25" t="s">
        <v>3173</v>
      </c>
      <c r="B250" s="29">
        <v>3605951</v>
      </c>
    </row>
    <row r="251" spans="1:2" x14ac:dyDescent="0.2">
      <c r="A251" s="25" t="s">
        <v>3185</v>
      </c>
      <c r="B251" s="29">
        <v>250369</v>
      </c>
    </row>
    <row r="252" spans="1:2" x14ac:dyDescent="0.2">
      <c r="A252" s="25" t="s">
        <v>3180</v>
      </c>
      <c r="B252" s="29">
        <v>163046</v>
      </c>
    </row>
    <row r="253" spans="1:2" x14ac:dyDescent="0.2">
      <c r="A253" s="25" t="s">
        <v>3188</v>
      </c>
      <c r="B253" s="29">
        <v>125444</v>
      </c>
    </row>
    <row r="254" spans="1:2" x14ac:dyDescent="0.2">
      <c r="A254" s="25" t="s">
        <v>3181</v>
      </c>
      <c r="B254" s="29">
        <v>207952</v>
      </c>
    </row>
    <row r="255" spans="1:2" x14ac:dyDescent="0.2">
      <c r="A255" s="25" t="s">
        <v>3183</v>
      </c>
      <c r="B255" s="29">
        <v>270319</v>
      </c>
    </row>
    <row r="256" spans="1:2" x14ac:dyDescent="0.2">
      <c r="A256" s="25" t="s">
        <v>3184</v>
      </c>
      <c r="B256" s="29">
        <v>220501</v>
      </c>
    </row>
    <row r="257" spans="1:2" x14ac:dyDescent="0.2">
      <c r="A257" s="25" t="s">
        <v>3182</v>
      </c>
      <c r="B257" s="29">
        <v>317483</v>
      </c>
    </row>
    <row r="258" spans="1:2" x14ac:dyDescent="0.2">
      <c r="A258" s="25" t="s">
        <v>3175</v>
      </c>
      <c r="B258" s="29">
        <v>222482</v>
      </c>
    </row>
    <row r="259" spans="1:2" x14ac:dyDescent="0.2">
      <c r="A259" s="25" t="s">
        <v>3187</v>
      </c>
      <c r="B259" s="29">
        <v>126887</v>
      </c>
    </row>
    <row r="260" spans="1:2" x14ac:dyDescent="0.2">
      <c r="A260" s="25" t="s">
        <v>3176</v>
      </c>
      <c r="B260" s="29">
        <v>90355</v>
      </c>
    </row>
    <row r="261" spans="1:2" x14ac:dyDescent="0.2">
      <c r="A261" s="25" t="s">
        <v>3190</v>
      </c>
      <c r="B261" s="29">
        <v>296840</v>
      </c>
    </row>
    <row r="262" spans="1:2" x14ac:dyDescent="0.2">
      <c r="A262" s="25" t="s">
        <v>3189</v>
      </c>
      <c r="B262" s="29">
        <v>154158</v>
      </c>
    </row>
    <row r="263" spans="1:2" x14ac:dyDescent="0.2">
      <c r="A263" s="25" t="s">
        <v>3177</v>
      </c>
      <c r="B263" s="29">
        <v>132317</v>
      </c>
    </row>
    <row r="264" spans="1:2" x14ac:dyDescent="0.2">
      <c r="A264" s="25" t="s">
        <v>3174</v>
      </c>
      <c r="B264" s="29">
        <v>264655</v>
      </c>
    </row>
    <row r="265" spans="1:2" x14ac:dyDescent="0.2">
      <c r="A265" s="25" t="s">
        <v>3191</v>
      </c>
      <c r="B265" s="29">
        <v>193996</v>
      </c>
    </row>
    <row r="266" spans="1:2" x14ac:dyDescent="0.2">
      <c r="A266" s="25" t="s">
        <v>3178</v>
      </c>
      <c r="B266" s="29">
        <v>193229</v>
      </c>
    </row>
    <row r="267" spans="1:2" x14ac:dyDescent="0.2">
      <c r="A267" s="25" t="s">
        <v>3179</v>
      </c>
      <c r="B267" s="29">
        <v>202153</v>
      </c>
    </row>
    <row r="268" spans="1:2" x14ac:dyDescent="0.2">
      <c r="A268" s="25" t="s">
        <v>3186</v>
      </c>
      <c r="B268" s="29">
        <v>173765</v>
      </c>
    </row>
    <row r="269" spans="1:2" x14ac:dyDescent="0.2">
      <c r="A269" s="25" t="s">
        <v>3599</v>
      </c>
      <c r="B269" s="29">
        <v>364757</v>
      </c>
    </row>
    <row r="270" spans="1:2" x14ac:dyDescent="0.2">
      <c r="A270" s="25" t="s">
        <v>5375</v>
      </c>
      <c r="B270" s="29">
        <v>1943864</v>
      </c>
    </row>
    <row r="271" spans="1:2" x14ac:dyDescent="0.2">
      <c r="A271" s="25" t="s">
        <v>4044</v>
      </c>
      <c r="B271" s="29">
        <v>687136</v>
      </c>
    </row>
    <row r="272" spans="1:2" x14ac:dyDescent="0.2">
      <c r="A272" s="25" t="s">
        <v>3385</v>
      </c>
      <c r="B272" s="29">
        <v>53691</v>
      </c>
    </row>
    <row r="273" spans="1:2" x14ac:dyDescent="0.2">
      <c r="A273" s="25" t="s">
        <v>4661</v>
      </c>
      <c r="B273" s="29">
        <v>1397812</v>
      </c>
    </row>
    <row r="274" spans="1:2" x14ac:dyDescent="0.2">
      <c r="A274" s="25" t="s">
        <v>4570</v>
      </c>
      <c r="B274" s="29">
        <v>133762</v>
      </c>
    </row>
    <row r="275" spans="1:2" x14ac:dyDescent="0.2">
      <c r="A275" s="25" t="s">
        <v>2993</v>
      </c>
      <c r="B275" s="29">
        <v>75063</v>
      </c>
    </row>
    <row r="276" spans="1:2" x14ac:dyDescent="0.2">
      <c r="A276" s="25" t="s">
        <v>2673</v>
      </c>
      <c r="B276" s="29">
        <v>10411</v>
      </c>
    </row>
    <row r="277" spans="1:2" x14ac:dyDescent="0.2">
      <c r="A277" s="25" t="s">
        <v>2674</v>
      </c>
      <c r="B277" s="29">
        <v>10411</v>
      </c>
    </row>
    <row r="278" spans="1:2" x14ac:dyDescent="0.2">
      <c r="A278" s="25" t="s">
        <v>3758</v>
      </c>
      <c r="B278" s="29">
        <v>15476</v>
      </c>
    </row>
    <row r="279" spans="1:2" x14ac:dyDescent="0.2">
      <c r="A279" s="25" t="s">
        <v>3759</v>
      </c>
      <c r="B279" s="29">
        <v>15476</v>
      </c>
    </row>
    <row r="280" spans="1:2" x14ac:dyDescent="0.2">
      <c r="A280" s="25" t="s">
        <v>3426</v>
      </c>
      <c r="B280" s="29">
        <v>65633</v>
      </c>
    </row>
    <row r="281" spans="1:2" x14ac:dyDescent="0.2">
      <c r="A281" s="25" t="s">
        <v>3430</v>
      </c>
      <c r="B281" s="29">
        <v>7072</v>
      </c>
    </row>
    <row r="282" spans="1:2" x14ac:dyDescent="0.2">
      <c r="A282" s="25" t="s">
        <v>3429</v>
      </c>
      <c r="B282" s="29">
        <v>5524</v>
      </c>
    </row>
    <row r="283" spans="1:2" x14ac:dyDescent="0.2">
      <c r="A283" s="25" t="s">
        <v>3433</v>
      </c>
      <c r="B283" s="29">
        <v>4183</v>
      </c>
    </row>
    <row r="284" spans="1:2" x14ac:dyDescent="0.2">
      <c r="A284" s="25" t="s">
        <v>3437</v>
      </c>
      <c r="B284" s="29">
        <v>6897</v>
      </c>
    </row>
    <row r="285" spans="1:2" x14ac:dyDescent="0.2">
      <c r="A285" s="25" t="s">
        <v>3428</v>
      </c>
      <c r="B285" s="29">
        <v>13476</v>
      </c>
    </row>
    <row r="286" spans="1:2" x14ac:dyDescent="0.2">
      <c r="A286" s="25" t="s">
        <v>3432</v>
      </c>
      <c r="B286" s="29">
        <v>1180</v>
      </c>
    </row>
    <row r="287" spans="1:2" x14ac:dyDescent="0.2">
      <c r="A287" s="25" t="s">
        <v>3427</v>
      </c>
      <c r="B287" s="29">
        <v>14122</v>
      </c>
    </row>
    <row r="288" spans="1:2" x14ac:dyDescent="0.2">
      <c r="A288" s="25" t="s">
        <v>3436</v>
      </c>
      <c r="B288" s="29">
        <v>1878</v>
      </c>
    </row>
    <row r="289" spans="1:2" x14ac:dyDescent="0.2">
      <c r="A289" s="25" t="s">
        <v>3439</v>
      </c>
      <c r="B289" s="29">
        <v>1231</v>
      </c>
    </row>
    <row r="290" spans="1:2" x14ac:dyDescent="0.2">
      <c r="A290" s="25" t="s">
        <v>3435</v>
      </c>
      <c r="B290" s="29">
        <v>1795</v>
      </c>
    </row>
    <row r="291" spans="1:2" x14ac:dyDescent="0.2">
      <c r="A291" s="25" t="s">
        <v>3434</v>
      </c>
      <c r="B291" s="29">
        <v>653</v>
      </c>
    </row>
    <row r="292" spans="1:2" x14ac:dyDescent="0.2">
      <c r="A292" s="25" t="s">
        <v>3431</v>
      </c>
      <c r="B292" s="29">
        <v>539</v>
      </c>
    </row>
    <row r="293" spans="1:2" x14ac:dyDescent="0.2">
      <c r="A293" s="25" t="s">
        <v>3438</v>
      </c>
      <c r="B293" s="29">
        <v>7083</v>
      </c>
    </row>
    <row r="294" spans="1:2" x14ac:dyDescent="0.2">
      <c r="A294" s="25" t="s">
        <v>4415</v>
      </c>
      <c r="B294" s="29">
        <v>32237</v>
      </c>
    </row>
    <row r="295" spans="1:2" x14ac:dyDescent="0.2">
      <c r="A295" s="25" t="s">
        <v>4416</v>
      </c>
      <c r="B295" s="29">
        <v>20016</v>
      </c>
    </row>
    <row r="296" spans="1:2" x14ac:dyDescent="0.2">
      <c r="A296" s="25" t="s">
        <v>4417</v>
      </c>
      <c r="B296" s="29">
        <v>12221</v>
      </c>
    </row>
    <row r="297" spans="1:2" x14ac:dyDescent="0.2">
      <c r="A297" s="25" t="s">
        <v>4116</v>
      </c>
      <c r="B297" s="29">
        <v>283649</v>
      </c>
    </row>
    <row r="298" spans="1:2" x14ac:dyDescent="0.2">
      <c r="A298" s="25" t="s">
        <v>3464</v>
      </c>
      <c r="B298" s="29">
        <v>24074</v>
      </c>
    </row>
    <row r="299" spans="1:2" x14ac:dyDescent="0.2">
      <c r="A299" s="25" t="s">
        <v>3465</v>
      </c>
      <c r="B299" s="29">
        <v>14577</v>
      </c>
    </row>
    <row r="300" spans="1:2" x14ac:dyDescent="0.2">
      <c r="A300" s="25" t="s">
        <v>3466</v>
      </c>
      <c r="B300" s="29">
        <v>5346</v>
      </c>
    </row>
    <row r="301" spans="1:2" x14ac:dyDescent="0.2">
      <c r="A301" s="25" t="s">
        <v>3467</v>
      </c>
      <c r="B301" s="29">
        <v>4151</v>
      </c>
    </row>
    <row r="302" spans="1:2" x14ac:dyDescent="0.2">
      <c r="A302" s="25" t="s">
        <v>2830</v>
      </c>
      <c r="B302" s="29">
        <v>44985</v>
      </c>
    </row>
    <row r="303" spans="1:2" x14ac:dyDescent="0.2">
      <c r="A303" s="25" t="s">
        <v>4121</v>
      </c>
      <c r="B303" s="29">
        <v>55568</v>
      </c>
    </row>
    <row r="304" spans="1:2" x14ac:dyDescent="0.2">
      <c r="A304" s="25" t="s">
        <v>3300</v>
      </c>
      <c r="B304" s="29">
        <v>41876</v>
      </c>
    </row>
    <row r="305" spans="1:2" x14ac:dyDescent="0.2">
      <c r="A305" s="25" t="s">
        <v>3302</v>
      </c>
      <c r="B305" s="29">
        <v>14438</v>
      </c>
    </row>
    <row r="306" spans="1:2" x14ac:dyDescent="0.2">
      <c r="A306" s="25" t="s">
        <v>3301</v>
      </c>
      <c r="B306" s="29">
        <v>27438</v>
      </c>
    </row>
    <row r="307" spans="1:2" x14ac:dyDescent="0.2">
      <c r="A307" s="25" t="s">
        <v>3474</v>
      </c>
      <c r="B307" s="29">
        <v>2364</v>
      </c>
    </row>
    <row r="308" spans="1:2" x14ac:dyDescent="0.2">
      <c r="A308" s="25" t="s">
        <v>3475</v>
      </c>
      <c r="B308" s="29">
        <v>2364</v>
      </c>
    </row>
    <row r="309" spans="1:2" x14ac:dyDescent="0.2">
      <c r="A309" s="25" t="s">
        <v>3552</v>
      </c>
      <c r="B309" s="29">
        <v>25549</v>
      </c>
    </row>
    <row r="310" spans="1:2" x14ac:dyDescent="0.2">
      <c r="A310" s="25" t="s">
        <v>2897</v>
      </c>
      <c r="B310" s="29">
        <v>144545</v>
      </c>
    </row>
    <row r="311" spans="1:2" x14ac:dyDescent="0.2">
      <c r="A311" s="25" t="s">
        <v>2902</v>
      </c>
      <c r="B311" s="29">
        <v>18618</v>
      </c>
    </row>
    <row r="312" spans="1:2" x14ac:dyDescent="0.2">
      <c r="A312" s="25" t="s">
        <v>2898</v>
      </c>
      <c r="B312" s="29">
        <v>39588</v>
      </c>
    </row>
    <row r="313" spans="1:2" x14ac:dyDescent="0.2">
      <c r="A313" s="25" t="s">
        <v>2900</v>
      </c>
      <c r="B313" s="29">
        <v>29119</v>
      </c>
    </row>
    <row r="314" spans="1:2" x14ac:dyDescent="0.2">
      <c r="A314" s="25" t="s">
        <v>2903</v>
      </c>
      <c r="B314" s="29">
        <v>13463</v>
      </c>
    </row>
    <row r="315" spans="1:2" x14ac:dyDescent="0.2">
      <c r="A315" s="25" t="s">
        <v>2901</v>
      </c>
      <c r="B315" s="29">
        <v>17768</v>
      </c>
    </row>
    <row r="316" spans="1:2" x14ac:dyDescent="0.2">
      <c r="A316" s="25" t="s">
        <v>2899</v>
      </c>
      <c r="B316" s="29">
        <v>25989</v>
      </c>
    </row>
    <row r="317" spans="1:2" x14ac:dyDescent="0.2">
      <c r="A317" s="25" t="s">
        <v>2615</v>
      </c>
      <c r="B317" s="29">
        <v>41650</v>
      </c>
    </row>
    <row r="318" spans="1:2" x14ac:dyDescent="0.2">
      <c r="A318" s="25" t="s">
        <v>2617</v>
      </c>
      <c r="B318" s="29">
        <v>11489</v>
      </c>
    </row>
    <row r="319" spans="1:2" x14ac:dyDescent="0.2">
      <c r="A319" s="25" t="s">
        <v>2616</v>
      </c>
      <c r="B319" s="29">
        <v>19684</v>
      </c>
    </row>
    <row r="320" spans="1:2" x14ac:dyDescent="0.2">
      <c r="A320" s="25" t="s">
        <v>2620</v>
      </c>
      <c r="B320" s="29">
        <v>3255</v>
      </c>
    </row>
    <row r="321" spans="1:2" x14ac:dyDescent="0.2">
      <c r="A321" s="25" t="s">
        <v>2618</v>
      </c>
      <c r="B321" s="29">
        <v>4072</v>
      </c>
    </row>
    <row r="322" spans="1:2" x14ac:dyDescent="0.2">
      <c r="A322" s="25" t="s">
        <v>2619</v>
      </c>
      <c r="B322" s="29">
        <v>3150</v>
      </c>
    </row>
    <row r="323" spans="1:2" x14ac:dyDescent="0.2">
      <c r="A323" s="25" t="s">
        <v>2571</v>
      </c>
      <c r="B323" s="29">
        <v>18842</v>
      </c>
    </row>
    <row r="324" spans="1:2" x14ac:dyDescent="0.2">
      <c r="A324" s="25" t="s">
        <v>2575</v>
      </c>
      <c r="B324" s="29">
        <v>2567</v>
      </c>
    </row>
    <row r="325" spans="1:2" x14ac:dyDescent="0.2">
      <c r="A325" s="25" t="s">
        <v>2572</v>
      </c>
      <c r="B325" s="29">
        <v>6219</v>
      </c>
    </row>
    <row r="326" spans="1:2" x14ac:dyDescent="0.2">
      <c r="A326" s="25" t="s">
        <v>2573</v>
      </c>
      <c r="B326" s="29">
        <v>7536</v>
      </c>
    </row>
    <row r="327" spans="1:2" x14ac:dyDescent="0.2">
      <c r="A327" s="25" t="s">
        <v>2574</v>
      </c>
      <c r="B327" s="29">
        <v>2520</v>
      </c>
    </row>
    <row r="328" spans="1:2" x14ac:dyDescent="0.2">
      <c r="A328" s="25" t="s">
        <v>2887</v>
      </c>
      <c r="B328" s="29">
        <v>59546</v>
      </c>
    </row>
    <row r="329" spans="1:2" x14ac:dyDescent="0.2">
      <c r="A329" s="25" t="s">
        <v>3495</v>
      </c>
      <c r="B329" s="29">
        <v>37337</v>
      </c>
    </row>
    <row r="330" spans="1:2" x14ac:dyDescent="0.2">
      <c r="A330" s="25" t="s">
        <v>4079</v>
      </c>
      <c r="B330" s="29">
        <v>13546</v>
      </c>
    </row>
    <row r="331" spans="1:2" x14ac:dyDescent="0.2">
      <c r="A331" s="25" t="s">
        <v>4080</v>
      </c>
      <c r="B331" s="29">
        <v>13546</v>
      </c>
    </row>
    <row r="332" spans="1:2" x14ac:dyDescent="0.2">
      <c r="A332" s="25" t="s">
        <v>3308</v>
      </c>
      <c r="B332" s="29">
        <v>74368</v>
      </c>
    </row>
    <row r="333" spans="1:2" x14ac:dyDescent="0.2">
      <c r="A333" s="25" t="s">
        <v>3894</v>
      </c>
      <c r="B333" s="29">
        <v>65841</v>
      </c>
    </row>
    <row r="334" spans="1:2" x14ac:dyDescent="0.2">
      <c r="A334" s="25" t="s">
        <v>3895</v>
      </c>
      <c r="B334" s="29">
        <v>31962</v>
      </c>
    </row>
    <row r="335" spans="1:2" x14ac:dyDescent="0.2">
      <c r="A335" s="25" t="s">
        <v>3896</v>
      </c>
      <c r="B335" s="29">
        <v>33879</v>
      </c>
    </row>
    <row r="336" spans="1:2" x14ac:dyDescent="0.2">
      <c r="A336" s="25" t="s">
        <v>3872</v>
      </c>
      <c r="B336" s="29">
        <v>266984</v>
      </c>
    </row>
    <row r="337" spans="1:2" x14ac:dyDescent="0.2">
      <c r="A337" s="25" t="s">
        <v>2974</v>
      </c>
      <c r="B337" s="29">
        <v>68472</v>
      </c>
    </row>
    <row r="338" spans="1:2" x14ac:dyDescent="0.2">
      <c r="A338" s="25" t="s">
        <v>3881</v>
      </c>
      <c r="B338" s="29">
        <v>48129</v>
      </c>
    </row>
    <row r="339" spans="1:2" x14ac:dyDescent="0.2">
      <c r="A339" s="25" t="s">
        <v>3888</v>
      </c>
      <c r="B339" s="29">
        <v>39852</v>
      </c>
    </row>
    <row r="340" spans="1:2" x14ac:dyDescent="0.2">
      <c r="A340" s="25" t="s">
        <v>2667</v>
      </c>
      <c r="B340" s="29">
        <v>34208</v>
      </c>
    </row>
    <row r="341" spans="1:2" x14ac:dyDescent="0.2">
      <c r="A341" s="25" t="s">
        <v>2669</v>
      </c>
      <c r="B341" s="29">
        <v>26607</v>
      </c>
    </row>
    <row r="342" spans="1:2" x14ac:dyDescent="0.2">
      <c r="A342" s="25" t="s">
        <v>2668</v>
      </c>
      <c r="B342" s="29">
        <v>7601</v>
      </c>
    </row>
    <row r="343" spans="1:2" x14ac:dyDescent="0.2">
      <c r="A343" s="25" t="s">
        <v>3515</v>
      </c>
      <c r="B343" s="29">
        <v>55032</v>
      </c>
    </row>
    <row r="344" spans="1:2" x14ac:dyDescent="0.2">
      <c r="A344" s="25" t="s">
        <v>3516</v>
      </c>
      <c r="B344" s="29">
        <v>7858</v>
      </c>
    </row>
    <row r="345" spans="1:2" x14ac:dyDescent="0.2">
      <c r="A345" s="25" t="s">
        <v>3519</v>
      </c>
      <c r="B345" s="29">
        <v>4845</v>
      </c>
    </row>
    <row r="346" spans="1:2" x14ac:dyDescent="0.2">
      <c r="A346" s="25" t="s">
        <v>3518</v>
      </c>
      <c r="B346" s="29">
        <v>10774</v>
      </c>
    </row>
    <row r="347" spans="1:2" x14ac:dyDescent="0.2">
      <c r="A347" s="25" t="s">
        <v>3522</v>
      </c>
      <c r="B347" s="29">
        <v>2803</v>
      </c>
    </row>
    <row r="348" spans="1:2" x14ac:dyDescent="0.2">
      <c r="A348" s="25" t="s">
        <v>3521</v>
      </c>
      <c r="B348" s="29">
        <v>10299</v>
      </c>
    </row>
    <row r="349" spans="1:2" x14ac:dyDescent="0.2">
      <c r="A349" s="25" t="s">
        <v>3520</v>
      </c>
      <c r="B349" s="29">
        <v>12810</v>
      </c>
    </row>
    <row r="350" spans="1:2" x14ac:dyDescent="0.2">
      <c r="A350" s="25" t="s">
        <v>3517</v>
      </c>
      <c r="B350" s="29">
        <v>5643</v>
      </c>
    </row>
    <row r="351" spans="1:2" x14ac:dyDescent="0.2">
      <c r="A351" s="25" t="s">
        <v>3251</v>
      </c>
      <c r="B351" s="29">
        <v>31244</v>
      </c>
    </row>
    <row r="352" spans="1:2" x14ac:dyDescent="0.2">
      <c r="A352" s="25" t="s">
        <v>3523</v>
      </c>
      <c r="B352" s="29">
        <v>19215</v>
      </c>
    </row>
    <row r="353" spans="1:2" x14ac:dyDescent="0.2">
      <c r="A353" s="25" t="s">
        <v>3524</v>
      </c>
      <c r="B353" s="29">
        <v>19215</v>
      </c>
    </row>
    <row r="354" spans="1:2" x14ac:dyDescent="0.2">
      <c r="A354" s="25" t="s">
        <v>3489</v>
      </c>
      <c r="B354" s="29">
        <v>95887</v>
      </c>
    </row>
    <row r="355" spans="1:2" x14ac:dyDescent="0.2">
      <c r="A355" s="25" t="s">
        <v>4316</v>
      </c>
      <c r="B355" s="29">
        <v>14358</v>
      </c>
    </row>
    <row r="356" spans="1:2" x14ac:dyDescent="0.2">
      <c r="A356" s="25" t="s">
        <v>4317</v>
      </c>
      <c r="B356" s="29">
        <v>14358</v>
      </c>
    </row>
    <row r="357" spans="1:2" x14ac:dyDescent="0.2">
      <c r="A357" s="25" t="s">
        <v>4297</v>
      </c>
      <c r="B357" s="29">
        <v>45003</v>
      </c>
    </row>
    <row r="358" spans="1:2" x14ac:dyDescent="0.2">
      <c r="A358" s="25" t="s">
        <v>2381</v>
      </c>
      <c r="B358" s="29">
        <v>4759</v>
      </c>
    </row>
    <row r="359" spans="1:2" x14ac:dyDescent="0.2">
      <c r="A359" s="25" t="s">
        <v>2783</v>
      </c>
      <c r="B359" s="29">
        <v>25960</v>
      </c>
    </row>
    <row r="360" spans="1:2" x14ac:dyDescent="0.2">
      <c r="A360" s="25" t="s">
        <v>2784</v>
      </c>
      <c r="B360" s="29">
        <v>18120</v>
      </c>
    </row>
    <row r="361" spans="1:2" x14ac:dyDescent="0.2">
      <c r="A361" s="25" t="s">
        <v>2785</v>
      </c>
      <c r="B361" s="29">
        <v>3585</v>
      </c>
    </row>
    <row r="362" spans="1:2" x14ac:dyDescent="0.2">
      <c r="A362" s="25" t="s">
        <v>2786</v>
      </c>
      <c r="B362" s="29">
        <v>4255</v>
      </c>
    </row>
    <row r="363" spans="1:2" x14ac:dyDescent="0.2">
      <c r="A363" s="25" t="s">
        <v>2512</v>
      </c>
      <c r="B363" s="29">
        <v>19392</v>
      </c>
    </row>
    <row r="364" spans="1:2" x14ac:dyDescent="0.2">
      <c r="A364" s="25" t="s">
        <v>2514</v>
      </c>
      <c r="B364" s="29">
        <v>3459</v>
      </c>
    </row>
    <row r="365" spans="1:2" x14ac:dyDescent="0.2">
      <c r="A365" s="25" t="s">
        <v>2513</v>
      </c>
      <c r="B365" s="29">
        <v>4004</v>
      </c>
    </row>
    <row r="366" spans="1:2" x14ac:dyDescent="0.2">
      <c r="A366" s="25" t="s">
        <v>2506</v>
      </c>
      <c r="B366" s="29">
        <v>45005</v>
      </c>
    </row>
    <row r="367" spans="1:2" x14ac:dyDescent="0.2">
      <c r="A367" s="25" t="s">
        <v>2507</v>
      </c>
      <c r="B367" s="29">
        <v>6624</v>
      </c>
    </row>
    <row r="368" spans="1:2" x14ac:dyDescent="0.2">
      <c r="A368" s="25" t="s">
        <v>2509</v>
      </c>
      <c r="B368" s="29">
        <v>5694</v>
      </c>
    </row>
    <row r="369" spans="1:2" x14ac:dyDescent="0.2">
      <c r="A369" s="25" t="s">
        <v>2508</v>
      </c>
      <c r="B369" s="29">
        <v>5233</v>
      </c>
    </row>
    <row r="370" spans="1:2" x14ac:dyDescent="0.2">
      <c r="A370" s="25" t="s">
        <v>2888</v>
      </c>
      <c r="B370" s="29">
        <v>31632</v>
      </c>
    </row>
    <row r="371" spans="1:2" x14ac:dyDescent="0.2">
      <c r="A371" s="25" t="s">
        <v>2889</v>
      </c>
      <c r="B371" s="29">
        <v>31632</v>
      </c>
    </row>
    <row r="372" spans="1:2" x14ac:dyDescent="0.2">
      <c r="A372" s="25" t="s">
        <v>3822</v>
      </c>
      <c r="B372" s="29">
        <v>115570</v>
      </c>
    </row>
    <row r="373" spans="1:2" x14ac:dyDescent="0.2">
      <c r="A373" s="25" t="s">
        <v>3315</v>
      </c>
      <c r="B373" s="29">
        <v>64290</v>
      </c>
    </row>
    <row r="374" spans="1:2" x14ac:dyDescent="0.2">
      <c r="A374" s="25" t="s">
        <v>3316</v>
      </c>
      <c r="B374" s="29">
        <v>37554</v>
      </c>
    </row>
    <row r="375" spans="1:2" x14ac:dyDescent="0.2">
      <c r="A375" s="25" t="s">
        <v>3317</v>
      </c>
      <c r="B375" s="29">
        <v>26736</v>
      </c>
    </row>
    <row r="376" spans="1:2" x14ac:dyDescent="0.2">
      <c r="A376" s="25" t="s">
        <v>2586</v>
      </c>
      <c r="B376" s="29">
        <v>103822</v>
      </c>
    </row>
    <row r="377" spans="1:2" x14ac:dyDescent="0.2">
      <c r="A377" s="25" t="s">
        <v>3069</v>
      </c>
      <c r="B377" s="29">
        <v>134982</v>
      </c>
    </row>
    <row r="378" spans="1:2" x14ac:dyDescent="0.2">
      <c r="A378" s="25" t="s">
        <v>3560</v>
      </c>
      <c r="B378" s="29">
        <v>50637</v>
      </c>
    </row>
    <row r="379" spans="1:2" x14ac:dyDescent="0.2">
      <c r="A379" s="25" t="s">
        <v>3562</v>
      </c>
      <c r="B379" s="29">
        <v>8256</v>
      </c>
    </row>
    <row r="380" spans="1:2" x14ac:dyDescent="0.2">
      <c r="A380" s="25" t="s">
        <v>3564</v>
      </c>
      <c r="B380" s="29">
        <v>8144</v>
      </c>
    </row>
    <row r="381" spans="1:2" x14ac:dyDescent="0.2">
      <c r="A381" s="25" t="s">
        <v>3565</v>
      </c>
      <c r="B381" s="29">
        <v>10097</v>
      </c>
    </row>
    <row r="382" spans="1:2" x14ac:dyDescent="0.2">
      <c r="A382" s="25" t="s">
        <v>3561</v>
      </c>
      <c r="B382" s="29">
        <v>14380</v>
      </c>
    </row>
    <row r="383" spans="1:2" x14ac:dyDescent="0.2">
      <c r="A383" s="25" t="s">
        <v>3563</v>
      </c>
      <c r="B383" s="29">
        <v>9760</v>
      </c>
    </row>
    <row r="384" spans="1:2" x14ac:dyDescent="0.2">
      <c r="A384" s="25" t="s">
        <v>2753</v>
      </c>
      <c r="B384" s="29">
        <v>127594</v>
      </c>
    </row>
    <row r="385" spans="1:2" x14ac:dyDescent="0.2">
      <c r="A385" s="25" t="s">
        <v>3965</v>
      </c>
      <c r="B385" s="29">
        <v>11196</v>
      </c>
    </row>
    <row r="386" spans="1:2" x14ac:dyDescent="0.2">
      <c r="A386" s="25" t="s">
        <v>3966</v>
      </c>
      <c r="B386" s="29">
        <v>11196</v>
      </c>
    </row>
    <row r="387" spans="1:2" x14ac:dyDescent="0.2">
      <c r="A387" s="25" t="s">
        <v>3496</v>
      </c>
      <c r="B387" s="29">
        <v>39017</v>
      </c>
    </row>
    <row r="388" spans="1:2" x14ac:dyDescent="0.2">
      <c r="A388" s="25" t="s">
        <v>3957</v>
      </c>
      <c r="B388" s="29">
        <v>57577</v>
      </c>
    </row>
    <row r="389" spans="1:2" x14ac:dyDescent="0.2">
      <c r="A389" s="25" t="s">
        <v>3640</v>
      </c>
      <c r="B389" s="29">
        <v>24898</v>
      </c>
    </row>
    <row r="390" spans="1:2" x14ac:dyDescent="0.2">
      <c r="A390" s="25" t="s">
        <v>4160</v>
      </c>
      <c r="B390" s="29">
        <v>11430</v>
      </c>
    </row>
    <row r="391" spans="1:2" x14ac:dyDescent="0.2">
      <c r="A391" s="25" t="s">
        <v>3645</v>
      </c>
      <c r="B391" s="29">
        <v>36705</v>
      </c>
    </row>
    <row r="392" spans="1:2" x14ac:dyDescent="0.2">
      <c r="A392" s="25" t="s">
        <v>3641</v>
      </c>
      <c r="B392" s="29">
        <v>23047</v>
      </c>
    </row>
    <row r="393" spans="1:2" x14ac:dyDescent="0.2">
      <c r="A393" s="25" t="s">
        <v>3643</v>
      </c>
      <c r="B393" s="29">
        <v>39033</v>
      </c>
    </row>
    <row r="394" spans="1:2" x14ac:dyDescent="0.2">
      <c r="A394" s="25" t="s">
        <v>3644</v>
      </c>
      <c r="B394" s="29">
        <v>29423</v>
      </c>
    </row>
    <row r="395" spans="1:2" x14ac:dyDescent="0.2">
      <c r="A395" s="25" t="s">
        <v>3646</v>
      </c>
      <c r="B395" s="29">
        <v>4494</v>
      </c>
    </row>
    <row r="396" spans="1:2" x14ac:dyDescent="0.2">
      <c r="A396" s="25" t="s">
        <v>4159</v>
      </c>
      <c r="B396" s="29">
        <v>8277</v>
      </c>
    </row>
    <row r="397" spans="1:2" x14ac:dyDescent="0.2">
      <c r="A397" s="25" t="s">
        <v>3642</v>
      </c>
      <c r="B397" s="29">
        <v>24023</v>
      </c>
    </row>
    <row r="398" spans="1:2" x14ac:dyDescent="0.2">
      <c r="A398" s="25" t="s">
        <v>4158</v>
      </c>
      <c r="B398" s="29">
        <v>5191</v>
      </c>
    </row>
    <row r="399" spans="1:2" x14ac:dyDescent="0.2">
      <c r="A399" s="25" t="s">
        <v>3213</v>
      </c>
      <c r="B399" s="29">
        <v>125837</v>
      </c>
    </row>
    <row r="400" spans="1:2" x14ac:dyDescent="0.2">
      <c r="A400" s="25" t="s">
        <v>3814</v>
      </c>
      <c r="B400" s="29">
        <v>90150</v>
      </c>
    </row>
    <row r="401" spans="1:2" x14ac:dyDescent="0.2">
      <c r="A401" s="25" t="s">
        <v>3488</v>
      </c>
      <c r="B401" s="29">
        <v>145761</v>
      </c>
    </row>
    <row r="402" spans="1:2" x14ac:dyDescent="0.2">
      <c r="A402" s="25" t="s">
        <v>2639</v>
      </c>
      <c r="B402" s="29">
        <v>32378</v>
      </c>
    </row>
    <row r="403" spans="1:2" x14ac:dyDescent="0.2">
      <c r="A403" s="25" t="s">
        <v>3657</v>
      </c>
      <c r="B403" s="29">
        <v>36252</v>
      </c>
    </row>
    <row r="404" spans="1:2" x14ac:dyDescent="0.2">
      <c r="A404" s="25" t="s">
        <v>3658</v>
      </c>
      <c r="B404" s="29">
        <v>36252</v>
      </c>
    </row>
    <row r="405" spans="1:2" x14ac:dyDescent="0.2">
      <c r="A405" s="25" t="s">
        <v>3548</v>
      </c>
      <c r="B405" s="29">
        <v>115504</v>
      </c>
    </row>
    <row r="406" spans="1:2" x14ac:dyDescent="0.2">
      <c r="A406" s="25" t="s">
        <v>4048</v>
      </c>
      <c r="B406" s="29">
        <v>55140</v>
      </c>
    </row>
    <row r="407" spans="1:2" x14ac:dyDescent="0.2">
      <c r="A407" s="25" t="s">
        <v>2835</v>
      </c>
      <c r="B407" s="29">
        <v>80943</v>
      </c>
    </row>
    <row r="408" spans="1:2" x14ac:dyDescent="0.2">
      <c r="A408" s="25" t="s">
        <v>3914</v>
      </c>
      <c r="B408" s="29">
        <v>124382</v>
      </c>
    </row>
    <row r="409" spans="1:2" x14ac:dyDescent="0.2">
      <c r="A409" s="25" t="s">
        <v>2686</v>
      </c>
      <c r="B409" s="29">
        <v>35379</v>
      </c>
    </row>
    <row r="410" spans="1:2" x14ac:dyDescent="0.2">
      <c r="A410" s="25" t="s">
        <v>3290</v>
      </c>
      <c r="B410" s="29">
        <v>33913</v>
      </c>
    </row>
    <row r="411" spans="1:2" x14ac:dyDescent="0.2">
      <c r="A411" s="25" t="s">
        <v>3920</v>
      </c>
      <c r="B411" s="29">
        <v>35966</v>
      </c>
    </row>
    <row r="412" spans="1:2" x14ac:dyDescent="0.2">
      <c r="A412" s="25" t="s">
        <v>3132</v>
      </c>
      <c r="B412" s="29">
        <v>430697</v>
      </c>
    </row>
    <row r="413" spans="1:2" x14ac:dyDescent="0.2">
      <c r="A413" s="25" t="s">
        <v>2434</v>
      </c>
      <c r="B413" s="29">
        <v>2348</v>
      </c>
    </row>
    <row r="414" spans="1:2" x14ac:dyDescent="0.2">
      <c r="A414" s="25" t="s">
        <v>2433</v>
      </c>
      <c r="B414" s="29">
        <v>3933</v>
      </c>
    </row>
    <row r="415" spans="1:2" x14ac:dyDescent="0.2">
      <c r="A415" s="25" t="s">
        <v>2435</v>
      </c>
      <c r="B415" s="29">
        <v>7397</v>
      </c>
    </row>
    <row r="416" spans="1:2" x14ac:dyDescent="0.2">
      <c r="A416" s="25" t="s">
        <v>3611</v>
      </c>
      <c r="B416" s="29">
        <v>81515</v>
      </c>
    </row>
    <row r="417" spans="1:2" x14ac:dyDescent="0.2">
      <c r="A417" s="25" t="s">
        <v>3715</v>
      </c>
      <c r="B417" s="29">
        <v>48284</v>
      </c>
    </row>
    <row r="418" spans="1:2" x14ac:dyDescent="0.2">
      <c r="A418" s="25" t="s">
        <v>3716</v>
      </c>
      <c r="B418" s="29">
        <v>12158</v>
      </c>
    </row>
    <row r="419" spans="1:2" x14ac:dyDescent="0.2">
      <c r="A419" s="25" t="s">
        <v>3717</v>
      </c>
      <c r="B419" s="29">
        <v>22802</v>
      </c>
    </row>
    <row r="420" spans="1:2" x14ac:dyDescent="0.2">
      <c r="A420" s="25" t="s">
        <v>3718</v>
      </c>
      <c r="B420" s="29">
        <v>13324</v>
      </c>
    </row>
    <row r="421" spans="1:2" x14ac:dyDescent="0.2">
      <c r="A421" s="25" t="s">
        <v>2592</v>
      </c>
      <c r="B421" s="29">
        <v>41038</v>
      </c>
    </row>
    <row r="422" spans="1:2" x14ac:dyDescent="0.2">
      <c r="A422" s="25" t="s">
        <v>3071</v>
      </c>
      <c r="B422" s="29">
        <v>106268</v>
      </c>
    </row>
    <row r="423" spans="1:2" x14ac:dyDescent="0.2">
      <c r="A423" s="25" t="s">
        <v>3202</v>
      </c>
      <c r="B423" s="29">
        <v>176669</v>
      </c>
    </row>
    <row r="424" spans="1:2" x14ac:dyDescent="0.2">
      <c r="A424" s="25" t="s">
        <v>3070</v>
      </c>
      <c r="B424" s="29">
        <v>36379</v>
      </c>
    </row>
    <row r="425" spans="1:2" x14ac:dyDescent="0.2">
      <c r="A425" s="25" t="s">
        <v>3205</v>
      </c>
      <c r="B425" s="29">
        <v>234364</v>
      </c>
    </row>
    <row r="426" spans="1:2" x14ac:dyDescent="0.2">
      <c r="A426" s="25" t="s">
        <v>2397</v>
      </c>
      <c r="B426" s="29">
        <v>4674</v>
      </c>
    </row>
    <row r="427" spans="1:2" x14ac:dyDescent="0.2">
      <c r="A427" s="25" t="s">
        <v>2398</v>
      </c>
      <c r="B427" s="29">
        <v>18433</v>
      </c>
    </row>
    <row r="428" spans="1:2" x14ac:dyDescent="0.2">
      <c r="A428" s="25" t="s">
        <v>3395</v>
      </c>
      <c r="B428" s="29">
        <v>56083</v>
      </c>
    </row>
    <row r="429" spans="1:2" x14ac:dyDescent="0.2">
      <c r="A429" s="25" t="s">
        <v>3281</v>
      </c>
      <c r="B429" s="29">
        <v>4950</v>
      </c>
    </row>
    <row r="430" spans="1:2" x14ac:dyDescent="0.2">
      <c r="A430" s="25" t="s">
        <v>3282</v>
      </c>
      <c r="B430" s="29">
        <v>4950</v>
      </c>
    </row>
    <row r="431" spans="1:2" x14ac:dyDescent="0.2">
      <c r="A431" s="25" t="s">
        <v>3607</v>
      </c>
      <c r="B431" s="29">
        <v>140351</v>
      </c>
    </row>
    <row r="432" spans="1:2" x14ac:dyDescent="0.2">
      <c r="A432" s="25" t="s">
        <v>2646</v>
      </c>
      <c r="B432" s="29">
        <v>15157</v>
      </c>
    </row>
    <row r="433" spans="1:2" x14ac:dyDescent="0.2">
      <c r="A433" s="25" t="s">
        <v>2648</v>
      </c>
      <c r="B433" s="29">
        <v>1807</v>
      </c>
    </row>
    <row r="434" spans="1:2" x14ac:dyDescent="0.2">
      <c r="A434" s="25" t="s">
        <v>2647</v>
      </c>
      <c r="B434" s="29">
        <v>13350</v>
      </c>
    </row>
    <row r="435" spans="1:2" x14ac:dyDescent="0.2">
      <c r="A435" s="25" t="s">
        <v>2714</v>
      </c>
      <c r="B435" s="29">
        <v>43156</v>
      </c>
    </row>
    <row r="436" spans="1:2" x14ac:dyDescent="0.2">
      <c r="A436" s="25" t="s">
        <v>2931</v>
      </c>
      <c r="B436" s="29">
        <v>26749</v>
      </c>
    </row>
    <row r="437" spans="1:2" x14ac:dyDescent="0.2">
      <c r="A437" s="25" t="s">
        <v>2932</v>
      </c>
      <c r="B437" s="29">
        <v>9706</v>
      </c>
    </row>
    <row r="438" spans="1:2" x14ac:dyDescent="0.2">
      <c r="A438" s="25" t="s">
        <v>2934</v>
      </c>
      <c r="B438" s="29">
        <v>14301</v>
      </c>
    </row>
    <row r="439" spans="1:2" x14ac:dyDescent="0.2">
      <c r="A439" s="25" t="s">
        <v>2933</v>
      </c>
      <c r="B439" s="29">
        <v>2742</v>
      </c>
    </row>
    <row r="440" spans="1:2" x14ac:dyDescent="0.2">
      <c r="A440" s="25" t="s">
        <v>4545</v>
      </c>
      <c r="B440" s="29">
        <v>44465</v>
      </c>
    </row>
    <row r="441" spans="1:2" x14ac:dyDescent="0.2">
      <c r="A441" s="25" t="s">
        <v>4549</v>
      </c>
      <c r="B441" s="29">
        <v>18088</v>
      </c>
    </row>
    <row r="442" spans="1:2" x14ac:dyDescent="0.2">
      <c r="A442" s="25" t="s">
        <v>4547</v>
      </c>
      <c r="B442" s="29">
        <v>9639</v>
      </c>
    </row>
    <row r="443" spans="1:2" x14ac:dyDescent="0.2">
      <c r="A443" s="25" t="s">
        <v>4546</v>
      </c>
      <c r="B443" s="29">
        <v>7168</v>
      </c>
    </row>
    <row r="444" spans="1:2" x14ac:dyDescent="0.2">
      <c r="A444" s="25" t="s">
        <v>4548</v>
      </c>
      <c r="B444" s="29">
        <v>9570</v>
      </c>
    </row>
    <row r="445" spans="1:2" x14ac:dyDescent="0.2">
      <c r="A445" s="25" t="s">
        <v>4175</v>
      </c>
      <c r="B445" s="29">
        <v>64631</v>
      </c>
    </row>
    <row r="446" spans="1:2" x14ac:dyDescent="0.2">
      <c r="A446" s="25" t="s">
        <v>3480</v>
      </c>
      <c r="B446" s="29">
        <v>91877</v>
      </c>
    </row>
    <row r="447" spans="1:2" x14ac:dyDescent="0.2">
      <c r="A447" s="25" t="s">
        <v>3054</v>
      </c>
      <c r="B447" s="29">
        <v>50275</v>
      </c>
    </row>
    <row r="448" spans="1:2" x14ac:dyDescent="0.2">
      <c r="A448" s="25" t="s">
        <v>2916</v>
      </c>
      <c r="B448" s="29">
        <v>78381</v>
      </c>
    </row>
    <row r="449" spans="1:2" x14ac:dyDescent="0.2">
      <c r="A449" s="25" t="s">
        <v>4172</v>
      </c>
      <c r="B449" s="29">
        <v>111963</v>
      </c>
    </row>
    <row r="450" spans="1:2" x14ac:dyDescent="0.2">
      <c r="A450" s="25" t="s">
        <v>3808</v>
      </c>
      <c r="B450" s="29">
        <v>201701</v>
      </c>
    </row>
    <row r="451" spans="1:2" x14ac:dyDescent="0.2">
      <c r="A451" s="25" t="s">
        <v>2364</v>
      </c>
      <c r="B451" s="29">
        <v>91191</v>
      </c>
    </row>
    <row r="452" spans="1:2" x14ac:dyDescent="0.2">
      <c r="A452" s="25" t="s">
        <v>4122</v>
      </c>
      <c r="B452" s="29">
        <v>147571</v>
      </c>
    </row>
    <row r="453" spans="1:2" x14ac:dyDescent="0.2">
      <c r="A453" s="25" t="s">
        <v>2596</v>
      </c>
      <c r="B453" s="29">
        <v>95568</v>
      </c>
    </row>
    <row r="454" spans="1:2" x14ac:dyDescent="0.2">
      <c r="A454" s="25" t="s">
        <v>2598</v>
      </c>
      <c r="B454" s="29">
        <v>7770</v>
      </c>
    </row>
    <row r="455" spans="1:2" x14ac:dyDescent="0.2">
      <c r="A455" s="25" t="s">
        <v>2599</v>
      </c>
      <c r="B455" s="29">
        <v>15998</v>
      </c>
    </row>
    <row r="456" spans="1:2" x14ac:dyDescent="0.2">
      <c r="A456" s="25" t="s">
        <v>2597</v>
      </c>
      <c r="B456" s="29">
        <v>18752</v>
      </c>
    </row>
    <row r="457" spans="1:2" x14ac:dyDescent="0.2">
      <c r="A457" s="25" t="s">
        <v>7528</v>
      </c>
      <c r="B457" s="29">
        <v>53048</v>
      </c>
    </row>
    <row r="458" spans="1:2" x14ac:dyDescent="0.2">
      <c r="A458" s="25" t="s">
        <v>7062</v>
      </c>
      <c r="B458" s="29">
        <v>1355205</v>
      </c>
    </row>
    <row r="459" spans="1:2" x14ac:dyDescent="0.2">
      <c r="A459" s="25" t="s">
        <v>3964</v>
      </c>
      <c r="B459" s="29">
        <v>52077</v>
      </c>
    </row>
    <row r="460" spans="1:2" x14ac:dyDescent="0.2">
      <c r="A460" s="25" t="s">
        <v>2641</v>
      </c>
      <c r="B460" s="29">
        <v>44271</v>
      </c>
    </row>
    <row r="461" spans="1:2" x14ac:dyDescent="0.2">
      <c r="A461" s="25" t="s">
        <v>2770</v>
      </c>
      <c r="B461" s="29">
        <v>19612</v>
      </c>
    </row>
    <row r="462" spans="1:2" x14ac:dyDescent="0.2">
      <c r="A462" s="25" t="s">
        <v>2771</v>
      </c>
      <c r="B462" s="29">
        <v>13006</v>
      </c>
    </row>
    <row r="463" spans="1:2" x14ac:dyDescent="0.2">
      <c r="A463" s="25" t="s">
        <v>2772</v>
      </c>
      <c r="B463" s="29">
        <v>6606</v>
      </c>
    </row>
    <row r="464" spans="1:2" x14ac:dyDescent="0.2">
      <c r="A464" s="25" t="s">
        <v>3283</v>
      </c>
      <c r="B464" s="29">
        <v>7216</v>
      </c>
    </row>
    <row r="465" spans="1:2" x14ac:dyDescent="0.2">
      <c r="A465" s="25" t="s">
        <v>3285</v>
      </c>
      <c r="B465" s="29">
        <v>360</v>
      </c>
    </row>
    <row r="466" spans="1:2" x14ac:dyDescent="0.2">
      <c r="A466" s="25" t="s">
        <v>3284</v>
      </c>
      <c r="B466" s="29">
        <v>6856</v>
      </c>
    </row>
    <row r="467" spans="1:2" x14ac:dyDescent="0.2">
      <c r="A467" s="25" t="s">
        <v>3624</v>
      </c>
      <c r="B467" s="29">
        <v>46045</v>
      </c>
    </row>
    <row r="468" spans="1:2" x14ac:dyDescent="0.2">
      <c r="A468" s="25" t="s">
        <v>2419</v>
      </c>
      <c r="B468" s="29">
        <v>15437</v>
      </c>
    </row>
    <row r="469" spans="1:2" x14ac:dyDescent="0.2">
      <c r="A469" s="25" t="s">
        <v>2418</v>
      </c>
      <c r="B469" s="29">
        <v>6755</v>
      </c>
    </row>
    <row r="470" spans="1:2" x14ac:dyDescent="0.2">
      <c r="A470" s="25" t="s">
        <v>3996</v>
      </c>
      <c r="B470" s="29">
        <v>13149</v>
      </c>
    </row>
    <row r="471" spans="1:2" x14ac:dyDescent="0.2">
      <c r="A471" s="25" t="s">
        <v>3997</v>
      </c>
      <c r="B471" s="29">
        <v>13149</v>
      </c>
    </row>
    <row r="472" spans="1:2" x14ac:dyDescent="0.2">
      <c r="A472" s="25" t="s">
        <v>4211</v>
      </c>
      <c r="B472" s="29">
        <v>19322</v>
      </c>
    </row>
    <row r="473" spans="1:2" x14ac:dyDescent="0.2">
      <c r="A473" s="25" t="s">
        <v>4212</v>
      </c>
      <c r="B473" s="29">
        <v>19322</v>
      </c>
    </row>
    <row r="474" spans="1:2" x14ac:dyDescent="0.2">
      <c r="A474" s="25" t="s">
        <v>2758</v>
      </c>
      <c r="B474" s="29">
        <v>54072</v>
      </c>
    </row>
    <row r="475" spans="1:2" x14ac:dyDescent="0.2">
      <c r="A475" s="25" t="s">
        <v>4356</v>
      </c>
      <c r="B475" s="29">
        <v>29153</v>
      </c>
    </row>
    <row r="476" spans="1:2" x14ac:dyDescent="0.2">
      <c r="A476" s="25" t="s">
        <v>5976</v>
      </c>
      <c r="B476" s="29">
        <v>2089413</v>
      </c>
    </row>
    <row r="477" spans="1:2" x14ac:dyDescent="0.2">
      <c r="A477" s="25" t="s">
        <v>3476</v>
      </c>
      <c r="B477" s="29">
        <v>411884</v>
      </c>
    </row>
    <row r="478" spans="1:2" x14ac:dyDescent="0.2">
      <c r="A478" s="25" t="s">
        <v>2611</v>
      </c>
      <c r="B478" s="29">
        <v>6478</v>
      </c>
    </row>
    <row r="479" spans="1:2" x14ac:dyDescent="0.2">
      <c r="A479" s="25" t="s">
        <v>2612</v>
      </c>
      <c r="B479" s="29">
        <v>6478</v>
      </c>
    </row>
    <row r="480" spans="1:2" x14ac:dyDescent="0.2">
      <c r="A480" s="25" t="s">
        <v>2636</v>
      </c>
      <c r="B480" s="29">
        <v>64394</v>
      </c>
    </row>
    <row r="481" spans="1:2" x14ac:dyDescent="0.2">
      <c r="A481" s="25" t="s">
        <v>3963</v>
      </c>
      <c r="B481" s="29">
        <v>68651</v>
      </c>
    </row>
    <row r="482" spans="1:2" x14ac:dyDescent="0.2">
      <c r="A482" s="25" t="s">
        <v>3749</v>
      </c>
      <c r="B482" s="29">
        <v>93407</v>
      </c>
    </row>
    <row r="483" spans="1:2" x14ac:dyDescent="0.2">
      <c r="A483" s="25" t="s">
        <v>3674</v>
      </c>
      <c r="B483" s="29">
        <v>47711</v>
      </c>
    </row>
    <row r="484" spans="1:2" x14ac:dyDescent="0.2">
      <c r="A484" s="25" t="s">
        <v>2396</v>
      </c>
      <c r="B484" s="29">
        <v>28930</v>
      </c>
    </row>
    <row r="485" spans="1:2" x14ac:dyDescent="0.2">
      <c r="A485" s="25" t="s">
        <v>4565</v>
      </c>
      <c r="B485" s="29">
        <v>91264</v>
      </c>
    </row>
    <row r="486" spans="1:2" x14ac:dyDescent="0.2">
      <c r="A486" s="25" t="s">
        <v>3557</v>
      </c>
      <c r="B486" s="29">
        <v>45611</v>
      </c>
    </row>
    <row r="487" spans="1:2" x14ac:dyDescent="0.2">
      <c r="A487" s="25" t="s">
        <v>4425</v>
      </c>
      <c r="B487" s="29">
        <v>66126</v>
      </c>
    </row>
    <row r="488" spans="1:2" x14ac:dyDescent="0.2">
      <c r="A488" s="25" t="s">
        <v>4427</v>
      </c>
      <c r="B488" s="29">
        <v>35534</v>
      </c>
    </row>
    <row r="489" spans="1:2" x14ac:dyDescent="0.2">
      <c r="A489" s="25" t="s">
        <v>4426</v>
      </c>
      <c r="B489" s="29">
        <v>30592</v>
      </c>
    </row>
    <row r="490" spans="1:2" x14ac:dyDescent="0.2">
      <c r="A490" s="25" t="s">
        <v>4408</v>
      </c>
      <c r="B490" s="29">
        <v>52156</v>
      </c>
    </row>
    <row r="491" spans="1:2" x14ac:dyDescent="0.2">
      <c r="A491" s="25" t="s">
        <v>3004</v>
      </c>
      <c r="B491" s="29">
        <v>64383</v>
      </c>
    </row>
    <row r="492" spans="1:2" x14ac:dyDescent="0.2">
      <c r="A492" s="25" t="s">
        <v>3335</v>
      </c>
      <c r="B492" s="29">
        <v>19821</v>
      </c>
    </row>
    <row r="493" spans="1:2" x14ac:dyDescent="0.2">
      <c r="A493" s="25" t="s">
        <v>3336</v>
      </c>
      <c r="B493" s="29">
        <v>19821</v>
      </c>
    </row>
    <row r="494" spans="1:2" x14ac:dyDescent="0.2">
      <c r="A494" s="25" t="s">
        <v>3944</v>
      </c>
      <c r="B494" s="29">
        <v>50702</v>
      </c>
    </row>
    <row r="495" spans="1:2" x14ac:dyDescent="0.2">
      <c r="A495" s="25" t="s">
        <v>3947</v>
      </c>
      <c r="B495" s="29">
        <v>7246</v>
      </c>
    </row>
    <row r="496" spans="1:2" x14ac:dyDescent="0.2">
      <c r="A496" s="25" t="s">
        <v>3952</v>
      </c>
      <c r="B496" s="29">
        <v>1228</v>
      </c>
    </row>
    <row r="497" spans="1:2" x14ac:dyDescent="0.2">
      <c r="A497" s="25" t="s">
        <v>3945</v>
      </c>
      <c r="B497" s="29">
        <v>9483</v>
      </c>
    </row>
    <row r="498" spans="1:2" x14ac:dyDescent="0.2">
      <c r="A498" s="25" t="s">
        <v>3948</v>
      </c>
      <c r="B498" s="29">
        <v>970</v>
      </c>
    </row>
    <row r="499" spans="1:2" x14ac:dyDescent="0.2">
      <c r="A499" s="25" t="s">
        <v>3951</v>
      </c>
      <c r="B499" s="29">
        <v>4183</v>
      </c>
    </row>
    <row r="500" spans="1:2" x14ac:dyDescent="0.2">
      <c r="A500" s="25" t="s">
        <v>3953</v>
      </c>
      <c r="B500" s="29">
        <v>708</v>
      </c>
    </row>
    <row r="501" spans="1:2" x14ac:dyDescent="0.2">
      <c r="A501" s="25" t="s">
        <v>3954</v>
      </c>
      <c r="B501" s="29">
        <v>1947</v>
      </c>
    </row>
    <row r="502" spans="1:2" x14ac:dyDescent="0.2">
      <c r="A502" s="25" t="s">
        <v>3946</v>
      </c>
      <c r="B502" s="29">
        <v>20001</v>
      </c>
    </row>
    <row r="503" spans="1:2" x14ac:dyDescent="0.2">
      <c r="A503" s="25" t="s">
        <v>3949</v>
      </c>
      <c r="B503" s="29">
        <v>1824</v>
      </c>
    </row>
    <row r="504" spans="1:2" x14ac:dyDescent="0.2">
      <c r="A504" s="25" t="s">
        <v>3955</v>
      </c>
      <c r="B504" s="29">
        <v>2562</v>
      </c>
    </row>
    <row r="505" spans="1:2" x14ac:dyDescent="0.2">
      <c r="A505" s="25" t="s">
        <v>3950</v>
      </c>
      <c r="B505" s="29">
        <v>550</v>
      </c>
    </row>
    <row r="506" spans="1:2" x14ac:dyDescent="0.2">
      <c r="A506" s="25" t="s">
        <v>4144</v>
      </c>
      <c r="B506" s="29">
        <v>45596</v>
      </c>
    </row>
    <row r="507" spans="1:2" x14ac:dyDescent="0.2">
      <c r="A507" s="25" t="s">
        <v>4467</v>
      </c>
      <c r="B507" s="29">
        <v>33261</v>
      </c>
    </row>
    <row r="508" spans="1:2" x14ac:dyDescent="0.2">
      <c r="A508" s="25" t="s">
        <v>4368</v>
      </c>
      <c r="B508" s="29">
        <v>43954</v>
      </c>
    </row>
    <row r="509" spans="1:2" x14ac:dyDescent="0.2">
      <c r="A509" s="25" t="s">
        <v>4370</v>
      </c>
      <c r="B509" s="29">
        <v>9678</v>
      </c>
    </row>
    <row r="510" spans="1:2" x14ac:dyDescent="0.2">
      <c r="A510" s="25" t="s">
        <v>4369</v>
      </c>
      <c r="B510" s="29">
        <v>7746</v>
      </c>
    </row>
    <row r="511" spans="1:2" x14ac:dyDescent="0.2">
      <c r="A511" s="25" t="s">
        <v>4371</v>
      </c>
      <c r="B511" s="29">
        <v>26530</v>
      </c>
    </row>
    <row r="512" spans="1:2" x14ac:dyDescent="0.2">
      <c r="A512" s="25" t="s">
        <v>2407</v>
      </c>
      <c r="B512" s="29">
        <v>10107</v>
      </c>
    </row>
    <row r="513" spans="1:2" x14ac:dyDescent="0.2">
      <c r="A513" s="25" t="s">
        <v>2994</v>
      </c>
      <c r="B513" s="29">
        <v>70830</v>
      </c>
    </row>
    <row r="514" spans="1:2" x14ac:dyDescent="0.2">
      <c r="A514" s="25" t="s">
        <v>2861</v>
      </c>
      <c r="B514" s="29">
        <v>21226</v>
      </c>
    </row>
    <row r="515" spans="1:2" x14ac:dyDescent="0.2">
      <c r="A515" s="25" t="s">
        <v>2862</v>
      </c>
      <c r="B515" s="29">
        <v>21226</v>
      </c>
    </row>
    <row r="516" spans="1:2" x14ac:dyDescent="0.2">
      <c r="A516" s="25" t="s">
        <v>2588</v>
      </c>
      <c r="B516" s="29">
        <v>38569</v>
      </c>
    </row>
    <row r="517" spans="1:2" x14ac:dyDescent="0.2">
      <c r="A517" s="25" t="s">
        <v>3760</v>
      </c>
      <c r="B517" s="29">
        <v>16618</v>
      </c>
    </row>
    <row r="518" spans="1:2" x14ac:dyDescent="0.2">
      <c r="A518" s="25" t="s">
        <v>3761</v>
      </c>
      <c r="B518" s="29">
        <v>16618</v>
      </c>
    </row>
    <row r="519" spans="1:2" x14ac:dyDescent="0.2">
      <c r="A519" s="25" t="s">
        <v>4076</v>
      </c>
      <c r="B519" s="29">
        <v>22225</v>
      </c>
    </row>
    <row r="520" spans="1:2" x14ac:dyDescent="0.2">
      <c r="A520" s="25" t="s">
        <v>4077</v>
      </c>
      <c r="B520" s="29">
        <v>5633</v>
      </c>
    </row>
    <row r="521" spans="1:2" x14ac:dyDescent="0.2">
      <c r="A521" s="25" t="s">
        <v>4078</v>
      </c>
      <c r="B521" s="29">
        <v>16592</v>
      </c>
    </row>
    <row r="522" spans="1:2" x14ac:dyDescent="0.2">
      <c r="A522" s="25" t="s">
        <v>4275</v>
      </c>
      <c r="B522" s="29">
        <v>303233</v>
      </c>
    </row>
    <row r="523" spans="1:2" x14ac:dyDescent="0.2">
      <c r="A523" s="25" t="s">
        <v>4605</v>
      </c>
      <c r="B523" s="29">
        <v>1339</v>
      </c>
    </row>
    <row r="524" spans="1:2" x14ac:dyDescent="0.2">
      <c r="A524" s="25" t="s">
        <v>4606</v>
      </c>
      <c r="B524" s="29">
        <v>1339</v>
      </c>
    </row>
    <row r="525" spans="1:2" x14ac:dyDescent="0.2">
      <c r="A525" s="25" t="s">
        <v>2584</v>
      </c>
      <c r="B525" s="29">
        <v>57912</v>
      </c>
    </row>
    <row r="526" spans="1:2" x14ac:dyDescent="0.2">
      <c r="A526" s="25" t="s">
        <v>4573</v>
      </c>
      <c r="B526" s="29">
        <v>54613</v>
      </c>
    </row>
    <row r="527" spans="1:2" x14ac:dyDescent="0.2">
      <c r="A527" s="25" t="s">
        <v>4488</v>
      </c>
      <c r="B527" s="29">
        <v>27989</v>
      </c>
    </row>
    <row r="528" spans="1:2" x14ac:dyDescent="0.2">
      <c r="A528" s="25" t="s">
        <v>4489</v>
      </c>
      <c r="B528" s="29">
        <v>27989</v>
      </c>
    </row>
    <row r="529" spans="1:2" x14ac:dyDescent="0.2">
      <c r="A529" s="25" t="s">
        <v>4811</v>
      </c>
      <c r="B529" s="29">
        <v>1155844</v>
      </c>
    </row>
    <row r="530" spans="1:2" x14ac:dyDescent="0.2">
      <c r="A530" s="25" t="s">
        <v>4479</v>
      </c>
      <c r="B530" s="29">
        <v>372032</v>
      </c>
    </row>
    <row r="531" spans="1:2" x14ac:dyDescent="0.2">
      <c r="A531" s="25" t="s">
        <v>4296</v>
      </c>
      <c r="B531" s="29">
        <v>31325</v>
      </c>
    </row>
    <row r="532" spans="1:2" x14ac:dyDescent="0.2">
      <c r="A532" s="25" t="s">
        <v>2659</v>
      </c>
      <c r="B532" s="29">
        <v>70513</v>
      </c>
    </row>
    <row r="533" spans="1:2" x14ac:dyDescent="0.2">
      <c r="A533" s="25" t="s">
        <v>2661</v>
      </c>
      <c r="B533" s="29">
        <v>21094</v>
      </c>
    </row>
    <row r="534" spans="1:2" x14ac:dyDescent="0.2">
      <c r="A534" s="25" t="s">
        <v>2660</v>
      </c>
      <c r="B534" s="29">
        <v>15694</v>
      </c>
    </row>
    <row r="535" spans="1:2" x14ac:dyDescent="0.2">
      <c r="A535" s="25" t="s">
        <v>2662</v>
      </c>
      <c r="B535" s="29">
        <v>33725</v>
      </c>
    </row>
    <row r="536" spans="1:2" x14ac:dyDescent="0.2">
      <c r="A536" s="25" t="s">
        <v>7003</v>
      </c>
      <c r="B536" s="29">
        <v>2330898</v>
      </c>
    </row>
    <row r="537" spans="1:2" x14ac:dyDescent="0.2">
      <c r="A537" s="25" t="s">
        <v>3748</v>
      </c>
      <c r="B537" s="29">
        <v>21013</v>
      </c>
    </row>
    <row r="538" spans="1:2" x14ac:dyDescent="0.2">
      <c r="A538" s="25" t="s">
        <v>4446</v>
      </c>
      <c r="B538" s="29">
        <v>62600</v>
      </c>
    </row>
    <row r="539" spans="1:2" x14ac:dyDescent="0.2">
      <c r="A539" s="25" t="s">
        <v>4455</v>
      </c>
      <c r="B539" s="29">
        <v>17366</v>
      </c>
    </row>
    <row r="540" spans="1:2" x14ac:dyDescent="0.2">
      <c r="A540" s="25" t="s">
        <v>4454</v>
      </c>
      <c r="B540" s="29">
        <v>4683</v>
      </c>
    </row>
    <row r="541" spans="1:2" x14ac:dyDescent="0.2">
      <c r="A541" s="25" t="s">
        <v>4447</v>
      </c>
      <c r="B541" s="29">
        <v>11674</v>
      </c>
    </row>
    <row r="542" spans="1:2" x14ac:dyDescent="0.2">
      <c r="A542" s="25" t="s">
        <v>4452</v>
      </c>
      <c r="B542" s="29">
        <v>1380</v>
      </c>
    </row>
    <row r="543" spans="1:2" x14ac:dyDescent="0.2">
      <c r="A543" s="25" t="s">
        <v>4453</v>
      </c>
      <c r="B543" s="29">
        <v>3920</v>
      </c>
    </row>
    <row r="544" spans="1:2" x14ac:dyDescent="0.2">
      <c r="A544" s="25" t="s">
        <v>4450</v>
      </c>
      <c r="B544" s="29">
        <v>2573</v>
      </c>
    </row>
    <row r="545" spans="1:2" x14ac:dyDescent="0.2">
      <c r="A545" s="25" t="s">
        <v>4451</v>
      </c>
      <c r="B545" s="29">
        <v>5243</v>
      </c>
    </row>
    <row r="546" spans="1:2" x14ac:dyDescent="0.2">
      <c r="A546" s="25" t="s">
        <v>4448</v>
      </c>
      <c r="B546" s="29">
        <v>11132</v>
      </c>
    </row>
    <row r="547" spans="1:2" x14ac:dyDescent="0.2">
      <c r="A547" s="25" t="s">
        <v>4449</v>
      </c>
      <c r="B547" s="29">
        <v>4629</v>
      </c>
    </row>
    <row r="548" spans="1:2" x14ac:dyDescent="0.2">
      <c r="A548" s="25" t="s">
        <v>2837</v>
      </c>
      <c r="B548" s="29">
        <v>79412</v>
      </c>
    </row>
    <row r="549" spans="1:2" x14ac:dyDescent="0.2">
      <c r="A549" s="25" t="s">
        <v>3262</v>
      </c>
      <c r="B549" s="29">
        <v>42140</v>
      </c>
    </row>
    <row r="550" spans="1:2" x14ac:dyDescent="0.2">
      <c r="A550" s="25" t="s">
        <v>3288</v>
      </c>
      <c r="B550" s="29">
        <v>45499</v>
      </c>
    </row>
    <row r="551" spans="1:2" x14ac:dyDescent="0.2">
      <c r="A551" s="25" t="s">
        <v>3755</v>
      </c>
      <c r="B551" s="29">
        <v>62255</v>
      </c>
    </row>
    <row r="552" spans="1:2" x14ac:dyDescent="0.2">
      <c r="A552" s="25" t="s">
        <v>3754</v>
      </c>
      <c r="B552" s="29">
        <v>62098</v>
      </c>
    </row>
    <row r="553" spans="1:2" x14ac:dyDescent="0.2">
      <c r="A553" s="25" t="s">
        <v>4341</v>
      </c>
      <c r="B553" s="29">
        <v>56721</v>
      </c>
    </row>
    <row r="554" spans="1:2" x14ac:dyDescent="0.2">
      <c r="A554" s="25" t="s">
        <v>4343</v>
      </c>
      <c r="B554" s="29">
        <v>22494</v>
      </c>
    </row>
    <row r="555" spans="1:2" x14ac:dyDescent="0.2">
      <c r="A555" s="25" t="s">
        <v>4342</v>
      </c>
      <c r="B555" s="29">
        <v>34227</v>
      </c>
    </row>
    <row r="556" spans="1:2" x14ac:dyDescent="0.2">
      <c r="A556" s="25" t="s">
        <v>3732</v>
      </c>
      <c r="B556" s="29">
        <v>1386899</v>
      </c>
    </row>
    <row r="557" spans="1:2" x14ac:dyDescent="0.2">
      <c r="A557" s="25" t="s">
        <v>3740</v>
      </c>
      <c r="B557" s="29">
        <v>189900</v>
      </c>
    </row>
    <row r="558" spans="1:2" x14ac:dyDescent="0.2">
      <c r="A558" s="25" t="s">
        <v>3738</v>
      </c>
      <c r="B558" s="29">
        <v>72620</v>
      </c>
    </row>
    <row r="559" spans="1:2" x14ac:dyDescent="0.2">
      <c r="A559" s="25" t="s">
        <v>3735</v>
      </c>
      <c r="B559" s="29">
        <v>151338</v>
      </c>
    </row>
    <row r="560" spans="1:2" x14ac:dyDescent="0.2">
      <c r="A560" s="25" t="s">
        <v>3742</v>
      </c>
      <c r="B560" s="29">
        <v>131381</v>
      </c>
    </row>
    <row r="561" spans="1:2" x14ac:dyDescent="0.2">
      <c r="A561" s="25" t="s">
        <v>3734</v>
      </c>
      <c r="B561" s="29">
        <v>74903</v>
      </c>
    </row>
    <row r="562" spans="1:2" x14ac:dyDescent="0.2">
      <c r="A562" s="25" t="s">
        <v>3743</v>
      </c>
      <c r="B562" s="29">
        <v>151113</v>
      </c>
    </row>
    <row r="563" spans="1:2" x14ac:dyDescent="0.2">
      <c r="A563" s="25" t="s">
        <v>3736</v>
      </c>
      <c r="B563" s="29">
        <v>97816</v>
      </c>
    </row>
    <row r="564" spans="1:2" x14ac:dyDescent="0.2">
      <c r="A564" s="25" t="s">
        <v>3737</v>
      </c>
      <c r="B564" s="29">
        <v>38231</v>
      </c>
    </row>
    <row r="565" spans="1:2" x14ac:dyDescent="0.2">
      <c r="A565" s="25" t="s">
        <v>3739</v>
      </c>
      <c r="B565" s="29">
        <v>92695</v>
      </c>
    </row>
    <row r="566" spans="1:2" x14ac:dyDescent="0.2">
      <c r="A566" s="25" t="s">
        <v>3741</v>
      </c>
      <c r="B566" s="29">
        <v>274201</v>
      </c>
    </row>
    <row r="567" spans="1:2" x14ac:dyDescent="0.2">
      <c r="A567" s="25" t="s">
        <v>3733</v>
      </c>
      <c r="B567" s="29">
        <v>112701</v>
      </c>
    </row>
    <row r="568" spans="1:2" x14ac:dyDescent="0.2">
      <c r="A568" s="25" t="s">
        <v>5731</v>
      </c>
      <c r="B568" s="29">
        <v>2555650</v>
      </c>
    </row>
    <row r="569" spans="1:2" x14ac:dyDescent="0.2">
      <c r="A569" s="25" t="s">
        <v>3995</v>
      </c>
      <c r="B569" s="29">
        <v>36416</v>
      </c>
    </row>
    <row r="570" spans="1:2" x14ac:dyDescent="0.2">
      <c r="A570" s="25" t="s">
        <v>3958</v>
      </c>
      <c r="B570" s="29">
        <v>68367</v>
      </c>
    </row>
    <row r="571" spans="1:2" x14ac:dyDescent="0.2">
      <c r="A571" s="25" t="s">
        <v>2978</v>
      </c>
      <c r="B571" s="29">
        <v>156033</v>
      </c>
    </row>
    <row r="572" spans="1:2" x14ac:dyDescent="0.2">
      <c r="A572" s="25" t="s">
        <v>4418</v>
      </c>
      <c r="B572" s="29">
        <v>45686</v>
      </c>
    </row>
    <row r="573" spans="1:2" x14ac:dyDescent="0.2">
      <c r="A573" s="25" t="s">
        <v>4419</v>
      </c>
      <c r="B573" s="29">
        <v>5653</v>
      </c>
    </row>
    <row r="574" spans="1:2" x14ac:dyDescent="0.2">
      <c r="A574" s="25" t="s">
        <v>4421</v>
      </c>
      <c r="B574" s="29">
        <v>17048</v>
      </c>
    </row>
    <row r="575" spans="1:2" x14ac:dyDescent="0.2">
      <c r="A575" s="25" t="s">
        <v>4420</v>
      </c>
      <c r="B575" s="29">
        <v>11142</v>
      </c>
    </row>
    <row r="576" spans="1:2" x14ac:dyDescent="0.2">
      <c r="A576" s="25" t="s">
        <v>4422</v>
      </c>
      <c r="B576" s="29">
        <v>11843</v>
      </c>
    </row>
    <row r="577" spans="1:2" x14ac:dyDescent="0.2">
      <c r="A577" s="25" t="s">
        <v>4406</v>
      </c>
      <c r="B577" s="29">
        <v>70976</v>
      </c>
    </row>
    <row r="578" spans="1:2" x14ac:dyDescent="0.2">
      <c r="A578" s="25" t="s">
        <v>4047</v>
      </c>
      <c r="B578" s="29">
        <v>66470</v>
      </c>
    </row>
    <row r="579" spans="1:2" x14ac:dyDescent="0.2">
      <c r="A579" s="25" t="s">
        <v>2912</v>
      </c>
      <c r="B579" s="29">
        <v>125062</v>
      </c>
    </row>
    <row r="580" spans="1:2" x14ac:dyDescent="0.2">
      <c r="A580" s="25" t="s">
        <v>3705</v>
      </c>
      <c r="B580" s="29">
        <v>68316</v>
      </c>
    </row>
    <row r="581" spans="1:2" x14ac:dyDescent="0.2">
      <c r="A581" s="25" t="s">
        <v>3303</v>
      </c>
      <c r="B581" s="29">
        <v>442788</v>
      </c>
    </row>
    <row r="582" spans="1:2" x14ac:dyDescent="0.2">
      <c r="A582" s="25" t="s">
        <v>2621</v>
      </c>
      <c r="B582" s="29">
        <v>42383</v>
      </c>
    </row>
    <row r="583" spans="1:2" x14ac:dyDescent="0.2">
      <c r="A583" s="25" t="s">
        <v>2624</v>
      </c>
      <c r="B583" s="29">
        <v>6789</v>
      </c>
    </row>
    <row r="584" spans="1:2" x14ac:dyDescent="0.2">
      <c r="A584" s="25" t="s">
        <v>2622</v>
      </c>
      <c r="B584" s="29">
        <v>10868</v>
      </c>
    </row>
    <row r="585" spans="1:2" x14ac:dyDescent="0.2">
      <c r="A585" s="25" t="s">
        <v>2623</v>
      </c>
      <c r="B585" s="29">
        <v>4936</v>
      </c>
    </row>
    <row r="586" spans="1:2" x14ac:dyDescent="0.2">
      <c r="A586" s="25" t="s">
        <v>2625</v>
      </c>
      <c r="B586" s="29">
        <v>19790</v>
      </c>
    </row>
    <row r="587" spans="1:2" x14ac:dyDescent="0.2">
      <c r="A587" s="25" t="s">
        <v>4131</v>
      </c>
      <c r="B587" s="29">
        <v>6594</v>
      </c>
    </row>
    <row r="588" spans="1:2" x14ac:dyDescent="0.2">
      <c r="A588" s="25" t="s">
        <v>4132</v>
      </c>
      <c r="B588" s="29">
        <v>6594</v>
      </c>
    </row>
    <row r="589" spans="1:2" x14ac:dyDescent="0.2">
      <c r="A589" s="25" t="s">
        <v>4476</v>
      </c>
      <c r="B589" s="29">
        <v>29189</v>
      </c>
    </row>
    <row r="590" spans="1:2" x14ac:dyDescent="0.2">
      <c r="A590" s="25" t="s">
        <v>4477</v>
      </c>
      <c r="B590" s="29">
        <v>11136</v>
      </c>
    </row>
    <row r="591" spans="1:2" x14ac:dyDescent="0.2">
      <c r="A591" s="25" t="s">
        <v>4478</v>
      </c>
      <c r="B591" s="29">
        <v>18053</v>
      </c>
    </row>
    <row r="592" spans="1:2" x14ac:dyDescent="0.2">
      <c r="A592" s="25" t="s">
        <v>3391</v>
      </c>
      <c r="B592" s="29">
        <v>34008</v>
      </c>
    </row>
    <row r="593" spans="1:2" x14ac:dyDescent="0.2">
      <c r="A593" s="25" t="s">
        <v>2429</v>
      </c>
      <c r="B593" s="29">
        <v>4156</v>
      </c>
    </row>
    <row r="594" spans="1:2" x14ac:dyDescent="0.2">
      <c r="A594" s="25" t="s">
        <v>2450</v>
      </c>
      <c r="B594" s="29">
        <v>12071</v>
      </c>
    </row>
    <row r="595" spans="1:2" x14ac:dyDescent="0.2">
      <c r="A595" s="25" t="s">
        <v>2451</v>
      </c>
      <c r="B595" s="29">
        <v>5648</v>
      </c>
    </row>
    <row r="596" spans="1:2" x14ac:dyDescent="0.2">
      <c r="A596" s="25" t="s">
        <v>2428</v>
      </c>
      <c r="B596" s="29">
        <v>6500</v>
      </c>
    </row>
    <row r="597" spans="1:2" x14ac:dyDescent="0.2">
      <c r="A597" s="25" t="s">
        <v>2452</v>
      </c>
      <c r="B597" s="29">
        <v>2876</v>
      </c>
    </row>
    <row r="598" spans="1:2" x14ac:dyDescent="0.2">
      <c r="A598" s="25" t="s">
        <v>2427</v>
      </c>
      <c r="B598" s="29">
        <v>9028</v>
      </c>
    </row>
    <row r="599" spans="1:2" x14ac:dyDescent="0.2">
      <c r="A599" s="25" t="s">
        <v>4485</v>
      </c>
      <c r="B599" s="29">
        <v>21700</v>
      </c>
    </row>
    <row r="600" spans="1:2" x14ac:dyDescent="0.2">
      <c r="A600" s="25" t="s">
        <v>2524</v>
      </c>
      <c r="B600" s="29">
        <v>21323</v>
      </c>
    </row>
    <row r="601" spans="1:2" x14ac:dyDescent="0.2">
      <c r="A601" s="25" t="s">
        <v>2360</v>
      </c>
      <c r="B601" s="29">
        <v>187569</v>
      </c>
    </row>
    <row r="602" spans="1:2" x14ac:dyDescent="0.2">
      <c r="A602" s="25" t="s">
        <v>2968</v>
      </c>
      <c r="B602" s="29">
        <v>203149</v>
      </c>
    </row>
    <row r="603" spans="1:2" x14ac:dyDescent="0.2">
      <c r="A603" s="25" t="s">
        <v>4886</v>
      </c>
      <c r="B603" s="29">
        <v>1839309</v>
      </c>
    </row>
    <row r="604" spans="1:2" x14ac:dyDescent="0.2">
      <c r="A604" s="25" t="s">
        <v>4401</v>
      </c>
      <c r="B604" s="29">
        <v>672422</v>
      </c>
    </row>
    <row r="605" spans="1:2" x14ac:dyDescent="0.2">
      <c r="A605" s="25" t="s">
        <v>4133</v>
      </c>
      <c r="B605" s="29">
        <v>62374</v>
      </c>
    </row>
    <row r="606" spans="1:2" x14ac:dyDescent="0.2">
      <c r="A606" s="25" t="s">
        <v>4552</v>
      </c>
      <c r="B606" s="29">
        <v>13530</v>
      </c>
    </row>
    <row r="607" spans="1:2" x14ac:dyDescent="0.2">
      <c r="A607" s="25" t="s">
        <v>4134</v>
      </c>
      <c r="B607" s="29">
        <v>3667</v>
      </c>
    </row>
    <row r="608" spans="1:2" x14ac:dyDescent="0.2">
      <c r="A608" s="25" t="s">
        <v>4550</v>
      </c>
      <c r="B608" s="29">
        <v>8991</v>
      </c>
    </row>
    <row r="609" spans="1:2" x14ac:dyDescent="0.2">
      <c r="A609" s="25" t="s">
        <v>4135</v>
      </c>
      <c r="B609" s="29">
        <v>16535</v>
      </c>
    </row>
    <row r="610" spans="1:2" x14ac:dyDescent="0.2">
      <c r="A610" s="25" t="s">
        <v>4551</v>
      </c>
      <c r="B610" s="29">
        <v>6421</v>
      </c>
    </row>
    <row r="611" spans="1:2" x14ac:dyDescent="0.2">
      <c r="A611" s="25" t="s">
        <v>4136</v>
      </c>
      <c r="B611" s="29">
        <v>13230</v>
      </c>
    </row>
    <row r="612" spans="1:2" x14ac:dyDescent="0.2">
      <c r="A612" s="25" t="s">
        <v>3676</v>
      </c>
      <c r="B612" s="29">
        <v>20465</v>
      </c>
    </row>
    <row r="613" spans="1:2" x14ac:dyDescent="0.2">
      <c r="A613" s="25" t="s">
        <v>2643</v>
      </c>
      <c r="B613" s="29">
        <v>78337</v>
      </c>
    </row>
    <row r="614" spans="1:2" x14ac:dyDescent="0.2">
      <c r="A614" s="25" t="s">
        <v>3708</v>
      </c>
      <c r="B614" s="29">
        <v>63445</v>
      </c>
    </row>
    <row r="615" spans="1:2" x14ac:dyDescent="0.2">
      <c r="A615" s="25" t="s">
        <v>3680</v>
      </c>
      <c r="B615" s="29">
        <v>6622</v>
      </c>
    </row>
    <row r="616" spans="1:2" x14ac:dyDescent="0.2">
      <c r="A616" s="25" t="s">
        <v>3681</v>
      </c>
      <c r="B616" s="29">
        <v>6622</v>
      </c>
    </row>
    <row r="617" spans="1:2" x14ac:dyDescent="0.2">
      <c r="A617" s="25" t="s">
        <v>3670</v>
      </c>
      <c r="B617" s="29">
        <v>138467</v>
      </c>
    </row>
    <row r="618" spans="1:2" x14ac:dyDescent="0.2">
      <c r="A618" s="25" t="s">
        <v>3072</v>
      </c>
      <c r="B618" s="29">
        <v>89968</v>
      </c>
    </row>
    <row r="619" spans="1:2" x14ac:dyDescent="0.2">
      <c r="A619" s="25" t="s">
        <v>6643</v>
      </c>
      <c r="B619" s="29">
        <v>2008842</v>
      </c>
    </row>
    <row r="620" spans="1:2" x14ac:dyDescent="0.2">
      <c r="A620" s="25" t="s">
        <v>2754</v>
      </c>
      <c r="B620" s="29">
        <v>334493</v>
      </c>
    </row>
    <row r="621" spans="1:2" x14ac:dyDescent="0.2">
      <c r="A621" s="25" t="s">
        <v>3494</v>
      </c>
      <c r="B621" s="29">
        <v>47250</v>
      </c>
    </row>
    <row r="622" spans="1:2" x14ac:dyDescent="0.2">
      <c r="A622" s="25" t="s">
        <v>2385</v>
      </c>
      <c r="B622" s="29">
        <v>68483</v>
      </c>
    </row>
    <row r="623" spans="1:2" x14ac:dyDescent="0.2">
      <c r="A623" s="25" t="s">
        <v>3485</v>
      </c>
      <c r="B623" s="29">
        <v>55230</v>
      </c>
    </row>
    <row r="624" spans="1:2" x14ac:dyDescent="0.2">
      <c r="A624" s="25" t="s">
        <v>2867</v>
      </c>
      <c r="B624" s="29">
        <v>23594</v>
      </c>
    </row>
    <row r="625" spans="1:2" x14ac:dyDescent="0.2">
      <c r="A625" s="25" t="s">
        <v>2868</v>
      </c>
      <c r="B625" s="29">
        <v>23594</v>
      </c>
    </row>
    <row r="626" spans="1:2" x14ac:dyDescent="0.2">
      <c r="A626" s="25" t="s">
        <v>2828</v>
      </c>
      <c r="B626" s="29">
        <v>52378</v>
      </c>
    </row>
    <row r="627" spans="1:2" x14ac:dyDescent="0.2">
      <c r="A627" s="25" t="s">
        <v>3612</v>
      </c>
      <c r="B627" s="29">
        <v>73880</v>
      </c>
    </row>
    <row r="628" spans="1:2" x14ac:dyDescent="0.2">
      <c r="A628" s="25" t="s">
        <v>3720</v>
      </c>
      <c r="B628" s="29">
        <v>23292</v>
      </c>
    </row>
    <row r="629" spans="1:2" x14ac:dyDescent="0.2">
      <c r="A629" s="25" t="s">
        <v>3722</v>
      </c>
      <c r="B629" s="29">
        <v>7954</v>
      </c>
    </row>
    <row r="630" spans="1:2" x14ac:dyDescent="0.2">
      <c r="A630" s="25" t="s">
        <v>3723</v>
      </c>
      <c r="B630" s="29">
        <v>8133</v>
      </c>
    </row>
    <row r="631" spans="1:2" x14ac:dyDescent="0.2">
      <c r="A631" s="25" t="s">
        <v>3721</v>
      </c>
      <c r="B631" s="29">
        <v>7205</v>
      </c>
    </row>
    <row r="632" spans="1:2" x14ac:dyDescent="0.2">
      <c r="A632" s="25" t="s">
        <v>3253</v>
      </c>
      <c r="B632" s="29">
        <v>42952</v>
      </c>
    </row>
    <row r="633" spans="1:2" x14ac:dyDescent="0.2">
      <c r="A633" s="25" t="s">
        <v>2421</v>
      </c>
      <c r="B633" s="29">
        <v>1091</v>
      </c>
    </row>
    <row r="634" spans="1:2" x14ac:dyDescent="0.2">
      <c r="A634" s="25" t="s">
        <v>2420</v>
      </c>
      <c r="B634" s="29">
        <v>1983</v>
      </c>
    </row>
    <row r="635" spans="1:2" x14ac:dyDescent="0.2">
      <c r="A635" s="25" t="s">
        <v>2826</v>
      </c>
      <c r="B635" s="29">
        <v>145493</v>
      </c>
    </row>
    <row r="636" spans="1:2" x14ac:dyDescent="0.2">
      <c r="A636" s="25" t="s">
        <v>4293</v>
      </c>
      <c r="B636" s="29">
        <v>57640</v>
      </c>
    </row>
    <row r="637" spans="1:2" x14ac:dyDescent="0.2">
      <c r="A637" s="25" t="s">
        <v>2423</v>
      </c>
      <c r="B637" s="29">
        <v>3896</v>
      </c>
    </row>
    <row r="638" spans="1:2" x14ac:dyDescent="0.2">
      <c r="A638" s="25" t="s">
        <v>2986</v>
      </c>
      <c r="B638" s="29">
        <v>116743</v>
      </c>
    </row>
    <row r="639" spans="1:2" x14ac:dyDescent="0.2">
      <c r="A639" s="25" t="s">
        <v>3554</v>
      </c>
      <c r="B639" s="29">
        <v>42357</v>
      </c>
    </row>
    <row r="640" spans="1:2" x14ac:dyDescent="0.2">
      <c r="A640" s="25" t="s">
        <v>3711</v>
      </c>
      <c r="B640" s="29">
        <v>52899</v>
      </c>
    </row>
    <row r="641" spans="1:2" x14ac:dyDescent="0.2">
      <c r="A641" s="25" t="s">
        <v>2539</v>
      </c>
      <c r="B641" s="29">
        <v>61714</v>
      </c>
    </row>
    <row r="642" spans="1:2" x14ac:dyDescent="0.2">
      <c r="A642" s="25" t="s">
        <v>3258</v>
      </c>
      <c r="B642" s="29">
        <v>56654</v>
      </c>
    </row>
    <row r="643" spans="1:2" x14ac:dyDescent="0.2">
      <c r="A643" s="25" t="s">
        <v>4383</v>
      </c>
      <c r="B643" s="29">
        <v>43264</v>
      </c>
    </row>
    <row r="644" spans="1:2" x14ac:dyDescent="0.2">
      <c r="A644" s="25" t="s">
        <v>3916</v>
      </c>
      <c r="B644" s="29">
        <v>36263</v>
      </c>
    </row>
    <row r="645" spans="1:2" x14ac:dyDescent="0.2">
      <c r="A645" s="25" t="s">
        <v>4090</v>
      </c>
      <c r="B645" s="29">
        <v>246331</v>
      </c>
    </row>
    <row r="646" spans="1:2" x14ac:dyDescent="0.2">
      <c r="A646" s="25" t="s">
        <v>2935</v>
      </c>
      <c r="B646" s="29">
        <v>63795</v>
      </c>
    </row>
    <row r="647" spans="1:2" x14ac:dyDescent="0.2">
      <c r="A647" s="25" t="s">
        <v>2941</v>
      </c>
      <c r="B647" s="29">
        <v>4160</v>
      </c>
    </row>
    <row r="648" spans="1:2" x14ac:dyDescent="0.2">
      <c r="A648" s="25" t="s">
        <v>2939</v>
      </c>
      <c r="B648" s="29">
        <v>7144</v>
      </c>
    </row>
    <row r="649" spans="1:2" x14ac:dyDescent="0.2">
      <c r="A649" s="25" t="s">
        <v>2936</v>
      </c>
      <c r="B649" s="29">
        <v>17038</v>
      </c>
    </row>
    <row r="650" spans="1:2" x14ac:dyDescent="0.2">
      <c r="A650" s="25" t="s">
        <v>2937</v>
      </c>
      <c r="B650" s="29">
        <v>6376</v>
      </c>
    </row>
    <row r="651" spans="1:2" x14ac:dyDescent="0.2">
      <c r="A651" s="25" t="s">
        <v>2938</v>
      </c>
      <c r="B651" s="29">
        <v>10552</v>
      </c>
    </row>
    <row r="652" spans="1:2" x14ac:dyDescent="0.2">
      <c r="A652" s="25" t="s">
        <v>2942</v>
      </c>
      <c r="B652" s="29">
        <v>16751</v>
      </c>
    </row>
    <row r="653" spans="1:2" x14ac:dyDescent="0.2">
      <c r="A653" s="25" t="s">
        <v>2940</v>
      </c>
      <c r="B653" s="29">
        <v>1774</v>
      </c>
    </row>
    <row r="654" spans="1:2" x14ac:dyDescent="0.2">
      <c r="A654" s="25" t="s">
        <v>4244</v>
      </c>
      <c r="B654" s="29">
        <v>34144</v>
      </c>
    </row>
    <row r="655" spans="1:2" x14ac:dyDescent="0.2">
      <c r="A655" s="25" t="s">
        <v>4245</v>
      </c>
      <c r="B655" s="29">
        <v>27038</v>
      </c>
    </row>
    <row r="656" spans="1:2" x14ac:dyDescent="0.2">
      <c r="A656" s="25" t="s">
        <v>4246</v>
      </c>
      <c r="B656" s="29">
        <v>7106</v>
      </c>
    </row>
    <row r="657" spans="1:2" x14ac:dyDescent="0.2">
      <c r="A657" s="25" t="s">
        <v>3917</v>
      </c>
      <c r="B657" s="29">
        <v>31010</v>
      </c>
    </row>
    <row r="658" spans="1:2" x14ac:dyDescent="0.2">
      <c r="A658" s="25" t="s">
        <v>3556</v>
      </c>
      <c r="B658" s="29">
        <v>34892</v>
      </c>
    </row>
    <row r="659" spans="1:2" x14ac:dyDescent="0.2">
      <c r="A659" s="25" t="s">
        <v>3170</v>
      </c>
      <c r="B659" s="29">
        <v>294</v>
      </c>
    </row>
    <row r="660" spans="1:2" x14ac:dyDescent="0.2">
      <c r="A660" s="25" t="s">
        <v>3550</v>
      </c>
      <c r="B660" s="29">
        <v>87318</v>
      </c>
    </row>
    <row r="661" spans="1:2" x14ac:dyDescent="0.2">
      <c r="A661" s="25" t="s">
        <v>3960</v>
      </c>
      <c r="B661" s="29">
        <v>26043</v>
      </c>
    </row>
    <row r="662" spans="1:2" x14ac:dyDescent="0.2">
      <c r="A662" s="25" t="s">
        <v>3836</v>
      </c>
      <c r="B662" s="29">
        <v>78470</v>
      </c>
    </row>
    <row r="663" spans="1:2" x14ac:dyDescent="0.2">
      <c r="A663" s="25" t="s">
        <v>4123</v>
      </c>
      <c r="B663" s="29">
        <v>54530</v>
      </c>
    </row>
    <row r="664" spans="1:2" x14ac:dyDescent="0.2">
      <c r="A664" s="25" t="s">
        <v>2525</v>
      </c>
      <c r="B664" s="29">
        <v>11014</v>
      </c>
    </row>
    <row r="665" spans="1:2" x14ac:dyDescent="0.2">
      <c r="A665" s="25" t="s">
        <v>2526</v>
      </c>
      <c r="B665" s="29">
        <v>6735</v>
      </c>
    </row>
    <row r="666" spans="1:2" x14ac:dyDescent="0.2">
      <c r="A666" s="25" t="s">
        <v>3210</v>
      </c>
      <c r="B666" s="29">
        <v>219510</v>
      </c>
    </row>
    <row r="667" spans="1:2" x14ac:dyDescent="0.2">
      <c r="A667" s="25" t="s">
        <v>3751</v>
      </c>
      <c r="B667" s="29">
        <v>54743</v>
      </c>
    </row>
    <row r="668" spans="1:2" x14ac:dyDescent="0.2">
      <c r="A668" s="25" t="s">
        <v>3001</v>
      </c>
      <c r="B668" s="29">
        <v>53918</v>
      </c>
    </row>
    <row r="669" spans="1:2" x14ac:dyDescent="0.2">
      <c r="A669" s="25" t="s">
        <v>5339</v>
      </c>
      <c r="B669" s="29">
        <v>2859300</v>
      </c>
    </row>
    <row r="670" spans="1:2" x14ac:dyDescent="0.2">
      <c r="A670" s="25" t="s">
        <v>4081</v>
      </c>
      <c r="B670" s="29">
        <v>1153579</v>
      </c>
    </row>
    <row r="671" spans="1:2" x14ac:dyDescent="0.2">
      <c r="A671" s="25" t="s">
        <v>4088</v>
      </c>
      <c r="B671" s="29">
        <v>78669</v>
      </c>
    </row>
    <row r="672" spans="1:2" x14ac:dyDescent="0.2">
      <c r="A672" s="25" t="s">
        <v>4086</v>
      </c>
      <c r="B672" s="29">
        <v>226086</v>
      </c>
    </row>
    <row r="673" spans="1:2" x14ac:dyDescent="0.2">
      <c r="A673" s="25" t="s">
        <v>4087</v>
      </c>
      <c r="B673" s="29">
        <v>153387</v>
      </c>
    </row>
    <row r="674" spans="1:2" x14ac:dyDescent="0.2">
      <c r="A674" s="25" t="s">
        <v>4089</v>
      </c>
      <c r="B674" s="29">
        <v>135524</v>
      </c>
    </row>
    <row r="675" spans="1:2" x14ac:dyDescent="0.2">
      <c r="A675" s="25" t="s">
        <v>4085</v>
      </c>
      <c r="B675" s="29">
        <v>182155</v>
      </c>
    </row>
    <row r="676" spans="1:2" x14ac:dyDescent="0.2">
      <c r="A676" s="25" t="s">
        <v>4082</v>
      </c>
      <c r="B676" s="29">
        <v>122190</v>
      </c>
    </row>
    <row r="677" spans="1:2" x14ac:dyDescent="0.2">
      <c r="A677" s="25" t="s">
        <v>4083</v>
      </c>
      <c r="B677" s="29">
        <v>119604</v>
      </c>
    </row>
    <row r="678" spans="1:2" x14ac:dyDescent="0.2">
      <c r="A678" s="25" t="s">
        <v>4084</v>
      </c>
      <c r="B678" s="29">
        <v>135964</v>
      </c>
    </row>
    <row r="679" spans="1:2" x14ac:dyDescent="0.2">
      <c r="A679" s="25" t="s">
        <v>2516</v>
      </c>
      <c r="B679" s="29">
        <v>8161</v>
      </c>
    </row>
    <row r="680" spans="1:2" x14ac:dyDescent="0.2">
      <c r="A680" s="25" t="s">
        <v>2515</v>
      </c>
      <c r="B680" s="29">
        <v>6185</v>
      </c>
    </row>
    <row r="681" spans="1:2" x14ac:dyDescent="0.2">
      <c r="A681" s="25" t="s">
        <v>2536</v>
      </c>
      <c r="B681" s="29">
        <v>184719</v>
      </c>
    </row>
    <row r="682" spans="1:2" x14ac:dyDescent="0.2">
      <c r="A682" s="25" t="s">
        <v>3133</v>
      </c>
      <c r="B682" s="29">
        <v>650600</v>
      </c>
    </row>
    <row r="683" spans="1:2" x14ac:dyDescent="0.2">
      <c r="A683" s="25" t="s">
        <v>4022</v>
      </c>
      <c r="B683" s="29">
        <v>26684</v>
      </c>
    </row>
    <row r="684" spans="1:2" x14ac:dyDescent="0.2">
      <c r="A684" s="25" t="s">
        <v>4101</v>
      </c>
      <c r="B684" s="29">
        <v>27821</v>
      </c>
    </row>
    <row r="685" spans="1:2" x14ac:dyDescent="0.2">
      <c r="A685" s="25" t="s">
        <v>3118</v>
      </c>
      <c r="B685" s="29">
        <v>441262</v>
      </c>
    </row>
    <row r="686" spans="1:2" x14ac:dyDescent="0.2">
      <c r="A686" s="25" t="s">
        <v>3614</v>
      </c>
      <c r="B686" s="29">
        <v>100223</v>
      </c>
    </row>
    <row r="687" spans="1:2" x14ac:dyDescent="0.2">
      <c r="A687" s="25" t="s">
        <v>2371</v>
      </c>
      <c r="B687" s="29">
        <v>122344</v>
      </c>
    </row>
    <row r="688" spans="1:2" x14ac:dyDescent="0.2">
      <c r="A688" s="25" t="s">
        <v>3113</v>
      </c>
      <c r="B688" s="29">
        <v>199841</v>
      </c>
    </row>
    <row r="689" spans="1:2" x14ac:dyDescent="0.2">
      <c r="A689" s="25" t="s">
        <v>3709</v>
      </c>
      <c r="B689" s="29">
        <v>92659</v>
      </c>
    </row>
    <row r="690" spans="1:2" x14ac:dyDescent="0.2">
      <c r="A690" s="25" t="s">
        <v>3361</v>
      </c>
      <c r="B690" s="29">
        <v>36002</v>
      </c>
    </row>
    <row r="691" spans="1:2" x14ac:dyDescent="0.2">
      <c r="A691" s="25" t="s">
        <v>3358</v>
      </c>
      <c r="B691" s="29">
        <v>72683</v>
      </c>
    </row>
    <row r="692" spans="1:2" x14ac:dyDescent="0.2">
      <c r="A692" s="25" t="s">
        <v>3350</v>
      </c>
      <c r="B692" s="29">
        <v>192580</v>
      </c>
    </row>
    <row r="693" spans="1:2" x14ac:dyDescent="0.2">
      <c r="A693" s="25" t="s">
        <v>3128</v>
      </c>
      <c r="B693" s="29">
        <v>185112</v>
      </c>
    </row>
    <row r="694" spans="1:2" x14ac:dyDescent="0.2">
      <c r="A694" s="25" t="s">
        <v>4404</v>
      </c>
      <c r="B694" s="29">
        <v>56645</v>
      </c>
    </row>
    <row r="695" spans="1:2" x14ac:dyDescent="0.2">
      <c r="A695" s="25" t="s">
        <v>4283</v>
      </c>
      <c r="B695" s="29">
        <v>71993</v>
      </c>
    </row>
    <row r="696" spans="1:2" x14ac:dyDescent="0.2">
      <c r="A696" s="25" t="s">
        <v>2970</v>
      </c>
      <c r="B696" s="29">
        <v>86823</v>
      </c>
    </row>
    <row r="697" spans="1:2" x14ac:dyDescent="0.2">
      <c r="A697" s="25" t="s">
        <v>2851</v>
      </c>
      <c r="B697" s="29">
        <v>39111</v>
      </c>
    </row>
    <row r="698" spans="1:2" x14ac:dyDescent="0.2">
      <c r="A698" s="25" t="s">
        <v>3919</v>
      </c>
      <c r="B698" s="29">
        <v>74217</v>
      </c>
    </row>
    <row r="699" spans="1:2" x14ac:dyDescent="0.2">
      <c r="A699" s="25" t="s">
        <v>3091</v>
      </c>
      <c r="B699" s="29">
        <v>38927</v>
      </c>
    </row>
    <row r="700" spans="1:2" x14ac:dyDescent="0.2">
      <c r="A700" s="25" t="s">
        <v>3092</v>
      </c>
      <c r="B700" s="29">
        <v>6656</v>
      </c>
    </row>
    <row r="701" spans="1:2" x14ac:dyDescent="0.2">
      <c r="A701" s="25" t="s">
        <v>3093</v>
      </c>
      <c r="B701" s="29">
        <v>16496</v>
      </c>
    </row>
    <row r="702" spans="1:2" x14ac:dyDescent="0.2">
      <c r="A702" s="25" t="s">
        <v>3094</v>
      </c>
      <c r="B702" s="29">
        <v>15775</v>
      </c>
    </row>
    <row r="703" spans="1:2" x14ac:dyDescent="0.2">
      <c r="A703" s="25" t="s">
        <v>3083</v>
      </c>
      <c r="B703" s="29">
        <v>85840</v>
      </c>
    </row>
    <row r="704" spans="1:2" x14ac:dyDescent="0.2">
      <c r="A704" s="25" t="s">
        <v>4184</v>
      </c>
      <c r="B704" s="29">
        <v>3336</v>
      </c>
    </row>
    <row r="705" spans="1:2" x14ac:dyDescent="0.2">
      <c r="A705" s="25" t="s">
        <v>4185</v>
      </c>
      <c r="B705" s="29">
        <v>3336</v>
      </c>
    </row>
    <row r="706" spans="1:2" x14ac:dyDescent="0.2">
      <c r="A706" s="25" t="s">
        <v>5233</v>
      </c>
      <c r="B706" s="29">
        <v>1016540</v>
      </c>
    </row>
    <row r="707" spans="1:2" x14ac:dyDescent="0.2">
      <c r="A707" s="25" t="s">
        <v>4229</v>
      </c>
      <c r="B707" s="29">
        <v>33930</v>
      </c>
    </row>
    <row r="708" spans="1:2" x14ac:dyDescent="0.2">
      <c r="A708" s="25" t="s">
        <v>4230</v>
      </c>
      <c r="B708" s="29">
        <v>28574</v>
      </c>
    </row>
    <row r="709" spans="1:2" x14ac:dyDescent="0.2">
      <c r="A709" s="25" t="s">
        <v>4247</v>
      </c>
      <c r="B709" s="29">
        <v>66273</v>
      </c>
    </row>
    <row r="710" spans="1:2" x14ac:dyDescent="0.2">
      <c r="A710" s="25" t="s">
        <v>4250</v>
      </c>
      <c r="B710" s="29">
        <v>6801</v>
      </c>
    </row>
    <row r="711" spans="1:2" x14ac:dyDescent="0.2">
      <c r="A711" s="25" t="s">
        <v>4249</v>
      </c>
      <c r="B711" s="29">
        <v>14375</v>
      </c>
    </row>
    <row r="712" spans="1:2" x14ac:dyDescent="0.2">
      <c r="A712" s="25" t="s">
        <v>4253</v>
      </c>
      <c r="B712" s="29">
        <v>20117</v>
      </c>
    </row>
    <row r="713" spans="1:2" x14ac:dyDescent="0.2">
      <c r="A713" s="25" t="s">
        <v>4248</v>
      </c>
      <c r="B713" s="29">
        <v>8249</v>
      </c>
    </row>
    <row r="714" spans="1:2" x14ac:dyDescent="0.2">
      <c r="A714" s="25" t="s">
        <v>4252</v>
      </c>
      <c r="B714" s="29">
        <v>6851</v>
      </c>
    </row>
    <row r="715" spans="1:2" x14ac:dyDescent="0.2">
      <c r="A715" s="25" t="s">
        <v>7555</v>
      </c>
      <c r="B715" s="29">
        <v>4010</v>
      </c>
    </row>
    <row r="716" spans="1:2" x14ac:dyDescent="0.2">
      <c r="A716" s="25" t="s">
        <v>4251</v>
      </c>
      <c r="B716" s="29">
        <v>5870</v>
      </c>
    </row>
    <row r="717" spans="1:2" x14ac:dyDescent="0.2">
      <c r="A717" s="25" t="s">
        <v>3287</v>
      </c>
      <c r="B717" s="29">
        <v>178977</v>
      </c>
    </row>
    <row r="718" spans="1:2" x14ac:dyDescent="0.2">
      <c r="A718" s="25" t="s">
        <v>3877</v>
      </c>
      <c r="B718" s="29">
        <v>95746</v>
      </c>
    </row>
    <row r="719" spans="1:2" x14ac:dyDescent="0.2">
      <c r="A719" s="25" t="s">
        <v>3219</v>
      </c>
      <c r="B719" s="29">
        <v>47569</v>
      </c>
    </row>
    <row r="720" spans="1:2" x14ac:dyDescent="0.2">
      <c r="A720" s="25" t="s">
        <v>3220</v>
      </c>
      <c r="B720" s="29">
        <v>47569</v>
      </c>
    </row>
    <row r="721" spans="1:2" x14ac:dyDescent="0.2">
      <c r="A721" s="25" t="s">
        <v>2911</v>
      </c>
      <c r="B721" s="29">
        <v>343761</v>
      </c>
    </row>
    <row r="722" spans="1:2" x14ac:dyDescent="0.2">
      <c r="A722" s="25" t="s">
        <v>3478</v>
      </c>
      <c r="B722" s="29">
        <v>93915</v>
      </c>
    </row>
    <row r="723" spans="1:2" x14ac:dyDescent="0.2">
      <c r="A723" s="25" t="s">
        <v>3936</v>
      </c>
      <c r="B723" s="29">
        <v>14098</v>
      </c>
    </row>
    <row r="724" spans="1:2" x14ac:dyDescent="0.2">
      <c r="A724" s="25" t="s">
        <v>3937</v>
      </c>
      <c r="B724" s="29">
        <v>7845</v>
      </c>
    </row>
    <row r="725" spans="1:2" x14ac:dyDescent="0.2">
      <c r="A725" s="25" t="s">
        <v>3938</v>
      </c>
      <c r="B725" s="29">
        <v>6253</v>
      </c>
    </row>
    <row r="726" spans="1:2" x14ac:dyDescent="0.2">
      <c r="A726" s="25" t="s">
        <v>4171</v>
      </c>
      <c r="B726" s="29">
        <v>423119</v>
      </c>
    </row>
    <row r="727" spans="1:2" x14ac:dyDescent="0.2">
      <c r="A727" s="25" t="s">
        <v>3831</v>
      </c>
      <c r="B727" s="29">
        <v>60014</v>
      </c>
    </row>
    <row r="728" spans="1:2" x14ac:dyDescent="0.2">
      <c r="A728" s="25" t="s">
        <v>5138</v>
      </c>
      <c r="B728" s="29">
        <v>777080</v>
      </c>
    </row>
    <row r="729" spans="1:2" x14ac:dyDescent="0.2">
      <c r="A729" s="25" t="s">
        <v>4220</v>
      </c>
      <c r="B729" s="29">
        <v>339963</v>
      </c>
    </row>
    <row r="730" spans="1:2" x14ac:dyDescent="0.2">
      <c r="A730" s="25" t="s">
        <v>3813</v>
      </c>
      <c r="B730" s="29">
        <v>355483</v>
      </c>
    </row>
    <row r="731" spans="1:2" x14ac:dyDescent="0.2">
      <c r="A731" s="25" t="s">
        <v>3712</v>
      </c>
      <c r="B731" s="29">
        <v>53859</v>
      </c>
    </row>
    <row r="732" spans="1:2" x14ac:dyDescent="0.2">
      <c r="A732" s="25" t="s">
        <v>2833</v>
      </c>
      <c r="B732" s="29">
        <v>32347</v>
      </c>
    </row>
    <row r="733" spans="1:2" x14ac:dyDescent="0.2">
      <c r="A733" s="25" t="s">
        <v>3623</v>
      </c>
      <c r="B733" s="29">
        <v>42098</v>
      </c>
    </row>
    <row r="734" spans="1:2" x14ac:dyDescent="0.2">
      <c r="A734" s="25" t="s">
        <v>4051</v>
      </c>
      <c r="B734" s="29">
        <v>35164</v>
      </c>
    </row>
    <row r="735" spans="1:2" x14ac:dyDescent="0.2">
      <c r="A735" s="25" t="s">
        <v>2980</v>
      </c>
      <c r="B735" s="29">
        <v>118851</v>
      </c>
    </row>
    <row r="736" spans="1:2" x14ac:dyDescent="0.2">
      <c r="A736" s="25" t="s">
        <v>4414</v>
      </c>
      <c r="B736" s="29">
        <v>54532</v>
      </c>
    </row>
    <row r="737" spans="1:2" x14ac:dyDescent="0.2">
      <c r="A737" s="25" t="s">
        <v>4471</v>
      </c>
      <c r="B737" s="29">
        <v>33533</v>
      </c>
    </row>
    <row r="738" spans="1:2" x14ac:dyDescent="0.2">
      <c r="A738" s="25" t="s">
        <v>4575</v>
      </c>
      <c r="B738" s="29">
        <v>66166</v>
      </c>
    </row>
    <row r="739" spans="1:2" x14ac:dyDescent="0.2">
      <c r="A739" s="25" t="s">
        <v>4584</v>
      </c>
      <c r="B739" s="29">
        <v>4935</v>
      </c>
    </row>
    <row r="740" spans="1:2" x14ac:dyDescent="0.2">
      <c r="A740" s="25" t="s">
        <v>4581</v>
      </c>
      <c r="B740" s="29">
        <v>10286</v>
      </c>
    </row>
    <row r="741" spans="1:2" x14ac:dyDescent="0.2">
      <c r="A741" s="25" t="s">
        <v>4582</v>
      </c>
      <c r="B741" s="29">
        <v>5502</v>
      </c>
    </row>
    <row r="742" spans="1:2" x14ac:dyDescent="0.2">
      <c r="A742" s="25" t="s">
        <v>4583</v>
      </c>
      <c r="B742" s="29">
        <v>11103</v>
      </c>
    </row>
    <row r="743" spans="1:2" x14ac:dyDescent="0.2">
      <c r="A743" s="25" t="s">
        <v>4576</v>
      </c>
      <c r="B743" s="29">
        <v>5451</v>
      </c>
    </row>
    <row r="744" spans="1:2" x14ac:dyDescent="0.2">
      <c r="A744" s="25" t="s">
        <v>4579</v>
      </c>
      <c r="B744" s="29">
        <v>9490</v>
      </c>
    </row>
    <row r="745" spans="1:2" x14ac:dyDescent="0.2">
      <c r="A745" s="25" t="s">
        <v>4577</v>
      </c>
      <c r="B745" s="29">
        <v>3417</v>
      </c>
    </row>
    <row r="746" spans="1:2" x14ac:dyDescent="0.2">
      <c r="A746" s="25" t="s">
        <v>4578</v>
      </c>
      <c r="B746" s="29">
        <v>1927</v>
      </c>
    </row>
    <row r="747" spans="1:2" x14ac:dyDescent="0.2">
      <c r="A747" s="25" t="s">
        <v>4580</v>
      </c>
      <c r="B747" s="29">
        <v>14055</v>
      </c>
    </row>
    <row r="748" spans="1:2" x14ac:dyDescent="0.2">
      <c r="A748" s="25" t="s">
        <v>3147</v>
      </c>
      <c r="B748" s="29">
        <v>116233</v>
      </c>
    </row>
    <row r="749" spans="1:2" x14ac:dyDescent="0.2">
      <c r="A749" s="25" t="s">
        <v>3148</v>
      </c>
      <c r="B749" s="29">
        <v>72760</v>
      </c>
    </row>
    <row r="750" spans="1:2" x14ac:dyDescent="0.2">
      <c r="A750" s="25" t="s">
        <v>2538</v>
      </c>
      <c r="B750" s="29">
        <v>37864</v>
      </c>
    </row>
    <row r="751" spans="1:2" x14ac:dyDescent="0.2">
      <c r="A751" s="25" t="s">
        <v>2663</v>
      </c>
      <c r="B751" s="29">
        <v>85515</v>
      </c>
    </row>
    <row r="752" spans="1:2" x14ac:dyDescent="0.2">
      <c r="A752" s="25" t="s">
        <v>2665</v>
      </c>
      <c r="B752" s="29">
        <v>9143</v>
      </c>
    </row>
    <row r="753" spans="1:2" x14ac:dyDescent="0.2">
      <c r="A753" s="25" t="s">
        <v>2666</v>
      </c>
      <c r="B753" s="29">
        <v>5526</v>
      </c>
    </row>
    <row r="754" spans="1:2" x14ac:dyDescent="0.2">
      <c r="A754" s="25" t="s">
        <v>2664</v>
      </c>
      <c r="B754" s="29">
        <v>24684</v>
      </c>
    </row>
    <row r="755" spans="1:2" x14ac:dyDescent="0.2">
      <c r="A755" s="25" t="s">
        <v>7531</v>
      </c>
      <c r="B755" s="29">
        <v>46162</v>
      </c>
    </row>
    <row r="756" spans="1:2" x14ac:dyDescent="0.2">
      <c r="A756" s="25" t="s">
        <v>3291</v>
      </c>
      <c r="B756" s="29">
        <v>42824</v>
      </c>
    </row>
    <row r="757" spans="1:2" x14ac:dyDescent="0.2">
      <c r="A757" s="25" t="s">
        <v>3150</v>
      </c>
      <c r="B757" s="29">
        <v>76223</v>
      </c>
    </row>
    <row r="758" spans="1:2" x14ac:dyDescent="0.2">
      <c r="A758" s="25" t="s">
        <v>4194</v>
      </c>
      <c r="B758" s="29">
        <v>173148</v>
      </c>
    </row>
    <row r="759" spans="1:2" x14ac:dyDescent="0.2">
      <c r="A759" s="25" t="s">
        <v>3337</v>
      </c>
      <c r="B759" s="29">
        <v>3370</v>
      </c>
    </row>
    <row r="760" spans="1:2" x14ac:dyDescent="0.2">
      <c r="A760" s="25" t="s">
        <v>3338</v>
      </c>
      <c r="B760" s="29">
        <v>3370</v>
      </c>
    </row>
    <row r="761" spans="1:2" x14ac:dyDescent="0.2">
      <c r="A761" s="25" t="s">
        <v>2377</v>
      </c>
      <c r="B761" s="29">
        <v>30209</v>
      </c>
    </row>
    <row r="762" spans="1:2" x14ac:dyDescent="0.2">
      <c r="A762" s="25" t="s">
        <v>5002</v>
      </c>
      <c r="B762" s="29">
        <v>862156</v>
      </c>
    </row>
    <row r="763" spans="1:2" x14ac:dyDescent="0.2">
      <c r="A763" s="25" t="s">
        <v>4348</v>
      </c>
      <c r="B763" s="29">
        <v>236552</v>
      </c>
    </row>
    <row r="764" spans="1:2" x14ac:dyDescent="0.2">
      <c r="A764" s="25" t="s">
        <v>3397</v>
      </c>
      <c r="B764" s="29">
        <v>99659</v>
      </c>
    </row>
    <row r="765" spans="1:2" x14ac:dyDescent="0.2">
      <c r="A765" s="25" t="s">
        <v>4375</v>
      </c>
      <c r="B765" s="29">
        <v>255118</v>
      </c>
    </row>
    <row r="766" spans="1:2" x14ac:dyDescent="0.2">
      <c r="A766" s="25" t="s">
        <v>3060</v>
      </c>
      <c r="B766" s="29">
        <v>175601</v>
      </c>
    </row>
    <row r="767" spans="1:2" x14ac:dyDescent="0.2">
      <c r="A767" s="25" t="s">
        <v>3261</v>
      </c>
      <c r="B767" s="29">
        <v>65163</v>
      </c>
    </row>
    <row r="768" spans="1:2" x14ac:dyDescent="0.2">
      <c r="A768" s="25" t="s">
        <v>2948</v>
      </c>
      <c r="B768" s="29">
        <v>37098</v>
      </c>
    </row>
    <row r="769" spans="1:2" x14ac:dyDescent="0.2">
      <c r="A769" s="25" t="s">
        <v>2949</v>
      </c>
      <c r="B769" s="29">
        <v>37098</v>
      </c>
    </row>
    <row r="770" spans="1:2" x14ac:dyDescent="0.2">
      <c r="A770" s="25" t="s">
        <v>4462</v>
      </c>
      <c r="B770" s="29">
        <v>80780</v>
      </c>
    </row>
    <row r="771" spans="1:2" x14ac:dyDescent="0.2">
      <c r="A771" s="25" t="s">
        <v>2877</v>
      </c>
      <c r="B771" s="29">
        <v>123294</v>
      </c>
    </row>
    <row r="772" spans="1:2" x14ac:dyDescent="0.2">
      <c r="A772" s="25" t="s">
        <v>3905</v>
      </c>
      <c r="B772" s="29">
        <v>20463</v>
      </c>
    </row>
    <row r="773" spans="1:2" x14ac:dyDescent="0.2">
      <c r="A773" s="25" t="s">
        <v>3906</v>
      </c>
      <c r="B773" s="29">
        <v>20463</v>
      </c>
    </row>
    <row r="774" spans="1:2" x14ac:dyDescent="0.2">
      <c r="A774" s="25" t="s">
        <v>2499</v>
      </c>
      <c r="B774" s="29">
        <v>14059</v>
      </c>
    </row>
    <row r="775" spans="1:2" x14ac:dyDescent="0.2">
      <c r="A775" s="25" t="s">
        <v>2500</v>
      </c>
      <c r="B775" s="29">
        <v>5757</v>
      </c>
    </row>
    <row r="776" spans="1:2" x14ac:dyDescent="0.2">
      <c r="A776" s="25" t="s">
        <v>2380</v>
      </c>
      <c r="B776" s="29">
        <v>19349</v>
      </c>
    </row>
    <row r="777" spans="1:2" x14ac:dyDescent="0.2">
      <c r="A777" s="25" t="s">
        <v>3214</v>
      </c>
      <c r="B777" s="29">
        <v>126910</v>
      </c>
    </row>
    <row r="778" spans="1:2" x14ac:dyDescent="0.2">
      <c r="A778" s="25" t="s">
        <v>2732</v>
      </c>
      <c r="B778" s="29">
        <v>47901</v>
      </c>
    </row>
    <row r="779" spans="1:2" x14ac:dyDescent="0.2">
      <c r="A779" s="25" t="s">
        <v>2733</v>
      </c>
      <c r="B779" s="29">
        <v>6616</v>
      </c>
    </row>
    <row r="780" spans="1:2" x14ac:dyDescent="0.2">
      <c r="A780" s="25" t="s">
        <v>2739</v>
      </c>
      <c r="B780" s="29">
        <v>5685</v>
      </c>
    </row>
    <row r="781" spans="1:2" x14ac:dyDescent="0.2">
      <c r="A781" s="25" t="s">
        <v>2734</v>
      </c>
      <c r="B781" s="29">
        <v>10404</v>
      </c>
    </row>
    <row r="782" spans="1:2" x14ac:dyDescent="0.2">
      <c r="A782" s="25" t="s">
        <v>2738</v>
      </c>
      <c r="B782" s="29">
        <v>5250</v>
      </c>
    </row>
    <row r="783" spans="1:2" x14ac:dyDescent="0.2">
      <c r="A783" s="25" t="s">
        <v>2735</v>
      </c>
      <c r="B783" s="29">
        <v>6427</v>
      </c>
    </row>
    <row r="784" spans="1:2" x14ac:dyDescent="0.2">
      <c r="A784" s="25" t="s">
        <v>2736</v>
      </c>
      <c r="B784" s="29">
        <v>9552</v>
      </c>
    </row>
    <row r="785" spans="1:2" x14ac:dyDescent="0.2">
      <c r="A785" s="25" t="s">
        <v>2737</v>
      </c>
      <c r="B785" s="29">
        <v>3967</v>
      </c>
    </row>
    <row r="786" spans="1:2" x14ac:dyDescent="0.2">
      <c r="A786" s="25" t="s">
        <v>3334</v>
      </c>
      <c r="B786" s="29">
        <v>93687</v>
      </c>
    </row>
    <row r="787" spans="1:2" x14ac:dyDescent="0.2">
      <c r="A787" s="25" t="s">
        <v>3000</v>
      </c>
      <c r="B787" s="29">
        <v>98962</v>
      </c>
    </row>
    <row r="788" spans="1:2" x14ac:dyDescent="0.2">
      <c r="A788" s="25" t="s">
        <v>4173</v>
      </c>
      <c r="B788" s="29">
        <v>57768</v>
      </c>
    </row>
    <row r="789" spans="1:2" x14ac:dyDescent="0.2">
      <c r="A789" s="25" t="s">
        <v>2846</v>
      </c>
      <c r="B789" s="29">
        <v>56996</v>
      </c>
    </row>
    <row r="790" spans="1:2" x14ac:dyDescent="0.2">
      <c r="A790" s="25" t="s">
        <v>3838</v>
      </c>
      <c r="B790" s="29">
        <v>58252</v>
      </c>
    </row>
    <row r="791" spans="1:2" x14ac:dyDescent="0.2">
      <c r="A791" s="25" t="s">
        <v>3800</v>
      </c>
      <c r="B791" s="29">
        <v>835492</v>
      </c>
    </row>
    <row r="792" spans="1:2" x14ac:dyDescent="0.2">
      <c r="A792" s="25" t="s">
        <v>3801</v>
      </c>
      <c r="B792" s="29">
        <v>143163</v>
      </c>
    </row>
    <row r="793" spans="1:2" x14ac:dyDescent="0.2">
      <c r="A793" s="25" t="s">
        <v>3804</v>
      </c>
      <c r="B793" s="29">
        <v>134242</v>
      </c>
    </row>
    <row r="794" spans="1:2" x14ac:dyDescent="0.2">
      <c r="A794" s="25" t="s">
        <v>3802</v>
      </c>
      <c r="B794" s="29">
        <v>121926</v>
      </c>
    </row>
    <row r="795" spans="1:2" x14ac:dyDescent="0.2">
      <c r="A795" s="25" t="s">
        <v>3803</v>
      </c>
      <c r="B795" s="29">
        <v>86742</v>
      </c>
    </row>
    <row r="796" spans="1:2" x14ac:dyDescent="0.2">
      <c r="A796" s="25" t="s">
        <v>3805</v>
      </c>
      <c r="B796" s="29">
        <v>156663</v>
      </c>
    </row>
    <row r="797" spans="1:2" x14ac:dyDescent="0.2">
      <c r="A797" s="25" t="s">
        <v>3807</v>
      </c>
      <c r="B797" s="29">
        <v>39235</v>
      </c>
    </row>
    <row r="798" spans="1:2" x14ac:dyDescent="0.2">
      <c r="A798" s="25" t="s">
        <v>3806</v>
      </c>
      <c r="B798" s="29">
        <v>153521</v>
      </c>
    </row>
    <row r="799" spans="1:2" x14ac:dyDescent="0.2">
      <c r="A799" s="25" t="s">
        <v>6552</v>
      </c>
      <c r="B799" s="29">
        <v>7096269</v>
      </c>
    </row>
    <row r="800" spans="1:2" x14ac:dyDescent="0.2">
      <c r="A800" s="25" t="s">
        <v>3915</v>
      </c>
      <c r="B800" s="29">
        <v>61114</v>
      </c>
    </row>
    <row r="801" spans="1:2" x14ac:dyDescent="0.2">
      <c r="A801" s="25" t="s">
        <v>2849</v>
      </c>
      <c r="B801" s="29">
        <v>48130</v>
      </c>
    </row>
    <row r="802" spans="1:2" x14ac:dyDescent="0.2">
      <c r="A802" s="25" t="s">
        <v>2345</v>
      </c>
      <c r="B802" s="29">
        <v>1884939</v>
      </c>
    </row>
    <row r="803" spans="1:2" x14ac:dyDescent="0.2">
      <c r="A803" s="25" t="s">
        <v>2353</v>
      </c>
      <c r="B803" s="29">
        <v>129604</v>
      </c>
    </row>
    <row r="804" spans="1:2" x14ac:dyDescent="0.2">
      <c r="A804" s="25" t="s">
        <v>2354</v>
      </c>
      <c r="B804" s="29">
        <v>138794</v>
      </c>
    </row>
    <row r="805" spans="1:2" x14ac:dyDescent="0.2">
      <c r="A805" s="25" t="s">
        <v>2355</v>
      </c>
      <c r="B805" s="29">
        <v>114689</v>
      </c>
    </row>
    <row r="806" spans="1:2" x14ac:dyDescent="0.2">
      <c r="A806" s="25" t="s">
        <v>2352</v>
      </c>
      <c r="B806" s="29">
        <v>209883</v>
      </c>
    </row>
    <row r="807" spans="1:2" x14ac:dyDescent="0.2">
      <c r="A807" s="25" t="s">
        <v>2346</v>
      </c>
      <c r="B807" s="29">
        <v>206252</v>
      </c>
    </row>
    <row r="808" spans="1:2" x14ac:dyDescent="0.2">
      <c r="A808" s="25" t="s">
        <v>2348</v>
      </c>
      <c r="B808" s="29">
        <v>252688</v>
      </c>
    </row>
    <row r="809" spans="1:2" x14ac:dyDescent="0.2">
      <c r="A809" s="25" t="s">
        <v>2351</v>
      </c>
      <c r="B809" s="29">
        <v>147397</v>
      </c>
    </row>
    <row r="810" spans="1:2" x14ac:dyDescent="0.2">
      <c r="A810" s="25" t="s">
        <v>2349</v>
      </c>
      <c r="B810" s="29">
        <v>203579</v>
      </c>
    </row>
    <row r="811" spans="1:2" x14ac:dyDescent="0.2">
      <c r="A811" s="25" t="s">
        <v>2350</v>
      </c>
      <c r="B811" s="29">
        <v>208476</v>
      </c>
    </row>
    <row r="812" spans="1:2" x14ac:dyDescent="0.2">
      <c r="A812" s="25" t="s">
        <v>2347</v>
      </c>
      <c r="B812" s="29">
        <v>273577</v>
      </c>
    </row>
    <row r="813" spans="1:2" x14ac:dyDescent="0.2">
      <c r="A813" s="25" t="s">
        <v>4535</v>
      </c>
      <c r="B813" s="29">
        <v>24989</v>
      </c>
    </row>
    <row r="814" spans="1:2" x14ac:dyDescent="0.2">
      <c r="A814" s="25" t="s">
        <v>4536</v>
      </c>
      <c r="B814" s="29">
        <v>24989</v>
      </c>
    </row>
    <row r="815" spans="1:2" x14ac:dyDescent="0.2">
      <c r="A815" s="25" t="s">
        <v>4522</v>
      </c>
      <c r="B815" s="29">
        <v>101153</v>
      </c>
    </row>
    <row r="816" spans="1:2" x14ac:dyDescent="0.2">
      <c r="A816" s="25" t="s">
        <v>3331</v>
      </c>
      <c r="B816" s="29">
        <v>67775</v>
      </c>
    </row>
    <row r="817" spans="1:2" x14ac:dyDescent="0.2">
      <c r="A817" s="25" t="s">
        <v>4323</v>
      </c>
      <c r="B817" s="29">
        <v>15570</v>
      </c>
    </row>
    <row r="818" spans="1:2" x14ac:dyDescent="0.2">
      <c r="A818" s="25" t="s">
        <v>4324</v>
      </c>
      <c r="B818" s="29">
        <v>15570</v>
      </c>
    </row>
    <row r="819" spans="1:2" x14ac:dyDescent="0.2">
      <c r="A819" s="25" t="s">
        <v>3217</v>
      </c>
      <c r="B819" s="29">
        <v>33325</v>
      </c>
    </row>
    <row r="820" spans="1:2" x14ac:dyDescent="0.2">
      <c r="A820" s="25" t="s">
        <v>3218</v>
      </c>
      <c r="B820" s="29">
        <v>33325</v>
      </c>
    </row>
    <row r="821" spans="1:2" x14ac:dyDescent="0.2">
      <c r="A821" s="25" t="s">
        <v>3208</v>
      </c>
      <c r="B821" s="29">
        <v>49793</v>
      </c>
    </row>
    <row r="822" spans="1:2" x14ac:dyDescent="0.2">
      <c r="A822" s="25" t="s">
        <v>2376</v>
      </c>
      <c r="B822" s="29">
        <v>11015</v>
      </c>
    </row>
    <row r="823" spans="1:2" x14ac:dyDescent="0.2">
      <c r="A823" s="25" t="s">
        <v>2998</v>
      </c>
      <c r="B823" s="29">
        <v>128474</v>
      </c>
    </row>
    <row r="824" spans="1:2" x14ac:dyDescent="0.2">
      <c r="A824" s="25" t="s">
        <v>4092</v>
      </c>
      <c r="B824" s="29">
        <v>102240</v>
      </c>
    </row>
    <row r="825" spans="1:2" x14ac:dyDescent="0.2">
      <c r="A825" s="25" t="s">
        <v>2576</v>
      </c>
      <c r="B825" s="29">
        <v>78583</v>
      </c>
    </row>
    <row r="826" spans="1:2" x14ac:dyDescent="0.2">
      <c r="A826" s="25" t="s">
        <v>2581</v>
      </c>
      <c r="B826" s="29">
        <v>14796</v>
      </c>
    </row>
    <row r="827" spans="1:2" x14ac:dyDescent="0.2">
      <c r="A827" s="25" t="s">
        <v>2578</v>
      </c>
      <c r="B827" s="29">
        <v>20062</v>
      </c>
    </row>
    <row r="828" spans="1:2" x14ac:dyDescent="0.2">
      <c r="A828" s="25" t="s">
        <v>2577</v>
      </c>
      <c r="B828" s="29">
        <v>12302</v>
      </c>
    </row>
    <row r="829" spans="1:2" x14ac:dyDescent="0.2">
      <c r="A829" s="25" t="s">
        <v>2582</v>
      </c>
      <c r="B829" s="29">
        <v>3111</v>
      </c>
    </row>
    <row r="830" spans="1:2" x14ac:dyDescent="0.2">
      <c r="A830" s="25" t="s">
        <v>2579</v>
      </c>
      <c r="B830" s="29">
        <v>6888</v>
      </c>
    </row>
    <row r="831" spans="1:2" x14ac:dyDescent="0.2">
      <c r="A831" s="25" t="s">
        <v>2580</v>
      </c>
      <c r="B831" s="29">
        <v>21424</v>
      </c>
    </row>
    <row r="832" spans="1:2" x14ac:dyDescent="0.2">
      <c r="A832" s="25" t="s">
        <v>4169</v>
      </c>
      <c r="B832" s="29">
        <v>15907</v>
      </c>
    </row>
    <row r="833" spans="1:2" x14ac:dyDescent="0.2">
      <c r="A833" s="25" t="s">
        <v>4170</v>
      </c>
      <c r="B833" s="29">
        <v>15907</v>
      </c>
    </row>
    <row r="834" spans="1:2" x14ac:dyDescent="0.2">
      <c r="A834" s="25" t="s">
        <v>4147</v>
      </c>
      <c r="B834" s="29">
        <v>32393</v>
      </c>
    </row>
    <row r="835" spans="1:2" x14ac:dyDescent="0.2">
      <c r="A835" s="25" t="s">
        <v>4095</v>
      </c>
      <c r="B835" s="29">
        <v>58416</v>
      </c>
    </row>
    <row r="836" spans="1:2" x14ac:dyDescent="0.2">
      <c r="A836" s="25" t="s">
        <v>3684</v>
      </c>
      <c r="B836" s="29">
        <v>62392</v>
      </c>
    </row>
    <row r="837" spans="1:2" x14ac:dyDescent="0.2">
      <c r="A837" s="25" t="s">
        <v>3685</v>
      </c>
      <c r="B837" s="29">
        <v>39942</v>
      </c>
    </row>
    <row r="838" spans="1:2" x14ac:dyDescent="0.2">
      <c r="A838" s="25" t="s">
        <v>3687</v>
      </c>
      <c r="B838" s="29">
        <v>13458</v>
      </c>
    </row>
    <row r="839" spans="1:2" x14ac:dyDescent="0.2">
      <c r="A839" s="25" t="s">
        <v>3686</v>
      </c>
      <c r="B839" s="29">
        <v>8992</v>
      </c>
    </row>
    <row r="840" spans="1:2" x14ac:dyDescent="0.2">
      <c r="A840" s="25" t="s">
        <v>5801</v>
      </c>
      <c r="B840" s="29">
        <v>1854050</v>
      </c>
    </row>
    <row r="841" spans="1:2" x14ac:dyDescent="0.2">
      <c r="A841" s="25" t="s">
        <v>3247</v>
      </c>
      <c r="B841" s="29">
        <v>105427</v>
      </c>
    </row>
    <row r="842" spans="1:2" x14ac:dyDescent="0.2">
      <c r="A842" s="25" t="s">
        <v>3137</v>
      </c>
      <c r="B842" s="29">
        <v>176210</v>
      </c>
    </row>
    <row r="843" spans="1:2" x14ac:dyDescent="0.2">
      <c r="A843" s="25" t="s">
        <v>6408</v>
      </c>
      <c r="B843" s="29">
        <v>2791</v>
      </c>
    </row>
    <row r="844" spans="1:2" x14ac:dyDescent="0.2">
      <c r="A844" s="25" t="s">
        <v>2541</v>
      </c>
      <c r="B844" s="29">
        <v>42688</v>
      </c>
    </row>
    <row r="845" spans="1:2" x14ac:dyDescent="0.2">
      <c r="A845" s="25" t="s">
        <v>3880</v>
      </c>
      <c r="B845" s="29">
        <v>113183</v>
      </c>
    </row>
    <row r="846" spans="1:2" x14ac:dyDescent="0.2">
      <c r="A846" s="25" t="s">
        <v>3273</v>
      </c>
      <c r="B846" s="29">
        <v>34669</v>
      </c>
    </row>
    <row r="847" spans="1:2" x14ac:dyDescent="0.2">
      <c r="A847" s="25" t="s">
        <v>3274</v>
      </c>
      <c r="B847" s="29">
        <v>5287</v>
      </c>
    </row>
    <row r="848" spans="1:2" x14ac:dyDescent="0.2">
      <c r="A848" s="25" t="s">
        <v>3839</v>
      </c>
      <c r="B848" s="29">
        <v>29382</v>
      </c>
    </row>
    <row r="849" spans="1:2" x14ac:dyDescent="0.2">
      <c r="A849" s="25" t="s">
        <v>3541</v>
      </c>
      <c r="B849" s="29">
        <v>112221</v>
      </c>
    </row>
    <row r="850" spans="1:2" x14ac:dyDescent="0.2">
      <c r="A850" s="25" t="s">
        <v>3343</v>
      </c>
      <c r="B850" s="29">
        <v>10918</v>
      </c>
    </row>
    <row r="851" spans="1:2" x14ac:dyDescent="0.2">
      <c r="A851" s="25" t="s">
        <v>3344</v>
      </c>
      <c r="B851" s="29">
        <v>10918</v>
      </c>
    </row>
    <row r="852" spans="1:2" x14ac:dyDescent="0.2">
      <c r="A852" s="25" t="s">
        <v>3348</v>
      </c>
      <c r="B852" s="29">
        <v>16667</v>
      </c>
    </row>
    <row r="853" spans="1:2" x14ac:dyDescent="0.2">
      <c r="A853" s="25" t="s">
        <v>3349</v>
      </c>
      <c r="B853" s="29">
        <v>16667</v>
      </c>
    </row>
    <row r="854" spans="1:2" x14ac:dyDescent="0.2">
      <c r="A854" s="25" t="s">
        <v>4178</v>
      </c>
      <c r="B854" s="29">
        <v>71386</v>
      </c>
    </row>
    <row r="855" spans="1:2" x14ac:dyDescent="0.2">
      <c r="A855" s="25" t="s">
        <v>3876</v>
      </c>
      <c r="B855" s="29">
        <v>82427</v>
      </c>
    </row>
    <row r="856" spans="1:2" x14ac:dyDescent="0.2">
      <c r="A856" s="25" t="s">
        <v>4360</v>
      </c>
      <c r="B856" s="29">
        <v>54170</v>
      </c>
    </row>
    <row r="857" spans="1:2" x14ac:dyDescent="0.2">
      <c r="A857" s="25" t="s">
        <v>4363</v>
      </c>
      <c r="B857" s="29">
        <v>26744</v>
      </c>
    </row>
    <row r="858" spans="1:2" x14ac:dyDescent="0.2">
      <c r="A858" s="25" t="s">
        <v>4361</v>
      </c>
      <c r="B858" s="29">
        <v>18110</v>
      </c>
    </row>
    <row r="859" spans="1:2" x14ac:dyDescent="0.2">
      <c r="A859" s="25" t="s">
        <v>4362</v>
      </c>
      <c r="B859" s="29">
        <v>9316</v>
      </c>
    </row>
    <row r="860" spans="1:2" x14ac:dyDescent="0.2">
      <c r="A860" s="25" t="s">
        <v>4325</v>
      </c>
      <c r="B860" s="29">
        <v>14549</v>
      </c>
    </row>
    <row r="861" spans="1:2" x14ac:dyDescent="0.2">
      <c r="A861" s="25" t="s">
        <v>4326</v>
      </c>
      <c r="B861" s="29">
        <v>14549</v>
      </c>
    </row>
    <row r="862" spans="1:2" x14ac:dyDescent="0.2">
      <c r="A862" s="25" t="s">
        <v>2400</v>
      </c>
      <c r="B862" s="29">
        <v>6386</v>
      </c>
    </row>
    <row r="863" spans="1:2" x14ac:dyDescent="0.2">
      <c r="A863" s="25" t="s">
        <v>6909</v>
      </c>
      <c r="B863" s="29">
        <v>1185100</v>
      </c>
    </row>
    <row r="864" spans="1:2" x14ac:dyDescent="0.2">
      <c r="A864" s="25" t="s">
        <v>2709</v>
      </c>
      <c r="B864" s="29">
        <v>250138</v>
      </c>
    </row>
    <row r="865" spans="1:2" x14ac:dyDescent="0.2">
      <c r="A865" s="25" t="s">
        <v>4107</v>
      </c>
      <c r="B865" s="29">
        <v>28285</v>
      </c>
    </row>
    <row r="866" spans="1:2" x14ac:dyDescent="0.2">
      <c r="A866" s="25" t="s">
        <v>4108</v>
      </c>
      <c r="B866" s="29">
        <v>7872</v>
      </c>
    </row>
    <row r="867" spans="1:2" x14ac:dyDescent="0.2">
      <c r="A867" s="25" t="s">
        <v>4109</v>
      </c>
      <c r="B867" s="29">
        <v>20413</v>
      </c>
    </row>
    <row r="868" spans="1:2" x14ac:dyDescent="0.2">
      <c r="A868" s="25" t="s">
        <v>3490</v>
      </c>
      <c r="B868" s="29">
        <v>30198</v>
      </c>
    </row>
    <row r="869" spans="1:2" x14ac:dyDescent="0.2">
      <c r="A869" s="25" t="s">
        <v>5309</v>
      </c>
      <c r="B869" s="29">
        <v>1471715</v>
      </c>
    </row>
    <row r="870" spans="1:2" x14ac:dyDescent="0.2">
      <c r="A870" s="25" t="s">
        <v>4118</v>
      </c>
      <c r="B870" s="29">
        <v>187648</v>
      </c>
    </row>
    <row r="871" spans="1:2" x14ac:dyDescent="0.2">
      <c r="A871" s="25" t="s">
        <v>4407</v>
      </c>
      <c r="B871" s="29">
        <v>58015</v>
      </c>
    </row>
    <row r="872" spans="1:2" x14ac:dyDescent="0.2">
      <c r="A872" s="25" t="s">
        <v>3095</v>
      </c>
      <c r="B872" s="29">
        <v>103354</v>
      </c>
    </row>
    <row r="873" spans="1:2" x14ac:dyDescent="0.2">
      <c r="A873" s="25" t="s">
        <v>3098</v>
      </c>
      <c r="B873" s="29">
        <v>26036</v>
      </c>
    </row>
    <row r="874" spans="1:2" x14ac:dyDescent="0.2">
      <c r="A874" s="25" t="s">
        <v>3096</v>
      </c>
      <c r="B874" s="29">
        <v>18783</v>
      </c>
    </row>
    <row r="875" spans="1:2" x14ac:dyDescent="0.2">
      <c r="A875" s="25" t="s">
        <v>3097</v>
      </c>
      <c r="B875" s="29">
        <v>8110</v>
      </c>
    </row>
    <row r="876" spans="1:2" x14ac:dyDescent="0.2">
      <c r="A876" s="25" t="s">
        <v>7535</v>
      </c>
      <c r="B876" s="29">
        <v>50425</v>
      </c>
    </row>
    <row r="877" spans="1:2" x14ac:dyDescent="0.2">
      <c r="A877" s="25" t="s">
        <v>3084</v>
      </c>
      <c r="B877" s="29">
        <v>58275</v>
      </c>
    </row>
    <row r="878" spans="1:2" x14ac:dyDescent="0.2">
      <c r="A878" s="25" t="s">
        <v>3922</v>
      </c>
      <c r="B878" s="29">
        <v>4423</v>
      </c>
    </row>
    <row r="879" spans="1:2" x14ac:dyDescent="0.2">
      <c r="A879" s="25" t="s">
        <v>3923</v>
      </c>
      <c r="B879" s="29">
        <v>4423</v>
      </c>
    </row>
    <row r="880" spans="1:2" x14ac:dyDescent="0.2">
      <c r="A880" s="25" t="s">
        <v>2695</v>
      </c>
      <c r="B880" s="29">
        <v>32933</v>
      </c>
    </row>
    <row r="881" spans="1:2" x14ac:dyDescent="0.2">
      <c r="A881" s="25" t="s">
        <v>2697</v>
      </c>
      <c r="B881" s="29">
        <v>20115</v>
      </c>
    </row>
    <row r="882" spans="1:2" x14ac:dyDescent="0.2">
      <c r="A882" s="25" t="s">
        <v>2696</v>
      </c>
      <c r="B882" s="29">
        <v>4072</v>
      </c>
    </row>
    <row r="883" spans="1:2" x14ac:dyDescent="0.2">
      <c r="A883" s="25" t="s">
        <v>2698</v>
      </c>
      <c r="B883" s="29">
        <v>8746</v>
      </c>
    </row>
    <row r="884" spans="1:2" x14ac:dyDescent="0.2">
      <c r="A884" s="25" t="s">
        <v>4128</v>
      </c>
      <c r="B884" s="29">
        <v>66006</v>
      </c>
    </row>
    <row r="885" spans="1:2" x14ac:dyDescent="0.2">
      <c r="A885" s="25" t="s">
        <v>6179</v>
      </c>
      <c r="B885" s="29">
        <v>867122</v>
      </c>
    </row>
    <row r="886" spans="1:2" x14ac:dyDescent="0.2">
      <c r="A886" s="25" t="s">
        <v>3353</v>
      </c>
      <c r="B886" s="29">
        <v>38375</v>
      </c>
    </row>
    <row r="887" spans="1:2" x14ac:dyDescent="0.2">
      <c r="A887" s="25" t="s">
        <v>3075</v>
      </c>
      <c r="B887" s="29">
        <v>87004</v>
      </c>
    </row>
    <row r="888" spans="1:2" x14ac:dyDescent="0.2">
      <c r="A888" s="25" t="s">
        <v>4201</v>
      </c>
      <c r="B888" s="29">
        <v>93574</v>
      </c>
    </row>
    <row r="889" spans="1:2" x14ac:dyDescent="0.2">
      <c r="A889" s="25" t="s">
        <v>3667</v>
      </c>
      <c r="B889" s="29">
        <v>305038</v>
      </c>
    </row>
    <row r="890" spans="1:2" x14ac:dyDescent="0.2">
      <c r="A890" s="25" t="s">
        <v>4228</v>
      </c>
      <c r="B890" s="29">
        <v>36593</v>
      </c>
    </row>
    <row r="891" spans="1:2" x14ac:dyDescent="0.2">
      <c r="A891" s="25" t="s">
        <v>3835</v>
      </c>
      <c r="B891" s="29">
        <v>57095</v>
      </c>
    </row>
    <row r="892" spans="1:2" x14ac:dyDescent="0.2">
      <c r="A892" s="25" t="s">
        <v>2374</v>
      </c>
      <c r="B892" s="29">
        <v>22666</v>
      </c>
    </row>
    <row r="893" spans="1:2" x14ac:dyDescent="0.2">
      <c r="A893" s="25" t="s">
        <v>3066</v>
      </c>
      <c r="B893" s="29">
        <v>279753</v>
      </c>
    </row>
    <row r="894" spans="1:2" x14ac:dyDescent="0.2">
      <c r="A894" s="25" t="s">
        <v>3052</v>
      </c>
      <c r="B894" s="29">
        <v>460303</v>
      </c>
    </row>
    <row r="895" spans="1:2" x14ac:dyDescent="0.2">
      <c r="A895" s="25" t="s">
        <v>4528</v>
      </c>
      <c r="B895" s="29">
        <v>34443</v>
      </c>
    </row>
    <row r="896" spans="1:2" x14ac:dyDescent="0.2">
      <c r="A896" s="25" t="s">
        <v>3678</v>
      </c>
      <c r="B896" s="29">
        <v>58642</v>
      </c>
    </row>
    <row r="897" spans="1:2" x14ac:dyDescent="0.2">
      <c r="A897" s="25" t="s">
        <v>2990</v>
      </c>
      <c r="B897" s="29">
        <v>69218</v>
      </c>
    </row>
    <row r="898" spans="1:2" x14ac:dyDescent="0.2">
      <c r="A898" s="25" t="s">
        <v>4519</v>
      </c>
      <c r="B898" s="29">
        <v>45443</v>
      </c>
    </row>
    <row r="899" spans="1:2" x14ac:dyDescent="0.2">
      <c r="A899" s="25" t="s">
        <v>2471</v>
      </c>
      <c r="B899" s="29">
        <v>9396</v>
      </c>
    </row>
    <row r="900" spans="1:2" x14ac:dyDescent="0.2">
      <c r="A900" s="25" t="s">
        <v>2470</v>
      </c>
      <c r="B900" s="29">
        <v>2081</v>
      </c>
    </row>
    <row r="901" spans="1:2" x14ac:dyDescent="0.2">
      <c r="A901" s="25" t="s">
        <v>2469</v>
      </c>
      <c r="B901" s="29">
        <v>4231</v>
      </c>
    </row>
    <row r="902" spans="1:2" x14ac:dyDescent="0.2">
      <c r="A902" s="25" t="s">
        <v>3256</v>
      </c>
      <c r="B902" s="29">
        <v>49011</v>
      </c>
    </row>
    <row r="903" spans="1:2" x14ac:dyDescent="0.2">
      <c r="A903" s="25" t="s">
        <v>4322</v>
      </c>
      <c r="B903" s="29">
        <v>17782</v>
      </c>
    </row>
    <row r="904" spans="1:2" x14ac:dyDescent="0.2">
      <c r="A904" s="25" t="s">
        <v>4321</v>
      </c>
      <c r="B904" s="29">
        <v>13421</v>
      </c>
    </row>
    <row r="905" spans="1:2" x14ac:dyDescent="0.2">
      <c r="A905" s="25" t="s">
        <v>5104</v>
      </c>
      <c r="B905" s="29">
        <v>31203</v>
      </c>
    </row>
    <row r="906" spans="1:2" x14ac:dyDescent="0.2">
      <c r="A906" s="25" t="s">
        <v>4569</v>
      </c>
      <c r="B906" s="29">
        <v>58138</v>
      </c>
    </row>
    <row r="907" spans="1:2" x14ac:dyDescent="0.2">
      <c r="A907" s="25" t="s">
        <v>2600</v>
      </c>
      <c r="B907" s="29">
        <v>61360</v>
      </c>
    </row>
    <row r="908" spans="1:2" x14ac:dyDescent="0.2">
      <c r="A908" s="25" t="s">
        <v>2601</v>
      </c>
      <c r="B908" s="29">
        <v>34334</v>
      </c>
    </row>
    <row r="909" spans="1:2" x14ac:dyDescent="0.2">
      <c r="A909" s="25" t="s">
        <v>2602</v>
      </c>
      <c r="B909" s="29">
        <v>27026</v>
      </c>
    </row>
    <row r="910" spans="1:2" x14ac:dyDescent="0.2">
      <c r="A910" s="25" t="s">
        <v>3026</v>
      </c>
      <c r="B910" s="29">
        <v>57180</v>
      </c>
    </row>
    <row r="911" spans="1:2" x14ac:dyDescent="0.2">
      <c r="A911" s="25" t="s">
        <v>3029</v>
      </c>
      <c r="B911" s="29">
        <v>30808</v>
      </c>
    </row>
    <row r="912" spans="1:2" x14ac:dyDescent="0.2">
      <c r="A912" s="25" t="s">
        <v>3028</v>
      </c>
      <c r="B912" s="29">
        <v>14548</v>
      </c>
    </row>
    <row r="913" spans="1:2" x14ac:dyDescent="0.2">
      <c r="A913" s="25" t="s">
        <v>3027</v>
      </c>
      <c r="B913" s="29">
        <v>11824</v>
      </c>
    </row>
    <row r="914" spans="1:2" x14ac:dyDescent="0.2">
      <c r="A914" s="25" t="s">
        <v>4498</v>
      </c>
      <c r="B914" s="29">
        <v>76599</v>
      </c>
    </row>
    <row r="915" spans="1:2" x14ac:dyDescent="0.2">
      <c r="A915" s="25" t="s">
        <v>4499</v>
      </c>
      <c r="B915" s="29">
        <v>21842</v>
      </c>
    </row>
    <row r="916" spans="1:2" x14ac:dyDescent="0.2">
      <c r="A916" s="25" t="s">
        <v>4500</v>
      </c>
      <c r="B916" s="29">
        <v>18811</v>
      </c>
    </row>
    <row r="917" spans="1:2" x14ac:dyDescent="0.2">
      <c r="A917" s="25" t="s">
        <v>4501</v>
      </c>
      <c r="B917" s="29">
        <v>1273</v>
      </c>
    </row>
    <row r="918" spans="1:2" x14ac:dyDescent="0.2">
      <c r="A918" s="25" t="s">
        <v>4503</v>
      </c>
      <c r="B918" s="29">
        <v>17405</v>
      </c>
    </row>
    <row r="919" spans="1:2" x14ac:dyDescent="0.2">
      <c r="A919" s="25" t="s">
        <v>4504</v>
      </c>
      <c r="B919" s="29">
        <v>11879</v>
      </c>
    </row>
    <row r="920" spans="1:2" x14ac:dyDescent="0.2">
      <c r="A920" s="25" t="s">
        <v>4502</v>
      </c>
      <c r="B920" s="29">
        <v>5389</v>
      </c>
    </row>
    <row r="921" spans="1:2" x14ac:dyDescent="0.2">
      <c r="A921" s="25" t="s">
        <v>5773</v>
      </c>
      <c r="B921" s="29">
        <v>1382321</v>
      </c>
    </row>
    <row r="922" spans="1:2" x14ac:dyDescent="0.2">
      <c r="A922" s="25" t="s">
        <v>2404</v>
      </c>
      <c r="B922" s="29">
        <v>4586</v>
      </c>
    </row>
    <row r="923" spans="1:2" x14ac:dyDescent="0.2">
      <c r="A923" s="25" t="s">
        <v>4515</v>
      </c>
      <c r="B923" s="29">
        <v>105354</v>
      </c>
    </row>
    <row r="924" spans="1:2" x14ac:dyDescent="0.2">
      <c r="A924" s="25" t="s">
        <v>2691</v>
      </c>
      <c r="B924" s="29">
        <v>6251</v>
      </c>
    </row>
    <row r="925" spans="1:2" x14ac:dyDescent="0.2">
      <c r="A925" s="25" t="s">
        <v>2692</v>
      </c>
      <c r="B925" s="29">
        <v>6251</v>
      </c>
    </row>
    <row r="926" spans="1:2" x14ac:dyDescent="0.2">
      <c r="A926" s="25" t="s">
        <v>2684</v>
      </c>
      <c r="B926" s="29">
        <v>35955</v>
      </c>
    </row>
    <row r="927" spans="1:2" x14ac:dyDescent="0.2">
      <c r="A927" s="25" t="s">
        <v>4532</v>
      </c>
      <c r="B927" s="29">
        <v>982</v>
      </c>
    </row>
    <row r="928" spans="1:2" x14ac:dyDescent="0.2">
      <c r="A928" s="25" t="s">
        <v>4533</v>
      </c>
      <c r="B928" s="29">
        <v>368</v>
      </c>
    </row>
    <row r="929" spans="1:2" x14ac:dyDescent="0.2">
      <c r="A929" s="25" t="s">
        <v>4534</v>
      </c>
      <c r="B929" s="29">
        <v>614</v>
      </c>
    </row>
    <row r="930" spans="1:2" x14ac:dyDescent="0.2">
      <c r="A930" s="25" t="s">
        <v>4737</v>
      </c>
      <c r="B930" s="29">
        <v>1728554</v>
      </c>
    </row>
    <row r="931" spans="1:2" x14ac:dyDescent="0.2">
      <c r="A931" s="25" t="s">
        <v>4514</v>
      </c>
      <c r="B931" s="29">
        <v>601790</v>
      </c>
    </row>
    <row r="932" spans="1:2" x14ac:dyDescent="0.2">
      <c r="A932" s="25" t="s">
        <v>2878</v>
      </c>
      <c r="B932" s="29">
        <v>103436</v>
      </c>
    </row>
    <row r="933" spans="1:2" x14ac:dyDescent="0.2">
      <c r="A933" s="25" t="s">
        <v>4036</v>
      </c>
      <c r="B933" s="29">
        <v>16025</v>
      </c>
    </row>
    <row r="934" spans="1:2" x14ac:dyDescent="0.2">
      <c r="A934" s="25" t="s">
        <v>4038</v>
      </c>
      <c r="B934" s="29">
        <v>7063</v>
      </c>
    </row>
    <row r="935" spans="1:2" x14ac:dyDescent="0.2">
      <c r="A935" s="25" t="s">
        <v>4037</v>
      </c>
      <c r="B935" s="29">
        <v>8962</v>
      </c>
    </row>
    <row r="936" spans="1:2" x14ac:dyDescent="0.2">
      <c r="A936" s="25" t="s">
        <v>3321</v>
      </c>
      <c r="B936" s="29">
        <v>19712</v>
      </c>
    </row>
    <row r="937" spans="1:2" x14ac:dyDescent="0.2">
      <c r="A937" s="25" t="s">
        <v>3322</v>
      </c>
      <c r="B937" s="29">
        <v>19712</v>
      </c>
    </row>
    <row r="938" spans="1:2" x14ac:dyDescent="0.2">
      <c r="A938" s="25" t="s">
        <v>4354</v>
      </c>
      <c r="B938" s="29">
        <v>31849</v>
      </c>
    </row>
    <row r="939" spans="1:2" x14ac:dyDescent="0.2">
      <c r="A939" s="25" t="s">
        <v>2840</v>
      </c>
      <c r="B939" s="29">
        <v>65971</v>
      </c>
    </row>
    <row r="940" spans="1:2" x14ac:dyDescent="0.2">
      <c r="A940" s="25" t="s">
        <v>4423</v>
      </c>
      <c r="B940" s="29">
        <v>30753</v>
      </c>
    </row>
    <row r="941" spans="1:2" x14ac:dyDescent="0.2">
      <c r="A941" s="25" t="s">
        <v>4424</v>
      </c>
      <c r="B941" s="29">
        <v>30753</v>
      </c>
    </row>
    <row r="942" spans="1:2" x14ac:dyDescent="0.2">
      <c r="A942" s="25" t="s">
        <v>3887</v>
      </c>
      <c r="B942" s="29">
        <v>43805</v>
      </c>
    </row>
    <row r="943" spans="1:2" x14ac:dyDescent="0.2">
      <c r="A943" s="25" t="s">
        <v>3304</v>
      </c>
      <c r="B943" s="29">
        <v>60092</v>
      </c>
    </row>
    <row r="944" spans="1:2" x14ac:dyDescent="0.2">
      <c r="A944" s="25" t="s">
        <v>4221</v>
      </c>
      <c r="B944" s="29">
        <v>17007</v>
      </c>
    </row>
    <row r="945" spans="1:2" x14ac:dyDescent="0.2">
      <c r="A945" s="25" t="s">
        <v>2359</v>
      </c>
      <c r="B945" s="29">
        <v>96050</v>
      </c>
    </row>
    <row r="946" spans="1:2" x14ac:dyDescent="0.2">
      <c r="A946" s="25" t="s">
        <v>2649</v>
      </c>
      <c r="B946" s="29">
        <v>84715</v>
      </c>
    </row>
    <row r="947" spans="1:2" x14ac:dyDescent="0.2">
      <c r="A947" s="25" t="s">
        <v>2652</v>
      </c>
      <c r="B947" s="29">
        <v>38698</v>
      </c>
    </row>
    <row r="948" spans="1:2" x14ac:dyDescent="0.2">
      <c r="A948" s="25" t="s">
        <v>2653</v>
      </c>
      <c r="B948" s="29">
        <v>10284</v>
      </c>
    </row>
    <row r="949" spans="1:2" x14ac:dyDescent="0.2">
      <c r="A949" s="25" t="s">
        <v>2651</v>
      </c>
      <c r="B949" s="29">
        <v>12371</v>
      </c>
    </row>
    <row r="950" spans="1:2" x14ac:dyDescent="0.2">
      <c r="A950" s="25" t="s">
        <v>2650</v>
      </c>
      <c r="B950" s="29">
        <v>23362</v>
      </c>
    </row>
    <row r="951" spans="1:2" x14ac:dyDescent="0.2">
      <c r="A951" s="25" t="s">
        <v>3295</v>
      </c>
      <c r="B951" s="29">
        <v>94609</v>
      </c>
    </row>
    <row r="952" spans="1:2" x14ac:dyDescent="0.2">
      <c r="A952" s="25" t="s">
        <v>2478</v>
      </c>
      <c r="B952" s="29">
        <v>12846</v>
      </c>
    </row>
    <row r="953" spans="1:2" x14ac:dyDescent="0.2">
      <c r="A953" s="25" t="s">
        <v>2480</v>
      </c>
      <c r="B953" s="29">
        <v>5557</v>
      </c>
    </row>
    <row r="954" spans="1:2" x14ac:dyDescent="0.2">
      <c r="A954" s="25" t="s">
        <v>2479</v>
      </c>
      <c r="B954" s="29">
        <v>4708</v>
      </c>
    </row>
    <row r="955" spans="1:2" x14ac:dyDescent="0.2">
      <c r="A955" s="25" t="s">
        <v>2836</v>
      </c>
      <c r="B955" s="29">
        <v>110808</v>
      </c>
    </row>
    <row r="956" spans="1:2" x14ac:dyDescent="0.2">
      <c r="A956" s="25" t="s">
        <v>3815</v>
      </c>
      <c r="B956" s="29">
        <v>145471</v>
      </c>
    </row>
    <row r="957" spans="1:2" x14ac:dyDescent="0.2">
      <c r="A957" s="25" t="s">
        <v>3707</v>
      </c>
      <c r="B957" s="29">
        <v>75531</v>
      </c>
    </row>
    <row r="958" spans="1:2" x14ac:dyDescent="0.2">
      <c r="A958" s="25" t="s">
        <v>2842</v>
      </c>
      <c r="B958" s="29">
        <v>59858</v>
      </c>
    </row>
    <row r="959" spans="1:2" x14ac:dyDescent="0.2">
      <c r="A959" s="25" t="s">
        <v>3307</v>
      </c>
      <c r="B959" s="29">
        <v>17921</v>
      </c>
    </row>
    <row r="960" spans="1:2" x14ac:dyDescent="0.2">
      <c r="A960" s="25" t="s">
        <v>2712</v>
      </c>
      <c r="B960" s="29">
        <v>113952</v>
      </c>
    </row>
    <row r="961" spans="1:2" x14ac:dyDescent="0.2">
      <c r="A961" s="25" t="s">
        <v>2410</v>
      </c>
      <c r="B961" s="29">
        <v>3219</v>
      </c>
    </row>
    <row r="962" spans="1:2" x14ac:dyDescent="0.2">
      <c r="A962" s="25" t="s">
        <v>2409</v>
      </c>
      <c r="B962" s="29">
        <v>3568</v>
      </c>
    </row>
    <row r="963" spans="1:2" x14ac:dyDescent="0.2">
      <c r="A963" s="25" t="s">
        <v>3577</v>
      </c>
      <c r="B963" s="29">
        <v>20219</v>
      </c>
    </row>
    <row r="964" spans="1:2" x14ac:dyDescent="0.2">
      <c r="A964" s="25" t="s">
        <v>3578</v>
      </c>
      <c r="B964" s="29">
        <v>20219</v>
      </c>
    </row>
    <row r="965" spans="1:2" x14ac:dyDescent="0.2">
      <c r="A965" s="25" t="s">
        <v>4127</v>
      </c>
      <c r="B965" s="29">
        <v>152365</v>
      </c>
    </row>
    <row r="966" spans="1:2" x14ac:dyDescent="0.2">
      <c r="A966" s="25" t="s">
        <v>4290</v>
      </c>
      <c r="B966" s="29">
        <v>94780</v>
      </c>
    </row>
    <row r="967" spans="1:2" x14ac:dyDescent="0.2">
      <c r="A967" s="25" t="s">
        <v>2468</v>
      </c>
      <c r="B967" s="29">
        <v>2855</v>
      </c>
    </row>
    <row r="968" spans="1:2" x14ac:dyDescent="0.2">
      <c r="A968" s="25" t="s">
        <v>3867</v>
      </c>
      <c r="B968" s="29">
        <v>49575</v>
      </c>
    </row>
    <row r="969" spans="1:2" x14ac:dyDescent="0.2">
      <c r="A969" s="25" t="s">
        <v>6963</v>
      </c>
      <c r="B969" s="29">
        <v>1118735</v>
      </c>
    </row>
    <row r="970" spans="1:2" x14ac:dyDescent="0.2">
      <c r="A970" s="25" t="s">
        <v>2678</v>
      </c>
      <c r="B970" s="29">
        <v>324512</v>
      </c>
    </row>
    <row r="971" spans="1:2" x14ac:dyDescent="0.2">
      <c r="A971" s="25" t="s">
        <v>3063</v>
      </c>
      <c r="B971" s="29">
        <v>158524</v>
      </c>
    </row>
    <row r="972" spans="1:2" x14ac:dyDescent="0.2">
      <c r="A972" s="25" t="s">
        <v>2523</v>
      </c>
      <c r="B972" s="29">
        <v>5858</v>
      </c>
    </row>
    <row r="973" spans="1:2" x14ac:dyDescent="0.2">
      <c r="A973" s="25" t="s">
        <v>3252</v>
      </c>
      <c r="B973" s="29">
        <v>61052</v>
      </c>
    </row>
    <row r="974" spans="1:2" x14ac:dyDescent="0.2">
      <c r="A974" s="25" t="s">
        <v>2540</v>
      </c>
      <c r="B974" s="29">
        <v>66254</v>
      </c>
    </row>
    <row r="975" spans="1:2" x14ac:dyDescent="0.2">
      <c r="A975" s="25" t="s">
        <v>2917</v>
      </c>
      <c r="B975" s="29">
        <v>85945</v>
      </c>
    </row>
    <row r="976" spans="1:2" x14ac:dyDescent="0.2">
      <c r="A976" s="25" t="s">
        <v>3123</v>
      </c>
      <c r="B976" s="29">
        <v>195794</v>
      </c>
    </row>
    <row r="977" spans="1:2" x14ac:dyDescent="0.2">
      <c r="A977" s="25" t="s">
        <v>4226</v>
      </c>
      <c r="B977" s="29">
        <v>23339</v>
      </c>
    </row>
    <row r="978" spans="1:2" x14ac:dyDescent="0.2">
      <c r="A978" s="25" t="s">
        <v>4018</v>
      </c>
      <c r="B978" s="29">
        <v>145922</v>
      </c>
    </row>
    <row r="979" spans="1:2" x14ac:dyDescent="0.2">
      <c r="A979" s="25" t="s">
        <v>4537</v>
      </c>
      <c r="B979" s="29">
        <v>11802</v>
      </c>
    </row>
    <row r="980" spans="1:2" x14ac:dyDescent="0.2">
      <c r="A980" s="25" t="s">
        <v>4538</v>
      </c>
      <c r="B980" s="29">
        <v>11802</v>
      </c>
    </row>
    <row r="981" spans="1:2" x14ac:dyDescent="0.2">
      <c r="A981" s="25" t="s">
        <v>4518</v>
      </c>
      <c r="B981" s="29">
        <v>56716</v>
      </c>
    </row>
    <row r="982" spans="1:2" x14ac:dyDescent="0.2">
      <c r="A982" s="25" t="s">
        <v>3603</v>
      </c>
      <c r="B982" s="29">
        <v>300644</v>
      </c>
    </row>
    <row r="983" spans="1:2" x14ac:dyDescent="0.2">
      <c r="A983" s="25" t="s">
        <v>4288</v>
      </c>
      <c r="B983" s="29">
        <v>108561</v>
      </c>
    </row>
    <row r="984" spans="1:2" x14ac:dyDescent="0.2">
      <c r="A984" s="25" t="s">
        <v>2977</v>
      </c>
      <c r="B984" s="29">
        <v>237705</v>
      </c>
    </row>
    <row r="985" spans="1:2" x14ac:dyDescent="0.2">
      <c r="A985" s="25" t="s">
        <v>3568</v>
      </c>
      <c r="B985" s="29">
        <v>92409</v>
      </c>
    </row>
    <row r="986" spans="1:2" x14ac:dyDescent="0.2">
      <c r="A986" s="25" t="s">
        <v>3571</v>
      </c>
      <c r="B986" s="29">
        <v>20738</v>
      </c>
    </row>
    <row r="987" spans="1:2" x14ac:dyDescent="0.2">
      <c r="A987" s="25" t="s">
        <v>3569</v>
      </c>
      <c r="B987" s="29">
        <v>31777</v>
      </c>
    </row>
    <row r="988" spans="1:2" x14ac:dyDescent="0.2">
      <c r="A988" s="25" t="s">
        <v>3570</v>
      </c>
      <c r="B988" s="29">
        <v>39894</v>
      </c>
    </row>
    <row r="989" spans="1:2" x14ac:dyDescent="0.2">
      <c r="A989" s="25" t="s">
        <v>2972</v>
      </c>
      <c r="B989" s="29">
        <v>337051</v>
      </c>
    </row>
    <row r="990" spans="1:2" x14ac:dyDescent="0.2">
      <c r="A990" s="25" t="s">
        <v>4148</v>
      </c>
      <c r="B990" s="29">
        <v>8159</v>
      </c>
    </row>
    <row r="991" spans="1:2" x14ac:dyDescent="0.2">
      <c r="A991" s="25" t="s">
        <v>4149</v>
      </c>
      <c r="B991" s="29">
        <v>6153</v>
      </c>
    </row>
    <row r="992" spans="1:2" x14ac:dyDescent="0.2">
      <c r="A992" s="25" t="s">
        <v>4150</v>
      </c>
      <c r="B992" s="29">
        <v>2006</v>
      </c>
    </row>
    <row r="993" spans="1:2" x14ac:dyDescent="0.2">
      <c r="A993" s="25" t="s">
        <v>3065</v>
      </c>
      <c r="B993" s="29">
        <v>21105</v>
      </c>
    </row>
    <row r="994" spans="1:2" x14ac:dyDescent="0.2">
      <c r="A994" s="25" t="s">
        <v>3330</v>
      </c>
      <c r="B994" s="29">
        <v>26440</v>
      </c>
    </row>
    <row r="995" spans="1:2" x14ac:dyDescent="0.2">
      <c r="A995" s="25" t="s">
        <v>4071</v>
      </c>
      <c r="B995" s="29">
        <v>17835</v>
      </c>
    </row>
    <row r="996" spans="1:2" x14ac:dyDescent="0.2">
      <c r="A996" s="25" t="s">
        <v>4072</v>
      </c>
      <c r="B996" s="29">
        <v>11431</v>
      </c>
    </row>
    <row r="997" spans="1:2" x14ac:dyDescent="0.2">
      <c r="A997" s="25" t="s">
        <v>4073</v>
      </c>
      <c r="B997" s="29">
        <v>6404</v>
      </c>
    </row>
    <row r="998" spans="1:2" x14ac:dyDescent="0.2">
      <c r="A998" s="25" t="s">
        <v>3172</v>
      </c>
      <c r="B998" s="29">
        <v>2387</v>
      </c>
    </row>
    <row r="999" spans="1:2" x14ac:dyDescent="0.2">
      <c r="A999" s="25" t="s">
        <v>3143</v>
      </c>
      <c r="B999" s="29">
        <v>111321</v>
      </c>
    </row>
    <row r="1000" spans="1:2" x14ac:dyDescent="0.2">
      <c r="A1000" s="25" t="s">
        <v>4286</v>
      </c>
      <c r="B1000" s="29">
        <v>58967</v>
      </c>
    </row>
    <row r="1001" spans="1:2" x14ac:dyDescent="0.2">
      <c r="A1001" s="25" t="s">
        <v>3412</v>
      </c>
      <c r="B1001" s="29">
        <v>12025</v>
      </c>
    </row>
    <row r="1002" spans="1:2" x14ac:dyDescent="0.2">
      <c r="A1002" s="25" t="s">
        <v>3413</v>
      </c>
      <c r="B1002" s="29">
        <v>4848</v>
      </c>
    </row>
    <row r="1003" spans="1:2" x14ac:dyDescent="0.2">
      <c r="A1003" s="25" t="s">
        <v>3414</v>
      </c>
      <c r="B1003" s="29">
        <v>7177</v>
      </c>
    </row>
    <row r="1004" spans="1:2" x14ac:dyDescent="0.2">
      <c r="A1004" s="25" t="s">
        <v>2880</v>
      </c>
      <c r="B1004" s="29">
        <v>158461</v>
      </c>
    </row>
    <row r="1005" spans="1:2" x14ac:dyDescent="0.2">
      <c r="A1005" s="25" t="s">
        <v>3389</v>
      </c>
      <c r="B1005" s="29">
        <v>44047</v>
      </c>
    </row>
    <row r="1006" spans="1:2" x14ac:dyDescent="0.2">
      <c r="A1006" s="25" t="s">
        <v>3305</v>
      </c>
      <c r="B1006" s="29">
        <v>109213</v>
      </c>
    </row>
    <row r="1007" spans="1:2" x14ac:dyDescent="0.2">
      <c r="A1007" s="25" t="s">
        <v>4142</v>
      </c>
      <c r="B1007" s="29">
        <v>41856</v>
      </c>
    </row>
    <row r="1008" spans="1:2" x14ac:dyDescent="0.2">
      <c r="A1008" s="25" t="s">
        <v>4355</v>
      </c>
      <c r="B1008" s="29">
        <v>46520</v>
      </c>
    </row>
    <row r="1009" spans="1:2" x14ac:dyDescent="0.2">
      <c r="A1009" s="25" t="s">
        <v>3250</v>
      </c>
      <c r="B1009" s="29">
        <v>39669</v>
      </c>
    </row>
    <row r="1010" spans="1:2" x14ac:dyDescent="0.2">
      <c r="A1010" s="25" t="s">
        <v>2357</v>
      </c>
      <c r="B1010" s="29">
        <v>135500</v>
      </c>
    </row>
    <row r="1011" spans="1:2" x14ac:dyDescent="0.2">
      <c r="A1011" s="25" t="s">
        <v>4065</v>
      </c>
      <c r="B1011" s="29">
        <v>15717</v>
      </c>
    </row>
    <row r="1012" spans="1:2" x14ac:dyDescent="0.2">
      <c r="A1012" s="25" t="s">
        <v>4066</v>
      </c>
      <c r="B1012" s="29">
        <v>15717</v>
      </c>
    </row>
    <row r="1013" spans="1:2" x14ac:dyDescent="0.2">
      <c r="A1013" s="25" t="s">
        <v>3204</v>
      </c>
      <c r="B1013" s="29">
        <v>196916</v>
      </c>
    </row>
    <row r="1014" spans="1:2" x14ac:dyDescent="0.2">
      <c r="A1014" s="25" t="s">
        <v>4179</v>
      </c>
      <c r="B1014" s="29">
        <v>33083</v>
      </c>
    </row>
    <row r="1015" spans="1:2" x14ac:dyDescent="0.2">
      <c r="A1015" s="25" t="s">
        <v>4181</v>
      </c>
      <c r="B1015" s="29">
        <v>16833</v>
      </c>
    </row>
    <row r="1016" spans="1:2" x14ac:dyDescent="0.2">
      <c r="A1016" s="25" t="s">
        <v>4180</v>
      </c>
      <c r="B1016" s="29">
        <v>16250</v>
      </c>
    </row>
    <row r="1017" spans="1:2" x14ac:dyDescent="0.2">
      <c r="A1017" s="25" t="s">
        <v>2854</v>
      </c>
      <c r="B1017" s="29">
        <v>52914</v>
      </c>
    </row>
    <row r="1018" spans="1:2" x14ac:dyDescent="0.2">
      <c r="A1018" s="25" t="s">
        <v>3328</v>
      </c>
      <c r="B1018" s="29">
        <v>31728</v>
      </c>
    </row>
    <row r="1019" spans="1:2" x14ac:dyDescent="0.2">
      <c r="A1019" s="25" t="s">
        <v>3144</v>
      </c>
      <c r="B1019" s="29">
        <v>179027</v>
      </c>
    </row>
    <row r="1020" spans="1:2" x14ac:dyDescent="0.2">
      <c r="A1020" s="25" t="s">
        <v>3615</v>
      </c>
      <c r="B1020" s="29">
        <v>144571</v>
      </c>
    </row>
    <row r="1021" spans="1:2" x14ac:dyDescent="0.2">
      <c r="A1021" s="25" t="s">
        <v>3879</v>
      </c>
      <c r="B1021" s="29">
        <v>49813</v>
      </c>
    </row>
    <row r="1022" spans="1:2" x14ac:dyDescent="0.2">
      <c r="A1022" s="25" t="s">
        <v>3293</v>
      </c>
      <c r="B1022" s="29">
        <v>32826</v>
      </c>
    </row>
    <row r="1023" spans="1:2" x14ac:dyDescent="0.2">
      <c r="A1023" s="25" t="s">
        <v>4483</v>
      </c>
      <c r="B1023" s="29">
        <v>41326</v>
      </c>
    </row>
    <row r="1024" spans="1:2" x14ac:dyDescent="0.2">
      <c r="A1024" s="25" t="s">
        <v>4096</v>
      </c>
      <c r="B1024" s="29">
        <v>41499</v>
      </c>
    </row>
    <row r="1025" spans="1:2" x14ac:dyDescent="0.2">
      <c r="A1025" s="25" t="s">
        <v>3140</v>
      </c>
      <c r="B1025" s="29">
        <v>110573</v>
      </c>
    </row>
    <row r="1026" spans="1:2" x14ac:dyDescent="0.2">
      <c r="A1026" s="25" t="s">
        <v>4380</v>
      </c>
      <c r="B1026" s="29">
        <v>26255</v>
      </c>
    </row>
    <row r="1027" spans="1:2" x14ac:dyDescent="0.2">
      <c r="A1027" s="25" t="s">
        <v>3823</v>
      </c>
      <c r="B1027" s="29">
        <v>125670</v>
      </c>
    </row>
    <row r="1028" spans="1:2" x14ac:dyDescent="0.2">
      <c r="A1028" s="25" t="s">
        <v>3056</v>
      </c>
      <c r="B1028" s="29">
        <v>476813</v>
      </c>
    </row>
    <row r="1029" spans="1:2" x14ac:dyDescent="0.2">
      <c r="A1029" s="25" t="s">
        <v>4016</v>
      </c>
      <c r="B1029" s="29">
        <v>192612</v>
      </c>
    </row>
    <row r="1030" spans="1:2" x14ac:dyDescent="0.2">
      <c r="A1030" s="25" t="s">
        <v>3669</v>
      </c>
      <c r="B1030" s="29">
        <v>167285</v>
      </c>
    </row>
    <row r="1031" spans="1:2" x14ac:dyDescent="0.2">
      <c r="A1031" s="25" t="s">
        <v>4193</v>
      </c>
      <c r="B1031" s="29">
        <v>514372</v>
      </c>
    </row>
    <row r="1032" spans="1:2" x14ac:dyDescent="0.2">
      <c r="A1032" s="25" t="s">
        <v>2392</v>
      </c>
      <c r="B1032" s="29">
        <v>9568</v>
      </c>
    </row>
    <row r="1033" spans="1:2" x14ac:dyDescent="0.2">
      <c r="A1033" s="25" t="s">
        <v>2393</v>
      </c>
      <c r="B1033" s="29">
        <v>5398</v>
      </c>
    </row>
    <row r="1034" spans="1:2" x14ac:dyDescent="0.2">
      <c r="A1034" s="25" t="s">
        <v>3383</v>
      </c>
      <c r="B1034" s="29">
        <v>223246</v>
      </c>
    </row>
    <row r="1035" spans="1:2" x14ac:dyDescent="0.2">
      <c r="A1035" s="25" t="s">
        <v>3539</v>
      </c>
      <c r="B1035" s="29">
        <v>208749</v>
      </c>
    </row>
    <row r="1036" spans="1:2" x14ac:dyDescent="0.2">
      <c r="A1036" s="25" t="s">
        <v>2915</v>
      </c>
      <c r="B1036" s="29">
        <v>53281</v>
      </c>
    </row>
    <row r="1037" spans="1:2" x14ac:dyDescent="0.2">
      <c r="A1037" s="25" t="s">
        <v>3547</v>
      </c>
      <c r="B1037" s="29">
        <v>143234</v>
      </c>
    </row>
    <row r="1038" spans="1:2" x14ac:dyDescent="0.2">
      <c r="A1038" s="25" t="s">
        <v>3419</v>
      </c>
      <c r="B1038" s="29">
        <v>84879</v>
      </c>
    </row>
    <row r="1039" spans="1:2" x14ac:dyDescent="0.2">
      <c r="A1039" s="25" t="s">
        <v>3425</v>
      </c>
      <c r="B1039" s="29">
        <v>9068</v>
      </c>
    </row>
    <row r="1040" spans="1:2" x14ac:dyDescent="0.2">
      <c r="A1040" s="25" t="s">
        <v>3420</v>
      </c>
      <c r="B1040" s="29">
        <v>21569</v>
      </c>
    </row>
    <row r="1041" spans="1:2" x14ac:dyDescent="0.2">
      <c r="A1041" s="25" t="s">
        <v>3424</v>
      </c>
      <c r="B1041" s="29">
        <v>5296</v>
      </c>
    </row>
    <row r="1042" spans="1:2" x14ac:dyDescent="0.2">
      <c r="A1042" s="25" t="s">
        <v>3423</v>
      </c>
      <c r="B1042" s="29">
        <v>14005</v>
      </c>
    </row>
    <row r="1043" spans="1:2" x14ac:dyDescent="0.2">
      <c r="A1043" s="25" t="s">
        <v>3422</v>
      </c>
      <c r="B1043" s="29">
        <v>10012</v>
      </c>
    </row>
    <row r="1044" spans="1:2" x14ac:dyDescent="0.2">
      <c r="A1044" s="25" t="s">
        <v>3421</v>
      </c>
      <c r="B1044" s="29">
        <v>24929</v>
      </c>
    </row>
    <row r="1045" spans="1:2" x14ac:dyDescent="0.2">
      <c r="A1045" s="25" t="s">
        <v>2394</v>
      </c>
      <c r="B1045" s="29">
        <v>5296</v>
      </c>
    </row>
    <row r="1046" spans="1:2" x14ac:dyDescent="0.2">
      <c r="A1046" s="25" t="s">
        <v>2395</v>
      </c>
      <c r="B1046" s="29">
        <v>5531</v>
      </c>
    </row>
    <row r="1047" spans="1:2" x14ac:dyDescent="0.2">
      <c r="A1047" s="25" t="s">
        <v>4435</v>
      </c>
      <c r="B1047" s="29">
        <v>90375</v>
      </c>
    </row>
    <row r="1048" spans="1:2" x14ac:dyDescent="0.2">
      <c r="A1048" s="25" t="s">
        <v>4438</v>
      </c>
      <c r="B1048" s="29">
        <v>33237</v>
      </c>
    </row>
    <row r="1049" spans="1:2" x14ac:dyDescent="0.2">
      <c r="A1049" s="25" t="s">
        <v>4437</v>
      </c>
      <c r="B1049" s="29">
        <v>8793</v>
      </c>
    </row>
    <row r="1050" spans="1:2" x14ac:dyDescent="0.2">
      <c r="A1050" s="25" t="s">
        <v>4436</v>
      </c>
      <c r="B1050" s="29">
        <v>18248</v>
      </c>
    </row>
    <row r="1051" spans="1:2" x14ac:dyDescent="0.2">
      <c r="A1051" s="25" t="s">
        <v>4439</v>
      </c>
      <c r="B1051" s="29">
        <v>11522</v>
      </c>
    </row>
    <row r="1052" spans="1:2" x14ac:dyDescent="0.2">
      <c r="A1052" s="25" t="s">
        <v>4440</v>
      </c>
      <c r="B1052" s="29">
        <v>18575</v>
      </c>
    </row>
    <row r="1053" spans="1:2" x14ac:dyDescent="0.2">
      <c r="A1053" s="25" t="s">
        <v>3259</v>
      </c>
      <c r="B1053" s="29">
        <v>206124</v>
      </c>
    </row>
    <row r="1054" spans="1:2" x14ac:dyDescent="0.2">
      <c r="A1054" s="25" t="s">
        <v>3461</v>
      </c>
      <c r="B1054" s="29">
        <v>19346</v>
      </c>
    </row>
    <row r="1055" spans="1:2" x14ac:dyDescent="0.2">
      <c r="A1055" s="25" t="s">
        <v>3463</v>
      </c>
      <c r="B1055" s="29">
        <v>7860</v>
      </c>
    </row>
    <row r="1056" spans="1:2" x14ac:dyDescent="0.2">
      <c r="A1056" s="25" t="s">
        <v>3462</v>
      </c>
      <c r="B1056" s="29">
        <v>11486</v>
      </c>
    </row>
    <row r="1057" spans="1:2" x14ac:dyDescent="0.2">
      <c r="A1057" s="25" t="s">
        <v>2715</v>
      </c>
      <c r="B1057" s="29">
        <v>34709</v>
      </c>
    </row>
    <row r="1058" spans="1:2" x14ac:dyDescent="0.2">
      <c r="A1058" s="25" t="s">
        <v>3468</v>
      </c>
      <c r="B1058" s="29">
        <v>33332</v>
      </c>
    </row>
    <row r="1059" spans="1:2" x14ac:dyDescent="0.2">
      <c r="A1059" s="25" t="s">
        <v>3471</v>
      </c>
      <c r="B1059" s="29">
        <v>3139</v>
      </c>
    </row>
    <row r="1060" spans="1:2" x14ac:dyDescent="0.2">
      <c r="A1060" s="25" t="s">
        <v>3469</v>
      </c>
      <c r="B1060" s="29">
        <v>5334</v>
      </c>
    </row>
    <row r="1061" spans="1:2" x14ac:dyDescent="0.2">
      <c r="A1061" s="25" t="s">
        <v>3470</v>
      </c>
      <c r="B1061" s="29">
        <v>9829</v>
      </c>
    </row>
    <row r="1062" spans="1:2" x14ac:dyDescent="0.2">
      <c r="A1062" s="25" t="s">
        <v>3472</v>
      </c>
      <c r="B1062" s="29">
        <v>2332</v>
      </c>
    </row>
    <row r="1063" spans="1:2" x14ac:dyDescent="0.2">
      <c r="A1063" s="25" t="s">
        <v>3473</v>
      </c>
      <c r="B1063" s="29">
        <v>12698</v>
      </c>
    </row>
    <row r="1064" spans="1:2" x14ac:dyDescent="0.2">
      <c r="A1064" s="25" t="s">
        <v>2446</v>
      </c>
      <c r="B1064" s="29">
        <v>3528</v>
      </c>
    </row>
    <row r="1065" spans="1:2" x14ac:dyDescent="0.2">
      <c r="A1065" s="25" t="s">
        <v>2456</v>
      </c>
      <c r="B1065" s="29">
        <v>3788</v>
      </c>
    </row>
    <row r="1066" spans="1:2" x14ac:dyDescent="0.2">
      <c r="A1066" s="25" t="s">
        <v>2455</v>
      </c>
      <c r="B1066" s="29">
        <v>3741</v>
      </c>
    </row>
    <row r="1067" spans="1:2" x14ac:dyDescent="0.2">
      <c r="A1067" s="25" t="s">
        <v>2447</v>
      </c>
      <c r="B1067" s="29">
        <v>4403</v>
      </c>
    </row>
    <row r="1068" spans="1:2" x14ac:dyDescent="0.2">
      <c r="A1068" s="25" t="s">
        <v>2510</v>
      </c>
      <c r="B1068" s="29">
        <v>6822</v>
      </c>
    </row>
    <row r="1069" spans="1:2" x14ac:dyDescent="0.2">
      <c r="A1069" s="25" t="s">
        <v>2511</v>
      </c>
      <c r="B1069" s="29">
        <v>10366</v>
      </c>
    </row>
    <row r="1070" spans="1:2" x14ac:dyDescent="0.2">
      <c r="A1070" s="25" t="s">
        <v>2442</v>
      </c>
      <c r="B1070" s="29">
        <v>7600</v>
      </c>
    </row>
    <row r="1071" spans="1:2" x14ac:dyDescent="0.2">
      <c r="A1071" s="25" t="s">
        <v>2443</v>
      </c>
      <c r="B1071" s="29">
        <v>9433</v>
      </c>
    </row>
    <row r="1072" spans="1:2" x14ac:dyDescent="0.2">
      <c r="A1072" s="25" t="s">
        <v>2448</v>
      </c>
      <c r="B1072" s="29">
        <v>7783</v>
      </c>
    </row>
    <row r="1073" spans="1:2" x14ac:dyDescent="0.2">
      <c r="A1073" s="25" t="s">
        <v>2444</v>
      </c>
      <c r="B1073" s="29">
        <v>7396</v>
      </c>
    </row>
    <row r="1074" spans="1:2" x14ac:dyDescent="0.2">
      <c r="A1074" s="25" t="s">
        <v>2445</v>
      </c>
      <c r="B1074" s="29">
        <v>4271</v>
      </c>
    </row>
    <row r="1075" spans="1:2" x14ac:dyDescent="0.2">
      <c r="A1075" s="25" t="s">
        <v>2449</v>
      </c>
      <c r="B1075" s="29">
        <v>11105</v>
      </c>
    </row>
    <row r="1076" spans="1:2" x14ac:dyDescent="0.2">
      <c r="A1076" s="25" t="s">
        <v>2454</v>
      </c>
      <c r="B1076" s="29">
        <v>4069</v>
      </c>
    </row>
    <row r="1077" spans="1:2" x14ac:dyDescent="0.2">
      <c r="A1077" s="25" t="s">
        <v>4410</v>
      </c>
      <c r="B1077" s="29">
        <v>32783</v>
      </c>
    </row>
    <row r="1078" spans="1:2" x14ac:dyDescent="0.2">
      <c r="A1078" s="25" t="s">
        <v>3384</v>
      </c>
      <c r="B1078" s="29">
        <v>160192</v>
      </c>
    </row>
    <row r="1079" spans="1:2" x14ac:dyDescent="0.2">
      <c r="A1079" s="25" t="s">
        <v>2890</v>
      </c>
      <c r="B1079" s="29">
        <v>6847</v>
      </c>
    </row>
    <row r="1080" spans="1:2" x14ac:dyDescent="0.2">
      <c r="A1080" s="25" t="s">
        <v>2891</v>
      </c>
      <c r="B1080" s="29">
        <v>6847</v>
      </c>
    </row>
    <row r="1081" spans="1:2" x14ac:dyDescent="0.2">
      <c r="A1081" s="25" t="s">
        <v>2982</v>
      </c>
      <c r="B1081" s="29">
        <v>223573</v>
      </c>
    </row>
    <row r="1082" spans="1:2" x14ac:dyDescent="0.2">
      <c r="A1082" s="25" t="s">
        <v>4206</v>
      </c>
      <c r="B1082" s="29">
        <v>10625</v>
      </c>
    </row>
    <row r="1083" spans="1:2" x14ac:dyDescent="0.2">
      <c r="A1083" s="25" t="s">
        <v>4207</v>
      </c>
      <c r="B1083" s="29">
        <v>10625</v>
      </c>
    </row>
    <row r="1084" spans="1:2" x14ac:dyDescent="0.2">
      <c r="A1084" s="25" t="s">
        <v>2613</v>
      </c>
      <c r="B1084" s="29">
        <v>16376</v>
      </c>
    </row>
    <row r="1085" spans="1:2" x14ac:dyDescent="0.2">
      <c r="A1085" s="25" t="s">
        <v>2614</v>
      </c>
      <c r="B1085" s="29">
        <v>16376</v>
      </c>
    </row>
    <row r="1086" spans="1:2" x14ac:dyDescent="0.2">
      <c r="A1086" s="25" t="s">
        <v>2563</v>
      </c>
      <c r="B1086" s="29">
        <v>105476</v>
      </c>
    </row>
    <row r="1087" spans="1:2" x14ac:dyDescent="0.2">
      <c r="A1087" s="25" t="s">
        <v>2570</v>
      </c>
      <c r="B1087" s="29">
        <v>25084</v>
      </c>
    </row>
    <row r="1088" spans="1:2" x14ac:dyDescent="0.2">
      <c r="A1088" s="25" t="s">
        <v>2567</v>
      </c>
      <c r="B1088" s="29">
        <v>5230</v>
      </c>
    </row>
    <row r="1089" spans="1:2" x14ac:dyDescent="0.2">
      <c r="A1089" s="25" t="s">
        <v>2565</v>
      </c>
      <c r="B1089" s="29">
        <v>18134</v>
      </c>
    </row>
    <row r="1090" spans="1:2" x14ac:dyDescent="0.2">
      <c r="A1090" s="25" t="s">
        <v>2568</v>
      </c>
      <c r="B1090" s="29">
        <v>20051</v>
      </c>
    </row>
    <row r="1091" spans="1:2" x14ac:dyDescent="0.2">
      <c r="A1091" s="25" t="s">
        <v>2564</v>
      </c>
      <c r="B1091" s="29">
        <v>15055</v>
      </c>
    </row>
    <row r="1092" spans="1:2" x14ac:dyDescent="0.2">
      <c r="A1092" s="25" t="s">
        <v>2569</v>
      </c>
      <c r="B1092" s="29">
        <v>11259</v>
      </c>
    </row>
    <row r="1093" spans="1:2" x14ac:dyDescent="0.2">
      <c r="A1093" s="25" t="s">
        <v>2566</v>
      </c>
      <c r="B1093" s="29">
        <v>10663</v>
      </c>
    </row>
    <row r="1094" spans="1:2" x14ac:dyDescent="0.2">
      <c r="A1094" s="25" t="s">
        <v>3360</v>
      </c>
      <c r="B1094" s="29">
        <v>27248</v>
      </c>
    </row>
    <row r="1095" spans="1:2" x14ac:dyDescent="0.2">
      <c r="A1095" s="25" t="s">
        <v>3750</v>
      </c>
      <c r="B1095" s="29">
        <v>80571</v>
      </c>
    </row>
    <row r="1096" spans="1:2" x14ac:dyDescent="0.2">
      <c r="A1096" s="25" t="s">
        <v>3613</v>
      </c>
      <c r="B1096" s="29">
        <v>54173</v>
      </c>
    </row>
    <row r="1097" spans="1:2" x14ac:dyDescent="0.2">
      <c r="A1097" s="25" t="s">
        <v>2831</v>
      </c>
      <c r="B1097" s="29">
        <v>63899</v>
      </c>
    </row>
    <row r="1098" spans="1:2" x14ac:dyDescent="0.2">
      <c r="A1098" s="25" t="s">
        <v>2832</v>
      </c>
      <c r="B1098" s="29">
        <v>59892</v>
      </c>
    </row>
    <row r="1099" spans="1:2" x14ac:dyDescent="0.2">
      <c r="A1099" s="25" t="s">
        <v>2843</v>
      </c>
      <c r="B1099" s="29">
        <v>47343</v>
      </c>
    </row>
    <row r="1100" spans="1:2" x14ac:dyDescent="0.2">
      <c r="A1100" s="25" t="s">
        <v>2481</v>
      </c>
      <c r="B1100" s="29">
        <v>5744</v>
      </c>
    </row>
    <row r="1101" spans="1:2" x14ac:dyDescent="0.2">
      <c r="A1101" s="25" t="s">
        <v>2483</v>
      </c>
      <c r="B1101" s="29">
        <v>6040</v>
      </c>
    </row>
    <row r="1102" spans="1:2" x14ac:dyDescent="0.2">
      <c r="A1102" s="25" t="s">
        <v>2482</v>
      </c>
      <c r="B1102" s="29">
        <v>3463</v>
      </c>
    </row>
    <row r="1103" spans="1:2" x14ac:dyDescent="0.2">
      <c r="A1103" s="25" t="s">
        <v>3459</v>
      </c>
      <c r="B1103" s="29">
        <v>16223</v>
      </c>
    </row>
    <row r="1104" spans="1:2" x14ac:dyDescent="0.2">
      <c r="A1104" s="25" t="s">
        <v>3460</v>
      </c>
      <c r="B1104" s="29">
        <v>16223</v>
      </c>
    </row>
    <row r="1105" spans="1:2" x14ac:dyDescent="0.2">
      <c r="A1105" s="25" t="s">
        <v>3821</v>
      </c>
      <c r="B1105" s="29">
        <v>240424</v>
      </c>
    </row>
    <row r="1106" spans="1:2" x14ac:dyDescent="0.2">
      <c r="A1106" s="25" t="s">
        <v>6305</v>
      </c>
      <c r="B1106" s="29">
        <v>2401803</v>
      </c>
    </row>
    <row r="1107" spans="1:2" x14ac:dyDescent="0.2">
      <c r="A1107" s="25" t="s">
        <v>3237</v>
      </c>
      <c r="B1107" s="29">
        <v>803273</v>
      </c>
    </row>
    <row r="1108" spans="1:2" x14ac:dyDescent="0.2">
      <c r="A1108" s="25" t="s">
        <v>3241</v>
      </c>
      <c r="B1108" s="29">
        <v>69250</v>
      </c>
    </row>
    <row r="1109" spans="1:2" x14ac:dyDescent="0.2">
      <c r="A1109" s="25" t="s">
        <v>3242</v>
      </c>
      <c r="B1109" s="29">
        <v>78608</v>
      </c>
    </row>
    <row r="1110" spans="1:2" x14ac:dyDescent="0.2">
      <c r="A1110" s="25" t="s">
        <v>3245</v>
      </c>
      <c r="B1110" s="29">
        <v>62681</v>
      </c>
    </row>
    <row r="1111" spans="1:2" x14ac:dyDescent="0.2">
      <c r="A1111" s="25" t="s">
        <v>3244</v>
      </c>
      <c r="B1111" s="29">
        <v>155445</v>
      </c>
    </row>
    <row r="1112" spans="1:2" x14ac:dyDescent="0.2">
      <c r="A1112" s="25" t="s">
        <v>3240</v>
      </c>
      <c r="B1112" s="29">
        <v>172483</v>
      </c>
    </row>
    <row r="1113" spans="1:2" x14ac:dyDescent="0.2">
      <c r="A1113" s="25" t="s">
        <v>3239</v>
      </c>
      <c r="B1113" s="29">
        <v>138930</v>
      </c>
    </row>
    <row r="1114" spans="1:2" x14ac:dyDescent="0.2">
      <c r="A1114" s="25" t="s">
        <v>3243</v>
      </c>
      <c r="B1114" s="29">
        <v>47800</v>
      </c>
    </row>
    <row r="1115" spans="1:2" x14ac:dyDescent="0.2">
      <c r="A1115" s="25" t="s">
        <v>3238</v>
      </c>
      <c r="B1115" s="29">
        <v>78076</v>
      </c>
    </row>
    <row r="1116" spans="1:2" x14ac:dyDescent="0.2">
      <c r="A1116" s="25" t="s">
        <v>2501</v>
      </c>
      <c r="B1116" s="29">
        <v>5901</v>
      </c>
    </row>
    <row r="1117" spans="1:2" x14ac:dyDescent="0.2">
      <c r="A1117" s="25" t="s">
        <v>3962</v>
      </c>
      <c r="B1117" s="29">
        <v>32599</v>
      </c>
    </row>
    <row r="1118" spans="1:2" x14ac:dyDescent="0.2">
      <c r="A1118" s="25" t="s">
        <v>4197</v>
      </c>
      <c r="B1118" s="29">
        <v>125689</v>
      </c>
    </row>
    <row r="1119" spans="1:2" x14ac:dyDescent="0.2">
      <c r="A1119" s="25" t="s">
        <v>4052</v>
      </c>
      <c r="B1119" s="29">
        <v>34946</v>
      </c>
    </row>
    <row r="1120" spans="1:2" x14ac:dyDescent="0.2">
      <c r="A1120" s="25" t="s">
        <v>2992</v>
      </c>
      <c r="B1120" s="29">
        <v>155261</v>
      </c>
    </row>
    <row r="1121" spans="1:2" x14ac:dyDescent="0.2">
      <c r="A1121" s="25" t="s">
        <v>3114</v>
      </c>
      <c r="B1121" s="29">
        <v>281783</v>
      </c>
    </row>
    <row r="1122" spans="1:2" x14ac:dyDescent="0.2">
      <c r="A1122" s="25" t="s">
        <v>2713</v>
      </c>
      <c r="B1122" s="29">
        <v>39473</v>
      </c>
    </row>
    <row r="1123" spans="1:2" x14ac:dyDescent="0.2">
      <c r="A1123" s="25" t="s">
        <v>3617</v>
      </c>
      <c r="B1123" s="29">
        <v>51402</v>
      </c>
    </row>
    <row r="1124" spans="1:2" x14ac:dyDescent="0.2">
      <c r="A1124" s="25" t="s">
        <v>3168</v>
      </c>
      <c r="B1124" s="29">
        <v>3034</v>
      </c>
    </row>
    <row r="1125" spans="1:2" x14ac:dyDescent="0.2">
      <c r="A1125" s="25" t="s">
        <v>3249</v>
      </c>
      <c r="B1125" s="29">
        <v>103553</v>
      </c>
    </row>
    <row r="1126" spans="1:2" x14ac:dyDescent="0.2">
      <c r="A1126" s="25" t="s">
        <v>3574</v>
      </c>
      <c r="B1126" s="29">
        <v>38003</v>
      </c>
    </row>
    <row r="1127" spans="1:2" x14ac:dyDescent="0.2">
      <c r="A1127" s="25" t="s">
        <v>3575</v>
      </c>
      <c r="B1127" s="29">
        <v>29307</v>
      </c>
    </row>
    <row r="1128" spans="1:2" x14ac:dyDescent="0.2">
      <c r="A1128" s="25" t="s">
        <v>3576</v>
      </c>
      <c r="B1128" s="29">
        <v>8696</v>
      </c>
    </row>
    <row r="1129" spans="1:2" x14ac:dyDescent="0.2">
      <c r="A1129" s="25" t="s">
        <v>2382</v>
      </c>
      <c r="B1129" s="29">
        <v>24220</v>
      </c>
    </row>
    <row r="1130" spans="1:2" x14ac:dyDescent="0.2">
      <c r="A1130" s="25" t="s">
        <v>2981</v>
      </c>
      <c r="B1130" s="29">
        <v>144920</v>
      </c>
    </row>
    <row r="1131" spans="1:2" x14ac:dyDescent="0.2">
      <c r="A1131" s="25" t="s">
        <v>2881</v>
      </c>
      <c r="B1131" s="29">
        <v>79468</v>
      </c>
    </row>
    <row r="1132" spans="1:2" x14ac:dyDescent="0.2">
      <c r="A1132" s="25" t="s">
        <v>4067</v>
      </c>
      <c r="B1132" s="29">
        <v>1048</v>
      </c>
    </row>
    <row r="1133" spans="1:2" x14ac:dyDescent="0.2">
      <c r="A1133" s="25" t="s">
        <v>4068</v>
      </c>
      <c r="B1133" s="29">
        <v>1048</v>
      </c>
    </row>
    <row r="1134" spans="1:2" x14ac:dyDescent="0.2">
      <c r="A1134" s="25" t="s">
        <v>4056</v>
      </c>
      <c r="B1134" s="29">
        <v>51704</v>
      </c>
    </row>
    <row r="1135" spans="1:2" x14ac:dyDescent="0.2">
      <c r="A1135" s="25" t="s">
        <v>3853</v>
      </c>
      <c r="B1135" s="29">
        <v>1508200</v>
      </c>
    </row>
    <row r="1136" spans="1:2" x14ac:dyDescent="0.2">
      <c r="A1136" s="25" t="s">
        <v>3858</v>
      </c>
      <c r="B1136" s="29">
        <v>166463</v>
      </c>
    </row>
    <row r="1137" spans="1:2" x14ac:dyDescent="0.2">
      <c r="A1137" s="25" t="s">
        <v>3859</v>
      </c>
      <c r="B1137" s="29">
        <v>222296</v>
      </c>
    </row>
    <row r="1138" spans="1:2" x14ac:dyDescent="0.2">
      <c r="A1138" s="25" t="s">
        <v>3862</v>
      </c>
      <c r="B1138" s="29">
        <v>247808</v>
      </c>
    </row>
    <row r="1139" spans="1:2" x14ac:dyDescent="0.2">
      <c r="A1139" s="25" t="s">
        <v>3861</v>
      </c>
      <c r="B1139" s="29">
        <v>111132</v>
      </c>
    </row>
    <row r="1140" spans="1:2" x14ac:dyDescent="0.2">
      <c r="A1140" s="25" t="s">
        <v>3857</v>
      </c>
      <c r="B1140" s="29">
        <v>98131</v>
      </c>
    </row>
    <row r="1141" spans="1:2" x14ac:dyDescent="0.2">
      <c r="A1141" s="25" t="s">
        <v>3854</v>
      </c>
      <c r="B1141" s="29">
        <v>203512</v>
      </c>
    </row>
    <row r="1142" spans="1:2" x14ac:dyDescent="0.2">
      <c r="A1142" s="25" t="s">
        <v>3855</v>
      </c>
      <c r="B1142" s="29">
        <v>124508</v>
      </c>
    </row>
    <row r="1143" spans="1:2" x14ac:dyDescent="0.2">
      <c r="A1143" s="25" t="s">
        <v>3856</v>
      </c>
      <c r="B1143" s="29">
        <v>106714</v>
      </c>
    </row>
    <row r="1144" spans="1:2" x14ac:dyDescent="0.2">
      <c r="A1144" s="25" t="s">
        <v>3860</v>
      </c>
      <c r="B1144" s="29">
        <v>227636</v>
      </c>
    </row>
    <row r="1145" spans="1:2" x14ac:dyDescent="0.2">
      <c r="A1145" s="25" t="s">
        <v>3897</v>
      </c>
      <c r="B1145" s="29">
        <v>46434</v>
      </c>
    </row>
    <row r="1146" spans="1:2" x14ac:dyDescent="0.2">
      <c r="A1146" s="25" t="s">
        <v>3898</v>
      </c>
      <c r="B1146" s="29">
        <v>14029</v>
      </c>
    </row>
    <row r="1147" spans="1:2" x14ac:dyDescent="0.2">
      <c r="A1147" s="25" t="s">
        <v>3900</v>
      </c>
      <c r="B1147" s="29">
        <v>13036</v>
      </c>
    </row>
    <row r="1148" spans="1:2" x14ac:dyDescent="0.2">
      <c r="A1148" s="25" t="s">
        <v>3899</v>
      </c>
      <c r="B1148" s="29">
        <v>19369</v>
      </c>
    </row>
    <row r="1149" spans="1:2" x14ac:dyDescent="0.2">
      <c r="A1149" s="25" t="s">
        <v>4358</v>
      </c>
      <c r="B1149" s="29">
        <v>16093</v>
      </c>
    </row>
    <row r="1150" spans="1:2" x14ac:dyDescent="0.2">
      <c r="A1150" s="25" t="s">
        <v>4359</v>
      </c>
      <c r="B1150" s="29">
        <v>16093</v>
      </c>
    </row>
    <row r="1151" spans="1:2" x14ac:dyDescent="0.2">
      <c r="A1151" s="25" t="s">
        <v>4357</v>
      </c>
      <c r="B1151" s="29">
        <v>33645</v>
      </c>
    </row>
    <row r="1152" spans="1:2" x14ac:dyDescent="0.2">
      <c r="A1152" s="25" t="s">
        <v>2850</v>
      </c>
      <c r="B1152" s="29">
        <v>91424</v>
      </c>
    </row>
    <row r="1153" spans="1:2" x14ac:dyDescent="0.2">
      <c r="A1153" s="25" t="s">
        <v>4114</v>
      </c>
      <c r="B1153" s="29">
        <v>11272</v>
      </c>
    </row>
    <row r="1154" spans="1:2" x14ac:dyDescent="0.2">
      <c r="A1154" s="25" t="s">
        <v>4115</v>
      </c>
      <c r="B1154" s="29">
        <v>11272</v>
      </c>
    </row>
    <row r="1155" spans="1:2" x14ac:dyDescent="0.2">
      <c r="A1155" s="25" t="s">
        <v>3169</v>
      </c>
      <c r="B1155" s="29">
        <v>2010</v>
      </c>
    </row>
    <row r="1156" spans="1:2" x14ac:dyDescent="0.2">
      <c r="A1156" s="25" t="s">
        <v>6350</v>
      </c>
      <c r="B1156" s="29">
        <v>8848329</v>
      </c>
    </row>
    <row r="1157" spans="1:2" x14ac:dyDescent="0.2">
      <c r="A1157" s="25" t="s">
        <v>3209</v>
      </c>
      <c r="B1157" s="29">
        <v>161611</v>
      </c>
    </row>
    <row r="1158" spans="1:2" x14ac:dyDescent="0.2">
      <c r="A1158" s="25" t="s">
        <v>4403</v>
      </c>
      <c r="B1158" s="29">
        <v>36199</v>
      </c>
    </row>
    <row r="1159" spans="1:2" x14ac:dyDescent="0.2">
      <c r="A1159" s="25" t="s">
        <v>4026</v>
      </c>
      <c r="B1159" s="29">
        <v>15261</v>
      </c>
    </row>
    <row r="1160" spans="1:2" x14ac:dyDescent="0.2">
      <c r="A1160" s="25" t="s">
        <v>4027</v>
      </c>
      <c r="B1160" s="29">
        <v>15261</v>
      </c>
    </row>
    <row r="1161" spans="1:2" x14ac:dyDescent="0.2">
      <c r="A1161" s="25" t="s">
        <v>3415</v>
      </c>
      <c r="B1161" s="29">
        <v>45174</v>
      </c>
    </row>
    <row r="1162" spans="1:2" x14ac:dyDescent="0.2">
      <c r="A1162" s="25" t="s">
        <v>3416</v>
      </c>
      <c r="B1162" s="29">
        <v>21976</v>
      </c>
    </row>
    <row r="1163" spans="1:2" x14ac:dyDescent="0.2">
      <c r="A1163" s="25" t="s">
        <v>3418</v>
      </c>
      <c r="B1163" s="29">
        <v>7798</v>
      </c>
    </row>
    <row r="1164" spans="1:2" x14ac:dyDescent="0.2">
      <c r="A1164" s="25" t="s">
        <v>3417</v>
      </c>
      <c r="B1164" s="29">
        <v>15400</v>
      </c>
    </row>
    <row r="1165" spans="1:2" x14ac:dyDescent="0.2">
      <c r="A1165" s="25" t="s">
        <v>3387</v>
      </c>
      <c r="B1165" s="29">
        <v>51239</v>
      </c>
    </row>
    <row r="1166" spans="1:2" x14ac:dyDescent="0.2">
      <c r="A1166" s="25" t="s">
        <v>2757</v>
      </c>
      <c r="B1166" s="29">
        <v>80375</v>
      </c>
    </row>
    <row r="1167" spans="1:2" x14ac:dyDescent="0.2">
      <c r="A1167" s="25" t="s">
        <v>3388</v>
      </c>
      <c r="B1167" s="29">
        <v>52966</v>
      </c>
    </row>
    <row r="1168" spans="1:2" x14ac:dyDescent="0.2">
      <c r="A1168" s="25" t="s">
        <v>4225</v>
      </c>
      <c r="B1168" s="29">
        <v>25150</v>
      </c>
    </row>
    <row r="1169" spans="1:2" x14ac:dyDescent="0.2">
      <c r="A1169" s="25" t="s">
        <v>3206</v>
      </c>
      <c r="B1169" s="29">
        <v>60052</v>
      </c>
    </row>
    <row r="1170" spans="1:2" x14ac:dyDescent="0.2">
      <c r="A1170" s="25" t="s">
        <v>3811</v>
      </c>
      <c r="B1170" s="29">
        <v>347896</v>
      </c>
    </row>
    <row r="1171" spans="1:2" x14ac:dyDescent="0.2">
      <c r="A1171" s="25" t="s">
        <v>4521</v>
      </c>
      <c r="B1171" s="29">
        <v>18116</v>
      </c>
    </row>
    <row r="1172" spans="1:2" x14ac:dyDescent="0.2">
      <c r="A1172" s="25" t="s">
        <v>2823</v>
      </c>
      <c r="B1172" s="29">
        <v>265658</v>
      </c>
    </row>
    <row r="1173" spans="1:2" x14ac:dyDescent="0.2">
      <c r="A1173" s="25" t="s">
        <v>4405</v>
      </c>
      <c r="B1173" s="29">
        <v>28220</v>
      </c>
    </row>
    <row r="1174" spans="1:2" x14ac:dyDescent="0.2">
      <c r="A1174" s="25" t="s">
        <v>3491</v>
      </c>
      <c r="B1174" s="29">
        <v>49141</v>
      </c>
    </row>
    <row r="1175" spans="1:2" x14ac:dyDescent="0.2">
      <c r="A1175" s="25" t="s">
        <v>3483</v>
      </c>
      <c r="B1175" s="29">
        <v>40300</v>
      </c>
    </row>
    <row r="1176" spans="1:2" x14ac:dyDescent="0.2">
      <c r="A1176" s="25" t="s">
        <v>3125</v>
      </c>
      <c r="B1176" s="29">
        <v>527942</v>
      </c>
    </row>
    <row r="1177" spans="1:2" x14ac:dyDescent="0.2">
      <c r="A1177" s="25" t="s">
        <v>3553</v>
      </c>
      <c r="B1177" s="29">
        <v>53350</v>
      </c>
    </row>
    <row r="1178" spans="1:2" x14ac:dyDescent="0.2">
      <c r="A1178" s="25" t="s">
        <v>3122</v>
      </c>
      <c r="B1178" s="29">
        <v>831224</v>
      </c>
    </row>
    <row r="1179" spans="1:2" x14ac:dyDescent="0.2">
      <c r="A1179" s="25" t="s">
        <v>4112</v>
      </c>
      <c r="B1179" s="29">
        <v>18524</v>
      </c>
    </row>
    <row r="1180" spans="1:2" x14ac:dyDescent="0.2">
      <c r="A1180" s="25" t="s">
        <v>4113</v>
      </c>
      <c r="B1180" s="29">
        <v>18524</v>
      </c>
    </row>
    <row r="1181" spans="1:2" x14ac:dyDescent="0.2">
      <c r="A1181" s="25" t="s">
        <v>3601</v>
      </c>
      <c r="B1181" s="29">
        <v>129587</v>
      </c>
    </row>
    <row r="1182" spans="1:2" x14ac:dyDescent="0.2">
      <c r="A1182" s="25" t="s">
        <v>4054</v>
      </c>
      <c r="B1182" s="29">
        <v>39281</v>
      </c>
    </row>
    <row r="1183" spans="1:2" x14ac:dyDescent="0.2">
      <c r="A1183" s="25" t="s">
        <v>2406</v>
      </c>
      <c r="B1183" s="29">
        <v>6190</v>
      </c>
    </row>
    <row r="1184" spans="1:2" x14ac:dyDescent="0.2">
      <c r="A1184" s="25" t="s">
        <v>2922</v>
      </c>
      <c r="B1184" s="29">
        <v>22797</v>
      </c>
    </row>
    <row r="1185" spans="1:2" x14ac:dyDescent="0.2">
      <c r="A1185" s="25" t="s">
        <v>2923</v>
      </c>
      <c r="B1185" s="29">
        <v>22797</v>
      </c>
    </row>
    <row r="1186" spans="1:2" x14ac:dyDescent="0.2">
      <c r="A1186" s="25" t="s">
        <v>3059</v>
      </c>
      <c r="B1186" s="29">
        <v>125428</v>
      </c>
    </row>
    <row r="1187" spans="1:2" x14ac:dyDescent="0.2">
      <c r="A1187" s="25" t="s">
        <v>3629</v>
      </c>
      <c r="B1187" s="29">
        <v>56430</v>
      </c>
    </row>
    <row r="1188" spans="1:2" x14ac:dyDescent="0.2">
      <c r="A1188" s="25" t="s">
        <v>3152</v>
      </c>
      <c r="B1188" s="29">
        <v>72506</v>
      </c>
    </row>
    <row r="1189" spans="1:2" x14ac:dyDescent="0.2">
      <c r="A1189" s="25" t="s">
        <v>3924</v>
      </c>
      <c r="B1189" s="29">
        <v>79940</v>
      </c>
    </row>
    <row r="1190" spans="1:2" x14ac:dyDescent="0.2">
      <c r="A1190" s="25" t="s">
        <v>3928</v>
      </c>
      <c r="B1190" s="29">
        <v>8021</v>
      </c>
    </row>
    <row r="1191" spans="1:2" x14ac:dyDescent="0.2">
      <c r="A1191" s="25" t="s">
        <v>3926</v>
      </c>
      <c r="B1191" s="29">
        <v>23029</v>
      </c>
    </row>
    <row r="1192" spans="1:2" x14ac:dyDescent="0.2">
      <c r="A1192" s="25" t="s">
        <v>3927</v>
      </c>
      <c r="B1192" s="29">
        <v>28442</v>
      </c>
    </row>
    <row r="1193" spans="1:2" x14ac:dyDescent="0.2">
      <c r="A1193" s="25" t="s">
        <v>3925</v>
      </c>
      <c r="B1193" s="29">
        <v>20448</v>
      </c>
    </row>
    <row r="1194" spans="1:2" x14ac:dyDescent="0.2">
      <c r="A1194" s="25" t="s">
        <v>3918</v>
      </c>
      <c r="B1194" s="29">
        <v>117761</v>
      </c>
    </row>
    <row r="1195" spans="1:2" x14ac:dyDescent="0.2">
      <c r="A1195" s="25" t="s">
        <v>2583</v>
      </c>
      <c r="B1195" s="29">
        <v>292035</v>
      </c>
    </row>
    <row r="1196" spans="1:2" x14ac:dyDescent="0.2">
      <c r="A1196" s="25" t="s">
        <v>4213</v>
      </c>
      <c r="B1196" s="29">
        <v>11920</v>
      </c>
    </row>
    <row r="1197" spans="1:2" x14ac:dyDescent="0.2">
      <c r="A1197" s="25" t="s">
        <v>4214</v>
      </c>
      <c r="B1197" s="29">
        <v>11920</v>
      </c>
    </row>
    <row r="1198" spans="1:2" x14ac:dyDescent="0.2">
      <c r="A1198" s="25" t="s">
        <v>4510</v>
      </c>
      <c r="B1198" s="29">
        <v>23908</v>
      </c>
    </row>
    <row r="1199" spans="1:2" x14ac:dyDescent="0.2">
      <c r="A1199" s="25" t="s">
        <v>4513</v>
      </c>
      <c r="B1199" s="29">
        <v>4623</v>
      </c>
    </row>
    <row r="1200" spans="1:2" x14ac:dyDescent="0.2">
      <c r="A1200" s="25" t="s">
        <v>4511</v>
      </c>
      <c r="B1200" s="29">
        <v>14321</v>
      </c>
    </row>
    <row r="1201" spans="1:2" x14ac:dyDescent="0.2">
      <c r="A1201" s="25" t="s">
        <v>4512</v>
      </c>
      <c r="B1201" s="29">
        <v>4964</v>
      </c>
    </row>
    <row r="1202" spans="1:2" x14ac:dyDescent="0.2">
      <c r="A1202" s="25" t="s">
        <v>3659</v>
      </c>
      <c r="B1202" s="29">
        <v>55622</v>
      </c>
    </row>
    <row r="1203" spans="1:2" x14ac:dyDescent="0.2">
      <c r="A1203" s="25" t="s">
        <v>7557</v>
      </c>
      <c r="B1203" s="29">
        <v>55622</v>
      </c>
    </row>
    <row r="1204" spans="1:2" x14ac:dyDescent="0.2">
      <c r="A1204" s="25" t="s">
        <v>4384</v>
      </c>
      <c r="B1204" s="29">
        <v>32328</v>
      </c>
    </row>
    <row r="1205" spans="1:2" x14ac:dyDescent="0.2">
      <c r="A1205" s="25" t="s">
        <v>3267</v>
      </c>
      <c r="B1205" s="29">
        <v>8781</v>
      </c>
    </row>
    <row r="1206" spans="1:2" x14ac:dyDescent="0.2">
      <c r="A1206" s="25" t="s">
        <v>3268</v>
      </c>
      <c r="B1206" s="29">
        <v>8781</v>
      </c>
    </row>
    <row r="1207" spans="1:2" x14ac:dyDescent="0.2">
      <c r="A1207" s="25" t="s">
        <v>3866</v>
      </c>
      <c r="B1207" s="29">
        <v>468887</v>
      </c>
    </row>
    <row r="1208" spans="1:2" x14ac:dyDescent="0.2">
      <c r="A1208" s="25" t="s">
        <v>3634</v>
      </c>
      <c r="B1208" s="29">
        <v>21507</v>
      </c>
    </row>
    <row r="1209" spans="1:2" x14ac:dyDescent="0.2">
      <c r="A1209" s="25" t="s">
        <v>3636</v>
      </c>
      <c r="B1209" s="29">
        <v>7511</v>
      </c>
    </row>
    <row r="1210" spans="1:2" x14ac:dyDescent="0.2">
      <c r="A1210" s="25" t="s">
        <v>3635</v>
      </c>
      <c r="B1210" s="29">
        <v>13996</v>
      </c>
    </row>
    <row r="1211" spans="1:2" x14ac:dyDescent="0.2">
      <c r="A1211" s="25" t="s">
        <v>4492</v>
      </c>
      <c r="B1211" s="29">
        <v>19261</v>
      </c>
    </row>
    <row r="1212" spans="1:2" x14ac:dyDescent="0.2">
      <c r="A1212" s="25" t="s">
        <v>4493</v>
      </c>
      <c r="B1212" s="29">
        <v>10819</v>
      </c>
    </row>
    <row r="1213" spans="1:2" x14ac:dyDescent="0.2">
      <c r="A1213" s="25" t="s">
        <v>4494</v>
      </c>
      <c r="B1213" s="29">
        <v>8442</v>
      </c>
    </row>
    <row r="1214" spans="1:2" x14ac:dyDescent="0.2">
      <c r="A1214" s="25" t="s">
        <v>4366</v>
      </c>
      <c r="B1214" s="29">
        <v>21774</v>
      </c>
    </row>
    <row r="1215" spans="1:2" x14ac:dyDescent="0.2">
      <c r="A1215" s="25" t="s">
        <v>4367</v>
      </c>
      <c r="B1215" s="29">
        <v>21774</v>
      </c>
    </row>
    <row r="1216" spans="1:2" x14ac:dyDescent="0.2">
      <c r="A1216" s="25" t="s">
        <v>4198</v>
      </c>
      <c r="B1216" s="29">
        <v>114786</v>
      </c>
    </row>
    <row r="1217" spans="1:2" x14ac:dyDescent="0.2">
      <c r="A1217" s="25" t="s">
        <v>2725</v>
      </c>
      <c r="B1217" s="29">
        <v>45109</v>
      </c>
    </row>
    <row r="1218" spans="1:2" x14ac:dyDescent="0.2">
      <c r="A1218" s="25" t="s">
        <v>2726</v>
      </c>
      <c r="B1218" s="29">
        <v>20473</v>
      </c>
    </row>
    <row r="1219" spans="1:2" x14ac:dyDescent="0.2">
      <c r="A1219" s="25" t="s">
        <v>2727</v>
      </c>
      <c r="B1219" s="29">
        <v>6733</v>
      </c>
    </row>
    <row r="1220" spans="1:2" x14ac:dyDescent="0.2">
      <c r="A1220" s="25" t="s">
        <v>2729</v>
      </c>
      <c r="B1220" s="29">
        <v>9582</v>
      </c>
    </row>
    <row r="1221" spans="1:2" x14ac:dyDescent="0.2">
      <c r="A1221" s="25" t="s">
        <v>2728</v>
      </c>
      <c r="B1221" s="29">
        <v>8321</v>
      </c>
    </row>
    <row r="1222" spans="1:2" x14ac:dyDescent="0.2">
      <c r="A1222" s="25" t="s">
        <v>3160</v>
      </c>
      <c r="B1222" s="29">
        <v>59006</v>
      </c>
    </row>
    <row r="1223" spans="1:2" x14ac:dyDescent="0.2">
      <c r="A1223" s="25" t="s">
        <v>3164</v>
      </c>
      <c r="B1223" s="29">
        <v>6447</v>
      </c>
    </row>
    <row r="1224" spans="1:2" x14ac:dyDescent="0.2">
      <c r="A1224" s="25" t="s">
        <v>3161</v>
      </c>
      <c r="B1224" s="29">
        <v>33720</v>
      </c>
    </row>
    <row r="1225" spans="1:2" x14ac:dyDescent="0.2">
      <c r="A1225" s="25" t="s">
        <v>3162</v>
      </c>
      <c r="B1225" s="29">
        <v>16025</v>
      </c>
    </row>
    <row r="1226" spans="1:2" x14ac:dyDescent="0.2">
      <c r="A1226" s="25" t="s">
        <v>3163</v>
      </c>
      <c r="B1226" s="29">
        <v>2814</v>
      </c>
    </row>
    <row r="1227" spans="1:2" x14ac:dyDescent="0.2">
      <c r="A1227" s="25" t="s">
        <v>2743</v>
      </c>
      <c r="B1227" s="29">
        <v>33655</v>
      </c>
    </row>
    <row r="1228" spans="1:2" x14ac:dyDescent="0.2">
      <c r="A1228" s="25" t="s">
        <v>2744</v>
      </c>
      <c r="B1228" s="29">
        <v>9252</v>
      </c>
    </row>
    <row r="1229" spans="1:2" x14ac:dyDescent="0.2">
      <c r="A1229" s="25" t="s">
        <v>2745</v>
      </c>
      <c r="B1229" s="29">
        <v>16010</v>
      </c>
    </row>
    <row r="1230" spans="1:2" x14ac:dyDescent="0.2">
      <c r="A1230" s="25" t="s">
        <v>2746</v>
      </c>
      <c r="B1230" s="29">
        <v>8393</v>
      </c>
    </row>
    <row r="1231" spans="1:2" x14ac:dyDescent="0.2">
      <c r="A1231" s="25" t="s">
        <v>2550</v>
      </c>
      <c r="B1231" s="29">
        <v>22934</v>
      </c>
    </row>
    <row r="1232" spans="1:2" x14ac:dyDescent="0.2">
      <c r="A1232" s="25" t="s">
        <v>2552</v>
      </c>
      <c r="B1232" s="29">
        <v>10473</v>
      </c>
    </row>
    <row r="1233" spans="1:2" x14ac:dyDescent="0.2">
      <c r="A1233" s="25" t="s">
        <v>2551</v>
      </c>
      <c r="B1233" s="29">
        <v>12461</v>
      </c>
    </row>
    <row r="1234" spans="1:2" x14ac:dyDescent="0.2">
      <c r="A1234" s="25" t="s">
        <v>4486</v>
      </c>
      <c r="B1234" s="29">
        <v>33909</v>
      </c>
    </row>
    <row r="1235" spans="1:2" x14ac:dyDescent="0.2">
      <c r="A1235" s="25" t="s">
        <v>3159</v>
      </c>
      <c r="B1235" s="29">
        <v>190806</v>
      </c>
    </row>
    <row r="1236" spans="1:2" x14ac:dyDescent="0.2">
      <c r="A1236" s="25" t="s">
        <v>4520</v>
      </c>
      <c r="B1236" s="29">
        <v>17133</v>
      </c>
    </row>
    <row r="1237" spans="1:2" x14ac:dyDescent="0.2">
      <c r="A1237" s="25" t="s">
        <v>4007</v>
      </c>
      <c r="B1237" s="29">
        <v>45702</v>
      </c>
    </row>
    <row r="1238" spans="1:2" x14ac:dyDescent="0.2">
      <c r="A1238" s="25" t="s">
        <v>4009</v>
      </c>
      <c r="B1238" s="29">
        <v>18557</v>
      </c>
    </row>
    <row r="1239" spans="1:2" x14ac:dyDescent="0.2">
      <c r="A1239" s="25" t="s">
        <v>4010</v>
      </c>
      <c r="B1239" s="29">
        <v>11945</v>
      </c>
    </row>
    <row r="1240" spans="1:2" x14ac:dyDescent="0.2">
      <c r="A1240" s="25" t="s">
        <v>4008</v>
      </c>
      <c r="B1240" s="29">
        <v>3271</v>
      </c>
    </row>
    <row r="1241" spans="1:2" x14ac:dyDescent="0.2">
      <c r="A1241" s="25" t="s">
        <v>4011</v>
      </c>
      <c r="B1241" s="29">
        <v>11929</v>
      </c>
    </row>
    <row r="1242" spans="1:2" x14ac:dyDescent="0.2">
      <c r="A1242" s="25" t="s">
        <v>2792</v>
      </c>
      <c r="B1242" s="29">
        <v>50108</v>
      </c>
    </row>
    <row r="1243" spans="1:2" x14ac:dyDescent="0.2">
      <c r="A1243" s="25" t="s">
        <v>2793</v>
      </c>
      <c r="B1243" s="29">
        <v>19684</v>
      </c>
    </row>
    <row r="1244" spans="1:2" x14ac:dyDescent="0.2">
      <c r="A1244" s="25" t="s">
        <v>2794</v>
      </c>
      <c r="B1244" s="29">
        <v>6923</v>
      </c>
    </row>
    <row r="1245" spans="1:2" x14ac:dyDescent="0.2">
      <c r="A1245" s="25" t="s">
        <v>2795</v>
      </c>
      <c r="B1245" s="29">
        <v>5357</v>
      </c>
    </row>
    <row r="1246" spans="1:2" x14ac:dyDescent="0.2">
      <c r="A1246" s="25" t="s">
        <v>2796</v>
      </c>
      <c r="B1246" s="29">
        <v>18144</v>
      </c>
    </row>
    <row r="1247" spans="1:2" x14ac:dyDescent="0.2">
      <c r="A1247" s="25" t="s">
        <v>3363</v>
      </c>
      <c r="B1247" s="29">
        <v>17884</v>
      </c>
    </row>
    <row r="1248" spans="1:2" x14ac:dyDescent="0.2">
      <c r="A1248" s="25" t="s">
        <v>3364</v>
      </c>
      <c r="B1248" s="29">
        <v>17884</v>
      </c>
    </row>
    <row r="1249" spans="1:2" x14ac:dyDescent="0.2">
      <c r="A1249" s="25" t="s">
        <v>2607</v>
      </c>
      <c r="B1249" s="29">
        <v>8664</v>
      </c>
    </row>
    <row r="1250" spans="1:2" x14ac:dyDescent="0.2">
      <c r="A1250" s="25" t="s">
        <v>2608</v>
      </c>
      <c r="B1250" s="29">
        <v>8664</v>
      </c>
    </row>
    <row r="1251" spans="1:2" x14ac:dyDescent="0.2">
      <c r="A1251" s="25" t="s">
        <v>4387</v>
      </c>
      <c r="B1251" s="29">
        <v>72499</v>
      </c>
    </row>
    <row r="1252" spans="1:2" x14ac:dyDescent="0.2">
      <c r="A1252" s="25" t="s">
        <v>4389</v>
      </c>
      <c r="B1252" s="29">
        <v>30135</v>
      </c>
    </row>
    <row r="1253" spans="1:2" x14ac:dyDescent="0.2">
      <c r="A1253" s="25" t="s">
        <v>4388</v>
      </c>
      <c r="B1253" s="29">
        <v>42364</v>
      </c>
    </row>
    <row r="1254" spans="1:2" x14ac:dyDescent="0.2">
      <c r="A1254" s="25" t="s">
        <v>3610</v>
      </c>
      <c r="B1254" s="29">
        <v>103272</v>
      </c>
    </row>
    <row r="1255" spans="1:2" x14ac:dyDescent="0.2">
      <c r="A1255" s="25" t="s">
        <v>3982</v>
      </c>
      <c r="B1255" s="29">
        <v>44144</v>
      </c>
    </row>
    <row r="1256" spans="1:2" x14ac:dyDescent="0.2">
      <c r="A1256" s="25" t="s">
        <v>3985</v>
      </c>
      <c r="B1256" s="29">
        <v>5079</v>
      </c>
    </row>
    <row r="1257" spans="1:2" x14ac:dyDescent="0.2">
      <c r="A1257" s="25" t="s">
        <v>3984</v>
      </c>
      <c r="B1257" s="29">
        <v>15305</v>
      </c>
    </row>
    <row r="1258" spans="1:2" x14ac:dyDescent="0.2">
      <c r="A1258" s="25" t="s">
        <v>3983</v>
      </c>
      <c r="B1258" s="29">
        <v>23760</v>
      </c>
    </row>
    <row r="1259" spans="1:2" x14ac:dyDescent="0.2">
      <c r="A1259" s="25" t="s">
        <v>4202</v>
      </c>
      <c r="B1259" s="29">
        <v>44127</v>
      </c>
    </row>
    <row r="1260" spans="1:2" x14ac:dyDescent="0.2">
      <c r="A1260" s="25" t="s">
        <v>3874</v>
      </c>
      <c r="B1260" s="29">
        <v>44208</v>
      </c>
    </row>
    <row r="1261" spans="1:2" x14ac:dyDescent="0.2">
      <c r="A1261" s="25" t="s">
        <v>3171</v>
      </c>
      <c r="B1261" s="29">
        <v>157</v>
      </c>
    </row>
    <row r="1262" spans="1:2" x14ac:dyDescent="0.2">
      <c r="A1262" s="25" t="s">
        <v>7121</v>
      </c>
      <c r="B1262" s="29">
        <v>1417278</v>
      </c>
    </row>
    <row r="1263" spans="1:2" x14ac:dyDescent="0.2">
      <c r="A1263" s="25" t="s">
        <v>2535</v>
      </c>
      <c r="B1263" s="29">
        <v>306263</v>
      </c>
    </row>
    <row r="1264" spans="1:2" x14ac:dyDescent="0.2">
      <c r="A1264" s="25" t="s">
        <v>3138</v>
      </c>
      <c r="B1264" s="29">
        <v>138127</v>
      </c>
    </row>
    <row r="1265" spans="1:2" x14ac:dyDescent="0.2">
      <c r="A1265" s="25" t="s">
        <v>5924</v>
      </c>
      <c r="B1265" s="29">
        <v>3773694</v>
      </c>
    </row>
    <row r="1266" spans="1:2" x14ac:dyDescent="0.2">
      <c r="A1266" s="25" t="s">
        <v>3527</v>
      </c>
      <c r="B1266" s="29">
        <v>718623</v>
      </c>
    </row>
    <row r="1267" spans="1:2" x14ac:dyDescent="0.2">
      <c r="A1267" s="25" t="s">
        <v>3528</v>
      </c>
      <c r="B1267" s="29">
        <v>258326</v>
      </c>
    </row>
    <row r="1268" spans="1:2" x14ac:dyDescent="0.2">
      <c r="A1268" s="25" t="s">
        <v>3529</v>
      </c>
      <c r="B1268" s="29">
        <v>209130</v>
      </c>
    </row>
    <row r="1269" spans="1:2" x14ac:dyDescent="0.2">
      <c r="A1269" s="25" t="s">
        <v>3530</v>
      </c>
      <c r="B1269" s="29">
        <v>251167</v>
      </c>
    </row>
    <row r="1270" spans="1:2" x14ac:dyDescent="0.2">
      <c r="A1270" s="25" t="s">
        <v>2827</v>
      </c>
      <c r="B1270" s="29">
        <v>81266</v>
      </c>
    </row>
    <row r="1271" spans="1:2" x14ac:dyDescent="0.2">
      <c r="A1271" s="25" t="s">
        <v>4566</v>
      </c>
      <c r="B1271" s="29">
        <v>47973</v>
      </c>
    </row>
    <row r="1272" spans="1:2" x14ac:dyDescent="0.2">
      <c r="A1272" s="25" t="s">
        <v>2634</v>
      </c>
      <c r="B1272" s="29">
        <v>165099</v>
      </c>
    </row>
    <row r="1273" spans="1:2" x14ac:dyDescent="0.2">
      <c r="A1273" s="25" t="s">
        <v>2391</v>
      </c>
      <c r="B1273" s="29">
        <v>3681</v>
      </c>
    </row>
    <row r="1274" spans="1:2" x14ac:dyDescent="0.2">
      <c r="A1274" s="25" t="s">
        <v>2390</v>
      </c>
      <c r="B1274" s="29">
        <v>18958</v>
      </c>
    </row>
    <row r="1275" spans="1:2" x14ac:dyDescent="0.2">
      <c r="A1275" s="25" t="s">
        <v>2388</v>
      </c>
      <c r="B1275" s="29">
        <v>61191</v>
      </c>
    </row>
    <row r="1276" spans="1:2" x14ac:dyDescent="0.2">
      <c r="A1276" s="25" t="s">
        <v>2802</v>
      </c>
      <c r="B1276" s="29">
        <v>91652</v>
      </c>
    </row>
    <row r="1277" spans="1:2" x14ac:dyDescent="0.2">
      <c r="A1277" s="25" t="s">
        <v>2804</v>
      </c>
      <c r="B1277" s="29">
        <v>7480</v>
      </c>
    </row>
    <row r="1278" spans="1:2" x14ac:dyDescent="0.2">
      <c r="A1278" s="25" t="s">
        <v>2807</v>
      </c>
      <c r="B1278" s="29">
        <v>6427</v>
      </c>
    </row>
    <row r="1279" spans="1:2" x14ac:dyDescent="0.2">
      <c r="A1279" s="25" t="s">
        <v>2803</v>
      </c>
      <c r="B1279" s="29">
        <v>18018</v>
      </c>
    </row>
    <row r="1280" spans="1:2" x14ac:dyDescent="0.2">
      <c r="A1280" s="25" t="s">
        <v>2806</v>
      </c>
      <c r="B1280" s="29">
        <v>7230</v>
      </c>
    </row>
    <row r="1281" spans="1:2" x14ac:dyDescent="0.2">
      <c r="A1281" s="25" t="s">
        <v>2805</v>
      </c>
      <c r="B1281" s="29">
        <v>7258</v>
      </c>
    </row>
    <row r="1282" spans="1:2" x14ac:dyDescent="0.2">
      <c r="A1282" s="25" t="s">
        <v>7539</v>
      </c>
      <c r="B1282" s="29">
        <v>45239</v>
      </c>
    </row>
    <row r="1283" spans="1:2" x14ac:dyDescent="0.2">
      <c r="A1283" s="25" t="s">
        <v>6247</v>
      </c>
      <c r="B1283" s="29">
        <v>1165013</v>
      </c>
    </row>
    <row r="1284" spans="1:2" x14ac:dyDescent="0.2">
      <c r="A1284" s="25" t="s">
        <v>2422</v>
      </c>
      <c r="B1284" s="29">
        <v>2729</v>
      </c>
    </row>
    <row r="1285" spans="1:2" x14ac:dyDescent="0.2">
      <c r="A1285" s="25" t="s">
        <v>4055</v>
      </c>
      <c r="B1285" s="29">
        <v>44972</v>
      </c>
    </row>
    <row r="1286" spans="1:2" x14ac:dyDescent="0.2">
      <c r="A1286" s="25" t="s">
        <v>2372</v>
      </c>
      <c r="B1286" s="29">
        <v>13258</v>
      </c>
    </row>
    <row r="1287" spans="1:2" x14ac:dyDescent="0.2">
      <c r="A1287" s="25" t="s">
        <v>3903</v>
      </c>
      <c r="B1287" s="29">
        <v>17511</v>
      </c>
    </row>
    <row r="1288" spans="1:2" x14ac:dyDescent="0.2">
      <c r="A1288" s="25" t="s">
        <v>3904</v>
      </c>
      <c r="B1288" s="29">
        <v>17511</v>
      </c>
    </row>
    <row r="1289" spans="1:2" x14ac:dyDescent="0.2">
      <c r="A1289" s="25" t="s">
        <v>3873</v>
      </c>
      <c r="B1289" s="29">
        <v>51524</v>
      </c>
    </row>
    <row r="1290" spans="1:2" x14ac:dyDescent="0.2">
      <c r="A1290" s="25" t="s">
        <v>3830</v>
      </c>
      <c r="B1290" s="29">
        <v>82758</v>
      </c>
    </row>
    <row r="1291" spans="1:2" x14ac:dyDescent="0.2">
      <c r="A1291" s="25" t="s">
        <v>2628</v>
      </c>
      <c r="B1291" s="29">
        <v>1006522</v>
      </c>
    </row>
    <row r="1292" spans="1:2" x14ac:dyDescent="0.2">
      <c r="A1292" s="25" t="s">
        <v>2630</v>
      </c>
      <c r="B1292" s="29">
        <v>182998</v>
      </c>
    </row>
    <row r="1293" spans="1:2" x14ac:dyDescent="0.2">
      <c r="A1293" s="25" t="s">
        <v>2631</v>
      </c>
      <c r="B1293" s="29">
        <v>126771</v>
      </c>
    </row>
    <row r="1294" spans="1:2" x14ac:dyDescent="0.2">
      <c r="A1294" s="25" t="s">
        <v>2629</v>
      </c>
      <c r="B1294" s="29">
        <v>270171</v>
      </c>
    </row>
    <row r="1295" spans="1:2" x14ac:dyDescent="0.2">
      <c r="A1295" s="25" t="s">
        <v>2633</v>
      </c>
      <c r="B1295" s="29">
        <v>209395</v>
      </c>
    </row>
    <row r="1296" spans="1:2" x14ac:dyDescent="0.2">
      <c r="A1296" s="25" t="s">
        <v>2632</v>
      </c>
      <c r="B1296" s="29">
        <v>217187</v>
      </c>
    </row>
    <row r="1297" spans="1:2" x14ac:dyDescent="0.2">
      <c r="A1297" s="25" t="s">
        <v>2704</v>
      </c>
      <c r="B1297" s="29">
        <v>22720</v>
      </c>
    </row>
    <row r="1298" spans="1:2" x14ac:dyDescent="0.2">
      <c r="A1298" s="25" t="s">
        <v>2705</v>
      </c>
      <c r="B1298" s="29">
        <v>22720</v>
      </c>
    </row>
    <row r="1299" spans="1:2" x14ac:dyDescent="0.2">
      <c r="A1299" s="25" t="s">
        <v>2690</v>
      </c>
      <c r="B1299" s="29">
        <v>31044</v>
      </c>
    </row>
    <row r="1300" spans="1:2" x14ac:dyDescent="0.2">
      <c r="A1300" s="25" t="s">
        <v>3398</v>
      </c>
      <c r="B1300" s="29">
        <v>63155</v>
      </c>
    </row>
    <row r="1301" spans="1:2" x14ac:dyDescent="0.2">
      <c r="A1301" s="25" t="s">
        <v>2378</v>
      </c>
      <c r="B1301" s="29">
        <v>92732</v>
      </c>
    </row>
    <row r="1302" spans="1:2" x14ac:dyDescent="0.2">
      <c r="A1302" s="25" t="s">
        <v>3111</v>
      </c>
      <c r="B1302" s="29">
        <v>46272</v>
      </c>
    </row>
    <row r="1303" spans="1:2" x14ac:dyDescent="0.2">
      <c r="A1303" s="25" t="s">
        <v>6474</v>
      </c>
      <c r="B1303" s="29">
        <v>6124453</v>
      </c>
    </row>
    <row r="1304" spans="1:2" x14ac:dyDescent="0.2">
      <c r="A1304" s="25" t="s">
        <v>3044</v>
      </c>
      <c r="B1304" s="29">
        <v>925951</v>
      </c>
    </row>
    <row r="1305" spans="1:2" x14ac:dyDescent="0.2">
      <c r="A1305" s="25" t="s">
        <v>3047</v>
      </c>
      <c r="B1305" s="29">
        <v>150705</v>
      </c>
    </row>
    <row r="1306" spans="1:2" x14ac:dyDescent="0.2">
      <c r="A1306" s="25" t="s">
        <v>3046</v>
      </c>
      <c r="B1306" s="29">
        <v>176800</v>
      </c>
    </row>
    <row r="1307" spans="1:2" x14ac:dyDescent="0.2">
      <c r="A1307" s="25" t="s">
        <v>3048</v>
      </c>
      <c r="B1307" s="29">
        <v>148038</v>
      </c>
    </row>
    <row r="1308" spans="1:2" x14ac:dyDescent="0.2">
      <c r="A1308" s="25" t="s">
        <v>3045</v>
      </c>
      <c r="B1308" s="29">
        <v>187187</v>
      </c>
    </row>
    <row r="1309" spans="1:2" x14ac:dyDescent="0.2">
      <c r="A1309" s="25" t="s">
        <v>3050</v>
      </c>
      <c r="B1309" s="29">
        <v>144430</v>
      </c>
    </row>
    <row r="1310" spans="1:2" x14ac:dyDescent="0.2">
      <c r="A1310" s="25" t="s">
        <v>3049</v>
      </c>
      <c r="B1310" s="29">
        <v>118791</v>
      </c>
    </row>
    <row r="1311" spans="1:2" x14ac:dyDescent="0.2">
      <c r="A1311" s="25" t="s">
        <v>2967</v>
      </c>
      <c r="B1311" s="29">
        <v>333003</v>
      </c>
    </row>
    <row r="1312" spans="1:2" x14ac:dyDescent="0.2">
      <c r="A1312" s="25" t="s">
        <v>2969</v>
      </c>
      <c r="B1312" s="29">
        <v>492609</v>
      </c>
    </row>
    <row r="1313" spans="1:2" x14ac:dyDescent="0.2">
      <c r="A1313" s="25" t="s">
        <v>3192</v>
      </c>
      <c r="B1313" s="29">
        <v>1359063</v>
      </c>
    </row>
    <row r="1314" spans="1:2" x14ac:dyDescent="0.2">
      <c r="A1314" s="25" t="s">
        <v>3198</v>
      </c>
      <c r="B1314" s="29">
        <v>212129</v>
      </c>
    </row>
    <row r="1315" spans="1:2" x14ac:dyDescent="0.2">
      <c r="A1315" s="25" t="s">
        <v>3194</v>
      </c>
      <c r="B1315" s="29">
        <v>148945</v>
      </c>
    </row>
    <row r="1316" spans="1:2" x14ac:dyDescent="0.2">
      <c r="A1316" s="25" t="s">
        <v>3196</v>
      </c>
      <c r="B1316" s="29">
        <v>207446</v>
      </c>
    </row>
    <row r="1317" spans="1:2" x14ac:dyDescent="0.2">
      <c r="A1317" s="25" t="s">
        <v>3193</v>
      </c>
      <c r="B1317" s="29">
        <v>207165</v>
      </c>
    </row>
    <row r="1318" spans="1:2" x14ac:dyDescent="0.2">
      <c r="A1318" s="25" t="s">
        <v>3197</v>
      </c>
      <c r="B1318" s="29">
        <v>200051</v>
      </c>
    </row>
    <row r="1319" spans="1:2" x14ac:dyDescent="0.2">
      <c r="A1319" s="25" t="s">
        <v>3195</v>
      </c>
      <c r="B1319" s="29">
        <v>220752</v>
      </c>
    </row>
    <row r="1320" spans="1:2" x14ac:dyDescent="0.2">
      <c r="A1320" s="25" t="s">
        <v>3199</v>
      </c>
      <c r="B1320" s="29">
        <v>162575</v>
      </c>
    </row>
    <row r="1321" spans="1:2" x14ac:dyDescent="0.2">
      <c r="A1321" s="25" t="s">
        <v>2528</v>
      </c>
      <c r="B1321" s="29">
        <v>8535</v>
      </c>
    </row>
    <row r="1322" spans="1:2" x14ac:dyDescent="0.2">
      <c r="A1322" s="25" t="s">
        <v>2527</v>
      </c>
      <c r="B1322" s="29">
        <v>8502</v>
      </c>
    </row>
    <row r="1323" spans="1:2" x14ac:dyDescent="0.2">
      <c r="A1323" s="25" t="s">
        <v>3878</v>
      </c>
      <c r="B1323" s="29">
        <v>159986</v>
      </c>
    </row>
    <row r="1324" spans="1:2" x14ac:dyDescent="0.2">
      <c r="A1324" s="25" t="s">
        <v>3890</v>
      </c>
      <c r="B1324" s="29">
        <v>32404</v>
      </c>
    </row>
    <row r="1325" spans="1:2" x14ac:dyDescent="0.2">
      <c r="A1325" s="25" t="s">
        <v>3891</v>
      </c>
      <c r="B1325" s="29">
        <v>32404</v>
      </c>
    </row>
    <row r="1326" spans="1:2" x14ac:dyDescent="0.2">
      <c r="A1326" s="25" t="s">
        <v>3819</v>
      </c>
      <c r="B1326" s="29">
        <v>102103</v>
      </c>
    </row>
    <row r="1327" spans="1:2" x14ac:dyDescent="0.2">
      <c r="A1327" s="25" t="s">
        <v>3812</v>
      </c>
      <c r="B1327" s="29">
        <v>76813</v>
      </c>
    </row>
    <row r="1328" spans="1:2" x14ac:dyDescent="0.2">
      <c r="A1328" s="25" t="s">
        <v>3845</v>
      </c>
      <c r="B1328" s="29">
        <v>70884</v>
      </c>
    </row>
    <row r="1329" spans="1:2" x14ac:dyDescent="0.2">
      <c r="A1329" s="25" t="s">
        <v>3846</v>
      </c>
      <c r="B1329" s="29">
        <v>44419</v>
      </c>
    </row>
    <row r="1330" spans="1:2" x14ac:dyDescent="0.2">
      <c r="A1330" s="25" t="s">
        <v>3847</v>
      </c>
      <c r="B1330" s="29">
        <v>8114</v>
      </c>
    </row>
    <row r="1331" spans="1:2" x14ac:dyDescent="0.2">
      <c r="A1331" s="25" t="s">
        <v>3848</v>
      </c>
      <c r="B1331" s="29">
        <v>18351</v>
      </c>
    </row>
    <row r="1332" spans="1:2" x14ac:dyDescent="0.2">
      <c r="A1332" s="25" t="s">
        <v>3834</v>
      </c>
      <c r="B1332" s="29">
        <v>65278</v>
      </c>
    </row>
    <row r="1333" spans="1:2" x14ac:dyDescent="0.2">
      <c r="A1333" s="25" t="s">
        <v>3843</v>
      </c>
      <c r="B1333" s="29">
        <v>17690</v>
      </c>
    </row>
    <row r="1334" spans="1:2" x14ac:dyDescent="0.2">
      <c r="A1334" s="25" t="s">
        <v>3844</v>
      </c>
      <c r="B1334" s="29">
        <v>17690</v>
      </c>
    </row>
    <row r="1335" spans="1:2" x14ac:dyDescent="0.2">
      <c r="A1335" s="25" t="s">
        <v>4063</v>
      </c>
      <c r="B1335" s="29">
        <v>11000</v>
      </c>
    </row>
    <row r="1336" spans="1:2" x14ac:dyDescent="0.2">
      <c r="A1336" s="25" t="s">
        <v>4064</v>
      </c>
      <c r="B1336" s="29">
        <v>11000</v>
      </c>
    </row>
    <row r="1337" spans="1:2" x14ac:dyDescent="0.2">
      <c r="A1337" s="25" t="s">
        <v>4058</v>
      </c>
      <c r="B1337" s="29">
        <v>37625</v>
      </c>
    </row>
    <row r="1338" spans="1:2" x14ac:dyDescent="0.2">
      <c r="A1338" s="25" t="s">
        <v>3770</v>
      </c>
      <c r="B1338" s="29">
        <v>16978</v>
      </c>
    </row>
    <row r="1339" spans="1:2" x14ac:dyDescent="0.2">
      <c r="A1339" s="25" t="s">
        <v>3771</v>
      </c>
      <c r="B1339" s="29">
        <v>16978</v>
      </c>
    </row>
    <row r="1340" spans="1:2" x14ac:dyDescent="0.2">
      <c r="A1340" s="25" t="s">
        <v>3053</v>
      </c>
      <c r="B1340" s="29">
        <v>590943</v>
      </c>
    </row>
    <row r="1341" spans="1:2" x14ac:dyDescent="0.2">
      <c r="A1341" s="25" t="s">
        <v>2910</v>
      </c>
      <c r="B1341" s="29">
        <v>318068</v>
      </c>
    </row>
    <row r="1342" spans="1:2" x14ac:dyDescent="0.2">
      <c r="A1342" s="25" t="s">
        <v>4292</v>
      </c>
      <c r="B1342" s="29">
        <v>69333</v>
      </c>
    </row>
    <row r="1343" spans="1:2" x14ac:dyDescent="0.2">
      <c r="A1343" s="25" t="s">
        <v>4174</v>
      </c>
      <c r="B1343" s="29">
        <v>34229</v>
      </c>
    </row>
    <row r="1344" spans="1:2" x14ac:dyDescent="0.2">
      <c r="A1344" s="25" t="s">
        <v>4543</v>
      </c>
      <c r="B1344" s="29">
        <v>15220</v>
      </c>
    </row>
    <row r="1345" spans="1:2" x14ac:dyDescent="0.2">
      <c r="A1345" s="25" t="s">
        <v>4544</v>
      </c>
      <c r="B1345" s="29">
        <v>15220</v>
      </c>
    </row>
    <row r="1346" spans="1:2" x14ac:dyDescent="0.2">
      <c r="A1346" s="25" t="s">
        <v>4524</v>
      </c>
      <c r="B1346" s="29">
        <v>41818</v>
      </c>
    </row>
    <row r="1347" spans="1:2" x14ac:dyDescent="0.2">
      <c r="A1347" s="25" t="s">
        <v>2811</v>
      </c>
      <c r="B1347" s="29">
        <v>74420</v>
      </c>
    </row>
    <row r="1348" spans="1:2" x14ac:dyDescent="0.2">
      <c r="A1348" s="25" t="s">
        <v>2819</v>
      </c>
      <c r="B1348" s="29">
        <v>1598</v>
      </c>
    </row>
    <row r="1349" spans="1:2" x14ac:dyDescent="0.2">
      <c r="A1349" s="25" t="s">
        <v>2812</v>
      </c>
      <c r="B1349" s="29">
        <v>5499</v>
      </c>
    </row>
    <row r="1350" spans="1:2" x14ac:dyDescent="0.2">
      <c r="A1350" s="25" t="s">
        <v>2815</v>
      </c>
      <c r="B1350" s="29">
        <v>3128</v>
      </c>
    </row>
    <row r="1351" spans="1:2" x14ac:dyDescent="0.2">
      <c r="A1351" s="25" t="s">
        <v>2817</v>
      </c>
      <c r="B1351" s="29">
        <v>7260</v>
      </c>
    </row>
    <row r="1352" spans="1:2" x14ac:dyDescent="0.2">
      <c r="A1352" s="25" t="s">
        <v>2816</v>
      </c>
      <c r="B1352" s="29">
        <v>11154</v>
      </c>
    </row>
    <row r="1353" spans="1:2" x14ac:dyDescent="0.2">
      <c r="A1353" s="25" t="s">
        <v>2813</v>
      </c>
      <c r="B1353" s="29">
        <v>8139</v>
      </c>
    </row>
    <row r="1354" spans="1:2" x14ac:dyDescent="0.2">
      <c r="A1354" s="25" t="s">
        <v>2814</v>
      </c>
      <c r="B1354" s="29">
        <v>15894</v>
      </c>
    </row>
    <row r="1355" spans="1:2" x14ac:dyDescent="0.2">
      <c r="A1355" s="25" t="s">
        <v>2818</v>
      </c>
      <c r="B1355" s="29">
        <v>21748</v>
      </c>
    </row>
    <row r="1356" spans="1:2" x14ac:dyDescent="0.2">
      <c r="A1356" s="25" t="s">
        <v>3994</v>
      </c>
      <c r="B1356" s="29">
        <v>51124</v>
      </c>
    </row>
    <row r="1357" spans="1:2" x14ac:dyDescent="0.2">
      <c r="A1357" s="25" t="s">
        <v>4045</v>
      </c>
      <c r="B1357" s="29">
        <v>473743</v>
      </c>
    </row>
    <row r="1358" spans="1:2" x14ac:dyDescent="0.2">
      <c r="A1358" s="25" t="s">
        <v>3082</v>
      </c>
      <c r="B1358" s="29">
        <v>40736</v>
      </c>
    </row>
    <row r="1359" spans="1:2" x14ac:dyDescent="0.2">
      <c r="A1359" s="25" t="s">
        <v>3765</v>
      </c>
      <c r="B1359" s="29">
        <v>45791</v>
      </c>
    </row>
    <row r="1360" spans="1:2" x14ac:dyDescent="0.2">
      <c r="A1360" s="25" t="s">
        <v>3766</v>
      </c>
      <c r="B1360" s="29">
        <v>1797</v>
      </c>
    </row>
    <row r="1361" spans="1:2" x14ac:dyDescent="0.2">
      <c r="A1361" s="25" t="s">
        <v>3768</v>
      </c>
      <c r="B1361" s="29">
        <v>35747</v>
      </c>
    </row>
    <row r="1362" spans="1:2" x14ac:dyDescent="0.2">
      <c r="A1362" s="25" t="s">
        <v>3769</v>
      </c>
      <c r="B1362" s="29">
        <v>3315</v>
      </c>
    </row>
    <row r="1363" spans="1:2" x14ac:dyDescent="0.2">
      <c r="A1363" s="25" t="s">
        <v>3767</v>
      </c>
      <c r="B1363" s="29">
        <v>4932</v>
      </c>
    </row>
    <row r="1364" spans="1:2" x14ac:dyDescent="0.2">
      <c r="A1364" s="25" t="s">
        <v>3870</v>
      </c>
      <c r="B1364" s="29">
        <v>31875</v>
      </c>
    </row>
    <row r="1365" spans="1:2" x14ac:dyDescent="0.2">
      <c r="A1365" s="25" t="s">
        <v>2820</v>
      </c>
      <c r="B1365" s="29">
        <v>15130</v>
      </c>
    </row>
    <row r="1366" spans="1:2" x14ac:dyDescent="0.2">
      <c r="A1366" s="25" t="s">
        <v>2821</v>
      </c>
      <c r="B1366" s="29">
        <v>8505</v>
      </c>
    </row>
    <row r="1367" spans="1:2" x14ac:dyDescent="0.2">
      <c r="A1367" s="25" t="s">
        <v>2822</v>
      </c>
      <c r="B1367" s="29">
        <v>6625</v>
      </c>
    </row>
    <row r="1368" spans="1:2" x14ac:dyDescent="0.2">
      <c r="A1368" s="25" t="s">
        <v>2759</v>
      </c>
      <c r="B1368" s="29">
        <v>38634</v>
      </c>
    </row>
    <row r="1369" spans="1:2" x14ac:dyDescent="0.2">
      <c r="A1369" s="25" t="s">
        <v>3207</v>
      </c>
      <c r="B1369" s="29">
        <v>694752</v>
      </c>
    </row>
    <row r="1370" spans="1:2" x14ac:dyDescent="0.2">
      <c r="A1370" s="25" t="s">
        <v>4301</v>
      </c>
      <c r="B1370" s="29">
        <v>211547</v>
      </c>
    </row>
    <row r="1371" spans="1:2" x14ac:dyDescent="0.2">
      <c r="A1371" s="25" t="s">
        <v>4302</v>
      </c>
      <c r="B1371" s="29">
        <v>37832</v>
      </c>
    </row>
    <row r="1372" spans="1:2" x14ac:dyDescent="0.2">
      <c r="A1372" s="25" t="s">
        <v>4306</v>
      </c>
      <c r="B1372" s="29">
        <v>8283</v>
      </c>
    </row>
    <row r="1373" spans="1:2" x14ac:dyDescent="0.2">
      <c r="A1373" s="25" t="s">
        <v>4304</v>
      </c>
      <c r="B1373" s="29">
        <v>42772</v>
      </c>
    </row>
    <row r="1374" spans="1:2" x14ac:dyDescent="0.2">
      <c r="A1374" s="25" t="s">
        <v>4303</v>
      </c>
      <c r="B1374" s="29">
        <v>31637</v>
      </c>
    </row>
    <row r="1375" spans="1:2" x14ac:dyDescent="0.2">
      <c r="A1375" s="25" t="s">
        <v>4305</v>
      </c>
      <c r="B1375" s="29">
        <v>24071</v>
      </c>
    </row>
    <row r="1376" spans="1:2" x14ac:dyDescent="0.2">
      <c r="A1376" s="25" t="s">
        <v>7551</v>
      </c>
      <c r="B1376" s="29">
        <v>25902</v>
      </c>
    </row>
    <row r="1377" spans="1:2" x14ac:dyDescent="0.2">
      <c r="A1377" s="25" t="s">
        <v>4307</v>
      </c>
      <c r="B1377" s="29">
        <v>41050</v>
      </c>
    </row>
    <row r="1378" spans="1:2" x14ac:dyDescent="0.2">
      <c r="A1378" s="25" t="s">
        <v>4050</v>
      </c>
      <c r="B1378" s="29">
        <v>66615</v>
      </c>
    </row>
    <row r="1379" spans="1:2" x14ac:dyDescent="0.2">
      <c r="A1379" s="25" t="s">
        <v>2983</v>
      </c>
      <c r="B1379" s="29">
        <v>236899</v>
      </c>
    </row>
    <row r="1380" spans="1:2" x14ac:dyDescent="0.2">
      <c r="A1380" s="25" t="s">
        <v>3706</v>
      </c>
      <c r="B1380" s="29">
        <v>117546</v>
      </c>
    </row>
    <row r="1381" spans="1:2" x14ac:dyDescent="0.2">
      <c r="A1381" s="25" t="s">
        <v>2460</v>
      </c>
      <c r="B1381" s="29">
        <v>5411</v>
      </c>
    </row>
    <row r="1382" spans="1:2" x14ac:dyDescent="0.2">
      <c r="A1382" s="25" t="s">
        <v>2521</v>
      </c>
      <c r="B1382" s="29">
        <v>7969</v>
      </c>
    </row>
    <row r="1383" spans="1:2" x14ac:dyDescent="0.2">
      <c r="A1383" s="25" t="s">
        <v>2522</v>
      </c>
      <c r="B1383" s="29">
        <v>2790</v>
      </c>
    </row>
    <row r="1384" spans="1:2" x14ac:dyDescent="0.2">
      <c r="A1384" s="25" t="s">
        <v>3230</v>
      </c>
      <c r="B1384" s="29">
        <v>49281</v>
      </c>
    </row>
    <row r="1385" spans="1:2" x14ac:dyDescent="0.2">
      <c r="A1385" s="25" t="s">
        <v>3232</v>
      </c>
      <c r="B1385" s="29">
        <v>8550</v>
      </c>
    </row>
    <row r="1386" spans="1:2" x14ac:dyDescent="0.2">
      <c r="A1386" s="25" t="s">
        <v>3233</v>
      </c>
      <c r="B1386" s="29">
        <v>27521</v>
      </c>
    </row>
    <row r="1387" spans="1:2" x14ac:dyDescent="0.2">
      <c r="A1387" s="25" t="s">
        <v>3231</v>
      </c>
      <c r="B1387" s="29">
        <v>13210</v>
      </c>
    </row>
    <row r="1388" spans="1:2" x14ac:dyDescent="0.2">
      <c r="A1388" s="25" t="s">
        <v>3224</v>
      </c>
      <c r="B1388" s="29">
        <v>68391</v>
      </c>
    </row>
    <row r="1389" spans="1:2" x14ac:dyDescent="0.2">
      <c r="A1389" s="25" t="s">
        <v>3229</v>
      </c>
      <c r="B1389" s="29">
        <v>15934</v>
      </c>
    </row>
    <row r="1390" spans="1:2" x14ac:dyDescent="0.2">
      <c r="A1390" s="25" t="s">
        <v>3228</v>
      </c>
      <c r="B1390" s="29">
        <v>12301</v>
      </c>
    </row>
    <row r="1391" spans="1:2" x14ac:dyDescent="0.2">
      <c r="A1391" s="25" t="s">
        <v>3227</v>
      </c>
      <c r="B1391" s="29">
        <v>12088</v>
      </c>
    </row>
    <row r="1392" spans="1:2" x14ac:dyDescent="0.2">
      <c r="A1392" s="25" t="s">
        <v>3226</v>
      </c>
      <c r="B1392" s="29">
        <v>18090</v>
      </c>
    </row>
    <row r="1393" spans="1:2" x14ac:dyDescent="0.2">
      <c r="A1393" s="25" t="s">
        <v>3225</v>
      </c>
      <c r="B1393" s="29">
        <v>9978</v>
      </c>
    </row>
    <row r="1394" spans="1:2" x14ac:dyDescent="0.2">
      <c r="A1394" s="25" t="s">
        <v>2875</v>
      </c>
      <c r="B1394" s="29">
        <v>156064</v>
      </c>
    </row>
    <row r="1395" spans="1:2" x14ac:dyDescent="0.2">
      <c r="A1395" s="25" t="s">
        <v>3131</v>
      </c>
      <c r="B1395" s="29">
        <v>638194</v>
      </c>
    </row>
    <row r="1396" spans="1:2" x14ac:dyDescent="0.2">
      <c r="A1396" s="25" t="s">
        <v>4474</v>
      </c>
      <c r="B1396" s="29">
        <v>28532</v>
      </c>
    </row>
    <row r="1397" spans="1:2" x14ac:dyDescent="0.2">
      <c r="A1397" s="25" t="s">
        <v>4475</v>
      </c>
      <c r="B1397" s="29">
        <v>28532</v>
      </c>
    </row>
    <row r="1398" spans="1:2" x14ac:dyDescent="0.2">
      <c r="A1398" s="25" t="s">
        <v>3076</v>
      </c>
      <c r="B1398" s="29">
        <v>60514</v>
      </c>
    </row>
    <row r="1399" spans="1:2" x14ac:dyDescent="0.2">
      <c r="A1399" s="25" t="s">
        <v>2716</v>
      </c>
      <c r="B1399" s="29">
        <v>27864</v>
      </c>
    </row>
    <row r="1400" spans="1:2" x14ac:dyDescent="0.2">
      <c r="A1400" s="25" t="s">
        <v>3254</v>
      </c>
      <c r="B1400" s="29">
        <v>69087</v>
      </c>
    </row>
    <row r="1401" spans="1:2" x14ac:dyDescent="0.2">
      <c r="A1401" s="25" t="s">
        <v>3892</v>
      </c>
      <c r="B1401" s="29">
        <v>24133</v>
      </c>
    </row>
    <row r="1402" spans="1:2" x14ac:dyDescent="0.2">
      <c r="A1402" s="25" t="s">
        <v>3893</v>
      </c>
      <c r="B1402" s="29">
        <v>24133</v>
      </c>
    </row>
    <row r="1403" spans="1:2" x14ac:dyDescent="0.2">
      <c r="A1403" s="25" t="s">
        <v>2640</v>
      </c>
      <c r="B1403" s="29">
        <v>62861</v>
      </c>
    </row>
    <row r="1404" spans="1:2" x14ac:dyDescent="0.2">
      <c r="A1404" s="25" t="s">
        <v>3688</v>
      </c>
      <c r="B1404" s="29">
        <v>49639</v>
      </c>
    </row>
    <row r="1405" spans="1:2" x14ac:dyDescent="0.2">
      <c r="A1405" s="25" t="s">
        <v>3689</v>
      </c>
      <c r="B1405" s="29">
        <v>15664</v>
      </c>
    </row>
    <row r="1406" spans="1:2" x14ac:dyDescent="0.2">
      <c r="A1406" s="25" t="s">
        <v>3691</v>
      </c>
      <c r="B1406" s="29">
        <v>10748</v>
      </c>
    </row>
    <row r="1407" spans="1:2" x14ac:dyDescent="0.2">
      <c r="A1407" s="25" t="s">
        <v>3690</v>
      </c>
      <c r="B1407" s="29">
        <v>23227</v>
      </c>
    </row>
    <row r="1408" spans="1:2" x14ac:dyDescent="0.2">
      <c r="A1408" s="25" t="s">
        <v>4351</v>
      </c>
      <c r="B1408" s="29">
        <v>22356</v>
      </c>
    </row>
    <row r="1409" spans="1:2" x14ac:dyDescent="0.2">
      <c r="A1409" s="25" t="s">
        <v>3479</v>
      </c>
      <c r="B1409" s="29">
        <v>115709</v>
      </c>
    </row>
    <row r="1410" spans="1:2" x14ac:dyDescent="0.2">
      <c r="A1410" s="25" t="s">
        <v>3155</v>
      </c>
      <c r="B1410" s="29">
        <v>145560</v>
      </c>
    </row>
    <row r="1411" spans="1:2" x14ac:dyDescent="0.2">
      <c r="A1411" s="25" t="s">
        <v>2927</v>
      </c>
      <c r="B1411" s="29">
        <v>29201</v>
      </c>
    </row>
    <row r="1412" spans="1:2" x14ac:dyDescent="0.2">
      <c r="A1412" s="25" t="s">
        <v>2928</v>
      </c>
      <c r="B1412" s="29">
        <v>25179</v>
      </c>
    </row>
    <row r="1413" spans="1:2" x14ac:dyDescent="0.2">
      <c r="A1413" s="25" t="s">
        <v>2929</v>
      </c>
      <c r="B1413" s="29">
        <v>1403</v>
      </c>
    </row>
    <row r="1414" spans="1:2" x14ac:dyDescent="0.2">
      <c r="A1414" s="25" t="s">
        <v>2930</v>
      </c>
      <c r="B1414" s="29">
        <v>2619</v>
      </c>
    </row>
    <row r="1415" spans="1:2" x14ac:dyDescent="0.2">
      <c r="A1415" s="25" t="s">
        <v>4291</v>
      </c>
      <c r="B1415" s="29">
        <v>68601</v>
      </c>
    </row>
    <row r="1416" spans="1:2" x14ac:dyDescent="0.2">
      <c r="A1416" s="25" t="s">
        <v>2914</v>
      </c>
      <c r="B1416" s="29">
        <v>211282</v>
      </c>
    </row>
    <row r="1417" spans="1:2" x14ac:dyDescent="0.2">
      <c r="A1417" s="25" t="s">
        <v>4381</v>
      </c>
      <c r="B1417" s="29">
        <v>36417</v>
      </c>
    </row>
    <row r="1418" spans="1:2" x14ac:dyDescent="0.2">
      <c r="A1418" s="25" t="s">
        <v>2361</v>
      </c>
      <c r="B1418" s="29">
        <v>168532</v>
      </c>
    </row>
    <row r="1419" spans="1:2" x14ac:dyDescent="0.2">
      <c r="A1419" s="25" t="s">
        <v>3264</v>
      </c>
      <c r="B1419" s="29">
        <v>32320</v>
      </c>
    </row>
    <row r="1420" spans="1:2" x14ac:dyDescent="0.2">
      <c r="A1420" s="25" t="s">
        <v>3551</v>
      </c>
      <c r="B1420" s="29">
        <v>83008</v>
      </c>
    </row>
    <row r="1421" spans="1:2" x14ac:dyDescent="0.2">
      <c r="A1421" s="25" t="s">
        <v>3116</v>
      </c>
      <c r="B1421" s="29">
        <v>165945</v>
      </c>
    </row>
    <row r="1422" spans="1:2" x14ac:dyDescent="0.2">
      <c r="A1422" s="25" t="s">
        <v>3477</v>
      </c>
      <c r="B1422" s="29">
        <v>158966</v>
      </c>
    </row>
    <row r="1423" spans="1:2" x14ac:dyDescent="0.2">
      <c r="A1423" s="25" t="s">
        <v>2681</v>
      </c>
      <c r="B1423" s="29">
        <v>81231</v>
      </c>
    </row>
    <row r="1424" spans="1:2" x14ac:dyDescent="0.2">
      <c r="A1424" s="25" t="s">
        <v>3354</v>
      </c>
      <c r="B1424" s="29">
        <v>29517</v>
      </c>
    </row>
    <row r="1425" spans="1:2" x14ac:dyDescent="0.2">
      <c r="A1425" s="25" t="s">
        <v>3837</v>
      </c>
      <c r="B1425" s="29">
        <v>57600</v>
      </c>
    </row>
    <row r="1426" spans="1:2" x14ac:dyDescent="0.2">
      <c r="A1426" s="25" t="s">
        <v>3775</v>
      </c>
      <c r="B1426" s="29">
        <v>2525153</v>
      </c>
    </row>
    <row r="1427" spans="1:2" x14ac:dyDescent="0.2">
      <c r="A1427" s="25" t="s">
        <v>3790</v>
      </c>
      <c r="B1427" s="29">
        <v>102794</v>
      </c>
    </row>
    <row r="1428" spans="1:2" x14ac:dyDescent="0.2">
      <c r="A1428" s="25" t="s">
        <v>3788</v>
      </c>
      <c r="B1428" s="29">
        <v>91916</v>
      </c>
    </row>
    <row r="1429" spans="1:2" x14ac:dyDescent="0.2">
      <c r="A1429" s="25" t="s">
        <v>3780</v>
      </c>
      <c r="B1429" s="29">
        <v>83768</v>
      </c>
    </row>
    <row r="1430" spans="1:2" x14ac:dyDescent="0.2">
      <c r="A1430" s="25" t="s">
        <v>3778</v>
      </c>
      <c r="B1430" s="29">
        <v>65095</v>
      </c>
    </row>
    <row r="1431" spans="1:2" x14ac:dyDescent="0.2">
      <c r="A1431" s="25" t="s">
        <v>3791</v>
      </c>
      <c r="B1431" s="29">
        <v>152406</v>
      </c>
    </row>
    <row r="1432" spans="1:2" x14ac:dyDescent="0.2">
      <c r="A1432" s="25" t="s">
        <v>3796</v>
      </c>
      <c r="B1432" s="29">
        <v>126539</v>
      </c>
    </row>
    <row r="1433" spans="1:2" x14ac:dyDescent="0.2">
      <c r="A1433" s="25" t="s">
        <v>3789</v>
      </c>
      <c r="B1433" s="29">
        <v>162982</v>
      </c>
    </row>
    <row r="1434" spans="1:2" x14ac:dyDescent="0.2">
      <c r="A1434" s="25" t="s">
        <v>3787</v>
      </c>
      <c r="B1434" s="29">
        <v>103991</v>
      </c>
    </row>
    <row r="1435" spans="1:2" x14ac:dyDescent="0.2">
      <c r="A1435" s="25" t="s">
        <v>3779</v>
      </c>
      <c r="B1435" s="29">
        <v>75366</v>
      </c>
    </row>
    <row r="1436" spans="1:2" x14ac:dyDescent="0.2">
      <c r="A1436" s="25" t="s">
        <v>3793</v>
      </c>
      <c r="B1436" s="29">
        <v>110254</v>
      </c>
    </row>
    <row r="1437" spans="1:2" x14ac:dyDescent="0.2">
      <c r="A1437" s="25" t="s">
        <v>3784</v>
      </c>
      <c r="B1437" s="29">
        <v>95554</v>
      </c>
    </row>
    <row r="1438" spans="1:2" x14ac:dyDescent="0.2">
      <c r="A1438" s="25" t="s">
        <v>3781</v>
      </c>
      <c r="B1438" s="29">
        <v>71169</v>
      </c>
    </row>
    <row r="1439" spans="1:2" x14ac:dyDescent="0.2">
      <c r="A1439" s="25" t="s">
        <v>3799</v>
      </c>
      <c r="B1439" s="29">
        <v>70515</v>
      </c>
    </row>
    <row r="1440" spans="1:2" x14ac:dyDescent="0.2">
      <c r="A1440" s="25" t="s">
        <v>3795</v>
      </c>
      <c r="B1440" s="29">
        <v>109284</v>
      </c>
    </row>
    <row r="1441" spans="1:2" x14ac:dyDescent="0.2">
      <c r="A1441" s="25" t="s">
        <v>3782</v>
      </c>
      <c r="B1441" s="29">
        <v>61867</v>
      </c>
    </row>
    <row r="1442" spans="1:2" x14ac:dyDescent="0.2">
      <c r="A1442" s="25" t="s">
        <v>3776</v>
      </c>
      <c r="B1442" s="29">
        <v>97983</v>
      </c>
    </row>
    <row r="1443" spans="1:2" x14ac:dyDescent="0.2">
      <c r="A1443" s="25" t="s">
        <v>3792</v>
      </c>
      <c r="B1443" s="29">
        <v>130906</v>
      </c>
    </row>
    <row r="1444" spans="1:2" x14ac:dyDescent="0.2">
      <c r="A1444" s="25" t="s">
        <v>3786</v>
      </c>
      <c r="B1444" s="29">
        <v>73059</v>
      </c>
    </row>
    <row r="1445" spans="1:2" x14ac:dyDescent="0.2">
      <c r="A1445" s="25" t="s">
        <v>3785</v>
      </c>
      <c r="B1445" s="29">
        <v>168032</v>
      </c>
    </row>
    <row r="1446" spans="1:2" x14ac:dyDescent="0.2">
      <c r="A1446" s="25" t="s">
        <v>3777</v>
      </c>
      <c r="B1446" s="29">
        <v>62780</v>
      </c>
    </row>
    <row r="1447" spans="1:2" x14ac:dyDescent="0.2">
      <c r="A1447" s="25" t="s">
        <v>3797</v>
      </c>
      <c r="B1447" s="29">
        <v>197326</v>
      </c>
    </row>
    <row r="1448" spans="1:2" x14ac:dyDescent="0.2">
      <c r="A1448" s="25" t="s">
        <v>3798</v>
      </c>
      <c r="B1448" s="29">
        <v>97658</v>
      </c>
    </row>
    <row r="1449" spans="1:2" x14ac:dyDescent="0.2">
      <c r="A1449" s="25" t="s">
        <v>3794</v>
      </c>
      <c r="B1449" s="29">
        <v>163517</v>
      </c>
    </row>
    <row r="1450" spans="1:2" x14ac:dyDescent="0.2">
      <c r="A1450" s="25" t="s">
        <v>3783</v>
      </c>
      <c r="B1450" s="29">
        <v>50392</v>
      </c>
    </row>
    <row r="1451" spans="1:2" x14ac:dyDescent="0.2">
      <c r="A1451" s="25" t="s">
        <v>5677</v>
      </c>
      <c r="B1451" s="29">
        <v>8676622</v>
      </c>
    </row>
    <row r="1452" spans="1:2" x14ac:dyDescent="0.2">
      <c r="A1452" s="25" t="s">
        <v>2645</v>
      </c>
      <c r="B1452" s="29">
        <v>136178</v>
      </c>
    </row>
    <row r="1453" spans="1:2" x14ac:dyDescent="0.2">
      <c r="A1453" s="25" t="s">
        <v>4199</v>
      </c>
      <c r="B1453" s="29">
        <v>49564</v>
      </c>
    </row>
    <row r="1454" spans="1:2" x14ac:dyDescent="0.2">
      <c r="A1454" s="25" t="s">
        <v>2787</v>
      </c>
      <c r="B1454" s="29">
        <v>30587</v>
      </c>
    </row>
    <row r="1455" spans="1:2" x14ac:dyDescent="0.2">
      <c r="A1455" s="25" t="s">
        <v>2791</v>
      </c>
      <c r="B1455" s="29">
        <v>24212</v>
      </c>
    </row>
    <row r="1456" spans="1:2" x14ac:dyDescent="0.2">
      <c r="A1456" s="25" t="s">
        <v>2789</v>
      </c>
      <c r="B1456" s="29">
        <v>2654</v>
      </c>
    </row>
    <row r="1457" spans="1:2" x14ac:dyDescent="0.2">
      <c r="A1457" s="25" t="s">
        <v>2788</v>
      </c>
      <c r="B1457" s="29">
        <v>2111</v>
      </c>
    </row>
    <row r="1458" spans="1:2" x14ac:dyDescent="0.2">
      <c r="A1458" s="25" t="s">
        <v>2790</v>
      </c>
      <c r="B1458" s="29">
        <v>1610</v>
      </c>
    </row>
    <row r="1459" spans="1:2" x14ac:dyDescent="0.2">
      <c r="A1459" s="25" t="s">
        <v>2687</v>
      </c>
      <c r="B1459" s="29">
        <v>92224</v>
      </c>
    </row>
    <row r="1460" spans="1:2" x14ac:dyDescent="0.2">
      <c r="A1460" s="25" t="s">
        <v>4282</v>
      </c>
      <c r="B1460" s="29">
        <v>38805</v>
      </c>
    </row>
    <row r="1461" spans="1:2" x14ac:dyDescent="0.2">
      <c r="A1461" s="25" t="s">
        <v>2585</v>
      </c>
      <c r="B1461" s="29">
        <v>41398</v>
      </c>
    </row>
    <row r="1462" spans="1:2" x14ac:dyDescent="0.2">
      <c r="A1462" s="25" t="s">
        <v>4378</v>
      </c>
      <c r="B1462" s="29">
        <v>91283</v>
      </c>
    </row>
    <row r="1463" spans="1:2" x14ac:dyDescent="0.2">
      <c r="A1463" s="25" t="s">
        <v>4097</v>
      </c>
      <c r="B1463" s="29">
        <v>29389</v>
      </c>
    </row>
    <row r="1464" spans="1:2" x14ac:dyDescent="0.2">
      <c r="A1464" s="25" t="s">
        <v>3393</v>
      </c>
      <c r="B1464" s="29">
        <v>30720</v>
      </c>
    </row>
    <row r="1465" spans="1:2" x14ac:dyDescent="0.2">
      <c r="A1465" s="25" t="s">
        <v>3702</v>
      </c>
      <c r="B1465" s="29">
        <v>330041</v>
      </c>
    </row>
    <row r="1466" spans="1:2" x14ac:dyDescent="0.2">
      <c r="A1466" s="25" t="s">
        <v>3121</v>
      </c>
      <c r="B1466" s="29">
        <v>673925</v>
      </c>
    </row>
    <row r="1467" spans="1:2" x14ac:dyDescent="0.2">
      <c r="A1467" s="25" t="s">
        <v>2882</v>
      </c>
      <c r="B1467" s="29">
        <v>74343</v>
      </c>
    </row>
    <row r="1468" spans="1:2" x14ac:dyDescent="0.2">
      <c r="A1468" s="25" t="s">
        <v>4020</v>
      </c>
      <c r="B1468" s="29">
        <v>39784</v>
      </c>
    </row>
    <row r="1469" spans="1:2" x14ac:dyDescent="0.2">
      <c r="A1469" s="25" t="s">
        <v>4129</v>
      </c>
      <c r="B1469" s="29">
        <v>94933</v>
      </c>
    </row>
    <row r="1470" spans="1:2" x14ac:dyDescent="0.2">
      <c r="A1470" s="25" t="s">
        <v>4560</v>
      </c>
      <c r="B1470" s="29">
        <v>7385</v>
      </c>
    </row>
    <row r="1471" spans="1:2" x14ac:dyDescent="0.2">
      <c r="A1471" s="25" t="s">
        <v>4554</v>
      </c>
      <c r="B1471" s="29">
        <v>1995</v>
      </c>
    </row>
    <row r="1472" spans="1:2" x14ac:dyDescent="0.2">
      <c r="A1472" s="25" t="s">
        <v>4557</v>
      </c>
      <c r="B1472" s="29">
        <v>8333</v>
      </c>
    </row>
    <row r="1473" spans="1:2" x14ac:dyDescent="0.2">
      <c r="A1473" s="25" t="s">
        <v>4130</v>
      </c>
      <c r="B1473" s="29">
        <v>20266</v>
      </c>
    </row>
    <row r="1474" spans="1:2" x14ac:dyDescent="0.2">
      <c r="A1474" s="25" t="s">
        <v>4555</v>
      </c>
      <c r="B1474" s="29">
        <v>10263</v>
      </c>
    </row>
    <row r="1475" spans="1:2" x14ac:dyDescent="0.2">
      <c r="A1475" s="25" t="s">
        <v>4553</v>
      </c>
      <c r="B1475" s="29">
        <v>1814</v>
      </c>
    </row>
    <row r="1476" spans="1:2" x14ac:dyDescent="0.2">
      <c r="A1476" s="25" t="s">
        <v>4562</v>
      </c>
      <c r="B1476" s="29">
        <v>6834</v>
      </c>
    </row>
    <row r="1477" spans="1:2" x14ac:dyDescent="0.2">
      <c r="A1477" s="25" t="s">
        <v>4559</v>
      </c>
      <c r="B1477" s="29">
        <v>6814</v>
      </c>
    </row>
    <row r="1478" spans="1:2" x14ac:dyDescent="0.2">
      <c r="A1478" s="25" t="s">
        <v>4558</v>
      </c>
      <c r="B1478" s="29">
        <v>12241</v>
      </c>
    </row>
    <row r="1479" spans="1:2" x14ac:dyDescent="0.2">
      <c r="A1479" s="25" t="s">
        <v>4563</v>
      </c>
      <c r="B1479" s="29">
        <v>5581</v>
      </c>
    </row>
    <row r="1480" spans="1:2" x14ac:dyDescent="0.2">
      <c r="A1480" s="25" t="s">
        <v>4556</v>
      </c>
      <c r="B1480" s="29">
        <v>6180</v>
      </c>
    </row>
    <row r="1481" spans="1:2" x14ac:dyDescent="0.2">
      <c r="A1481" s="25" t="s">
        <v>4561</v>
      </c>
      <c r="B1481" s="29">
        <v>7227</v>
      </c>
    </row>
    <row r="1482" spans="1:2" x14ac:dyDescent="0.2">
      <c r="A1482" s="25" t="s">
        <v>3166</v>
      </c>
      <c r="B1482" s="29">
        <v>8688</v>
      </c>
    </row>
    <row r="1483" spans="1:2" x14ac:dyDescent="0.2">
      <c r="A1483" s="25" t="s">
        <v>3824</v>
      </c>
      <c r="B1483" s="29">
        <v>125384</v>
      </c>
    </row>
    <row r="1484" spans="1:2" x14ac:dyDescent="0.2">
      <c r="A1484" s="25" t="s">
        <v>3345</v>
      </c>
      <c r="B1484" s="29">
        <v>20191</v>
      </c>
    </row>
    <row r="1485" spans="1:2" x14ac:dyDescent="0.2">
      <c r="A1485" s="25" t="s">
        <v>3347</v>
      </c>
      <c r="B1485" s="29">
        <v>8884</v>
      </c>
    </row>
    <row r="1486" spans="1:2" x14ac:dyDescent="0.2">
      <c r="A1486" s="25" t="s">
        <v>3346</v>
      </c>
      <c r="B1486" s="29">
        <v>11307</v>
      </c>
    </row>
    <row r="1487" spans="1:2" x14ac:dyDescent="0.2">
      <c r="A1487" s="25" t="s">
        <v>3619</v>
      </c>
      <c r="B1487" s="29">
        <v>82275</v>
      </c>
    </row>
    <row r="1488" spans="1:2" x14ac:dyDescent="0.2">
      <c r="A1488" s="25" t="s">
        <v>4859</v>
      </c>
      <c r="B1488" s="29">
        <v>1211042</v>
      </c>
    </row>
    <row r="1489" spans="1:2" x14ac:dyDescent="0.2">
      <c r="A1489" s="25" t="s">
        <v>4458</v>
      </c>
      <c r="B1489" s="29">
        <v>468700</v>
      </c>
    </row>
    <row r="1490" spans="1:2" x14ac:dyDescent="0.2">
      <c r="A1490" s="25" t="s">
        <v>4274</v>
      </c>
      <c r="B1490" s="29">
        <v>128122</v>
      </c>
    </row>
    <row r="1491" spans="1:2" x14ac:dyDescent="0.2">
      <c r="A1491" s="25" t="s">
        <v>3525</v>
      </c>
      <c r="B1491" s="29">
        <v>1790</v>
      </c>
    </row>
    <row r="1492" spans="1:2" x14ac:dyDescent="0.2">
      <c r="A1492" s="25" t="s">
        <v>3526</v>
      </c>
      <c r="B1492" s="29">
        <v>1790</v>
      </c>
    </row>
    <row r="1493" spans="1:2" x14ac:dyDescent="0.2">
      <c r="A1493" s="25" t="s">
        <v>3329</v>
      </c>
      <c r="B1493" s="29">
        <v>37480</v>
      </c>
    </row>
    <row r="1494" spans="1:2" x14ac:dyDescent="0.2">
      <c r="A1494" s="25" t="s">
        <v>4289</v>
      </c>
      <c r="B1494" s="29">
        <v>94287</v>
      </c>
    </row>
    <row r="1495" spans="1:2" x14ac:dyDescent="0.2">
      <c r="A1495" s="25" t="s">
        <v>3030</v>
      </c>
      <c r="B1495" s="29">
        <v>36758</v>
      </c>
    </row>
    <row r="1496" spans="1:2" x14ac:dyDescent="0.2">
      <c r="A1496" s="25" t="s">
        <v>3031</v>
      </c>
      <c r="B1496" s="29">
        <v>36758</v>
      </c>
    </row>
    <row r="1497" spans="1:2" x14ac:dyDescent="0.2">
      <c r="A1497" s="25" t="s">
        <v>3912</v>
      </c>
      <c r="B1497" s="29">
        <v>90574</v>
      </c>
    </row>
    <row r="1498" spans="1:2" x14ac:dyDescent="0.2">
      <c r="A1498" s="25" t="s">
        <v>3911</v>
      </c>
      <c r="B1498" s="29">
        <v>70787</v>
      </c>
    </row>
    <row r="1499" spans="1:2" x14ac:dyDescent="0.2">
      <c r="A1499" s="25" t="s">
        <v>3211</v>
      </c>
      <c r="B1499" s="29">
        <v>221361</v>
      </c>
    </row>
    <row r="1500" spans="1:2" x14ac:dyDescent="0.2">
      <c r="A1500" s="25" t="s">
        <v>2379</v>
      </c>
      <c r="B1500" s="29">
        <v>44005</v>
      </c>
    </row>
    <row r="1501" spans="1:2" x14ac:dyDescent="0.2">
      <c r="A1501" s="25" t="s">
        <v>3637</v>
      </c>
      <c r="B1501" s="29">
        <v>55473</v>
      </c>
    </row>
    <row r="1502" spans="1:2" x14ac:dyDescent="0.2">
      <c r="A1502" s="25" t="s">
        <v>3638</v>
      </c>
      <c r="B1502" s="29">
        <v>22018</v>
      </c>
    </row>
    <row r="1503" spans="1:2" x14ac:dyDescent="0.2">
      <c r="A1503" s="25" t="s">
        <v>3639</v>
      </c>
      <c r="B1503" s="29">
        <v>33455</v>
      </c>
    </row>
    <row r="1504" spans="1:2" x14ac:dyDescent="0.2">
      <c r="A1504" s="25" t="s">
        <v>3341</v>
      </c>
      <c r="B1504" s="29">
        <v>24329</v>
      </c>
    </row>
    <row r="1505" spans="1:2" x14ac:dyDescent="0.2">
      <c r="A1505" s="25" t="s">
        <v>3342</v>
      </c>
      <c r="B1505" s="29">
        <v>24329</v>
      </c>
    </row>
    <row r="1506" spans="1:2" x14ac:dyDescent="0.2">
      <c r="A1506" s="25" t="s">
        <v>3883</v>
      </c>
      <c r="B1506" s="29">
        <v>70460</v>
      </c>
    </row>
    <row r="1507" spans="1:2" x14ac:dyDescent="0.2">
      <c r="A1507" s="25" t="s">
        <v>7546</v>
      </c>
      <c r="B1507" s="29">
        <v>44962</v>
      </c>
    </row>
    <row r="1508" spans="1:2" x14ac:dyDescent="0.2">
      <c r="A1508" s="25" t="s">
        <v>3886</v>
      </c>
      <c r="B1508" s="29">
        <v>49322</v>
      </c>
    </row>
    <row r="1509" spans="1:2" x14ac:dyDescent="0.2">
      <c r="A1509" s="25" t="s">
        <v>2605</v>
      </c>
      <c r="B1509" s="29">
        <v>16374</v>
      </c>
    </row>
    <row r="1510" spans="1:2" x14ac:dyDescent="0.2">
      <c r="A1510" s="25" t="s">
        <v>2606</v>
      </c>
      <c r="B1510" s="29">
        <v>16374</v>
      </c>
    </row>
    <row r="1511" spans="1:2" x14ac:dyDescent="0.2">
      <c r="A1511" s="25" t="s">
        <v>2682</v>
      </c>
      <c r="B1511" s="29">
        <v>33738</v>
      </c>
    </row>
    <row r="1512" spans="1:2" x14ac:dyDescent="0.2">
      <c r="A1512" s="25" t="s">
        <v>3647</v>
      </c>
      <c r="B1512" s="29">
        <v>159934</v>
      </c>
    </row>
    <row r="1513" spans="1:2" x14ac:dyDescent="0.2">
      <c r="A1513" s="25" t="s">
        <v>3648</v>
      </c>
      <c r="B1513" s="29">
        <v>24922</v>
      </c>
    </row>
    <row r="1514" spans="1:2" x14ac:dyDescent="0.2">
      <c r="A1514" s="25" t="s">
        <v>3649</v>
      </c>
      <c r="B1514" s="29">
        <v>48654</v>
      </c>
    </row>
    <row r="1515" spans="1:2" x14ac:dyDescent="0.2">
      <c r="A1515" s="25" t="s">
        <v>3650</v>
      </c>
      <c r="B1515" s="29">
        <v>21112</v>
      </c>
    </row>
    <row r="1516" spans="1:2" x14ac:dyDescent="0.2">
      <c r="A1516" s="25" t="s">
        <v>3651</v>
      </c>
      <c r="B1516" s="29">
        <v>23764</v>
      </c>
    </row>
    <row r="1517" spans="1:2" x14ac:dyDescent="0.2">
      <c r="A1517" s="25" t="s">
        <v>3652</v>
      </c>
      <c r="B1517" s="29">
        <v>41482</v>
      </c>
    </row>
    <row r="1518" spans="1:2" x14ac:dyDescent="0.2">
      <c r="A1518" s="25" t="s">
        <v>3620</v>
      </c>
      <c r="B1518" s="29">
        <v>84818</v>
      </c>
    </row>
    <row r="1519" spans="1:2" x14ac:dyDescent="0.2">
      <c r="A1519" s="25" t="s">
        <v>3621</v>
      </c>
      <c r="B1519" s="29">
        <v>65215</v>
      </c>
    </row>
    <row r="1520" spans="1:2" x14ac:dyDescent="0.2">
      <c r="A1520" s="25" t="s">
        <v>3810</v>
      </c>
      <c r="B1520" s="29">
        <v>102320</v>
      </c>
    </row>
    <row r="1521" spans="1:2" x14ac:dyDescent="0.2">
      <c r="A1521" s="25" t="s">
        <v>2368</v>
      </c>
      <c r="B1521" s="29">
        <v>39527</v>
      </c>
    </row>
    <row r="1522" spans="1:2" x14ac:dyDescent="0.2">
      <c r="A1522" s="25" t="s">
        <v>4344</v>
      </c>
      <c r="B1522" s="29">
        <v>36115</v>
      </c>
    </row>
    <row r="1523" spans="1:2" x14ac:dyDescent="0.2">
      <c r="A1523" s="25" t="s">
        <v>4345</v>
      </c>
      <c r="B1523" s="29">
        <v>7149</v>
      </c>
    </row>
    <row r="1524" spans="1:2" x14ac:dyDescent="0.2">
      <c r="A1524" s="25" t="s">
        <v>4346</v>
      </c>
      <c r="B1524" s="29">
        <v>8286</v>
      </c>
    </row>
    <row r="1525" spans="1:2" x14ac:dyDescent="0.2">
      <c r="A1525" s="25" t="s">
        <v>4347</v>
      </c>
      <c r="B1525" s="29">
        <v>20680</v>
      </c>
    </row>
    <row r="1526" spans="1:2" x14ac:dyDescent="0.2">
      <c r="A1526" s="25" t="s">
        <v>4091</v>
      </c>
      <c r="B1526" s="29">
        <v>29860</v>
      </c>
    </row>
    <row r="1527" spans="1:2" x14ac:dyDescent="0.2">
      <c r="A1527" s="25" t="s">
        <v>4465</v>
      </c>
      <c r="B1527" s="29">
        <v>26023</v>
      </c>
    </row>
    <row r="1528" spans="1:2" x14ac:dyDescent="0.2">
      <c r="A1528" s="25" t="s">
        <v>4281</v>
      </c>
      <c r="B1528" s="29">
        <v>48583</v>
      </c>
    </row>
    <row r="1529" spans="1:2" x14ac:dyDescent="0.2">
      <c r="A1529" s="25" t="s">
        <v>4300</v>
      </c>
      <c r="B1529" s="29">
        <v>49322</v>
      </c>
    </row>
    <row r="1530" spans="1:2" x14ac:dyDescent="0.2">
      <c r="A1530" s="25" t="s">
        <v>7553</v>
      </c>
      <c r="B1530" s="29">
        <v>49322</v>
      </c>
    </row>
    <row r="1531" spans="1:2" x14ac:dyDescent="0.2">
      <c r="A1531" s="25" t="s">
        <v>4287</v>
      </c>
      <c r="B1531" s="29">
        <v>99849</v>
      </c>
    </row>
    <row r="1532" spans="1:2" x14ac:dyDescent="0.2">
      <c r="A1532" s="25" t="s">
        <v>2845</v>
      </c>
      <c r="B1532" s="29">
        <v>111756</v>
      </c>
    </row>
    <row r="1533" spans="1:2" x14ac:dyDescent="0.2">
      <c r="A1533" s="25" t="s">
        <v>3020</v>
      </c>
      <c r="B1533" s="29">
        <v>46479</v>
      </c>
    </row>
    <row r="1534" spans="1:2" x14ac:dyDescent="0.2">
      <c r="A1534" s="25" t="s">
        <v>3021</v>
      </c>
      <c r="B1534" s="29">
        <v>9367</v>
      </c>
    </row>
    <row r="1535" spans="1:2" x14ac:dyDescent="0.2">
      <c r="A1535" s="25" t="s">
        <v>3022</v>
      </c>
      <c r="B1535" s="29">
        <v>11272</v>
      </c>
    </row>
    <row r="1536" spans="1:2" x14ac:dyDescent="0.2">
      <c r="A1536" s="25" t="s">
        <v>3024</v>
      </c>
      <c r="B1536" s="29">
        <v>14070</v>
      </c>
    </row>
    <row r="1537" spans="1:2" x14ac:dyDescent="0.2">
      <c r="A1537" s="25" t="s">
        <v>3023</v>
      </c>
      <c r="B1537" s="29">
        <v>8178</v>
      </c>
    </row>
    <row r="1538" spans="1:2" x14ac:dyDescent="0.2">
      <c r="A1538" s="25" t="s">
        <v>3025</v>
      </c>
      <c r="B1538" s="29">
        <v>3592</v>
      </c>
    </row>
    <row r="1539" spans="1:2" x14ac:dyDescent="0.2">
      <c r="A1539" s="25" t="s">
        <v>2971</v>
      </c>
      <c r="B1539" s="29">
        <v>69386</v>
      </c>
    </row>
    <row r="1540" spans="1:2" x14ac:dyDescent="0.2">
      <c r="A1540" s="25" t="s">
        <v>3112</v>
      </c>
      <c r="B1540" s="29">
        <v>111460</v>
      </c>
    </row>
    <row r="1541" spans="1:2" x14ac:dyDescent="0.2">
      <c r="A1541" s="25" t="s">
        <v>3362</v>
      </c>
      <c r="B1541" s="29">
        <v>29890</v>
      </c>
    </row>
    <row r="1542" spans="1:2" x14ac:dyDescent="0.2">
      <c r="A1542" s="25" t="s">
        <v>4285</v>
      </c>
      <c r="B1542" s="29">
        <v>46206</v>
      </c>
    </row>
    <row r="1543" spans="1:2" x14ac:dyDescent="0.2">
      <c r="A1543" s="25" t="s">
        <v>3370</v>
      </c>
      <c r="B1543" s="29">
        <v>16850</v>
      </c>
    </row>
    <row r="1544" spans="1:2" x14ac:dyDescent="0.2">
      <c r="A1544" s="25" t="s">
        <v>3371</v>
      </c>
      <c r="B1544" s="29">
        <v>16850</v>
      </c>
    </row>
    <row r="1545" spans="1:2" x14ac:dyDescent="0.2">
      <c r="A1545" s="25" t="s">
        <v>3279</v>
      </c>
      <c r="B1545" s="29">
        <v>11288</v>
      </c>
    </row>
    <row r="1546" spans="1:2" x14ac:dyDescent="0.2">
      <c r="A1546" s="25" t="s">
        <v>3280</v>
      </c>
      <c r="B1546" s="29">
        <v>11288</v>
      </c>
    </row>
    <row r="1547" spans="1:2" x14ac:dyDescent="0.2">
      <c r="A1547" s="25" t="s">
        <v>3221</v>
      </c>
      <c r="B1547" s="29">
        <v>63769</v>
      </c>
    </row>
    <row r="1548" spans="1:2" x14ac:dyDescent="0.2">
      <c r="A1548" s="25" t="s">
        <v>3222</v>
      </c>
      <c r="B1548" s="29">
        <v>33639</v>
      </c>
    </row>
    <row r="1549" spans="1:2" x14ac:dyDescent="0.2">
      <c r="A1549" s="25" t="s">
        <v>3223</v>
      </c>
      <c r="B1549" s="29">
        <v>30130</v>
      </c>
    </row>
    <row r="1550" spans="1:2" x14ac:dyDescent="0.2">
      <c r="A1550" s="25" t="s">
        <v>3296</v>
      </c>
      <c r="B1550" s="29">
        <v>53568</v>
      </c>
    </row>
    <row r="1551" spans="1:2" x14ac:dyDescent="0.2">
      <c r="A1551" s="25" t="s">
        <v>3297</v>
      </c>
      <c r="B1551" s="29">
        <v>2989</v>
      </c>
    </row>
    <row r="1552" spans="1:2" x14ac:dyDescent="0.2">
      <c r="A1552" s="25" t="s">
        <v>3298</v>
      </c>
      <c r="B1552" s="29">
        <v>22596</v>
      </c>
    </row>
    <row r="1553" spans="1:2" x14ac:dyDescent="0.2">
      <c r="A1553" s="25" t="s">
        <v>3299</v>
      </c>
      <c r="B1553" s="29">
        <v>27983</v>
      </c>
    </row>
    <row r="1554" spans="1:2" x14ac:dyDescent="0.2">
      <c r="A1554" s="25" t="s">
        <v>2458</v>
      </c>
      <c r="B1554" s="29">
        <v>879</v>
      </c>
    </row>
    <row r="1555" spans="1:2" x14ac:dyDescent="0.2">
      <c r="A1555" s="25" t="s">
        <v>2518</v>
      </c>
      <c r="B1555" s="29">
        <v>7995</v>
      </c>
    </row>
    <row r="1556" spans="1:2" x14ac:dyDescent="0.2">
      <c r="A1556" s="25" t="s">
        <v>2459</v>
      </c>
      <c r="B1556" s="29">
        <v>1898</v>
      </c>
    </row>
    <row r="1557" spans="1:2" x14ac:dyDescent="0.2">
      <c r="A1557" s="25" t="s">
        <v>2457</v>
      </c>
      <c r="B1557" s="29">
        <v>5158</v>
      </c>
    </row>
    <row r="1558" spans="1:2" x14ac:dyDescent="0.2">
      <c r="A1558" s="25" t="s">
        <v>2519</v>
      </c>
      <c r="B1558" s="29">
        <v>3709</v>
      </c>
    </row>
    <row r="1559" spans="1:2" x14ac:dyDescent="0.2">
      <c r="A1559" s="25" t="s">
        <v>2520</v>
      </c>
      <c r="B1559" s="29">
        <v>8564</v>
      </c>
    </row>
    <row r="1560" spans="1:2" x14ac:dyDescent="0.2">
      <c r="A1560" s="25" t="s">
        <v>2517</v>
      </c>
      <c r="B1560" s="29">
        <v>27364</v>
      </c>
    </row>
    <row r="1561" spans="1:2" x14ac:dyDescent="0.2">
      <c r="A1561" s="25" t="s">
        <v>2553</v>
      </c>
      <c r="B1561" s="29">
        <v>1584</v>
      </c>
    </row>
    <row r="1562" spans="1:2" x14ac:dyDescent="0.2">
      <c r="A1562" s="25" t="s">
        <v>2554</v>
      </c>
      <c r="B1562" s="29">
        <v>1584</v>
      </c>
    </row>
    <row r="1563" spans="1:2" x14ac:dyDescent="0.2">
      <c r="A1563" s="25" t="s">
        <v>4460</v>
      </c>
      <c r="B1563" s="29">
        <v>85608</v>
      </c>
    </row>
    <row r="1564" spans="1:2" x14ac:dyDescent="0.2">
      <c r="A1564" s="25" t="s">
        <v>3481</v>
      </c>
      <c r="B1564" s="29">
        <v>83820</v>
      </c>
    </row>
    <row r="1565" spans="1:2" x14ac:dyDescent="0.2">
      <c r="A1565" s="25" t="s">
        <v>4585</v>
      </c>
      <c r="B1565" s="29">
        <v>147488</v>
      </c>
    </row>
    <row r="1566" spans="1:2" x14ac:dyDescent="0.2">
      <c r="A1566" s="25" t="s">
        <v>4587</v>
      </c>
      <c r="B1566" s="29">
        <v>13813</v>
      </c>
    </row>
    <row r="1567" spans="1:2" x14ac:dyDescent="0.2">
      <c r="A1567" s="25" t="s">
        <v>4591</v>
      </c>
      <c r="B1567" s="29">
        <v>34341</v>
      </c>
    </row>
    <row r="1568" spans="1:2" x14ac:dyDescent="0.2">
      <c r="A1568" s="25" t="s">
        <v>4590</v>
      </c>
      <c r="B1568" s="29">
        <v>16889</v>
      </c>
    </row>
    <row r="1569" spans="1:2" x14ac:dyDescent="0.2">
      <c r="A1569" s="25" t="s">
        <v>4586</v>
      </c>
      <c r="B1569" s="29">
        <v>39110</v>
      </c>
    </row>
    <row r="1570" spans="1:2" x14ac:dyDescent="0.2">
      <c r="A1570" s="25" t="s">
        <v>4588</v>
      </c>
      <c r="B1570" s="29">
        <v>27239</v>
      </c>
    </row>
    <row r="1571" spans="1:2" x14ac:dyDescent="0.2">
      <c r="A1571" s="25" t="s">
        <v>4589</v>
      </c>
      <c r="B1571" s="29">
        <v>16096</v>
      </c>
    </row>
    <row r="1572" spans="1:2" x14ac:dyDescent="0.2">
      <c r="A1572" s="25" t="s">
        <v>3124</v>
      </c>
      <c r="B1572" s="29">
        <v>300497</v>
      </c>
    </row>
    <row r="1573" spans="1:2" x14ac:dyDescent="0.2">
      <c r="A1573" s="25" t="s">
        <v>3392</v>
      </c>
      <c r="B1573" s="29">
        <v>47218</v>
      </c>
    </row>
    <row r="1574" spans="1:2" x14ac:dyDescent="0.2">
      <c r="A1574" s="25" t="s">
        <v>4189</v>
      </c>
      <c r="B1574" s="29">
        <v>54630</v>
      </c>
    </row>
    <row r="1575" spans="1:2" x14ac:dyDescent="0.2">
      <c r="A1575" s="25" t="s">
        <v>4192</v>
      </c>
      <c r="B1575" s="29">
        <v>20300</v>
      </c>
    </row>
    <row r="1576" spans="1:2" x14ac:dyDescent="0.2">
      <c r="A1576" s="25" t="s">
        <v>4190</v>
      </c>
      <c r="B1576" s="29">
        <v>10498</v>
      </c>
    </row>
    <row r="1577" spans="1:2" x14ac:dyDescent="0.2">
      <c r="A1577" s="25" t="s">
        <v>4191</v>
      </c>
      <c r="B1577" s="29">
        <v>23832</v>
      </c>
    </row>
    <row r="1578" spans="1:2" x14ac:dyDescent="0.2">
      <c r="A1578" s="25" t="s">
        <v>2989</v>
      </c>
      <c r="B1578" s="29">
        <v>125676</v>
      </c>
    </row>
    <row r="1579" spans="1:2" x14ac:dyDescent="0.2">
      <c r="A1579" s="25" t="s">
        <v>4318</v>
      </c>
      <c r="B1579" s="29">
        <v>31952</v>
      </c>
    </row>
    <row r="1580" spans="1:2" x14ac:dyDescent="0.2">
      <c r="A1580" s="25" t="s">
        <v>4319</v>
      </c>
      <c r="B1580" s="29">
        <v>29299</v>
      </c>
    </row>
    <row r="1581" spans="1:2" x14ac:dyDescent="0.2">
      <c r="A1581" s="25" t="s">
        <v>4320</v>
      </c>
      <c r="B1581" s="29">
        <v>2653</v>
      </c>
    </row>
    <row r="1582" spans="1:2" x14ac:dyDescent="0.2">
      <c r="A1582" s="25" t="s">
        <v>4298</v>
      </c>
      <c r="B1582" s="29">
        <v>58789</v>
      </c>
    </row>
    <row r="1583" spans="1:2" x14ac:dyDescent="0.2">
      <c r="A1583" s="25" t="s">
        <v>3885</v>
      </c>
      <c r="B1583" s="29">
        <v>34369</v>
      </c>
    </row>
    <row r="1584" spans="1:2" x14ac:dyDescent="0.2">
      <c r="A1584" s="25" t="s">
        <v>2841</v>
      </c>
      <c r="B1584" s="29">
        <v>30872</v>
      </c>
    </row>
    <row r="1585" spans="1:2" x14ac:dyDescent="0.2">
      <c r="A1585" s="25" t="s">
        <v>3142</v>
      </c>
      <c r="B1585" s="29">
        <v>415289</v>
      </c>
    </row>
    <row r="1586" spans="1:2" x14ac:dyDescent="0.2">
      <c r="A1586" s="25" t="s">
        <v>3141</v>
      </c>
      <c r="B1586" s="29">
        <v>215736</v>
      </c>
    </row>
    <row r="1587" spans="1:2" x14ac:dyDescent="0.2">
      <c r="A1587" s="25" t="s">
        <v>3051</v>
      </c>
      <c r="B1587" s="29">
        <v>71471</v>
      </c>
    </row>
    <row r="1588" spans="1:2" x14ac:dyDescent="0.2">
      <c r="A1588" s="25" t="s">
        <v>2717</v>
      </c>
      <c r="B1588" s="29">
        <v>29884</v>
      </c>
    </row>
    <row r="1589" spans="1:2" x14ac:dyDescent="0.2">
      <c r="A1589" s="25" t="s">
        <v>3752</v>
      </c>
      <c r="B1589" s="29">
        <v>78948</v>
      </c>
    </row>
    <row r="1590" spans="1:2" x14ac:dyDescent="0.2">
      <c r="A1590" s="25" t="s">
        <v>4238</v>
      </c>
      <c r="B1590" s="29">
        <v>9182</v>
      </c>
    </row>
    <row r="1591" spans="1:2" x14ac:dyDescent="0.2">
      <c r="A1591" s="25" t="s">
        <v>4240</v>
      </c>
      <c r="B1591" s="29">
        <v>5161</v>
      </c>
    </row>
    <row r="1592" spans="1:2" x14ac:dyDescent="0.2">
      <c r="A1592" s="25" t="s">
        <v>4239</v>
      </c>
      <c r="B1592" s="29">
        <v>4021</v>
      </c>
    </row>
    <row r="1593" spans="1:2" x14ac:dyDescent="0.2">
      <c r="A1593" s="25" t="s">
        <v>3246</v>
      </c>
      <c r="B1593" s="29">
        <v>279676</v>
      </c>
    </row>
    <row r="1594" spans="1:2" x14ac:dyDescent="0.2">
      <c r="A1594" s="25" t="s">
        <v>4968</v>
      </c>
      <c r="B1594" s="29">
        <v>1458404</v>
      </c>
    </row>
    <row r="1595" spans="1:2" x14ac:dyDescent="0.2">
      <c r="A1595" s="25" t="s">
        <v>4374</v>
      </c>
      <c r="B1595" s="29">
        <v>446668</v>
      </c>
    </row>
    <row r="1596" spans="1:2" x14ac:dyDescent="0.2">
      <c r="A1596" s="25" t="s">
        <v>3099</v>
      </c>
      <c r="B1596" s="29">
        <v>65771</v>
      </c>
    </row>
    <row r="1597" spans="1:2" x14ac:dyDescent="0.2">
      <c r="A1597" s="25" t="s">
        <v>3100</v>
      </c>
      <c r="B1597" s="29">
        <v>12381</v>
      </c>
    </row>
    <row r="1598" spans="1:2" x14ac:dyDescent="0.2">
      <c r="A1598" s="25" t="s">
        <v>3102</v>
      </c>
      <c r="B1598" s="29">
        <v>14974</v>
      </c>
    </row>
    <row r="1599" spans="1:2" x14ac:dyDescent="0.2">
      <c r="A1599" s="25" t="s">
        <v>3105</v>
      </c>
      <c r="B1599" s="29">
        <v>9687</v>
      </c>
    </row>
    <row r="1600" spans="1:2" x14ac:dyDescent="0.2">
      <c r="A1600" s="25" t="s">
        <v>3104</v>
      </c>
      <c r="B1600" s="29">
        <v>8167</v>
      </c>
    </row>
    <row r="1601" spans="1:2" x14ac:dyDescent="0.2">
      <c r="A1601" s="25" t="s">
        <v>3103</v>
      </c>
      <c r="B1601" s="29">
        <v>12858</v>
      </c>
    </row>
    <row r="1602" spans="1:2" x14ac:dyDescent="0.2">
      <c r="A1602" s="25" t="s">
        <v>3101</v>
      </c>
      <c r="B1602" s="29">
        <v>7704</v>
      </c>
    </row>
    <row r="1603" spans="1:2" x14ac:dyDescent="0.2">
      <c r="A1603" s="25" t="s">
        <v>3704</v>
      </c>
      <c r="B1603" s="29">
        <v>80838</v>
      </c>
    </row>
    <row r="1604" spans="1:2" x14ac:dyDescent="0.2">
      <c r="A1604" s="25" t="s">
        <v>4124</v>
      </c>
      <c r="B1604" s="29">
        <v>39807</v>
      </c>
    </row>
    <row r="1605" spans="1:2" x14ac:dyDescent="0.2">
      <c r="A1605" s="25" t="s">
        <v>6044</v>
      </c>
      <c r="B1605" s="29">
        <v>2168926</v>
      </c>
    </row>
    <row r="1606" spans="1:2" x14ac:dyDescent="0.2">
      <c r="A1606" s="25" t="s">
        <v>3382</v>
      </c>
      <c r="B1606" s="29">
        <v>377887</v>
      </c>
    </row>
    <row r="1607" spans="1:2" x14ac:dyDescent="0.2">
      <c r="A1607" s="25" t="s">
        <v>3675</v>
      </c>
      <c r="B1607" s="29">
        <v>22695</v>
      </c>
    </row>
    <row r="1608" spans="1:2" x14ac:dyDescent="0.2">
      <c r="A1608" s="25" t="s">
        <v>5453</v>
      </c>
      <c r="B1608" s="29">
        <v>598485</v>
      </c>
    </row>
    <row r="1609" spans="1:2" x14ac:dyDescent="0.2">
      <c r="A1609" s="25" t="s">
        <v>3992</v>
      </c>
      <c r="B1609" s="29">
        <v>196587</v>
      </c>
    </row>
    <row r="1610" spans="1:2" x14ac:dyDescent="0.2">
      <c r="A1610" s="25" t="s">
        <v>4350</v>
      </c>
      <c r="B1610" s="29">
        <v>67380</v>
      </c>
    </row>
    <row r="1611" spans="1:2" x14ac:dyDescent="0.2">
      <c r="A1611" s="25" t="s">
        <v>4276</v>
      </c>
      <c r="B1611" s="29">
        <v>58869</v>
      </c>
    </row>
    <row r="1612" spans="1:2" x14ac:dyDescent="0.2">
      <c r="A1612" s="25" t="s">
        <v>4464</v>
      </c>
      <c r="B1612" s="29">
        <v>21267</v>
      </c>
    </row>
    <row r="1613" spans="1:2" x14ac:dyDescent="0.2">
      <c r="A1613" s="25" t="s">
        <v>4046</v>
      </c>
      <c r="B1613" s="29">
        <v>108169</v>
      </c>
    </row>
    <row r="1614" spans="1:2" x14ac:dyDescent="0.2">
      <c r="A1614" s="25" t="s">
        <v>3666</v>
      </c>
      <c r="B1614" s="29">
        <v>282569</v>
      </c>
    </row>
    <row r="1615" spans="1:2" x14ac:dyDescent="0.2">
      <c r="A1615" s="25" t="s">
        <v>3605</v>
      </c>
      <c r="B1615" s="29">
        <v>65930</v>
      </c>
    </row>
    <row r="1616" spans="1:2" x14ac:dyDescent="0.2">
      <c r="A1616" s="25" t="s">
        <v>3762</v>
      </c>
      <c r="B1616" s="29">
        <v>18439</v>
      </c>
    </row>
    <row r="1617" spans="1:2" x14ac:dyDescent="0.2">
      <c r="A1617" s="25" t="s">
        <v>3763</v>
      </c>
      <c r="B1617" s="29">
        <v>8386</v>
      </c>
    </row>
    <row r="1618" spans="1:2" x14ac:dyDescent="0.2">
      <c r="A1618" s="25" t="s">
        <v>3764</v>
      </c>
      <c r="B1618" s="29">
        <v>10053</v>
      </c>
    </row>
    <row r="1619" spans="1:2" x14ac:dyDescent="0.2">
      <c r="A1619" s="25" t="s">
        <v>3002</v>
      </c>
      <c r="B1619" s="29">
        <v>69192</v>
      </c>
    </row>
    <row r="1620" spans="1:2" x14ac:dyDescent="0.2">
      <c r="A1620" s="25" t="s">
        <v>2711</v>
      </c>
      <c r="B1620" s="29">
        <v>139619</v>
      </c>
    </row>
    <row r="1621" spans="1:2" x14ac:dyDescent="0.2">
      <c r="A1621" s="25" t="s">
        <v>3359</v>
      </c>
      <c r="B1621" s="29">
        <v>71379</v>
      </c>
    </row>
    <row r="1622" spans="1:2" x14ac:dyDescent="0.2">
      <c r="A1622" s="25" t="s">
        <v>2465</v>
      </c>
      <c r="B1622" s="29">
        <v>3139</v>
      </c>
    </row>
    <row r="1623" spans="1:2" x14ac:dyDescent="0.2">
      <c r="A1623" s="25" t="s">
        <v>2466</v>
      </c>
      <c r="B1623" s="29">
        <v>3669</v>
      </c>
    </row>
    <row r="1624" spans="1:2" x14ac:dyDescent="0.2">
      <c r="A1624" s="25" t="s">
        <v>2472</v>
      </c>
      <c r="B1624" s="29">
        <v>4578</v>
      </c>
    </row>
    <row r="1625" spans="1:2" x14ac:dyDescent="0.2">
      <c r="A1625" s="25" t="s">
        <v>2467</v>
      </c>
      <c r="B1625" s="29">
        <v>2652</v>
      </c>
    </row>
    <row r="1626" spans="1:2" x14ac:dyDescent="0.2">
      <c r="A1626" s="25" t="s">
        <v>4456</v>
      </c>
      <c r="B1626" s="29">
        <v>8472</v>
      </c>
    </row>
    <row r="1627" spans="1:2" x14ac:dyDescent="0.2">
      <c r="A1627" s="25" t="s">
        <v>4457</v>
      </c>
      <c r="B1627" s="29">
        <v>8472</v>
      </c>
    </row>
    <row r="1628" spans="1:2" x14ac:dyDescent="0.2">
      <c r="A1628" s="25" t="s">
        <v>4413</v>
      </c>
      <c r="B1628" s="29">
        <v>94525</v>
      </c>
    </row>
    <row r="1629" spans="1:2" x14ac:dyDescent="0.2">
      <c r="A1629" s="25" t="s">
        <v>2718</v>
      </c>
      <c r="B1629" s="29">
        <v>62654</v>
      </c>
    </row>
    <row r="1630" spans="1:2" x14ac:dyDescent="0.2">
      <c r="A1630" s="25" t="s">
        <v>3913</v>
      </c>
      <c r="B1630" s="29">
        <v>68001</v>
      </c>
    </row>
    <row r="1631" spans="1:2" x14ac:dyDescent="0.2">
      <c r="A1631" s="25" t="s">
        <v>3627</v>
      </c>
      <c r="B1631" s="29">
        <v>65571</v>
      </c>
    </row>
    <row r="1632" spans="1:2" x14ac:dyDescent="0.2">
      <c r="A1632" s="25" t="s">
        <v>4333</v>
      </c>
      <c r="B1632" s="29">
        <v>89568</v>
      </c>
    </row>
    <row r="1633" spans="1:2" x14ac:dyDescent="0.2">
      <c r="A1633" s="25" t="s">
        <v>4334</v>
      </c>
      <c r="B1633" s="29">
        <v>12717</v>
      </c>
    </row>
    <row r="1634" spans="1:2" x14ac:dyDescent="0.2">
      <c r="A1634" s="25" t="s">
        <v>4336</v>
      </c>
      <c r="B1634" s="29">
        <v>10111</v>
      </c>
    </row>
    <row r="1635" spans="1:2" x14ac:dyDescent="0.2">
      <c r="A1635" s="25" t="s">
        <v>4339</v>
      </c>
      <c r="B1635" s="29">
        <v>3518</v>
      </c>
    </row>
    <row r="1636" spans="1:2" x14ac:dyDescent="0.2">
      <c r="A1636" s="25" t="s">
        <v>4337</v>
      </c>
      <c r="B1636" s="29">
        <v>19968</v>
      </c>
    </row>
    <row r="1637" spans="1:2" x14ac:dyDescent="0.2">
      <c r="A1637" s="25" t="s">
        <v>4338</v>
      </c>
      <c r="B1637" s="29">
        <v>5807</v>
      </c>
    </row>
    <row r="1638" spans="1:2" x14ac:dyDescent="0.2">
      <c r="A1638" s="25" t="s">
        <v>4335</v>
      </c>
      <c r="B1638" s="29">
        <v>11786</v>
      </c>
    </row>
    <row r="1639" spans="1:2" x14ac:dyDescent="0.2">
      <c r="A1639" s="25" t="s">
        <v>4340</v>
      </c>
      <c r="B1639" s="29">
        <v>25661</v>
      </c>
    </row>
    <row r="1640" spans="1:2" x14ac:dyDescent="0.2">
      <c r="A1640" s="25" t="s">
        <v>4278</v>
      </c>
      <c r="B1640" s="29">
        <v>51200</v>
      </c>
    </row>
    <row r="1641" spans="1:2" x14ac:dyDescent="0.2">
      <c r="A1641" s="25" t="s">
        <v>2808</v>
      </c>
      <c r="B1641" s="29">
        <v>31057</v>
      </c>
    </row>
    <row r="1642" spans="1:2" x14ac:dyDescent="0.2">
      <c r="A1642" s="25" t="s">
        <v>2809</v>
      </c>
      <c r="B1642" s="29">
        <v>19162</v>
      </c>
    </row>
    <row r="1643" spans="1:2" x14ac:dyDescent="0.2">
      <c r="A1643" s="25" t="s">
        <v>2810</v>
      </c>
      <c r="B1643" s="29">
        <v>11895</v>
      </c>
    </row>
    <row r="1644" spans="1:2" x14ac:dyDescent="0.2">
      <c r="A1644" s="25" t="s">
        <v>2761</v>
      </c>
      <c r="B1644" s="29">
        <v>42594</v>
      </c>
    </row>
    <row r="1645" spans="1:2" x14ac:dyDescent="0.2">
      <c r="A1645" s="25" t="s">
        <v>3961</v>
      </c>
      <c r="B1645" s="29">
        <v>82537</v>
      </c>
    </row>
    <row r="1646" spans="1:2" x14ac:dyDescent="0.2">
      <c r="A1646" s="25" t="s">
        <v>3566</v>
      </c>
      <c r="B1646" s="29">
        <v>38802</v>
      </c>
    </row>
    <row r="1647" spans="1:2" x14ac:dyDescent="0.2">
      <c r="A1647" s="25" t="s">
        <v>3567</v>
      </c>
      <c r="B1647" s="29">
        <v>38802</v>
      </c>
    </row>
    <row r="1648" spans="1:2" x14ac:dyDescent="0.2">
      <c r="A1648" s="25" t="s">
        <v>2642</v>
      </c>
      <c r="B1648" s="29">
        <v>87087</v>
      </c>
    </row>
    <row r="1649" spans="1:2" x14ac:dyDescent="0.2">
      <c r="A1649" s="25" t="s">
        <v>2384</v>
      </c>
      <c r="B1649" s="29">
        <v>52572</v>
      </c>
    </row>
    <row r="1650" spans="1:2" x14ac:dyDescent="0.2">
      <c r="A1650" s="25" t="s">
        <v>4061</v>
      </c>
      <c r="B1650" s="29">
        <v>12205</v>
      </c>
    </row>
    <row r="1651" spans="1:2" x14ac:dyDescent="0.2">
      <c r="A1651" s="25" t="s">
        <v>4062</v>
      </c>
      <c r="B1651" s="29">
        <v>12205</v>
      </c>
    </row>
    <row r="1652" spans="1:2" x14ac:dyDescent="0.2">
      <c r="A1652" s="25" t="s">
        <v>4480</v>
      </c>
      <c r="B1652" s="29">
        <v>171560</v>
      </c>
    </row>
    <row r="1653" spans="1:2" x14ac:dyDescent="0.2">
      <c r="A1653" s="25" t="s">
        <v>3352</v>
      </c>
      <c r="B1653" s="29">
        <v>32255</v>
      </c>
    </row>
    <row r="1654" spans="1:2" x14ac:dyDescent="0.2">
      <c r="A1654" s="25" t="s">
        <v>3292</v>
      </c>
      <c r="B1654" s="29">
        <v>49379</v>
      </c>
    </row>
    <row r="1655" spans="1:2" x14ac:dyDescent="0.2">
      <c r="A1655" s="25" t="s">
        <v>3692</v>
      </c>
      <c r="B1655" s="29">
        <v>51441</v>
      </c>
    </row>
    <row r="1656" spans="1:2" x14ac:dyDescent="0.2">
      <c r="A1656" s="25" t="s">
        <v>3693</v>
      </c>
      <c r="B1656" s="29">
        <v>15286</v>
      </c>
    </row>
    <row r="1657" spans="1:2" x14ac:dyDescent="0.2">
      <c r="A1657" s="25" t="s">
        <v>3695</v>
      </c>
      <c r="B1657" s="29">
        <v>10551</v>
      </c>
    </row>
    <row r="1658" spans="1:2" x14ac:dyDescent="0.2">
      <c r="A1658" s="25" t="s">
        <v>3694</v>
      </c>
      <c r="B1658" s="29">
        <v>9098</v>
      </c>
    </row>
    <row r="1659" spans="1:2" x14ac:dyDescent="0.2">
      <c r="A1659" s="25" t="s">
        <v>3696</v>
      </c>
      <c r="B1659" s="29">
        <v>16506</v>
      </c>
    </row>
    <row r="1660" spans="1:2" x14ac:dyDescent="0.2">
      <c r="A1660" s="25" t="s">
        <v>2825</v>
      </c>
      <c r="B1660" s="29">
        <v>143095</v>
      </c>
    </row>
    <row r="1661" spans="1:2" x14ac:dyDescent="0.2">
      <c r="A1661" s="25" t="s">
        <v>3487</v>
      </c>
      <c r="B1661" s="29">
        <v>61308</v>
      </c>
    </row>
    <row r="1662" spans="1:2" x14ac:dyDescent="0.2">
      <c r="A1662" s="25" t="s">
        <v>4241</v>
      </c>
      <c r="B1662" s="29">
        <v>4993</v>
      </c>
    </row>
    <row r="1663" spans="1:2" x14ac:dyDescent="0.2">
      <c r="A1663" s="25" t="s">
        <v>4243</v>
      </c>
      <c r="B1663" s="29">
        <v>473</v>
      </c>
    </row>
    <row r="1664" spans="1:2" x14ac:dyDescent="0.2">
      <c r="A1664" s="25" t="s">
        <v>4242</v>
      </c>
      <c r="B1664" s="29">
        <v>4520</v>
      </c>
    </row>
    <row r="1665" spans="1:2" x14ac:dyDescent="0.2">
      <c r="A1665" s="25" t="s">
        <v>4224</v>
      </c>
      <c r="B1665" s="29">
        <v>29426</v>
      </c>
    </row>
    <row r="1666" spans="1:2" x14ac:dyDescent="0.2">
      <c r="A1666" s="25" t="s">
        <v>4227</v>
      </c>
      <c r="B1666" s="29">
        <v>16940</v>
      </c>
    </row>
    <row r="1667" spans="1:2" x14ac:dyDescent="0.2">
      <c r="A1667" s="25" t="s">
        <v>4349</v>
      </c>
      <c r="B1667" s="29">
        <v>131737</v>
      </c>
    </row>
    <row r="1668" spans="1:2" x14ac:dyDescent="0.2">
      <c r="A1668" s="25" t="s">
        <v>3165</v>
      </c>
      <c r="B1668" s="29">
        <v>27963</v>
      </c>
    </row>
    <row r="1669" spans="1:2" x14ac:dyDescent="0.2">
      <c r="A1669" s="25" t="s">
        <v>4376</v>
      </c>
      <c r="B1669" s="29">
        <v>49419</v>
      </c>
    </row>
    <row r="1670" spans="1:2" x14ac:dyDescent="0.2">
      <c r="A1670" s="25" t="s">
        <v>5420</v>
      </c>
      <c r="B1670" s="29">
        <v>727793</v>
      </c>
    </row>
    <row r="1671" spans="1:2" x14ac:dyDescent="0.2">
      <c r="A1671" s="25" t="s">
        <v>4592</v>
      </c>
      <c r="B1671" s="29">
        <v>93680</v>
      </c>
    </row>
    <row r="1672" spans="1:2" x14ac:dyDescent="0.2">
      <c r="A1672" s="25" t="s">
        <v>4597</v>
      </c>
      <c r="B1672" s="29">
        <v>834</v>
      </c>
    </row>
    <row r="1673" spans="1:2" x14ac:dyDescent="0.2">
      <c r="A1673" s="25" t="s">
        <v>4602</v>
      </c>
      <c r="B1673" s="29">
        <v>1685</v>
      </c>
    </row>
    <row r="1674" spans="1:2" x14ac:dyDescent="0.2">
      <c r="A1674" s="25" t="s">
        <v>4601</v>
      </c>
      <c r="B1674" s="29">
        <v>1370</v>
      </c>
    </row>
    <row r="1675" spans="1:2" x14ac:dyDescent="0.2">
      <c r="A1675" s="25" t="s">
        <v>4603</v>
      </c>
      <c r="B1675" s="29">
        <v>8791</v>
      </c>
    </row>
    <row r="1676" spans="1:2" x14ac:dyDescent="0.2">
      <c r="A1676" s="25" t="s">
        <v>4596</v>
      </c>
      <c r="B1676" s="29">
        <v>949</v>
      </c>
    </row>
    <row r="1677" spans="1:2" x14ac:dyDescent="0.2">
      <c r="A1677" s="25" t="s">
        <v>4595</v>
      </c>
      <c r="B1677" s="29">
        <v>716</v>
      </c>
    </row>
    <row r="1678" spans="1:2" x14ac:dyDescent="0.2">
      <c r="A1678" s="25" t="s">
        <v>4598</v>
      </c>
      <c r="B1678" s="29">
        <v>424</v>
      </c>
    </row>
    <row r="1679" spans="1:2" x14ac:dyDescent="0.2">
      <c r="A1679" s="25" t="s">
        <v>4599</v>
      </c>
      <c r="B1679" s="29">
        <v>1269</v>
      </c>
    </row>
    <row r="1680" spans="1:2" x14ac:dyDescent="0.2">
      <c r="A1680" s="25" t="s">
        <v>4594</v>
      </c>
      <c r="B1680" s="29">
        <v>34380</v>
      </c>
    </row>
    <row r="1681" spans="1:2" x14ac:dyDescent="0.2">
      <c r="A1681" s="25" t="s">
        <v>4604</v>
      </c>
      <c r="B1681" s="29">
        <v>27013</v>
      </c>
    </row>
    <row r="1682" spans="1:2" x14ac:dyDescent="0.2">
      <c r="A1682" s="25" t="s">
        <v>4600</v>
      </c>
      <c r="B1682" s="29">
        <v>510</v>
      </c>
    </row>
    <row r="1683" spans="1:2" x14ac:dyDescent="0.2">
      <c r="A1683" s="25" t="s">
        <v>4593</v>
      </c>
      <c r="B1683" s="29">
        <v>15739</v>
      </c>
    </row>
    <row r="1684" spans="1:2" x14ac:dyDescent="0.2">
      <c r="A1684" s="25" t="s">
        <v>3544</v>
      </c>
      <c r="B1684" s="29">
        <v>102642</v>
      </c>
    </row>
    <row r="1685" spans="1:2" x14ac:dyDescent="0.2">
      <c r="A1685" s="25" t="s">
        <v>2408</v>
      </c>
      <c r="B1685" s="29">
        <v>1927</v>
      </c>
    </row>
    <row r="1686" spans="1:2" x14ac:dyDescent="0.2">
      <c r="A1686" s="25" t="s">
        <v>4177</v>
      </c>
      <c r="B1686" s="29">
        <v>35683</v>
      </c>
    </row>
    <row r="1687" spans="1:2" x14ac:dyDescent="0.2">
      <c r="A1687" s="25" t="s">
        <v>2855</v>
      </c>
      <c r="B1687" s="29">
        <v>76115</v>
      </c>
    </row>
    <row r="1688" spans="1:2" x14ac:dyDescent="0.2">
      <c r="A1688" s="25" t="s">
        <v>2856</v>
      </c>
      <c r="B1688" s="29">
        <v>34989</v>
      </c>
    </row>
    <row r="1689" spans="1:2" x14ac:dyDescent="0.2">
      <c r="A1689" s="25" t="s">
        <v>2858</v>
      </c>
      <c r="B1689" s="29">
        <v>22669</v>
      </c>
    </row>
    <row r="1690" spans="1:2" x14ac:dyDescent="0.2">
      <c r="A1690" s="25" t="s">
        <v>2857</v>
      </c>
      <c r="B1690" s="29">
        <v>18457</v>
      </c>
    </row>
    <row r="1691" spans="1:2" x14ac:dyDescent="0.2">
      <c r="A1691" s="25" t="s">
        <v>4505</v>
      </c>
      <c r="B1691" s="29">
        <v>31593</v>
      </c>
    </row>
    <row r="1692" spans="1:2" x14ac:dyDescent="0.2">
      <c r="A1692" s="25" t="s">
        <v>4507</v>
      </c>
      <c r="B1692" s="29">
        <v>2076</v>
      </c>
    </row>
    <row r="1693" spans="1:2" x14ac:dyDescent="0.2">
      <c r="A1693" s="25" t="s">
        <v>4508</v>
      </c>
      <c r="B1693" s="29">
        <v>3402</v>
      </c>
    </row>
    <row r="1694" spans="1:2" x14ac:dyDescent="0.2">
      <c r="A1694" s="25" t="s">
        <v>4509</v>
      </c>
      <c r="B1694" s="29">
        <v>6840</v>
      </c>
    </row>
    <row r="1695" spans="1:2" x14ac:dyDescent="0.2">
      <c r="A1695" s="25" t="s">
        <v>4506</v>
      </c>
      <c r="B1695" s="29">
        <v>19275</v>
      </c>
    </row>
    <row r="1696" spans="1:2" x14ac:dyDescent="0.2">
      <c r="A1696" s="25" t="s">
        <v>4203</v>
      </c>
      <c r="B1696" s="29">
        <v>34831</v>
      </c>
    </row>
    <row r="1697" spans="1:2" x14ac:dyDescent="0.2">
      <c r="A1697" s="25" t="s">
        <v>3618</v>
      </c>
      <c r="B1697" s="29">
        <v>106239</v>
      </c>
    </row>
    <row r="1698" spans="1:2" x14ac:dyDescent="0.2">
      <c r="A1698" s="25" t="s">
        <v>3271</v>
      </c>
      <c r="B1698" s="29">
        <v>14279</v>
      </c>
    </row>
    <row r="1699" spans="1:2" x14ac:dyDescent="0.2">
      <c r="A1699" s="25" t="s">
        <v>3272</v>
      </c>
      <c r="B1699" s="29">
        <v>14279</v>
      </c>
    </row>
    <row r="1700" spans="1:2" x14ac:dyDescent="0.2">
      <c r="A1700" s="25" t="s">
        <v>3153</v>
      </c>
      <c r="B1700" s="29">
        <v>114606</v>
      </c>
    </row>
    <row r="1701" spans="1:2" x14ac:dyDescent="0.2">
      <c r="A1701" s="25" t="s">
        <v>6402</v>
      </c>
      <c r="B1701" s="29">
        <v>12548258</v>
      </c>
    </row>
    <row r="1702" spans="1:2" x14ac:dyDescent="0.2">
      <c r="A1702" s="25" t="s">
        <v>3713</v>
      </c>
      <c r="B1702" s="29">
        <v>114165</v>
      </c>
    </row>
    <row r="1703" spans="1:2" x14ac:dyDescent="0.2">
      <c r="A1703" s="25" t="s">
        <v>3061</v>
      </c>
      <c r="B1703" s="29">
        <v>59987</v>
      </c>
    </row>
    <row r="1704" spans="1:2" x14ac:dyDescent="0.2">
      <c r="A1704" s="25" t="s">
        <v>3399</v>
      </c>
      <c r="B1704" s="29">
        <v>31243</v>
      </c>
    </row>
    <row r="1705" spans="1:2" x14ac:dyDescent="0.2">
      <c r="A1705" s="25" t="s">
        <v>4098</v>
      </c>
      <c r="B1705" s="29">
        <v>177517</v>
      </c>
    </row>
    <row r="1706" spans="1:2" x14ac:dyDescent="0.2">
      <c r="A1706" s="25" t="s">
        <v>4472</v>
      </c>
      <c r="B1706" s="29">
        <v>2519</v>
      </c>
    </row>
    <row r="1707" spans="1:2" x14ac:dyDescent="0.2">
      <c r="A1707" s="25" t="s">
        <v>4473</v>
      </c>
      <c r="B1707" s="29">
        <v>2519</v>
      </c>
    </row>
    <row r="1708" spans="1:2" x14ac:dyDescent="0.2">
      <c r="A1708" s="25" t="s">
        <v>2719</v>
      </c>
      <c r="B1708" s="29">
        <v>46410</v>
      </c>
    </row>
    <row r="1709" spans="1:2" x14ac:dyDescent="0.2">
      <c r="A1709" s="25" t="s">
        <v>4495</v>
      </c>
      <c r="B1709" s="29">
        <v>29357</v>
      </c>
    </row>
    <row r="1710" spans="1:2" x14ac:dyDescent="0.2">
      <c r="A1710" s="25" t="s">
        <v>4497</v>
      </c>
      <c r="B1710" s="29">
        <v>7608</v>
      </c>
    </row>
    <row r="1711" spans="1:2" x14ac:dyDescent="0.2">
      <c r="A1711" s="25" t="s">
        <v>4496</v>
      </c>
      <c r="B1711" s="29">
        <v>21749</v>
      </c>
    </row>
    <row r="1712" spans="1:2" x14ac:dyDescent="0.2">
      <c r="A1712" s="25" t="s">
        <v>4364</v>
      </c>
      <c r="B1712" s="29">
        <v>6611</v>
      </c>
    </row>
    <row r="1713" spans="1:2" x14ac:dyDescent="0.2">
      <c r="A1713" s="25" t="s">
        <v>4365</v>
      </c>
      <c r="B1713" s="29">
        <v>6611</v>
      </c>
    </row>
    <row r="1714" spans="1:2" x14ac:dyDescent="0.2">
      <c r="A1714" s="25" t="s">
        <v>2976</v>
      </c>
      <c r="B1714" s="29">
        <v>87933</v>
      </c>
    </row>
    <row r="1715" spans="1:2" x14ac:dyDescent="0.2">
      <c r="A1715" s="25" t="s">
        <v>2644</v>
      </c>
      <c r="B1715" s="29">
        <v>43506</v>
      </c>
    </row>
    <row r="1716" spans="1:2" x14ac:dyDescent="0.2">
      <c r="A1716" s="25" t="s">
        <v>3724</v>
      </c>
      <c r="B1716" s="29">
        <v>14702</v>
      </c>
    </row>
    <row r="1717" spans="1:2" x14ac:dyDescent="0.2">
      <c r="A1717" s="25" t="s">
        <v>3726</v>
      </c>
      <c r="B1717" s="29">
        <v>9097</v>
      </c>
    </row>
    <row r="1718" spans="1:2" x14ac:dyDescent="0.2">
      <c r="A1718" s="25" t="s">
        <v>3725</v>
      </c>
      <c r="B1718" s="29">
        <v>5605</v>
      </c>
    </row>
    <row r="1719" spans="1:2" x14ac:dyDescent="0.2">
      <c r="A1719" s="25" t="s">
        <v>2722</v>
      </c>
      <c r="B1719" s="29">
        <v>27949</v>
      </c>
    </row>
    <row r="1720" spans="1:2" x14ac:dyDescent="0.2">
      <c r="A1720" s="25" t="s">
        <v>2723</v>
      </c>
      <c r="B1720" s="29">
        <v>15482</v>
      </c>
    </row>
    <row r="1721" spans="1:2" x14ac:dyDescent="0.2">
      <c r="A1721" s="25" t="s">
        <v>2724</v>
      </c>
      <c r="B1721" s="29">
        <v>12467</v>
      </c>
    </row>
    <row r="1722" spans="1:2" x14ac:dyDescent="0.2">
      <c r="A1722" s="25" t="s">
        <v>3146</v>
      </c>
      <c r="B1722" s="29">
        <v>148512</v>
      </c>
    </row>
    <row r="1723" spans="1:2" x14ac:dyDescent="0.2">
      <c r="A1723" s="25" t="s">
        <v>3833</v>
      </c>
      <c r="B1723" s="29">
        <v>488613</v>
      </c>
    </row>
    <row r="1724" spans="1:2" x14ac:dyDescent="0.2">
      <c r="A1724" s="25" t="s">
        <v>3151</v>
      </c>
      <c r="B1724" s="29">
        <v>82218</v>
      </c>
    </row>
    <row r="1725" spans="1:2" x14ac:dyDescent="0.2">
      <c r="A1725" s="25" t="s">
        <v>2740</v>
      </c>
      <c r="B1725" s="29">
        <v>43747</v>
      </c>
    </row>
    <row r="1726" spans="1:2" x14ac:dyDescent="0.2">
      <c r="A1726" s="25" t="s">
        <v>2741</v>
      </c>
      <c r="B1726" s="29">
        <v>25767</v>
      </c>
    </row>
    <row r="1727" spans="1:2" x14ac:dyDescent="0.2">
      <c r="A1727" s="25" t="s">
        <v>2742</v>
      </c>
      <c r="B1727" s="29">
        <v>17980</v>
      </c>
    </row>
    <row r="1728" spans="1:2" x14ac:dyDescent="0.2">
      <c r="A1728" s="25" t="s">
        <v>3447</v>
      </c>
      <c r="B1728" s="29">
        <v>39591</v>
      </c>
    </row>
    <row r="1729" spans="1:2" x14ac:dyDescent="0.2">
      <c r="A1729" s="25" t="s">
        <v>3451</v>
      </c>
      <c r="B1729" s="29">
        <v>8704</v>
      </c>
    </row>
    <row r="1730" spans="1:2" x14ac:dyDescent="0.2">
      <c r="A1730" s="25" t="s">
        <v>3449</v>
      </c>
      <c r="B1730" s="29">
        <v>2083</v>
      </c>
    </row>
    <row r="1731" spans="1:2" x14ac:dyDescent="0.2">
      <c r="A1731" s="25" t="s">
        <v>3453</v>
      </c>
      <c r="B1731" s="29">
        <v>5534</v>
      </c>
    </row>
    <row r="1732" spans="1:2" x14ac:dyDescent="0.2">
      <c r="A1732" s="25" t="s">
        <v>3452</v>
      </c>
      <c r="B1732" s="29">
        <v>4915</v>
      </c>
    </row>
    <row r="1733" spans="1:2" x14ac:dyDescent="0.2">
      <c r="A1733" s="25" t="s">
        <v>3450</v>
      </c>
      <c r="B1733" s="29">
        <v>15210</v>
      </c>
    </row>
    <row r="1734" spans="1:2" x14ac:dyDescent="0.2">
      <c r="A1734" s="25" t="s">
        <v>3448</v>
      </c>
      <c r="B1734" s="29">
        <v>3145</v>
      </c>
    </row>
    <row r="1735" spans="1:2" x14ac:dyDescent="0.2">
      <c r="A1735" s="25" t="s">
        <v>2545</v>
      </c>
      <c r="B1735" s="29">
        <v>28336</v>
      </c>
    </row>
    <row r="1736" spans="1:2" x14ac:dyDescent="0.2">
      <c r="A1736" s="25" t="s">
        <v>2549</v>
      </c>
      <c r="B1736" s="29">
        <v>7995</v>
      </c>
    </row>
    <row r="1737" spans="1:2" x14ac:dyDescent="0.2">
      <c r="A1737" s="25" t="s">
        <v>2547</v>
      </c>
      <c r="B1737" s="29">
        <v>3598</v>
      </c>
    </row>
    <row r="1738" spans="1:2" x14ac:dyDescent="0.2">
      <c r="A1738" s="25" t="s">
        <v>2546</v>
      </c>
      <c r="B1738" s="29">
        <v>13387</v>
      </c>
    </row>
    <row r="1739" spans="1:2" x14ac:dyDescent="0.2">
      <c r="A1739" s="25" t="s">
        <v>2548</v>
      </c>
      <c r="B1739" s="29">
        <v>3356</v>
      </c>
    </row>
    <row r="1740" spans="1:2" x14ac:dyDescent="0.2">
      <c r="A1740" s="25" t="s">
        <v>2747</v>
      </c>
      <c r="B1740" s="29">
        <v>31596</v>
      </c>
    </row>
    <row r="1741" spans="1:2" x14ac:dyDescent="0.2">
      <c r="A1741" s="25" t="s">
        <v>2748</v>
      </c>
      <c r="B1741" s="29">
        <v>7714</v>
      </c>
    </row>
    <row r="1742" spans="1:2" x14ac:dyDescent="0.2">
      <c r="A1742" s="25" t="s">
        <v>2749</v>
      </c>
      <c r="B1742" s="29">
        <v>23882</v>
      </c>
    </row>
    <row r="1743" spans="1:2" x14ac:dyDescent="0.2">
      <c r="A1743" s="25" t="s">
        <v>4002</v>
      </c>
      <c r="B1743" s="29">
        <v>60867</v>
      </c>
    </row>
    <row r="1744" spans="1:2" x14ac:dyDescent="0.2">
      <c r="A1744" s="25" t="s">
        <v>4005</v>
      </c>
      <c r="B1744" s="29">
        <v>19456</v>
      </c>
    </row>
    <row r="1745" spans="1:2" x14ac:dyDescent="0.2">
      <c r="A1745" s="25" t="s">
        <v>4003</v>
      </c>
      <c r="B1745" s="29">
        <v>7446</v>
      </c>
    </row>
    <row r="1746" spans="1:2" x14ac:dyDescent="0.2">
      <c r="A1746" s="25" t="s">
        <v>4004</v>
      </c>
      <c r="B1746" s="29">
        <v>17747</v>
      </c>
    </row>
    <row r="1747" spans="1:2" x14ac:dyDescent="0.2">
      <c r="A1747" s="25" t="s">
        <v>4006</v>
      </c>
      <c r="B1747" s="29">
        <v>16218</v>
      </c>
    </row>
    <row r="1748" spans="1:2" x14ac:dyDescent="0.2">
      <c r="A1748" s="25" t="s">
        <v>2797</v>
      </c>
      <c r="B1748" s="29">
        <v>36673</v>
      </c>
    </row>
    <row r="1749" spans="1:2" x14ac:dyDescent="0.2">
      <c r="A1749" s="25" t="s">
        <v>2801</v>
      </c>
      <c r="B1749" s="29">
        <v>4222</v>
      </c>
    </row>
    <row r="1750" spans="1:2" x14ac:dyDescent="0.2">
      <c r="A1750" s="25" t="s">
        <v>2798</v>
      </c>
      <c r="B1750" s="29">
        <v>15542</v>
      </c>
    </row>
    <row r="1751" spans="1:2" x14ac:dyDescent="0.2">
      <c r="A1751" s="25" t="s">
        <v>2800</v>
      </c>
      <c r="B1751" s="29">
        <v>10214</v>
      </c>
    </row>
    <row r="1752" spans="1:2" x14ac:dyDescent="0.2">
      <c r="A1752" s="25" t="s">
        <v>2799</v>
      </c>
      <c r="B1752" s="29">
        <v>6695</v>
      </c>
    </row>
    <row r="1753" spans="1:2" x14ac:dyDescent="0.2">
      <c r="A1753" s="25" t="s">
        <v>2609</v>
      </c>
      <c r="B1753" s="29">
        <v>9464</v>
      </c>
    </row>
    <row r="1754" spans="1:2" x14ac:dyDescent="0.2">
      <c r="A1754" s="25" t="s">
        <v>2610</v>
      </c>
      <c r="B1754" s="29">
        <v>9464</v>
      </c>
    </row>
    <row r="1755" spans="1:2" x14ac:dyDescent="0.2">
      <c r="A1755" s="25" t="s">
        <v>4390</v>
      </c>
      <c r="B1755" s="29">
        <v>39619</v>
      </c>
    </row>
    <row r="1756" spans="1:2" x14ac:dyDescent="0.2">
      <c r="A1756" s="25" t="s">
        <v>4392</v>
      </c>
      <c r="B1756" s="29">
        <v>15070</v>
      </c>
    </row>
    <row r="1757" spans="1:2" x14ac:dyDescent="0.2">
      <c r="A1757" s="25" t="s">
        <v>4391</v>
      </c>
      <c r="B1757" s="29">
        <v>9202</v>
      </c>
    </row>
    <row r="1758" spans="1:2" x14ac:dyDescent="0.2">
      <c r="A1758" s="25" t="s">
        <v>4393</v>
      </c>
      <c r="B1758" s="29">
        <v>15347</v>
      </c>
    </row>
    <row r="1759" spans="1:2" x14ac:dyDescent="0.2">
      <c r="A1759" s="25" t="s">
        <v>3986</v>
      </c>
      <c r="B1759" s="29">
        <v>44773</v>
      </c>
    </row>
    <row r="1760" spans="1:2" x14ac:dyDescent="0.2">
      <c r="A1760" s="25" t="s">
        <v>3991</v>
      </c>
      <c r="B1760" s="29">
        <v>19426</v>
      </c>
    </row>
    <row r="1761" spans="1:2" x14ac:dyDescent="0.2">
      <c r="A1761" s="25" t="s">
        <v>3989</v>
      </c>
      <c r="B1761" s="29">
        <v>3357</v>
      </c>
    </row>
    <row r="1762" spans="1:2" x14ac:dyDescent="0.2">
      <c r="A1762" s="25" t="s">
        <v>3988</v>
      </c>
      <c r="B1762" s="29">
        <v>3548</v>
      </c>
    </row>
    <row r="1763" spans="1:2" x14ac:dyDescent="0.2">
      <c r="A1763" s="25" t="s">
        <v>3987</v>
      </c>
      <c r="B1763" s="29">
        <v>17936</v>
      </c>
    </row>
    <row r="1764" spans="1:2" x14ac:dyDescent="0.2">
      <c r="A1764" s="25" t="s">
        <v>3990</v>
      </c>
      <c r="B1764" s="29">
        <v>506</v>
      </c>
    </row>
    <row r="1765" spans="1:2" x14ac:dyDescent="0.2">
      <c r="A1765" s="25" t="s">
        <v>2683</v>
      </c>
      <c r="B1765" s="29">
        <v>53695</v>
      </c>
    </row>
    <row r="1766" spans="1:2" x14ac:dyDescent="0.2">
      <c r="A1766" s="25" t="s">
        <v>3832</v>
      </c>
      <c r="B1766" s="29">
        <v>66052</v>
      </c>
    </row>
    <row r="1767" spans="1:2" x14ac:dyDescent="0.2">
      <c r="A1767" s="25" t="s">
        <v>2918</v>
      </c>
      <c r="B1767" s="29">
        <v>69811</v>
      </c>
    </row>
    <row r="1768" spans="1:2" x14ac:dyDescent="0.2">
      <c r="A1768" s="25" t="s">
        <v>3549</v>
      </c>
      <c r="B1768" s="29">
        <v>143248</v>
      </c>
    </row>
    <row r="1769" spans="1:2" x14ac:dyDescent="0.2">
      <c r="A1769" s="25" t="s">
        <v>3203</v>
      </c>
      <c r="B1769" s="29">
        <v>402294</v>
      </c>
    </row>
    <row r="1770" spans="1:2" x14ac:dyDescent="0.2">
      <c r="A1770" s="25" t="s">
        <v>4372</v>
      </c>
      <c r="B1770" s="29">
        <v>10447</v>
      </c>
    </row>
    <row r="1771" spans="1:2" x14ac:dyDescent="0.2">
      <c r="A1771" s="25" t="s">
        <v>4373</v>
      </c>
      <c r="B1771" s="29">
        <v>10447</v>
      </c>
    </row>
    <row r="1772" spans="1:2" x14ac:dyDescent="0.2">
      <c r="A1772" s="25" t="s">
        <v>5264</v>
      </c>
      <c r="B1772" s="29">
        <v>800825</v>
      </c>
    </row>
    <row r="1773" spans="1:2" x14ac:dyDescent="0.2">
      <c r="A1773" s="25" t="s">
        <v>4140</v>
      </c>
      <c r="B1773" s="29">
        <v>259346</v>
      </c>
    </row>
    <row r="1774" spans="1:2" x14ac:dyDescent="0.2">
      <c r="A1774" s="25" t="s">
        <v>6702</v>
      </c>
      <c r="B1774" s="29">
        <v>2003954</v>
      </c>
    </row>
    <row r="1775" spans="1:2" x14ac:dyDescent="0.2">
      <c r="A1775" s="25" t="s">
        <v>2876</v>
      </c>
      <c r="B1775" s="29">
        <v>81048</v>
      </c>
    </row>
    <row r="1776" spans="1:2" x14ac:dyDescent="0.2">
      <c r="A1776" s="25" t="s">
        <v>2367</v>
      </c>
      <c r="B1776" s="29">
        <v>173572</v>
      </c>
    </row>
    <row r="1777" spans="1:2" x14ac:dyDescent="0.2">
      <c r="A1777" s="25" t="s">
        <v>2463</v>
      </c>
      <c r="B1777" s="29">
        <v>8368</v>
      </c>
    </row>
    <row r="1778" spans="1:2" x14ac:dyDescent="0.2">
      <c r="A1778" s="25" t="s">
        <v>2464</v>
      </c>
      <c r="B1778" s="29">
        <v>1459</v>
      </c>
    </row>
    <row r="1779" spans="1:2" x14ac:dyDescent="0.2">
      <c r="A1779" s="25" t="s">
        <v>2462</v>
      </c>
      <c r="B1779" s="29">
        <v>3776</v>
      </c>
    </row>
    <row r="1780" spans="1:2" x14ac:dyDescent="0.2">
      <c r="A1780" s="25" t="s">
        <v>4069</v>
      </c>
      <c r="B1780" s="29">
        <v>14477</v>
      </c>
    </row>
    <row r="1781" spans="1:2" x14ac:dyDescent="0.2">
      <c r="A1781" s="25" t="s">
        <v>4070</v>
      </c>
      <c r="B1781" s="29">
        <v>14477</v>
      </c>
    </row>
    <row r="1782" spans="1:2" x14ac:dyDescent="0.2">
      <c r="A1782" s="25" t="s">
        <v>3327</v>
      </c>
      <c r="B1782" s="29">
        <v>67920</v>
      </c>
    </row>
    <row r="1783" spans="1:2" x14ac:dyDescent="0.2">
      <c r="A1783" s="25" t="s">
        <v>5547</v>
      </c>
      <c r="B1783" s="29">
        <v>1414970</v>
      </c>
    </row>
    <row r="1784" spans="1:2" x14ac:dyDescent="0.2">
      <c r="A1784" s="25" t="s">
        <v>3910</v>
      </c>
      <c r="B1784" s="29">
        <v>365655</v>
      </c>
    </row>
    <row r="1785" spans="1:2" x14ac:dyDescent="0.2">
      <c r="A1785" s="25" t="s">
        <v>2859</v>
      </c>
      <c r="B1785" s="29">
        <v>37032</v>
      </c>
    </row>
    <row r="1786" spans="1:2" x14ac:dyDescent="0.2">
      <c r="A1786" s="25" t="s">
        <v>2860</v>
      </c>
      <c r="B1786" s="29">
        <v>37032</v>
      </c>
    </row>
    <row r="1787" spans="1:2" x14ac:dyDescent="0.2">
      <c r="A1787" s="25" t="s">
        <v>2844</v>
      </c>
      <c r="B1787" s="29">
        <v>56261</v>
      </c>
    </row>
    <row r="1788" spans="1:2" x14ac:dyDescent="0.2">
      <c r="A1788" s="25" t="s">
        <v>4156</v>
      </c>
      <c r="B1788" s="29">
        <v>10602</v>
      </c>
    </row>
    <row r="1789" spans="1:2" x14ac:dyDescent="0.2">
      <c r="A1789" s="25" t="s">
        <v>4157</v>
      </c>
      <c r="B1789" s="29">
        <v>10602</v>
      </c>
    </row>
    <row r="1790" spans="1:2" x14ac:dyDescent="0.2">
      <c r="A1790" s="25" t="s">
        <v>2886</v>
      </c>
      <c r="B1790" s="29">
        <v>30693</v>
      </c>
    </row>
    <row r="1791" spans="1:2" x14ac:dyDescent="0.2">
      <c r="A1791" s="25" t="s">
        <v>2884</v>
      </c>
      <c r="B1791" s="29">
        <v>115970</v>
      </c>
    </row>
    <row r="1792" spans="1:2" x14ac:dyDescent="0.2">
      <c r="A1792" s="25" t="s">
        <v>2907</v>
      </c>
      <c r="B1792" s="29">
        <v>47250</v>
      </c>
    </row>
    <row r="1793" spans="1:2" x14ac:dyDescent="0.2">
      <c r="A1793" s="25" t="s">
        <v>2909</v>
      </c>
      <c r="B1793" s="29">
        <v>19561</v>
      </c>
    </row>
    <row r="1794" spans="1:2" x14ac:dyDescent="0.2">
      <c r="A1794" s="25" t="s">
        <v>2908</v>
      </c>
      <c r="B1794" s="29">
        <v>27689</v>
      </c>
    </row>
    <row r="1795" spans="1:2" x14ac:dyDescent="0.2">
      <c r="A1795" s="25" t="s">
        <v>4564</v>
      </c>
      <c r="B1795" s="29">
        <v>314031</v>
      </c>
    </row>
    <row r="1796" spans="1:2" x14ac:dyDescent="0.2">
      <c r="A1796" s="25" t="s">
        <v>3356</v>
      </c>
      <c r="B1796" s="29">
        <v>72931</v>
      </c>
    </row>
    <row r="1797" spans="1:2" x14ac:dyDescent="0.2">
      <c r="A1797" s="25" t="s">
        <v>3884</v>
      </c>
      <c r="B1797" s="29">
        <v>52448</v>
      </c>
    </row>
    <row r="1798" spans="1:2" x14ac:dyDescent="0.2">
      <c r="A1798" s="25" t="s">
        <v>4527</v>
      </c>
      <c r="B1798" s="29">
        <v>40129</v>
      </c>
    </row>
    <row r="1799" spans="1:2" x14ac:dyDescent="0.2">
      <c r="A1799" s="25" t="s">
        <v>4218</v>
      </c>
      <c r="B1799" s="29">
        <v>26054</v>
      </c>
    </row>
    <row r="1800" spans="1:2" x14ac:dyDescent="0.2">
      <c r="A1800" s="25" t="s">
        <v>4219</v>
      </c>
      <c r="B1800" s="29">
        <v>26054</v>
      </c>
    </row>
    <row r="1801" spans="1:2" x14ac:dyDescent="0.2">
      <c r="A1801" s="25" t="s">
        <v>3849</v>
      </c>
      <c r="B1801" s="29">
        <v>37439</v>
      </c>
    </row>
    <row r="1802" spans="1:2" x14ac:dyDescent="0.2">
      <c r="A1802" s="25" t="s">
        <v>3851</v>
      </c>
      <c r="B1802" s="29">
        <v>16613</v>
      </c>
    </row>
    <row r="1803" spans="1:2" x14ac:dyDescent="0.2">
      <c r="A1803" s="25" t="s">
        <v>3852</v>
      </c>
      <c r="B1803" s="29">
        <v>6411</v>
      </c>
    </row>
    <row r="1804" spans="1:2" x14ac:dyDescent="0.2">
      <c r="A1804" s="25" t="s">
        <v>3850</v>
      </c>
      <c r="B1804" s="29">
        <v>14415</v>
      </c>
    </row>
    <row r="1805" spans="1:2" x14ac:dyDescent="0.2">
      <c r="A1805" s="25" t="s">
        <v>2773</v>
      </c>
      <c r="B1805" s="29">
        <v>31647</v>
      </c>
    </row>
    <row r="1806" spans="1:2" x14ac:dyDescent="0.2">
      <c r="A1806" s="25" t="s">
        <v>2774</v>
      </c>
      <c r="B1806" s="29">
        <v>6899</v>
      </c>
    </row>
    <row r="1807" spans="1:2" x14ac:dyDescent="0.2">
      <c r="A1807" s="25" t="s">
        <v>2776</v>
      </c>
      <c r="B1807" s="29">
        <v>5162</v>
      </c>
    </row>
    <row r="1808" spans="1:2" x14ac:dyDescent="0.2">
      <c r="A1808" s="25" t="s">
        <v>2777</v>
      </c>
      <c r="B1808" s="29">
        <v>18968</v>
      </c>
    </row>
    <row r="1809" spans="1:2" x14ac:dyDescent="0.2">
      <c r="A1809" s="25" t="s">
        <v>2775</v>
      </c>
      <c r="B1809" s="29">
        <v>618</v>
      </c>
    </row>
    <row r="1810" spans="1:2" x14ac:dyDescent="0.2">
      <c r="A1810" s="25" t="s">
        <v>3269</v>
      </c>
      <c r="B1810" s="29">
        <v>13148</v>
      </c>
    </row>
    <row r="1811" spans="1:2" x14ac:dyDescent="0.2">
      <c r="A1811" s="25" t="s">
        <v>3270</v>
      </c>
      <c r="B1811" s="29">
        <v>13148</v>
      </c>
    </row>
    <row r="1812" spans="1:2" x14ac:dyDescent="0.2">
      <c r="A1812" s="25" t="s">
        <v>3365</v>
      </c>
      <c r="B1812" s="29">
        <v>43681</v>
      </c>
    </row>
    <row r="1813" spans="1:2" x14ac:dyDescent="0.2">
      <c r="A1813" s="25" t="s">
        <v>3366</v>
      </c>
      <c r="B1813" s="29">
        <v>4057</v>
      </c>
    </row>
    <row r="1814" spans="1:2" x14ac:dyDescent="0.2">
      <c r="A1814" s="25" t="s">
        <v>3368</v>
      </c>
      <c r="B1814" s="29">
        <v>15640</v>
      </c>
    </row>
    <row r="1815" spans="1:2" x14ac:dyDescent="0.2">
      <c r="A1815" s="25" t="s">
        <v>3367</v>
      </c>
      <c r="B1815" s="29">
        <v>1407</v>
      </c>
    </row>
    <row r="1816" spans="1:2" x14ac:dyDescent="0.2">
      <c r="A1816" s="25" t="s">
        <v>3369</v>
      </c>
      <c r="B1816" s="29">
        <v>9611</v>
      </c>
    </row>
    <row r="1817" spans="1:2" x14ac:dyDescent="0.2">
      <c r="A1817" s="25" t="s">
        <v>7542</v>
      </c>
      <c r="B1817" s="29">
        <v>12966</v>
      </c>
    </row>
    <row r="1818" spans="1:2" x14ac:dyDescent="0.2">
      <c r="A1818" s="25" t="s">
        <v>3277</v>
      </c>
      <c r="B1818" s="29">
        <v>8436</v>
      </c>
    </row>
    <row r="1819" spans="1:2" x14ac:dyDescent="0.2">
      <c r="A1819" s="25" t="s">
        <v>3278</v>
      </c>
      <c r="B1819" s="29">
        <v>8436</v>
      </c>
    </row>
    <row r="1820" spans="1:2" x14ac:dyDescent="0.2">
      <c r="A1820" s="25" t="s">
        <v>3263</v>
      </c>
      <c r="B1820" s="29">
        <v>61670</v>
      </c>
    </row>
    <row r="1821" spans="1:2" x14ac:dyDescent="0.2">
      <c r="A1821" s="25" t="s">
        <v>4530</v>
      </c>
      <c r="B1821" s="29">
        <v>40967</v>
      </c>
    </row>
    <row r="1822" spans="1:2" x14ac:dyDescent="0.2">
      <c r="A1822" s="25" t="s">
        <v>4223</v>
      </c>
      <c r="B1822" s="29">
        <v>49853</v>
      </c>
    </row>
    <row r="1823" spans="1:2" x14ac:dyDescent="0.2">
      <c r="A1823" s="25" t="s">
        <v>3401</v>
      </c>
      <c r="B1823" s="29">
        <v>27966</v>
      </c>
    </row>
    <row r="1824" spans="1:2" x14ac:dyDescent="0.2">
      <c r="A1824" s="25" t="s">
        <v>3407</v>
      </c>
      <c r="B1824" s="29">
        <v>12780</v>
      </c>
    </row>
    <row r="1825" spans="1:2" x14ac:dyDescent="0.2">
      <c r="A1825" s="25" t="s">
        <v>3402</v>
      </c>
      <c r="B1825" s="29">
        <v>5448</v>
      </c>
    </row>
    <row r="1826" spans="1:2" x14ac:dyDescent="0.2">
      <c r="A1826" s="25" t="s">
        <v>3403</v>
      </c>
      <c r="B1826" s="29">
        <v>4375</v>
      </c>
    </row>
    <row r="1827" spans="1:2" x14ac:dyDescent="0.2">
      <c r="A1827" s="25" t="s">
        <v>3405</v>
      </c>
      <c r="B1827" s="29">
        <v>1155</v>
      </c>
    </row>
    <row r="1828" spans="1:2" x14ac:dyDescent="0.2">
      <c r="A1828" s="25" t="s">
        <v>3404</v>
      </c>
      <c r="B1828" s="29">
        <v>3323</v>
      </c>
    </row>
    <row r="1829" spans="1:2" x14ac:dyDescent="0.2">
      <c r="A1829" s="25" t="s">
        <v>3406</v>
      </c>
      <c r="B1829" s="29">
        <v>885</v>
      </c>
    </row>
    <row r="1830" spans="1:2" x14ac:dyDescent="0.2">
      <c r="A1830" s="25" t="s">
        <v>3036</v>
      </c>
      <c r="B1830" s="29">
        <v>103772</v>
      </c>
    </row>
    <row r="1831" spans="1:2" x14ac:dyDescent="0.2">
      <c r="A1831" s="25" t="s">
        <v>3037</v>
      </c>
      <c r="B1831" s="29">
        <v>33153</v>
      </c>
    </row>
    <row r="1832" spans="1:2" x14ac:dyDescent="0.2">
      <c r="A1832" s="25" t="s">
        <v>3038</v>
      </c>
      <c r="B1832" s="29">
        <v>20860</v>
      </c>
    </row>
    <row r="1833" spans="1:2" x14ac:dyDescent="0.2">
      <c r="A1833" s="25" t="s">
        <v>7533</v>
      </c>
      <c r="B1833" s="29">
        <v>49759</v>
      </c>
    </row>
    <row r="1834" spans="1:2" x14ac:dyDescent="0.2">
      <c r="A1834" s="25" t="s">
        <v>2699</v>
      </c>
      <c r="B1834" s="29">
        <v>27270</v>
      </c>
    </row>
    <row r="1835" spans="1:2" x14ac:dyDescent="0.2">
      <c r="A1835" s="25" t="s">
        <v>2702</v>
      </c>
      <c r="B1835" s="29">
        <v>5706</v>
      </c>
    </row>
    <row r="1836" spans="1:2" x14ac:dyDescent="0.2">
      <c r="A1836" s="25" t="s">
        <v>2700</v>
      </c>
      <c r="B1836" s="29">
        <v>11337</v>
      </c>
    </row>
    <row r="1837" spans="1:2" x14ac:dyDescent="0.2">
      <c r="A1837" s="25" t="s">
        <v>2703</v>
      </c>
      <c r="B1837" s="29">
        <v>3308</v>
      </c>
    </row>
    <row r="1838" spans="1:2" x14ac:dyDescent="0.2">
      <c r="A1838" s="25" t="s">
        <v>2701</v>
      </c>
      <c r="B1838" s="29">
        <v>6919</v>
      </c>
    </row>
    <row r="1839" spans="1:2" x14ac:dyDescent="0.2">
      <c r="A1839" s="25" t="s">
        <v>4399</v>
      </c>
      <c r="B1839" s="29">
        <v>23782</v>
      </c>
    </row>
    <row r="1840" spans="1:2" x14ac:dyDescent="0.2">
      <c r="A1840" s="25" t="s">
        <v>4400</v>
      </c>
      <c r="B1840" s="29">
        <v>23782</v>
      </c>
    </row>
    <row r="1841" spans="1:2" x14ac:dyDescent="0.2">
      <c r="A1841" s="25" t="s">
        <v>4574</v>
      </c>
      <c r="B1841" s="29">
        <v>40599</v>
      </c>
    </row>
    <row r="1842" spans="1:2" x14ac:dyDescent="0.2">
      <c r="A1842" s="25" t="s">
        <v>3339</v>
      </c>
      <c r="B1842" s="29">
        <v>12173</v>
      </c>
    </row>
    <row r="1843" spans="1:2" x14ac:dyDescent="0.2">
      <c r="A1843" s="25" t="s">
        <v>3340</v>
      </c>
      <c r="B1843" s="29">
        <v>12173</v>
      </c>
    </row>
    <row r="1844" spans="1:2" x14ac:dyDescent="0.2">
      <c r="A1844" s="25" t="s">
        <v>2762</v>
      </c>
      <c r="B1844" s="29">
        <v>71999</v>
      </c>
    </row>
    <row r="1845" spans="1:2" x14ac:dyDescent="0.2">
      <c r="A1845" s="25" t="s">
        <v>3215</v>
      </c>
      <c r="B1845" s="29">
        <v>44330</v>
      </c>
    </row>
    <row r="1846" spans="1:2" x14ac:dyDescent="0.2">
      <c r="A1846" s="25" t="s">
        <v>3756</v>
      </c>
      <c r="B1846" s="29">
        <v>34672</v>
      </c>
    </row>
    <row r="1847" spans="1:2" x14ac:dyDescent="0.2">
      <c r="A1847" s="25" t="s">
        <v>2555</v>
      </c>
      <c r="B1847" s="29">
        <v>36825</v>
      </c>
    </row>
    <row r="1848" spans="1:2" x14ac:dyDescent="0.2">
      <c r="A1848" s="25" t="s">
        <v>2557</v>
      </c>
      <c r="B1848" s="29">
        <v>11893</v>
      </c>
    </row>
    <row r="1849" spans="1:2" x14ac:dyDescent="0.2">
      <c r="A1849" s="25" t="s">
        <v>2558</v>
      </c>
      <c r="B1849" s="29">
        <v>8556</v>
      </c>
    </row>
    <row r="1850" spans="1:2" x14ac:dyDescent="0.2">
      <c r="A1850" s="25" t="s">
        <v>2556</v>
      </c>
      <c r="B1850" s="29">
        <v>16376</v>
      </c>
    </row>
    <row r="1851" spans="1:2" x14ac:dyDescent="0.2">
      <c r="A1851" s="25" t="s">
        <v>3372</v>
      </c>
      <c r="B1851" s="29">
        <v>50569</v>
      </c>
    </row>
    <row r="1852" spans="1:2" x14ac:dyDescent="0.2">
      <c r="A1852" s="25" t="s">
        <v>3376</v>
      </c>
      <c r="B1852" s="29">
        <v>5918</v>
      </c>
    </row>
    <row r="1853" spans="1:2" x14ac:dyDescent="0.2">
      <c r="A1853" s="25" t="s">
        <v>3374</v>
      </c>
      <c r="B1853" s="29">
        <v>4817</v>
      </c>
    </row>
    <row r="1854" spans="1:2" x14ac:dyDescent="0.2">
      <c r="A1854" s="25" t="s">
        <v>3373</v>
      </c>
      <c r="B1854" s="29">
        <v>1992</v>
      </c>
    </row>
    <row r="1855" spans="1:2" x14ac:dyDescent="0.2">
      <c r="A1855" s="25" t="s">
        <v>3375</v>
      </c>
      <c r="B1855" s="29">
        <v>8811</v>
      </c>
    </row>
    <row r="1856" spans="1:2" x14ac:dyDescent="0.2">
      <c r="A1856" s="25" t="s">
        <v>3378</v>
      </c>
      <c r="B1856" s="29">
        <v>25892</v>
      </c>
    </row>
    <row r="1857" spans="1:2" x14ac:dyDescent="0.2">
      <c r="A1857" s="25" t="s">
        <v>3377</v>
      </c>
      <c r="B1857" s="29">
        <v>3139</v>
      </c>
    </row>
    <row r="1858" spans="1:2" x14ac:dyDescent="0.2">
      <c r="A1858" s="25" t="s">
        <v>3294</v>
      </c>
      <c r="B1858" s="29">
        <v>56743</v>
      </c>
    </row>
    <row r="1859" spans="1:2" x14ac:dyDescent="0.2">
      <c r="A1859" s="25" t="s">
        <v>4386</v>
      </c>
      <c r="B1859" s="29">
        <v>53672</v>
      </c>
    </row>
    <row r="1860" spans="1:2" x14ac:dyDescent="0.2">
      <c r="A1860" s="25" t="s">
        <v>3081</v>
      </c>
      <c r="B1860" s="29">
        <v>43963</v>
      </c>
    </row>
    <row r="1861" spans="1:2" x14ac:dyDescent="0.2">
      <c r="A1861" s="25" t="s">
        <v>3699</v>
      </c>
      <c r="B1861" s="29">
        <v>22196</v>
      </c>
    </row>
    <row r="1862" spans="1:2" x14ac:dyDescent="0.2">
      <c r="A1862" s="25" t="s">
        <v>3701</v>
      </c>
      <c r="B1862" s="29">
        <v>12389</v>
      </c>
    </row>
    <row r="1863" spans="1:2" x14ac:dyDescent="0.2">
      <c r="A1863" s="25" t="s">
        <v>3700</v>
      </c>
      <c r="B1863" s="29">
        <v>9807</v>
      </c>
    </row>
    <row r="1864" spans="1:2" x14ac:dyDescent="0.2">
      <c r="A1864" s="25" t="s">
        <v>2721</v>
      </c>
      <c r="B1864" s="29">
        <v>34399</v>
      </c>
    </row>
    <row r="1865" spans="1:2" x14ac:dyDescent="0.2">
      <c r="A1865" s="25" t="s">
        <v>2399</v>
      </c>
      <c r="B1865" s="29">
        <v>19335</v>
      </c>
    </row>
    <row r="1866" spans="1:2" x14ac:dyDescent="0.2">
      <c r="A1866" s="25" t="s">
        <v>2626</v>
      </c>
      <c r="B1866" s="29">
        <v>14931</v>
      </c>
    </row>
    <row r="1867" spans="1:2" x14ac:dyDescent="0.2">
      <c r="A1867" s="25" t="s">
        <v>2627</v>
      </c>
      <c r="B1867" s="29">
        <v>14931</v>
      </c>
    </row>
    <row r="1868" spans="1:2" x14ac:dyDescent="0.2">
      <c r="A1868" s="25" t="s">
        <v>2593</v>
      </c>
      <c r="B1868" s="29">
        <v>30988</v>
      </c>
    </row>
    <row r="1869" spans="1:2" x14ac:dyDescent="0.2">
      <c r="A1869" s="25" t="s">
        <v>2760</v>
      </c>
      <c r="B1869" s="29">
        <v>62013</v>
      </c>
    </row>
    <row r="1870" spans="1:2" x14ac:dyDescent="0.2">
      <c r="A1870" s="25" t="s">
        <v>3864</v>
      </c>
      <c r="B1870" s="29">
        <v>459933</v>
      </c>
    </row>
    <row r="1871" spans="1:2" x14ac:dyDescent="0.2">
      <c r="A1871" s="25" t="s">
        <v>4099</v>
      </c>
      <c r="B1871" s="29">
        <v>117667</v>
      </c>
    </row>
    <row r="1872" spans="1:2" x14ac:dyDescent="0.2">
      <c r="A1872" s="25" t="s">
        <v>2879</v>
      </c>
      <c r="B1872" s="29">
        <v>92878</v>
      </c>
    </row>
    <row r="1873" spans="1:2" x14ac:dyDescent="0.2">
      <c r="A1873" s="25" t="s">
        <v>4484</v>
      </c>
      <c r="B1873" s="29">
        <v>64499</v>
      </c>
    </row>
    <row r="1874" spans="1:2" x14ac:dyDescent="0.2">
      <c r="A1874" s="25" t="s">
        <v>3975</v>
      </c>
      <c r="B1874" s="29">
        <v>58086</v>
      </c>
    </row>
    <row r="1875" spans="1:2" x14ac:dyDescent="0.2">
      <c r="A1875" s="25" t="s">
        <v>3980</v>
      </c>
      <c r="B1875" s="29">
        <v>14432</v>
      </c>
    </row>
    <row r="1876" spans="1:2" x14ac:dyDescent="0.2">
      <c r="A1876" s="25" t="s">
        <v>3979</v>
      </c>
      <c r="B1876" s="29">
        <v>9356</v>
      </c>
    </row>
    <row r="1877" spans="1:2" x14ac:dyDescent="0.2">
      <c r="A1877" s="25" t="s">
        <v>2505</v>
      </c>
      <c r="B1877" s="29">
        <v>26139</v>
      </c>
    </row>
    <row r="1878" spans="1:2" x14ac:dyDescent="0.2">
      <c r="A1878" s="25" t="s">
        <v>3981</v>
      </c>
      <c r="B1878" s="29">
        <v>11123</v>
      </c>
    </row>
    <row r="1879" spans="1:2" x14ac:dyDescent="0.2">
      <c r="A1879" s="25" t="s">
        <v>3977</v>
      </c>
      <c r="B1879" s="29">
        <v>7789</v>
      </c>
    </row>
    <row r="1880" spans="1:2" x14ac:dyDescent="0.2">
      <c r="A1880" s="25" t="s">
        <v>3976</v>
      </c>
      <c r="B1880" s="29">
        <v>8284</v>
      </c>
    </row>
    <row r="1881" spans="1:2" x14ac:dyDescent="0.2">
      <c r="A1881" s="25" t="s">
        <v>3978</v>
      </c>
      <c r="B1881" s="29">
        <v>7102</v>
      </c>
    </row>
    <row r="1882" spans="1:2" x14ac:dyDescent="0.2">
      <c r="A1882" s="25" t="s">
        <v>3003</v>
      </c>
      <c r="B1882" s="29">
        <v>56519</v>
      </c>
    </row>
    <row r="1883" spans="1:2" x14ac:dyDescent="0.2">
      <c r="A1883" s="25" t="s">
        <v>3626</v>
      </c>
      <c r="B1883" s="29">
        <v>79527</v>
      </c>
    </row>
    <row r="1884" spans="1:2" x14ac:dyDescent="0.2">
      <c r="A1884" s="25" t="s">
        <v>4523</v>
      </c>
      <c r="B1884" s="29">
        <v>51785</v>
      </c>
    </row>
    <row r="1885" spans="1:2" x14ac:dyDescent="0.2">
      <c r="A1885" s="25" t="s">
        <v>4461</v>
      </c>
      <c r="B1885" s="29">
        <v>73003</v>
      </c>
    </row>
    <row r="1886" spans="1:2" x14ac:dyDescent="0.2">
      <c r="A1886" s="25" t="s">
        <v>4482</v>
      </c>
      <c r="B1886" s="29">
        <v>59835</v>
      </c>
    </row>
    <row r="1887" spans="1:2" x14ac:dyDescent="0.2">
      <c r="A1887" s="25" t="s">
        <v>4012</v>
      </c>
      <c r="B1887" s="29">
        <v>13509</v>
      </c>
    </row>
    <row r="1888" spans="1:2" x14ac:dyDescent="0.2">
      <c r="A1888" s="25" t="s">
        <v>4015</v>
      </c>
      <c r="B1888" s="29">
        <v>3591</v>
      </c>
    </row>
    <row r="1889" spans="1:2" x14ac:dyDescent="0.2">
      <c r="A1889" s="25" t="s">
        <v>4013</v>
      </c>
      <c r="B1889" s="29">
        <v>5946</v>
      </c>
    </row>
    <row r="1890" spans="1:2" x14ac:dyDescent="0.2">
      <c r="A1890" s="25" t="s">
        <v>4014</v>
      </c>
      <c r="B1890" s="29">
        <v>3972</v>
      </c>
    </row>
    <row r="1891" spans="1:2" x14ac:dyDescent="0.2">
      <c r="A1891" s="25" t="s">
        <v>3145</v>
      </c>
      <c r="B1891" s="29">
        <v>173481</v>
      </c>
    </row>
    <row r="1892" spans="1:2" x14ac:dyDescent="0.2">
      <c r="A1892" s="25" t="s">
        <v>2824</v>
      </c>
      <c r="B1892" s="29">
        <v>197278</v>
      </c>
    </row>
    <row r="1893" spans="1:2" x14ac:dyDescent="0.2">
      <c r="A1893" s="25" t="s">
        <v>3008</v>
      </c>
      <c r="B1893" s="29">
        <v>86975</v>
      </c>
    </row>
    <row r="1894" spans="1:2" x14ac:dyDescent="0.2">
      <c r="A1894" s="25" t="s">
        <v>3011</v>
      </c>
      <c r="B1894" s="29">
        <v>12997</v>
      </c>
    </row>
    <row r="1895" spans="1:2" x14ac:dyDescent="0.2">
      <c r="A1895" s="25" t="s">
        <v>3009</v>
      </c>
      <c r="B1895" s="29">
        <v>37364</v>
      </c>
    </row>
    <row r="1896" spans="1:2" x14ac:dyDescent="0.2">
      <c r="A1896" s="25" t="s">
        <v>3010</v>
      </c>
      <c r="B1896" s="29">
        <v>36614</v>
      </c>
    </row>
    <row r="1897" spans="1:2" x14ac:dyDescent="0.2">
      <c r="A1897" s="25" t="s">
        <v>2987</v>
      </c>
      <c r="B1897" s="29">
        <v>149074</v>
      </c>
    </row>
    <row r="1898" spans="1:2" x14ac:dyDescent="0.2">
      <c r="A1898" s="25" t="s">
        <v>3355</v>
      </c>
      <c r="B1898" s="29">
        <v>31714</v>
      </c>
    </row>
    <row r="1899" spans="1:2" x14ac:dyDescent="0.2">
      <c r="A1899" s="25" t="s">
        <v>3540</v>
      </c>
      <c r="B1899" s="29">
        <v>40592</v>
      </c>
    </row>
    <row r="1900" spans="1:2" x14ac:dyDescent="0.2">
      <c r="A1900" s="25" t="s">
        <v>2679</v>
      </c>
      <c r="B1900" s="29">
        <v>61416</v>
      </c>
    </row>
    <row r="1901" spans="1:2" x14ac:dyDescent="0.2">
      <c r="A1901" s="25" t="s">
        <v>3313</v>
      </c>
      <c r="B1901" s="29">
        <v>6058</v>
      </c>
    </row>
    <row r="1902" spans="1:2" x14ac:dyDescent="0.2">
      <c r="A1902" s="25" t="s">
        <v>3314</v>
      </c>
      <c r="B1902" s="29">
        <v>6058</v>
      </c>
    </row>
    <row r="1903" spans="1:2" x14ac:dyDescent="0.2">
      <c r="A1903" s="25" t="s">
        <v>3312</v>
      </c>
      <c r="B1903" s="29">
        <v>48452</v>
      </c>
    </row>
    <row r="1904" spans="1:2" x14ac:dyDescent="0.2">
      <c r="A1904" s="25" t="s">
        <v>4119</v>
      </c>
      <c r="B1904" s="29">
        <v>56196</v>
      </c>
    </row>
    <row r="1905" spans="1:2" x14ac:dyDescent="0.2">
      <c r="A1905" s="25" t="s">
        <v>3827</v>
      </c>
      <c r="B1905" s="29">
        <v>73892</v>
      </c>
    </row>
    <row r="1906" spans="1:2" x14ac:dyDescent="0.2">
      <c r="A1906" s="25" t="s">
        <v>3248</v>
      </c>
      <c r="B1906" s="29">
        <v>92279</v>
      </c>
    </row>
    <row r="1907" spans="1:2" x14ac:dyDescent="0.2">
      <c r="A1907" s="25" t="s">
        <v>3064</v>
      </c>
      <c r="B1907" s="29">
        <v>390227</v>
      </c>
    </row>
    <row r="1908" spans="1:2" x14ac:dyDescent="0.2">
      <c r="A1908" s="25" t="s">
        <v>3079</v>
      </c>
      <c r="B1908" s="29">
        <v>59389</v>
      </c>
    </row>
    <row r="1909" spans="1:2" x14ac:dyDescent="0.2">
      <c r="A1909" s="25" t="s">
        <v>2756</v>
      </c>
      <c r="B1909" s="29">
        <v>65249</v>
      </c>
    </row>
    <row r="1910" spans="1:2" x14ac:dyDescent="0.2">
      <c r="A1910" s="25" t="s">
        <v>2530</v>
      </c>
      <c r="B1910" s="29">
        <v>9934</v>
      </c>
    </row>
    <row r="1911" spans="1:2" x14ac:dyDescent="0.2">
      <c r="A1911" s="25" t="s">
        <v>3311</v>
      </c>
      <c r="B1911" s="29">
        <v>113380</v>
      </c>
    </row>
    <row r="1912" spans="1:2" x14ac:dyDescent="0.2">
      <c r="A1912" s="25" t="s">
        <v>2637</v>
      </c>
      <c r="B1912" s="29">
        <v>38439</v>
      </c>
    </row>
    <row r="1913" spans="1:2" x14ac:dyDescent="0.2">
      <c r="A1913" s="25" t="s">
        <v>2494</v>
      </c>
      <c r="B1913" s="29">
        <v>20148</v>
      </c>
    </row>
    <row r="1914" spans="1:2" x14ac:dyDescent="0.2">
      <c r="A1914" s="25" t="s">
        <v>2356</v>
      </c>
      <c r="B1914" s="29">
        <v>284910</v>
      </c>
    </row>
    <row r="1915" spans="1:2" x14ac:dyDescent="0.2">
      <c r="A1915" s="25" t="s">
        <v>4254</v>
      </c>
      <c r="B1915" s="29">
        <v>21663</v>
      </c>
    </row>
    <row r="1916" spans="1:2" x14ac:dyDescent="0.2">
      <c r="A1916" s="25" t="s">
        <v>4257</v>
      </c>
      <c r="B1916" s="29">
        <v>13459</v>
      </c>
    </row>
    <row r="1917" spans="1:2" x14ac:dyDescent="0.2">
      <c r="A1917" s="25" t="s">
        <v>4256</v>
      </c>
      <c r="B1917" s="29">
        <v>1815</v>
      </c>
    </row>
    <row r="1918" spans="1:2" x14ac:dyDescent="0.2">
      <c r="A1918" s="25" t="s">
        <v>4255</v>
      </c>
      <c r="B1918" s="29">
        <v>6389</v>
      </c>
    </row>
    <row r="1919" spans="1:2" x14ac:dyDescent="0.2">
      <c r="A1919" s="25" t="s">
        <v>3653</v>
      </c>
      <c r="B1919" s="29">
        <v>59456</v>
      </c>
    </row>
    <row r="1920" spans="1:2" x14ac:dyDescent="0.2">
      <c r="A1920" s="25" t="s">
        <v>3654</v>
      </c>
      <c r="B1920" s="29">
        <v>24190</v>
      </c>
    </row>
    <row r="1921" spans="1:2" x14ac:dyDescent="0.2">
      <c r="A1921" s="25" t="s">
        <v>3655</v>
      </c>
      <c r="B1921" s="29">
        <v>22591</v>
      </c>
    </row>
    <row r="1922" spans="1:2" x14ac:dyDescent="0.2">
      <c r="A1922" s="25" t="s">
        <v>3656</v>
      </c>
      <c r="B1922" s="29">
        <v>12675</v>
      </c>
    </row>
    <row r="1923" spans="1:2" x14ac:dyDescent="0.2">
      <c r="A1923" s="25" t="s">
        <v>3134</v>
      </c>
      <c r="B1923" s="29">
        <v>547702</v>
      </c>
    </row>
    <row r="1924" spans="1:2" x14ac:dyDescent="0.2">
      <c r="A1924" s="25" t="s">
        <v>3077</v>
      </c>
      <c r="B1924" s="29">
        <v>75410</v>
      </c>
    </row>
    <row r="1925" spans="1:2" x14ac:dyDescent="0.2">
      <c r="A1925" s="25" t="s">
        <v>2537</v>
      </c>
      <c r="B1925" s="29">
        <v>243682</v>
      </c>
    </row>
    <row r="1926" spans="1:2" x14ac:dyDescent="0.2">
      <c r="A1926" s="25" t="s">
        <v>4607</v>
      </c>
      <c r="B1926" s="29">
        <v>5577</v>
      </c>
    </row>
    <row r="1927" spans="1:2" x14ac:dyDescent="0.2">
      <c r="A1927" s="25" t="s">
        <v>4608</v>
      </c>
      <c r="B1927" s="29">
        <v>4010</v>
      </c>
    </row>
    <row r="1928" spans="1:2" x14ac:dyDescent="0.2">
      <c r="A1928" s="25" t="s">
        <v>4609</v>
      </c>
      <c r="B1928" s="29">
        <v>1567</v>
      </c>
    </row>
    <row r="1929" spans="1:2" x14ac:dyDescent="0.2">
      <c r="A1929" s="25" t="s">
        <v>4327</v>
      </c>
      <c r="B1929" s="29">
        <v>49256</v>
      </c>
    </row>
    <row r="1930" spans="1:2" x14ac:dyDescent="0.2">
      <c r="A1930" s="25" t="s">
        <v>4330</v>
      </c>
      <c r="B1930" s="29">
        <v>19822</v>
      </c>
    </row>
    <row r="1931" spans="1:2" x14ac:dyDescent="0.2">
      <c r="A1931" s="25" t="s">
        <v>4328</v>
      </c>
      <c r="B1931" s="29">
        <v>13065</v>
      </c>
    </row>
    <row r="1932" spans="1:2" x14ac:dyDescent="0.2">
      <c r="A1932" s="25" t="s">
        <v>4332</v>
      </c>
      <c r="B1932" s="29">
        <v>3335</v>
      </c>
    </row>
    <row r="1933" spans="1:2" x14ac:dyDescent="0.2">
      <c r="A1933" s="25" t="s">
        <v>4331</v>
      </c>
      <c r="B1933" s="29">
        <v>1600</v>
      </c>
    </row>
    <row r="1934" spans="1:2" x14ac:dyDescent="0.2">
      <c r="A1934" s="25" t="s">
        <v>4329</v>
      </c>
      <c r="B1934" s="29">
        <v>11434</v>
      </c>
    </row>
    <row r="1935" spans="1:2" x14ac:dyDescent="0.2">
      <c r="A1935" s="25" t="s">
        <v>4280</v>
      </c>
      <c r="B1935" s="29">
        <v>42261</v>
      </c>
    </row>
    <row r="1936" spans="1:2" x14ac:dyDescent="0.2">
      <c r="A1936" s="25" t="s">
        <v>6405</v>
      </c>
      <c r="B1936" s="29">
        <v>8318</v>
      </c>
    </row>
    <row r="1937" spans="1:2" x14ac:dyDescent="0.2">
      <c r="A1937" s="25" t="s">
        <v>3068</v>
      </c>
      <c r="B1937" s="29">
        <v>187248</v>
      </c>
    </row>
    <row r="1938" spans="1:2" x14ac:dyDescent="0.2">
      <c r="A1938" s="25" t="s">
        <v>4024</v>
      </c>
      <c r="B1938" s="29">
        <v>14536</v>
      </c>
    </row>
    <row r="1939" spans="1:2" x14ac:dyDescent="0.2">
      <c r="A1939" s="25" t="s">
        <v>4025</v>
      </c>
      <c r="B1939" s="29">
        <v>14536</v>
      </c>
    </row>
    <row r="1940" spans="1:2" x14ac:dyDescent="0.2">
      <c r="A1940" s="25" t="s">
        <v>4441</v>
      </c>
      <c r="B1940" s="29">
        <v>13249</v>
      </c>
    </row>
    <row r="1941" spans="1:2" x14ac:dyDescent="0.2">
      <c r="A1941" s="25" t="s">
        <v>4442</v>
      </c>
      <c r="B1941" s="29">
        <v>13249</v>
      </c>
    </row>
    <row r="1942" spans="1:2" x14ac:dyDescent="0.2">
      <c r="A1942" s="25" t="s">
        <v>4402</v>
      </c>
      <c r="B1942" s="29">
        <v>135377</v>
      </c>
    </row>
    <row r="1943" spans="1:2" x14ac:dyDescent="0.2">
      <c r="A1943" s="25" t="s">
        <v>2996</v>
      </c>
      <c r="B1943" s="29">
        <v>79318</v>
      </c>
    </row>
    <row r="1944" spans="1:2" x14ac:dyDescent="0.2">
      <c r="A1944" s="25" t="s">
        <v>3998</v>
      </c>
      <c r="B1944" s="29">
        <v>32258</v>
      </c>
    </row>
    <row r="1945" spans="1:2" x14ac:dyDescent="0.2">
      <c r="A1945" s="25" t="s">
        <v>3999</v>
      </c>
      <c r="B1945" s="29">
        <v>4214</v>
      </c>
    </row>
    <row r="1946" spans="1:2" x14ac:dyDescent="0.2">
      <c r="A1946" s="25" t="s">
        <v>4000</v>
      </c>
      <c r="B1946" s="29">
        <v>8424</v>
      </c>
    </row>
    <row r="1947" spans="1:2" x14ac:dyDescent="0.2">
      <c r="A1947" s="25" t="s">
        <v>4001</v>
      </c>
      <c r="B1947" s="29">
        <v>19620</v>
      </c>
    </row>
    <row r="1948" spans="1:2" x14ac:dyDescent="0.2">
      <c r="A1948" s="25" t="s">
        <v>3753</v>
      </c>
      <c r="B1948" s="29">
        <v>73325</v>
      </c>
    </row>
    <row r="1949" spans="1:2" x14ac:dyDescent="0.2">
      <c r="A1949" s="25" t="s">
        <v>4196</v>
      </c>
      <c r="B1949" s="29">
        <v>39981</v>
      </c>
    </row>
    <row r="1950" spans="1:2" x14ac:dyDescent="0.2">
      <c r="A1950" s="25" t="s">
        <v>2594</v>
      </c>
      <c r="B1950" s="29">
        <v>30042</v>
      </c>
    </row>
    <row r="1951" spans="1:2" x14ac:dyDescent="0.2">
      <c r="A1951" s="25" t="s">
        <v>3818</v>
      </c>
      <c r="B1951" s="29">
        <v>265518</v>
      </c>
    </row>
    <row r="1952" spans="1:2" x14ac:dyDescent="0.2">
      <c r="A1952" s="25" t="s">
        <v>2988</v>
      </c>
      <c r="B1952" s="29">
        <v>60386</v>
      </c>
    </row>
    <row r="1953" spans="1:2" x14ac:dyDescent="0.2">
      <c r="A1953" s="25" t="s">
        <v>3602</v>
      </c>
      <c r="B1953" s="29">
        <v>117290</v>
      </c>
    </row>
    <row r="1954" spans="1:2" x14ac:dyDescent="0.2">
      <c r="A1954" s="25" t="s">
        <v>3129</v>
      </c>
      <c r="B1954" s="29">
        <v>516905</v>
      </c>
    </row>
    <row r="1955" spans="1:2" x14ac:dyDescent="0.2">
      <c r="A1955" s="25" t="s">
        <v>4161</v>
      </c>
      <c r="B1955" s="29">
        <v>97425</v>
      </c>
    </row>
    <row r="1956" spans="1:2" x14ac:dyDescent="0.2">
      <c r="A1956" s="25" t="s">
        <v>4162</v>
      </c>
      <c r="B1956" s="29">
        <v>15073</v>
      </c>
    </row>
    <row r="1957" spans="1:2" x14ac:dyDescent="0.2">
      <c r="A1957" s="25" t="s">
        <v>4166</v>
      </c>
      <c r="B1957" s="29">
        <v>13198</v>
      </c>
    </row>
    <row r="1958" spans="1:2" x14ac:dyDescent="0.2">
      <c r="A1958" s="25" t="s">
        <v>4165</v>
      </c>
      <c r="B1958" s="29">
        <v>14321</v>
      </c>
    </row>
    <row r="1959" spans="1:2" x14ac:dyDescent="0.2">
      <c r="A1959" s="25" t="s">
        <v>4163</v>
      </c>
      <c r="B1959" s="29">
        <v>21735</v>
      </c>
    </row>
    <row r="1960" spans="1:2" x14ac:dyDescent="0.2">
      <c r="A1960" s="25" t="s">
        <v>4164</v>
      </c>
      <c r="B1960" s="29">
        <v>33098</v>
      </c>
    </row>
    <row r="1961" spans="1:2" x14ac:dyDescent="0.2">
      <c r="A1961" s="25" t="s">
        <v>3394</v>
      </c>
      <c r="B1961" s="29">
        <v>24734</v>
      </c>
    </row>
    <row r="1962" spans="1:2" x14ac:dyDescent="0.2">
      <c r="A1962" s="25" t="s">
        <v>4028</v>
      </c>
      <c r="B1962" s="29">
        <v>5730</v>
      </c>
    </row>
    <row r="1963" spans="1:2" x14ac:dyDescent="0.2">
      <c r="A1963" s="25" t="s">
        <v>4029</v>
      </c>
      <c r="B1963" s="29">
        <v>5730</v>
      </c>
    </row>
    <row r="1964" spans="1:2" x14ac:dyDescent="0.2">
      <c r="A1964" s="25" t="s">
        <v>4277</v>
      </c>
      <c r="B1964" s="29">
        <v>132220</v>
      </c>
    </row>
    <row r="1965" spans="1:2" x14ac:dyDescent="0.2">
      <c r="A1965" s="25" t="s">
        <v>3386</v>
      </c>
      <c r="B1965" s="29">
        <v>106024</v>
      </c>
    </row>
    <row r="1966" spans="1:2" x14ac:dyDescent="0.2">
      <c r="A1966" s="25" t="s">
        <v>2973</v>
      </c>
      <c r="B1966" s="29">
        <v>82487</v>
      </c>
    </row>
    <row r="1967" spans="1:2" x14ac:dyDescent="0.2">
      <c r="A1967" s="25" t="s">
        <v>3546</v>
      </c>
      <c r="B1967" s="29">
        <v>166991</v>
      </c>
    </row>
    <row r="1968" spans="1:2" x14ac:dyDescent="0.2">
      <c r="A1968" s="25" t="s">
        <v>3012</v>
      </c>
      <c r="B1968" s="29">
        <v>142387</v>
      </c>
    </row>
    <row r="1969" spans="1:2" x14ac:dyDescent="0.2">
      <c r="A1969" s="25" t="s">
        <v>3019</v>
      </c>
      <c r="B1969" s="29">
        <v>12974</v>
      </c>
    </row>
    <row r="1970" spans="1:2" x14ac:dyDescent="0.2">
      <c r="A1970" s="25" t="s">
        <v>3013</v>
      </c>
      <c r="B1970" s="29">
        <v>16341</v>
      </c>
    </row>
    <row r="1971" spans="1:2" x14ac:dyDescent="0.2">
      <c r="A1971" s="25" t="s">
        <v>3017</v>
      </c>
      <c r="B1971" s="29">
        <v>21859</v>
      </c>
    </row>
    <row r="1972" spans="1:2" x14ac:dyDescent="0.2">
      <c r="A1972" s="25" t="s">
        <v>3015</v>
      </c>
      <c r="B1972" s="29">
        <v>34264</v>
      </c>
    </row>
    <row r="1973" spans="1:2" x14ac:dyDescent="0.2">
      <c r="A1973" s="25" t="s">
        <v>3016</v>
      </c>
      <c r="B1973" s="29">
        <v>22368</v>
      </c>
    </row>
    <row r="1974" spans="1:2" x14ac:dyDescent="0.2">
      <c r="A1974" s="25" t="s">
        <v>3018</v>
      </c>
      <c r="B1974" s="29">
        <v>15630</v>
      </c>
    </row>
    <row r="1975" spans="1:2" x14ac:dyDescent="0.2">
      <c r="A1975" s="25" t="s">
        <v>3014</v>
      </c>
      <c r="B1975" s="29">
        <v>18951</v>
      </c>
    </row>
    <row r="1976" spans="1:2" x14ac:dyDescent="0.2">
      <c r="A1976" s="25" t="s">
        <v>3492</v>
      </c>
      <c r="B1976" s="29">
        <v>28084</v>
      </c>
    </row>
    <row r="1977" spans="1:2" x14ac:dyDescent="0.2">
      <c r="A1977" s="25" t="s">
        <v>4030</v>
      </c>
      <c r="B1977" s="29">
        <v>28004</v>
      </c>
    </row>
    <row r="1978" spans="1:2" x14ac:dyDescent="0.2">
      <c r="A1978" s="25" t="s">
        <v>4031</v>
      </c>
      <c r="B1978" s="29">
        <v>28004</v>
      </c>
    </row>
    <row r="1979" spans="1:2" x14ac:dyDescent="0.2">
      <c r="A1979" s="25" t="s">
        <v>4053</v>
      </c>
      <c r="B1979" s="29">
        <v>39583</v>
      </c>
    </row>
    <row r="1980" spans="1:2" x14ac:dyDescent="0.2">
      <c r="A1980" s="25" t="s">
        <v>2720</v>
      </c>
      <c r="B1980" s="29">
        <v>19910</v>
      </c>
    </row>
    <row r="1981" spans="1:2" x14ac:dyDescent="0.2">
      <c r="A1981" s="25" t="s">
        <v>3622</v>
      </c>
      <c r="B1981" s="29">
        <v>80386</v>
      </c>
    </row>
    <row r="1982" spans="1:2" x14ac:dyDescent="0.2">
      <c r="A1982" s="25" t="s">
        <v>4093</v>
      </c>
      <c r="B1982" s="29">
        <v>149335</v>
      </c>
    </row>
    <row r="1983" spans="1:2" x14ac:dyDescent="0.2">
      <c r="A1983" s="25" t="s">
        <v>3673</v>
      </c>
      <c r="B1983" s="29">
        <v>21616</v>
      </c>
    </row>
    <row r="1984" spans="1:2" x14ac:dyDescent="0.2">
      <c r="A1984" s="25" t="s">
        <v>2369</v>
      </c>
      <c r="B1984" s="29">
        <v>26938</v>
      </c>
    </row>
    <row r="1985" spans="1:2" x14ac:dyDescent="0.2">
      <c r="A1985" s="25" t="s">
        <v>4057</v>
      </c>
      <c r="B1985" s="29">
        <v>32316</v>
      </c>
    </row>
    <row r="1986" spans="1:2" x14ac:dyDescent="0.2">
      <c r="A1986" s="25" t="s">
        <v>4126</v>
      </c>
      <c r="B1986" s="29">
        <v>29175</v>
      </c>
    </row>
    <row r="1987" spans="1:2" x14ac:dyDescent="0.2">
      <c r="A1987" s="25" t="s">
        <v>3486</v>
      </c>
      <c r="B1987" s="29">
        <v>49492</v>
      </c>
    </row>
    <row r="1988" spans="1:2" x14ac:dyDescent="0.2">
      <c r="A1988" s="25" t="s">
        <v>3482</v>
      </c>
      <c r="B1988" s="29">
        <v>23244</v>
      </c>
    </row>
    <row r="1989" spans="1:2" x14ac:dyDescent="0.2">
      <c r="A1989" s="25" t="s">
        <v>4167</v>
      </c>
      <c r="B1989" s="29">
        <v>11465</v>
      </c>
    </row>
    <row r="1990" spans="1:2" x14ac:dyDescent="0.2">
      <c r="A1990" s="25" t="s">
        <v>4168</v>
      </c>
      <c r="B1990" s="29">
        <v>11465</v>
      </c>
    </row>
    <row r="1991" spans="1:2" x14ac:dyDescent="0.2">
      <c r="A1991" s="25" t="s">
        <v>4146</v>
      </c>
      <c r="B1991" s="29">
        <v>33560</v>
      </c>
    </row>
    <row r="1992" spans="1:2" x14ac:dyDescent="0.2">
      <c r="A1992" s="25" t="s">
        <v>3907</v>
      </c>
      <c r="B1992" s="29">
        <v>38654</v>
      </c>
    </row>
    <row r="1993" spans="1:2" x14ac:dyDescent="0.2">
      <c r="A1993" s="25" t="s">
        <v>3908</v>
      </c>
      <c r="B1993" s="29">
        <v>21431</v>
      </c>
    </row>
    <row r="1994" spans="1:2" x14ac:dyDescent="0.2">
      <c r="A1994" s="25" t="s">
        <v>3909</v>
      </c>
      <c r="B1994" s="29">
        <v>17223</v>
      </c>
    </row>
    <row r="1995" spans="1:2" x14ac:dyDescent="0.2">
      <c r="A1995" s="25" t="s">
        <v>3703</v>
      </c>
      <c r="B1995" s="29">
        <v>109276</v>
      </c>
    </row>
    <row r="1996" spans="1:2" x14ac:dyDescent="0.2">
      <c r="A1996" s="25" t="s">
        <v>3863</v>
      </c>
      <c r="B1996" s="29">
        <v>533443</v>
      </c>
    </row>
    <row r="1997" spans="1:2" x14ac:dyDescent="0.2">
      <c r="A1997" s="25" t="s">
        <v>2532</v>
      </c>
      <c r="B1997" s="29">
        <v>24040</v>
      </c>
    </row>
    <row r="1998" spans="1:2" x14ac:dyDescent="0.2">
      <c r="A1998" s="25" t="s">
        <v>2533</v>
      </c>
      <c r="B1998" s="29">
        <v>5858</v>
      </c>
    </row>
    <row r="1999" spans="1:2" x14ac:dyDescent="0.2">
      <c r="A1999" s="25" t="s">
        <v>3289</v>
      </c>
      <c r="B1999" s="29">
        <v>54115</v>
      </c>
    </row>
    <row r="2000" spans="1:2" x14ac:dyDescent="0.2">
      <c r="A2000" s="25" t="s">
        <v>3119</v>
      </c>
      <c r="B2000" s="29">
        <v>347059</v>
      </c>
    </row>
    <row r="2001" spans="1:2" x14ac:dyDescent="0.2">
      <c r="A2001" s="25" t="s">
        <v>3531</v>
      </c>
      <c r="B2001" s="29">
        <v>792104</v>
      </c>
    </row>
    <row r="2002" spans="1:2" x14ac:dyDescent="0.2">
      <c r="A2002" s="25" t="s">
        <v>3534</v>
      </c>
      <c r="B2002" s="29">
        <v>112469</v>
      </c>
    </row>
    <row r="2003" spans="1:2" x14ac:dyDescent="0.2">
      <c r="A2003" s="25" t="s">
        <v>3532</v>
      </c>
      <c r="B2003" s="29">
        <v>234427</v>
      </c>
    </row>
    <row r="2004" spans="1:2" x14ac:dyDescent="0.2">
      <c r="A2004" s="25" t="s">
        <v>3538</v>
      </c>
      <c r="B2004" s="29">
        <v>35865</v>
      </c>
    </row>
    <row r="2005" spans="1:2" x14ac:dyDescent="0.2">
      <c r="A2005" s="25" t="s">
        <v>3533</v>
      </c>
      <c r="B2005" s="29">
        <v>125053</v>
      </c>
    </row>
    <row r="2006" spans="1:2" x14ac:dyDescent="0.2">
      <c r="A2006" s="25" t="s">
        <v>3535</v>
      </c>
      <c r="B2006" s="29">
        <v>100679</v>
      </c>
    </row>
    <row r="2007" spans="1:2" x14ac:dyDescent="0.2">
      <c r="A2007" s="25" t="s">
        <v>3537</v>
      </c>
      <c r="B2007" s="29">
        <v>89658</v>
      </c>
    </row>
    <row r="2008" spans="1:2" x14ac:dyDescent="0.2">
      <c r="A2008" s="25" t="s">
        <v>3536</v>
      </c>
      <c r="B2008" s="29">
        <v>93953</v>
      </c>
    </row>
    <row r="2009" spans="1:2" x14ac:dyDescent="0.2">
      <c r="A2009" s="25" t="s">
        <v>4017</v>
      </c>
      <c r="B2009" s="29">
        <v>59944</v>
      </c>
    </row>
    <row r="2010" spans="1:2" x14ac:dyDescent="0.2">
      <c r="A2010" s="25" t="s">
        <v>3579</v>
      </c>
      <c r="B2010" s="29">
        <v>16876</v>
      </c>
    </row>
    <row r="2011" spans="1:2" x14ac:dyDescent="0.2">
      <c r="A2011" s="25" t="s">
        <v>3580</v>
      </c>
      <c r="B2011" s="29">
        <v>16876</v>
      </c>
    </row>
    <row r="2012" spans="1:2" x14ac:dyDescent="0.2">
      <c r="A2012" s="25" t="s">
        <v>3502</v>
      </c>
      <c r="B2012" s="29">
        <v>36363</v>
      </c>
    </row>
    <row r="2013" spans="1:2" x14ac:dyDescent="0.2">
      <c r="A2013" s="25" t="s">
        <v>3504</v>
      </c>
      <c r="B2013" s="29">
        <v>8323</v>
      </c>
    </row>
    <row r="2014" spans="1:2" x14ac:dyDescent="0.2">
      <c r="A2014" s="25" t="s">
        <v>3503</v>
      </c>
      <c r="B2014" s="29">
        <v>28040</v>
      </c>
    </row>
    <row r="2015" spans="1:2" x14ac:dyDescent="0.2">
      <c r="A2015" s="25" t="s">
        <v>2919</v>
      </c>
      <c r="B2015" s="29">
        <v>53025</v>
      </c>
    </row>
    <row r="2016" spans="1:2" x14ac:dyDescent="0.2">
      <c r="A2016" s="25" t="s">
        <v>6280</v>
      </c>
      <c r="B2016" s="29">
        <v>1101637</v>
      </c>
    </row>
    <row r="2017" spans="1:2" x14ac:dyDescent="0.2">
      <c r="A2017" s="25" t="s">
        <v>3286</v>
      </c>
      <c r="B2017" s="29">
        <v>417308</v>
      </c>
    </row>
    <row r="2018" spans="1:2" x14ac:dyDescent="0.2">
      <c r="A2018" s="25" t="s">
        <v>3351</v>
      </c>
      <c r="B2018" s="29">
        <v>52636</v>
      </c>
    </row>
    <row r="2019" spans="1:2" x14ac:dyDescent="0.2">
      <c r="A2019" s="25" t="s">
        <v>3542</v>
      </c>
      <c r="B2019" s="29">
        <v>124385</v>
      </c>
    </row>
    <row r="2020" spans="1:2" x14ac:dyDescent="0.2">
      <c r="A2020" s="25" t="s">
        <v>3572</v>
      </c>
      <c r="B2020" s="29">
        <v>9716</v>
      </c>
    </row>
    <row r="2021" spans="1:2" x14ac:dyDescent="0.2">
      <c r="A2021" s="25" t="s">
        <v>3573</v>
      </c>
      <c r="B2021" s="29">
        <v>9716</v>
      </c>
    </row>
    <row r="2022" spans="1:2" x14ac:dyDescent="0.2">
      <c r="A2022" s="25" t="s">
        <v>2997</v>
      </c>
      <c r="B2022" s="29">
        <v>104386</v>
      </c>
    </row>
    <row r="2023" spans="1:2" x14ac:dyDescent="0.2">
      <c r="A2023" s="25" t="s">
        <v>3545</v>
      </c>
      <c r="B2023" s="29">
        <v>256266</v>
      </c>
    </row>
    <row r="2024" spans="1:2" x14ac:dyDescent="0.2">
      <c r="A2024" s="25" t="s">
        <v>3073</v>
      </c>
      <c r="B2024" s="29">
        <v>49636</v>
      </c>
    </row>
    <row r="2025" spans="1:2" x14ac:dyDescent="0.2">
      <c r="A2025" s="25" t="s">
        <v>3820</v>
      </c>
      <c r="B2025" s="29">
        <v>120547</v>
      </c>
    </row>
    <row r="2026" spans="1:2" x14ac:dyDescent="0.2">
      <c r="A2026" s="25" t="s">
        <v>3080</v>
      </c>
      <c r="B2026" s="29">
        <v>49930</v>
      </c>
    </row>
    <row r="2027" spans="1:2" x14ac:dyDescent="0.2">
      <c r="A2027" s="25" t="s">
        <v>2383</v>
      </c>
      <c r="B2027" s="29">
        <v>24488</v>
      </c>
    </row>
    <row r="2028" spans="1:2" x14ac:dyDescent="0.2">
      <c r="A2028" s="25" t="s">
        <v>3139</v>
      </c>
      <c r="B2028" s="29">
        <v>287283</v>
      </c>
    </row>
    <row r="2029" spans="1:2" x14ac:dyDescent="0.2">
      <c r="A2029" s="25" t="s">
        <v>3154</v>
      </c>
      <c r="B2029" s="29">
        <v>69559</v>
      </c>
    </row>
    <row r="2030" spans="1:2" x14ac:dyDescent="0.2">
      <c r="A2030" s="25" t="s">
        <v>3136</v>
      </c>
      <c r="B2030" s="29">
        <v>134686</v>
      </c>
    </row>
    <row r="2031" spans="1:2" x14ac:dyDescent="0.2">
      <c r="A2031" s="25" t="s">
        <v>4353</v>
      </c>
      <c r="B2031" s="29">
        <v>51599</v>
      </c>
    </row>
    <row r="2032" spans="1:2" x14ac:dyDescent="0.2">
      <c r="A2032" s="25" t="s">
        <v>3745</v>
      </c>
      <c r="B2032" s="29">
        <v>90287</v>
      </c>
    </row>
    <row r="2033" spans="1:2" x14ac:dyDescent="0.2">
      <c r="A2033" s="25" t="s">
        <v>6222</v>
      </c>
      <c r="B2033" s="29">
        <v>812444</v>
      </c>
    </row>
    <row r="2034" spans="1:2" x14ac:dyDescent="0.2">
      <c r="A2034" s="25" t="s">
        <v>3326</v>
      </c>
      <c r="B2034" s="29">
        <v>265896</v>
      </c>
    </row>
    <row r="2035" spans="1:2" x14ac:dyDescent="0.2">
      <c r="A2035" s="25" t="s">
        <v>5037</v>
      </c>
      <c r="B2035" s="29">
        <v>5031870</v>
      </c>
    </row>
    <row r="2036" spans="1:2" x14ac:dyDescent="0.2">
      <c r="A2036" s="25" t="s">
        <v>4266</v>
      </c>
      <c r="B2036" s="29">
        <v>1384820</v>
      </c>
    </row>
    <row r="2037" spans="1:2" x14ac:dyDescent="0.2">
      <c r="A2037" s="25" t="s">
        <v>4272</v>
      </c>
      <c r="B2037" s="29">
        <v>120672</v>
      </c>
    </row>
    <row r="2038" spans="1:2" x14ac:dyDescent="0.2">
      <c r="A2038" s="25" t="s">
        <v>4271</v>
      </c>
      <c r="B2038" s="29">
        <v>185987</v>
      </c>
    </row>
    <row r="2039" spans="1:2" x14ac:dyDescent="0.2">
      <c r="A2039" s="25" t="s">
        <v>4273</v>
      </c>
      <c r="B2039" s="29">
        <v>208963</v>
      </c>
    </row>
    <row r="2040" spans="1:2" x14ac:dyDescent="0.2">
      <c r="A2040" s="25" t="s">
        <v>4269</v>
      </c>
      <c r="B2040" s="29">
        <v>162040</v>
      </c>
    </row>
    <row r="2041" spans="1:2" x14ac:dyDescent="0.2">
      <c r="A2041" s="25" t="s">
        <v>4267</v>
      </c>
      <c r="B2041" s="29">
        <v>273459</v>
      </c>
    </row>
    <row r="2042" spans="1:2" x14ac:dyDescent="0.2">
      <c r="A2042" s="25" t="s">
        <v>4270</v>
      </c>
      <c r="B2042" s="29">
        <v>242228</v>
      </c>
    </row>
    <row r="2043" spans="1:2" x14ac:dyDescent="0.2">
      <c r="A2043" s="25" t="s">
        <v>4268</v>
      </c>
      <c r="B2043" s="29">
        <v>191471</v>
      </c>
    </row>
    <row r="2044" spans="1:2" x14ac:dyDescent="0.2">
      <c r="A2044" s="25" t="s">
        <v>4094</v>
      </c>
      <c r="B2044" s="29">
        <v>463817</v>
      </c>
    </row>
    <row r="2045" spans="1:2" x14ac:dyDescent="0.2">
      <c r="A2045" s="25" t="s">
        <v>3149</v>
      </c>
      <c r="B2045" s="29">
        <v>58376</v>
      </c>
    </row>
    <row r="2046" spans="1:2" x14ac:dyDescent="0.2">
      <c r="A2046" s="25" t="s">
        <v>3744</v>
      </c>
      <c r="B2046" s="29">
        <v>81156</v>
      </c>
    </row>
    <row r="2047" spans="1:2" x14ac:dyDescent="0.2">
      <c r="A2047" s="25" t="s">
        <v>4294</v>
      </c>
      <c r="B2047" s="29">
        <v>55819</v>
      </c>
    </row>
    <row r="2048" spans="1:2" x14ac:dyDescent="0.2">
      <c r="A2048" s="25" t="s">
        <v>6801</v>
      </c>
      <c r="B2048" s="29">
        <v>2063769</v>
      </c>
    </row>
    <row r="2049" spans="1:2" x14ac:dyDescent="0.2">
      <c r="A2049" s="25" t="s">
        <v>2752</v>
      </c>
      <c r="B2049" s="29">
        <v>292684</v>
      </c>
    </row>
    <row r="2050" spans="1:2" x14ac:dyDescent="0.2">
      <c r="A2050" s="25" t="s">
        <v>3115</v>
      </c>
      <c r="B2050" s="29">
        <v>188317</v>
      </c>
    </row>
    <row r="2051" spans="1:2" x14ac:dyDescent="0.2">
      <c r="A2051" s="25" t="s">
        <v>5618</v>
      </c>
      <c r="B2051" s="29">
        <v>5586254</v>
      </c>
    </row>
    <row r="2052" spans="1:2" x14ac:dyDescent="0.2">
      <c r="A2052" s="25" t="s">
        <v>4379</v>
      </c>
      <c r="B2052" s="29">
        <v>37221</v>
      </c>
    </row>
    <row r="2053" spans="1:2" x14ac:dyDescent="0.2">
      <c r="A2053" s="25" t="s">
        <v>2544</v>
      </c>
      <c r="B2053" s="29">
        <v>34595</v>
      </c>
    </row>
    <row r="2054" spans="1:2" x14ac:dyDescent="0.2">
      <c r="A2054" s="25" t="s">
        <v>3201</v>
      </c>
      <c r="B2054" s="29">
        <v>257427</v>
      </c>
    </row>
    <row r="2055" spans="1:2" x14ac:dyDescent="0.2">
      <c r="A2055" s="25" t="s">
        <v>3714</v>
      </c>
      <c r="B2055" s="29">
        <v>41072</v>
      </c>
    </row>
    <row r="2056" spans="1:2" x14ac:dyDescent="0.2">
      <c r="A2056" s="25" t="s">
        <v>3993</v>
      </c>
      <c r="B2056" s="29">
        <v>148873</v>
      </c>
    </row>
    <row r="2057" spans="1:2" x14ac:dyDescent="0.2">
      <c r="A2057" s="25" t="s">
        <v>2710</v>
      </c>
      <c r="B2057" s="29">
        <v>87931</v>
      </c>
    </row>
    <row r="2058" spans="1:2" x14ac:dyDescent="0.2">
      <c r="A2058" s="25" t="s">
        <v>3606</v>
      </c>
      <c r="B2058" s="29">
        <v>70013</v>
      </c>
    </row>
    <row r="2059" spans="1:2" x14ac:dyDescent="0.2">
      <c r="A2059" s="25" t="s">
        <v>4459</v>
      </c>
      <c r="B2059" s="29">
        <v>121118</v>
      </c>
    </row>
    <row r="2060" spans="1:2" x14ac:dyDescent="0.2">
      <c r="A2060" s="25" t="s">
        <v>3875</v>
      </c>
      <c r="B2060" s="29">
        <v>226315</v>
      </c>
    </row>
    <row r="2061" spans="1:2" x14ac:dyDescent="0.2">
      <c r="A2061" s="25" t="s">
        <v>3664</v>
      </c>
      <c r="B2061" s="29">
        <v>21192</v>
      </c>
    </row>
    <row r="2062" spans="1:2" x14ac:dyDescent="0.2">
      <c r="A2062" s="25" t="s">
        <v>3665</v>
      </c>
      <c r="B2062" s="29">
        <v>21192</v>
      </c>
    </row>
    <row r="2063" spans="1:2" x14ac:dyDescent="0.2">
      <c r="A2063" s="25" t="s">
        <v>2892</v>
      </c>
      <c r="B2063" s="29">
        <v>70386</v>
      </c>
    </row>
    <row r="2064" spans="1:2" x14ac:dyDescent="0.2">
      <c r="A2064" s="25" t="s">
        <v>2893</v>
      </c>
      <c r="B2064" s="29">
        <v>25119</v>
      </c>
    </row>
    <row r="2065" spans="1:2" x14ac:dyDescent="0.2">
      <c r="A2065" s="25" t="s">
        <v>2895</v>
      </c>
      <c r="B2065" s="29">
        <v>12577</v>
      </c>
    </row>
    <row r="2066" spans="1:2" x14ac:dyDescent="0.2">
      <c r="A2066" s="25" t="s">
        <v>2896</v>
      </c>
      <c r="B2066" s="29">
        <v>16825</v>
      </c>
    </row>
    <row r="2067" spans="1:2" x14ac:dyDescent="0.2">
      <c r="A2067" s="25" t="s">
        <v>2894</v>
      </c>
      <c r="B2067" s="29">
        <v>15865</v>
      </c>
    </row>
    <row r="2068" spans="1:2" x14ac:dyDescent="0.2">
      <c r="A2068" s="25" t="s">
        <v>3871</v>
      </c>
      <c r="B2068" s="29">
        <v>89286</v>
      </c>
    </row>
    <row r="2069" spans="1:2" x14ac:dyDescent="0.2">
      <c r="A2069" s="25" t="s">
        <v>3598</v>
      </c>
      <c r="B2069" s="29">
        <v>365143</v>
      </c>
    </row>
    <row r="2070" spans="1:2" x14ac:dyDescent="0.2">
      <c r="A2070" s="25" t="s">
        <v>4571</v>
      </c>
      <c r="B2070" s="29">
        <v>56050</v>
      </c>
    </row>
    <row r="2071" spans="1:2" x14ac:dyDescent="0.2">
      <c r="A2071" s="25" t="s">
        <v>4466</v>
      </c>
      <c r="B2071" s="29">
        <v>24688</v>
      </c>
    </row>
    <row r="2072" spans="1:2" x14ac:dyDescent="0.2">
      <c r="A2072" s="25" t="s">
        <v>4469</v>
      </c>
      <c r="B2072" s="29">
        <v>41337</v>
      </c>
    </row>
    <row r="2073" spans="1:2" x14ac:dyDescent="0.2">
      <c r="A2073" s="25" t="s">
        <v>3604</v>
      </c>
      <c r="B2073" s="29">
        <v>158442</v>
      </c>
    </row>
    <row r="2074" spans="1:2" x14ac:dyDescent="0.2">
      <c r="A2074" s="25" t="s">
        <v>4284</v>
      </c>
      <c r="B2074" s="29">
        <v>28004</v>
      </c>
    </row>
    <row r="2075" spans="1:2" x14ac:dyDescent="0.2">
      <c r="A2075" s="25" t="s">
        <v>3809</v>
      </c>
      <c r="B2075" s="29">
        <v>389570</v>
      </c>
    </row>
    <row r="2076" spans="1:2" x14ac:dyDescent="0.2">
      <c r="A2076" s="25" t="s">
        <v>4110</v>
      </c>
      <c r="B2076" s="29">
        <v>8783</v>
      </c>
    </row>
    <row r="2077" spans="1:2" x14ac:dyDescent="0.2">
      <c r="A2077" s="25" t="s">
        <v>4111</v>
      </c>
      <c r="B2077" s="29">
        <v>8783</v>
      </c>
    </row>
    <row r="2078" spans="1:2" x14ac:dyDescent="0.2">
      <c r="A2078" s="25" t="s">
        <v>3608</v>
      </c>
      <c r="B2078" s="29">
        <v>406821</v>
      </c>
    </row>
    <row r="2079" spans="1:2" x14ac:dyDescent="0.2">
      <c r="A2079" s="25" t="s">
        <v>3126</v>
      </c>
      <c r="B2079" s="29">
        <v>244274</v>
      </c>
    </row>
    <row r="2080" spans="1:2" x14ac:dyDescent="0.2">
      <c r="A2080" s="25" t="s">
        <v>3840</v>
      </c>
      <c r="B2080" s="29">
        <v>36231</v>
      </c>
    </row>
    <row r="2081" spans="1:2" x14ac:dyDescent="0.2">
      <c r="A2081" s="25" t="s">
        <v>3842</v>
      </c>
      <c r="B2081" s="29">
        <v>12600</v>
      </c>
    </row>
    <row r="2082" spans="1:2" x14ac:dyDescent="0.2">
      <c r="A2082" s="25" t="s">
        <v>3841</v>
      </c>
      <c r="B2082" s="29">
        <v>23631</v>
      </c>
    </row>
    <row r="2083" spans="1:2" x14ac:dyDescent="0.2">
      <c r="A2083" s="25" t="s">
        <v>3625</v>
      </c>
      <c r="B2083" s="29">
        <v>66203</v>
      </c>
    </row>
    <row r="2084" spans="1:2" x14ac:dyDescent="0.2">
      <c r="A2084" s="25" t="s">
        <v>2750</v>
      </c>
      <c r="B2084" s="29">
        <v>16448</v>
      </c>
    </row>
    <row r="2085" spans="1:2" x14ac:dyDescent="0.2">
      <c r="A2085" s="25" t="s">
        <v>2751</v>
      </c>
      <c r="B2085" s="29">
        <v>16448</v>
      </c>
    </row>
    <row r="2086" spans="1:2" x14ac:dyDescent="0.2">
      <c r="A2086" s="25" t="s">
        <v>3323</v>
      </c>
      <c r="B2086" s="29">
        <v>32093</v>
      </c>
    </row>
    <row r="2087" spans="1:2" x14ac:dyDescent="0.2">
      <c r="A2087" s="25" t="s">
        <v>3324</v>
      </c>
      <c r="B2087" s="29">
        <v>10333</v>
      </c>
    </row>
    <row r="2088" spans="1:2" x14ac:dyDescent="0.2">
      <c r="A2088" s="25" t="s">
        <v>3325</v>
      </c>
      <c r="B2088" s="29">
        <v>21760</v>
      </c>
    </row>
    <row r="2089" spans="1:2" x14ac:dyDescent="0.2">
      <c r="A2089" s="25" t="s">
        <v>2852</v>
      </c>
      <c r="B2089" s="29">
        <v>51751</v>
      </c>
    </row>
    <row r="2090" spans="1:2" x14ac:dyDescent="0.2">
      <c r="A2090" s="25" t="s">
        <v>4120</v>
      </c>
      <c r="B2090" s="29">
        <v>118371</v>
      </c>
    </row>
    <row r="2091" spans="1:2" x14ac:dyDescent="0.2">
      <c r="A2091" s="25" t="s">
        <v>3454</v>
      </c>
      <c r="B2091" s="29">
        <v>33346</v>
      </c>
    </row>
    <row r="2092" spans="1:2" x14ac:dyDescent="0.2">
      <c r="A2092" s="25" t="s">
        <v>3458</v>
      </c>
      <c r="B2092" s="29">
        <v>3457</v>
      </c>
    </row>
    <row r="2093" spans="1:2" x14ac:dyDescent="0.2">
      <c r="A2093" s="25" t="s">
        <v>3456</v>
      </c>
      <c r="B2093" s="29">
        <v>10050</v>
      </c>
    </row>
    <row r="2094" spans="1:2" x14ac:dyDescent="0.2">
      <c r="A2094" s="25" t="s">
        <v>3455</v>
      </c>
      <c r="B2094" s="29">
        <v>10656</v>
      </c>
    </row>
    <row r="2095" spans="1:2" x14ac:dyDescent="0.2">
      <c r="A2095" s="25" t="s">
        <v>3457</v>
      </c>
      <c r="B2095" s="29">
        <v>9183</v>
      </c>
    </row>
    <row r="2096" spans="1:2" x14ac:dyDescent="0.2">
      <c r="A2096" s="25" t="s">
        <v>2834</v>
      </c>
      <c r="B2096" s="29">
        <v>49140</v>
      </c>
    </row>
    <row r="2097" spans="1:2" x14ac:dyDescent="0.2">
      <c r="A2097" s="25" t="s">
        <v>4215</v>
      </c>
      <c r="B2097" s="29">
        <v>16723</v>
      </c>
    </row>
    <row r="2098" spans="1:2" x14ac:dyDescent="0.2">
      <c r="A2098" s="25" t="s">
        <v>4217</v>
      </c>
      <c r="B2098" s="29">
        <v>12126</v>
      </c>
    </row>
    <row r="2099" spans="1:2" x14ac:dyDescent="0.2">
      <c r="A2099" s="25" t="s">
        <v>4216</v>
      </c>
      <c r="B2099" s="29">
        <v>4597</v>
      </c>
    </row>
    <row r="2100" spans="1:2" x14ac:dyDescent="0.2">
      <c r="A2100" s="25" t="s">
        <v>2344</v>
      </c>
      <c r="B2100" s="29">
        <v>5543556</v>
      </c>
    </row>
    <row r="2101" spans="1:2" x14ac:dyDescent="0.2">
      <c r="A2101" s="25" t="s">
        <v>3939</v>
      </c>
      <c r="B2101" s="29">
        <v>100169</v>
      </c>
    </row>
    <row r="2102" spans="1:2" x14ac:dyDescent="0.2">
      <c r="A2102" s="25" t="s">
        <v>3941</v>
      </c>
      <c r="B2102" s="29">
        <v>22393</v>
      </c>
    </row>
    <row r="2103" spans="1:2" x14ac:dyDescent="0.2">
      <c r="A2103" s="25" t="s">
        <v>3943</v>
      </c>
      <c r="B2103" s="29">
        <v>19447</v>
      </c>
    </row>
    <row r="2104" spans="1:2" x14ac:dyDescent="0.2">
      <c r="A2104" s="25" t="s">
        <v>3942</v>
      </c>
      <c r="B2104" s="29">
        <v>33862</v>
      </c>
    </row>
    <row r="2105" spans="1:2" x14ac:dyDescent="0.2">
      <c r="A2105" s="25" t="s">
        <v>3940</v>
      </c>
      <c r="B2105" s="29">
        <v>24467</v>
      </c>
    </row>
    <row r="2106" spans="1:2" x14ac:dyDescent="0.2">
      <c r="A2106" s="25" t="s">
        <v>3039</v>
      </c>
      <c r="B2106" s="29">
        <v>141776</v>
      </c>
    </row>
    <row r="2107" spans="1:2" x14ac:dyDescent="0.2">
      <c r="A2107" s="25" t="s">
        <v>3040</v>
      </c>
      <c r="B2107" s="29">
        <v>27165</v>
      </c>
    </row>
    <row r="2108" spans="1:2" x14ac:dyDescent="0.2">
      <c r="A2108" s="25" t="s">
        <v>3043</v>
      </c>
      <c r="B2108" s="29">
        <v>31229</v>
      </c>
    </row>
    <row r="2109" spans="1:2" x14ac:dyDescent="0.2">
      <c r="A2109" s="25" t="s">
        <v>3042</v>
      </c>
      <c r="B2109" s="29">
        <v>47206</v>
      </c>
    </row>
    <row r="2110" spans="1:2" x14ac:dyDescent="0.2">
      <c r="A2110" s="25" t="s">
        <v>3041</v>
      </c>
      <c r="B2110" s="29">
        <v>36176</v>
      </c>
    </row>
    <row r="2111" spans="1:2" x14ac:dyDescent="0.2">
      <c r="A2111" s="25" t="s">
        <v>3265</v>
      </c>
      <c r="B2111" s="29">
        <v>14067</v>
      </c>
    </row>
    <row r="2112" spans="1:2" x14ac:dyDescent="0.2">
      <c r="A2112" s="25" t="s">
        <v>3266</v>
      </c>
      <c r="B2112" s="29">
        <v>14067</v>
      </c>
    </row>
    <row r="2113" spans="1:2" x14ac:dyDescent="0.2">
      <c r="A2113" s="25" t="s">
        <v>3275</v>
      </c>
      <c r="B2113" s="29">
        <v>5170</v>
      </c>
    </row>
    <row r="2114" spans="1:2" x14ac:dyDescent="0.2">
      <c r="A2114" s="25" t="s">
        <v>3276</v>
      </c>
      <c r="B2114" s="29">
        <v>5170</v>
      </c>
    </row>
    <row r="2115" spans="1:2" x14ac:dyDescent="0.2">
      <c r="A2115" s="25" t="s">
        <v>4258</v>
      </c>
      <c r="B2115" s="29">
        <v>981016</v>
      </c>
    </row>
    <row r="2116" spans="1:2" x14ac:dyDescent="0.2">
      <c r="A2116" s="25" t="s">
        <v>4261</v>
      </c>
      <c r="B2116" s="29">
        <v>62537</v>
      </c>
    </row>
    <row r="2117" spans="1:2" x14ac:dyDescent="0.2">
      <c r="A2117" s="25" t="s">
        <v>4260</v>
      </c>
      <c r="B2117" s="29">
        <v>86945</v>
      </c>
    </row>
    <row r="2118" spans="1:2" x14ac:dyDescent="0.2">
      <c r="A2118" s="25" t="s">
        <v>4263</v>
      </c>
      <c r="B2118" s="29">
        <v>215331</v>
      </c>
    </row>
    <row r="2119" spans="1:2" x14ac:dyDescent="0.2">
      <c r="A2119" s="25" t="s">
        <v>4262</v>
      </c>
      <c r="B2119" s="29">
        <v>177652</v>
      </c>
    </row>
    <row r="2120" spans="1:2" x14ac:dyDescent="0.2">
      <c r="A2120" s="25" t="s">
        <v>4265</v>
      </c>
      <c r="B2120" s="29">
        <v>257412</v>
      </c>
    </row>
    <row r="2121" spans="1:2" x14ac:dyDescent="0.2">
      <c r="A2121" s="25" t="s">
        <v>4264</v>
      </c>
      <c r="B2121" s="29">
        <v>72846</v>
      </c>
    </row>
    <row r="2122" spans="1:2" x14ac:dyDescent="0.2">
      <c r="A2122" s="25" t="s">
        <v>4259</v>
      </c>
      <c r="B2122" s="29">
        <v>108293</v>
      </c>
    </row>
    <row r="2123" spans="1:2" x14ac:dyDescent="0.2">
      <c r="A2123" s="25" t="s">
        <v>3127</v>
      </c>
      <c r="B2123" s="29">
        <v>319470</v>
      </c>
    </row>
    <row r="2124" spans="1:2" x14ac:dyDescent="0.2">
      <c r="A2124" s="25" t="s">
        <v>2924</v>
      </c>
      <c r="B2124" s="29">
        <v>33691</v>
      </c>
    </row>
    <row r="2125" spans="1:2" x14ac:dyDescent="0.2">
      <c r="A2125" s="25" t="s">
        <v>2926</v>
      </c>
      <c r="B2125" s="29">
        <v>19090</v>
      </c>
    </row>
    <row r="2126" spans="1:2" x14ac:dyDescent="0.2">
      <c r="A2126" s="25" t="s">
        <v>2925</v>
      </c>
      <c r="B2126" s="29">
        <v>14601</v>
      </c>
    </row>
    <row r="2127" spans="1:2" x14ac:dyDescent="0.2">
      <c r="A2127" s="25" t="s">
        <v>2362</v>
      </c>
      <c r="B2127" s="29">
        <v>125977</v>
      </c>
    </row>
    <row r="2128" spans="1:2" x14ac:dyDescent="0.2">
      <c r="A2128" s="25" t="s">
        <v>2387</v>
      </c>
      <c r="B2128" s="29">
        <v>60802</v>
      </c>
    </row>
    <row r="2129" spans="1:2" x14ac:dyDescent="0.2">
      <c r="A2129" s="25" t="s">
        <v>3408</v>
      </c>
      <c r="B2129" s="29">
        <v>41497</v>
      </c>
    </row>
    <row r="2130" spans="1:2" x14ac:dyDescent="0.2">
      <c r="A2130" s="25" t="s">
        <v>3409</v>
      </c>
      <c r="B2130" s="29">
        <v>18951</v>
      </c>
    </row>
    <row r="2131" spans="1:2" x14ac:dyDescent="0.2">
      <c r="A2131" s="25" t="s">
        <v>3410</v>
      </c>
      <c r="B2131" s="29">
        <v>14443</v>
      </c>
    </row>
    <row r="2132" spans="1:2" x14ac:dyDescent="0.2">
      <c r="A2132" s="25" t="s">
        <v>3411</v>
      </c>
      <c r="B2132" s="29">
        <v>8103</v>
      </c>
    </row>
    <row r="2133" spans="1:2" x14ac:dyDescent="0.2">
      <c r="A2133" s="25" t="s">
        <v>3032</v>
      </c>
      <c r="B2133" s="29">
        <v>47813</v>
      </c>
    </row>
    <row r="2134" spans="1:2" x14ac:dyDescent="0.2">
      <c r="A2134" s="25" t="s">
        <v>3033</v>
      </c>
      <c r="B2134" s="29">
        <v>20297</v>
      </c>
    </row>
    <row r="2135" spans="1:2" x14ac:dyDescent="0.2">
      <c r="A2135" s="25" t="s">
        <v>3035</v>
      </c>
      <c r="B2135" s="29">
        <v>14640</v>
      </c>
    </row>
    <row r="2136" spans="1:2" x14ac:dyDescent="0.2">
      <c r="A2136" s="25" t="s">
        <v>3034</v>
      </c>
      <c r="B2136" s="29">
        <v>12876</v>
      </c>
    </row>
    <row r="2137" spans="1:2" x14ac:dyDescent="0.2">
      <c r="A2137" s="25" t="s">
        <v>2693</v>
      </c>
      <c r="B2137" s="29">
        <v>2945</v>
      </c>
    </row>
    <row r="2138" spans="1:2" x14ac:dyDescent="0.2">
      <c r="A2138" s="25" t="s">
        <v>2694</v>
      </c>
      <c r="B2138" s="29">
        <v>2945</v>
      </c>
    </row>
    <row r="2139" spans="1:2" x14ac:dyDescent="0.2">
      <c r="A2139" s="25" t="s">
        <v>2688</v>
      </c>
      <c r="B2139" s="29">
        <v>38158</v>
      </c>
    </row>
    <row r="2140" spans="1:2" x14ac:dyDescent="0.2">
      <c r="A2140" s="25" t="s">
        <v>4490</v>
      </c>
      <c r="B2140" s="29">
        <v>25066</v>
      </c>
    </row>
    <row r="2141" spans="1:2" x14ac:dyDescent="0.2">
      <c r="A2141" s="25" t="s">
        <v>4491</v>
      </c>
      <c r="B2141" s="29">
        <v>25066</v>
      </c>
    </row>
    <row r="2142" spans="1:2" x14ac:dyDescent="0.2">
      <c r="A2142" s="25" t="s">
        <v>4394</v>
      </c>
      <c r="B2142" s="29">
        <v>28064</v>
      </c>
    </row>
    <row r="2143" spans="1:2" x14ac:dyDescent="0.2">
      <c r="A2143" s="25" t="s">
        <v>4396</v>
      </c>
      <c r="B2143" s="29">
        <v>5994</v>
      </c>
    </row>
    <row r="2144" spans="1:2" x14ac:dyDescent="0.2">
      <c r="A2144" s="25" t="s">
        <v>4398</v>
      </c>
      <c r="B2144" s="29">
        <v>13794</v>
      </c>
    </row>
    <row r="2145" spans="1:2" x14ac:dyDescent="0.2">
      <c r="A2145" s="25" t="s">
        <v>4397</v>
      </c>
      <c r="B2145" s="29">
        <v>5267</v>
      </c>
    </row>
    <row r="2146" spans="1:2" x14ac:dyDescent="0.2">
      <c r="A2146" s="25" t="s">
        <v>4395</v>
      </c>
      <c r="B2146" s="29">
        <v>3009</v>
      </c>
    </row>
    <row r="2147" spans="1:2" x14ac:dyDescent="0.2">
      <c r="A2147" s="25" t="s">
        <v>2587</v>
      </c>
      <c r="B2147" s="29">
        <v>93619</v>
      </c>
    </row>
    <row r="2148" spans="1:2" x14ac:dyDescent="0.2">
      <c r="A2148" s="25" t="s">
        <v>3660</v>
      </c>
      <c r="B2148" s="29">
        <v>11737</v>
      </c>
    </row>
    <row r="2149" spans="1:2" x14ac:dyDescent="0.2">
      <c r="A2149" s="25" t="s">
        <v>3661</v>
      </c>
      <c r="B2149" s="29">
        <v>6210</v>
      </c>
    </row>
    <row r="2150" spans="1:2" x14ac:dyDescent="0.2">
      <c r="A2150" s="25" t="s">
        <v>3662</v>
      </c>
      <c r="B2150" s="29">
        <v>4093</v>
      </c>
    </row>
    <row r="2151" spans="1:2" x14ac:dyDescent="0.2">
      <c r="A2151" s="25" t="s">
        <v>3663</v>
      </c>
      <c r="B2151" s="29">
        <v>1434</v>
      </c>
    </row>
    <row r="2152" spans="1:2" x14ac:dyDescent="0.2">
      <c r="A2152" s="25" t="s">
        <v>2872</v>
      </c>
      <c r="B2152" s="29">
        <v>17988</v>
      </c>
    </row>
    <row r="2153" spans="1:2" x14ac:dyDescent="0.2">
      <c r="A2153" s="25" t="s">
        <v>2873</v>
      </c>
      <c r="B2153" s="29">
        <v>17988</v>
      </c>
    </row>
    <row r="2154" spans="1:2" x14ac:dyDescent="0.2">
      <c r="A2154" s="25" t="s">
        <v>3006</v>
      </c>
      <c r="B2154" s="29">
        <v>41334</v>
      </c>
    </row>
    <row r="2155" spans="1:2" x14ac:dyDescent="0.2">
      <c r="A2155" s="25" t="s">
        <v>3007</v>
      </c>
      <c r="B2155" s="29">
        <v>41334</v>
      </c>
    </row>
    <row r="2156" spans="1:2" x14ac:dyDescent="0.2">
      <c r="A2156" s="25" t="s">
        <v>2730</v>
      </c>
      <c r="B2156" s="29">
        <v>8596</v>
      </c>
    </row>
    <row r="2157" spans="1:2" x14ac:dyDescent="0.2">
      <c r="A2157" s="25" t="s">
        <v>2731</v>
      </c>
      <c r="B2157" s="29">
        <v>8596</v>
      </c>
    </row>
    <row r="2158" spans="1:2" x14ac:dyDescent="0.2">
      <c r="A2158" s="25" t="s">
        <v>2559</v>
      </c>
      <c r="B2158" s="29">
        <v>44263</v>
      </c>
    </row>
    <row r="2159" spans="1:2" x14ac:dyDescent="0.2">
      <c r="A2159" s="25" t="s">
        <v>2562</v>
      </c>
      <c r="B2159" s="29">
        <v>13797</v>
      </c>
    </row>
    <row r="2160" spans="1:2" x14ac:dyDescent="0.2">
      <c r="A2160" s="25" t="s">
        <v>2561</v>
      </c>
      <c r="B2160" s="29">
        <v>14725</v>
      </c>
    </row>
    <row r="2161" spans="1:2" x14ac:dyDescent="0.2">
      <c r="A2161" s="25" t="s">
        <v>2560</v>
      </c>
      <c r="B2161" s="29">
        <v>15741</v>
      </c>
    </row>
    <row r="2162" spans="1:2" x14ac:dyDescent="0.2">
      <c r="A2162" s="25" t="s">
        <v>2389</v>
      </c>
      <c r="B2162" s="29">
        <v>49371</v>
      </c>
    </row>
    <row r="2163" spans="1:2" x14ac:dyDescent="0.2">
      <c r="A2163" s="25" t="s">
        <v>3357</v>
      </c>
      <c r="B2163" s="29">
        <v>49317</v>
      </c>
    </row>
    <row r="2164" spans="1:2" x14ac:dyDescent="0.2">
      <c r="A2164" s="25" t="s">
        <v>3379</v>
      </c>
      <c r="B2164" s="29">
        <v>1611</v>
      </c>
    </row>
    <row r="2165" spans="1:2" x14ac:dyDescent="0.2">
      <c r="A2165" s="25" t="s">
        <v>3380</v>
      </c>
      <c r="B2165" s="29">
        <v>872</v>
      </c>
    </row>
    <row r="2166" spans="1:2" x14ac:dyDescent="0.2">
      <c r="A2166" s="25" t="s">
        <v>3381</v>
      </c>
      <c r="B2166" s="29">
        <v>739</v>
      </c>
    </row>
    <row r="2167" spans="1:2" x14ac:dyDescent="0.2">
      <c r="A2167" s="25" t="s">
        <v>2995</v>
      </c>
      <c r="B2167" s="29">
        <v>70138</v>
      </c>
    </row>
    <row r="2168" spans="1:2" x14ac:dyDescent="0.2">
      <c r="A2168" s="25" t="s">
        <v>3697</v>
      </c>
      <c r="B2168" s="29">
        <v>19492</v>
      </c>
    </row>
    <row r="2169" spans="1:2" x14ac:dyDescent="0.2">
      <c r="A2169" s="25" t="s">
        <v>3698</v>
      </c>
      <c r="B2169" s="29">
        <v>19492</v>
      </c>
    </row>
    <row r="2170" spans="1:2" x14ac:dyDescent="0.2">
      <c r="A2170" s="25" t="s">
        <v>3630</v>
      </c>
      <c r="B2170" s="29">
        <v>79603</v>
      </c>
    </row>
    <row r="2171" spans="1:2" x14ac:dyDescent="0.2">
      <c r="A2171" s="25" t="s">
        <v>3117</v>
      </c>
      <c r="B2171" s="29">
        <v>236387</v>
      </c>
    </row>
    <row r="2172" spans="1:2" x14ac:dyDescent="0.2">
      <c r="A2172" s="25" t="s">
        <v>3559</v>
      </c>
      <c r="B2172" s="29">
        <v>49900</v>
      </c>
    </row>
    <row r="2173" spans="1:2" x14ac:dyDescent="0.2">
      <c r="A2173" s="25" t="s">
        <v>2504</v>
      </c>
      <c r="B2173" s="29">
        <v>5624</v>
      </c>
    </row>
    <row r="2174" spans="1:2" x14ac:dyDescent="0.2">
      <c r="A2174" s="25" t="s">
        <v>2675</v>
      </c>
      <c r="B2174" s="29">
        <v>29366</v>
      </c>
    </row>
    <row r="2175" spans="1:2" x14ac:dyDescent="0.2">
      <c r="A2175" s="25" t="s">
        <v>2677</v>
      </c>
      <c r="B2175" s="29">
        <v>18035</v>
      </c>
    </row>
    <row r="2176" spans="1:2" x14ac:dyDescent="0.2">
      <c r="A2176" s="25" t="s">
        <v>2676</v>
      </c>
      <c r="B2176" s="29">
        <v>11331</v>
      </c>
    </row>
    <row r="2177" spans="1:2" x14ac:dyDescent="0.2">
      <c r="A2177" s="25" t="s">
        <v>2763</v>
      </c>
      <c r="B2177" s="29">
        <v>31858</v>
      </c>
    </row>
    <row r="2178" spans="1:2" x14ac:dyDescent="0.2">
      <c r="A2178" s="25" t="s">
        <v>2975</v>
      </c>
      <c r="B2178" s="29">
        <v>79549</v>
      </c>
    </row>
    <row r="2179" spans="1:2" x14ac:dyDescent="0.2">
      <c r="A2179" s="25" t="s">
        <v>3513</v>
      </c>
      <c r="B2179" s="29">
        <v>18057</v>
      </c>
    </row>
    <row r="2180" spans="1:2" x14ac:dyDescent="0.2">
      <c r="A2180" s="25" t="s">
        <v>3514</v>
      </c>
      <c r="B2180" s="29">
        <v>18057</v>
      </c>
    </row>
    <row r="2181" spans="1:2" x14ac:dyDescent="0.2">
      <c r="A2181" s="25" t="s">
        <v>3493</v>
      </c>
      <c r="B2181" s="29">
        <v>35534</v>
      </c>
    </row>
    <row r="2182" spans="1:2" x14ac:dyDescent="0.2">
      <c r="A2182" s="25" t="s">
        <v>3816</v>
      </c>
      <c r="B2182" s="29">
        <v>406253</v>
      </c>
    </row>
    <row r="2183" spans="1:2" x14ac:dyDescent="0.2">
      <c r="A2183" s="25" t="s">
        <v>4516</v>
      </c>
      <c r="B2183" s="29">
        <v>24425</v>
      </c>
    </row>
    <row r="2184" spans="1:2" x14ac:dyDescent="0.2">
      <c r="A2184" s="25" t="s">
        <v>3826</v>
      </c>
      <c r="B2184" s="29">
        <v>125515</v>
      </c>
    </row>
    <row r="2185" spans="1:2" x14ac:dyDescent="0.2">
      <c r="A2185" s="25" t="s">
        <v>3257</v>
      </c>
      <c r="B2185" s="29">
        <v>36983</v>
      </c>
    </row>
    <row r="2186" spans="1:2" x14ac:dyDescent="0.2">
      <c r="A2186" s="25" t="s">
        <v>4525</v>
      </c>
      <c r="B2186" s="29">
        <v>127811</v>
      </c>
    </row>
    <row r="2187" spans="1:2" x14ac:dyDescent="0.2">
      <c r="A2187" s="25" t="s">
        <v>2375</v>
      </c>
      <c r="B2187" s="29">
        <v>30919</v>
      </c>
    </row>
    <row r="2188" spans="1:2" x14ac:dyDescent="0.2">
      <c r="A2188" s="25" t="s">
        <v>3581</v>
      </c>
      <c r="B2188" s="29">
        <v>2173945</v>
      </c>
    </row>
    <row r="2189" spans="1:2" x14ac:dyDescent="0.2">
      <c r="A2189" s="25" t="s">
        <v>3592</v>
      </c>
      <c r="B2189" s="29">
        <v>146762</v>
      </c>
    </row>
    <row r="2190" spans="1:2" x14ac:dyDescent="0.2">
      <c r="A2190" s="25" t="s">
        <v>3594</v>
      </c>
      <c r="B2190" s="29">
        <v>162459</v>
      </c>
    </row>
    <row r="2191" spans="1:2" x14ac:dyDescent="0.2">
      <c r="A2191" s="25" t="s">
        <v>3588</v>
      </c>
      <c r="B2191" s="29">
        <v>97136</v>
      </c>
    </row>
    <row r="2192" spans="1:2" x14ac:dyDescent="0.2">
      <c r="A2192" s="25" t="s">
        <v>3589</v>
      </c>
      <c r="B2192" s="29">
        <v>103594</v>
      </c>
    </row>
    <row r="2193" spans="1:2" x14ac:dyDescent="0.2">
      <c r="A2193" s="25" t="s">
        <v>3585</v>
      </c>
      <c r="B2193" s="29">
        <v>140073</v>
      </c>
    </row>
    <row r="2194" spans="1:2" x14ac:dyDescent="0.2">
      <c r="A2194" s="25" t="s">
        <v>3582</v>
      </c>
      <c r="B2194" s="29">
        <v>148391</v>
      </c>
    </row>
    <row r="2195" spans="1:2" x14ac:dyDescent="0.2">
      <c r="A2195" s="25" t="s">
        <v>3587</v>
      </c>
      <c r="B2195" s="29">
        <v>67523</v>
      </c>
    </row>
    <row r="2196" spans="1:2" x14ac:dyDescent="0.2">
      <c r="A2196" s="25" t="s">
        <v>3591</v>
      </c>
      <c r="B2196" s="29">
        <v>215218</v>
      </c>
    </row>
    <row r="2197" spans="1:2" x14ac:dyDescent="0.2">
      <c r="A2197" s="25" t="s">
        <v>3586</v>
      </c>
      <c r="B2197" s="29">
        <v>128783</v>
      </c>
    </row>
    <row r="2198" spans="1:2" x14ac:dyDescent="0.2">
      <c r="A2198" s="25" t="s">
        <v>3597</v>
      </c>
      <c r="B2198" s="29">
        <v>151547</v>
      </c>
    </row>
    <row r="2199" spans="1:2" x14ac:dyDescent="0.2">
      <c r="A2199" s="25" t="s">
        <v>3583</v>
      </c>
      <c r="B2199" s="29">
        <v>68602</v>
      </c>
    </row>
    <row r="2200" spans="1:2" x14ac:dyDescent="0.2">
      <c r="A2200" s="25" t="s">
        <v>3593</v>
      </c>
      <c r="B2200" s="29">
        <v>138551</v>
      </c>
    </row>
    <row r="2201" spans="1:2" x14ac:dyDescent="0.2">
      <c r="A2201" s="25" t="s">
        <v>3590</v>
      </c>
      <c r="B2201" s="29">
        <v>62480</v>
      </c>
    </row>
    <row r="2202" spans="1:2" x14ac:dyDescent="0.2">
      <c r="A2202" s="25" t="s">
        <v>3584</v>
      </c>
      <c r="B2202" s="29">
        <v>162385</v>
      </c>
    </row>
    <row r="2203" spans="1:2" x14ac:dyDescent="0.2">
      <c r="A2203" s="25" t="s">
        <v>3596</v>
      </c>
      <c r="B2203" s="29">
        <v>154749</v>
      </c>
    </row>
    <row r="2204" spans="1:2" x14ac:dyDescent="0.2">
      <c r="A2204" s="25" t="s">
        <v>3595</v>
      </c>
      <c r="B2204" s="29">
        <v>225692</v>
      </c>
    </row>
    <row r="2205" spans="1:2" x14ac:dyDescent="0.2">
      <c r="A2205" s="25" t="s">
        <v>4568</v>
      </c>
      <c r="B2205" s="29">
        <v>59742</v>
      </c>
    </row>
    <row r="2206" spans="1:2" x14ac:dyDescent="0.2">
      <c r="A2206" s="25" t="s">
        <v>2638</v>
      </c>
      <c r="B2206" s="29">
        <v>70868</v>
      </c>
    </row>
    <row r="2207" spans="1:2" x14ac:dyDescent="0.2">
      <c r="A2207" s="25" t="s">
        <v>4153</v>
      </c>
      <c r="B2207" s="29">
        <v>33553</v>
      </c>
    </row>
    <row r="2208" spans="1:2" x14ac:dyDescent="0.2">
      <c r="A2208" s="25" t="s">
        <v>4155</v>
      </c>
      <c r="B2208" s="29">
        <v>6767</v>
      </c>
    </row>
    <row r="2209" spans="1:2" x14ac:dyDescent="0.2">
      <c r="A2209" s="25" t="s">
        <v>4154</v>
      </c>
      <c r="B2209" s="29">
        <v>26786</v>
      </c>
    </row>
    <row r="2210" spans="1:2" x14ac:dyDescent="0.2">
      <c r="A2210" s="25" t="s">
        <v>3672</v>
      </c>
      <c r="B2210" s="29">
        <v>82571</v>
      </c>
    </row>
    <row r="2211" spans="1:2" x14ac:dyDescent="0.2">
      <c r="A2211" s="25" t="s">
        <v>4151</v>
      </c>
      <c r="B2211" s="29">
        <v>2862</v>
      </c>
    </row>
    <row r="2212" spans="1:2" x14ac:dyDescent="0.2">
      <c r="A2212" s="25" t="s">
        <v>4152</v>
      </c>
      <c r="B2212" s="29">
        <v>2862</v>
      </c>
    </row>
    <row r="2213" spans="1:2" x14ac:dyDescent="0.2">
      <c r="A2213" s="25" t="s">
        <v>3865</v>
      </c>
      <c r="B2213" s="29">
        <v>293537</v>
      </c>
    </row>
    <row r="2214" spans="1:2" x14ac:dyDescent="0.2">
      <c r="A2214" s="25" t="s">
        <v>4141</v>
      </c>
      <c r="B2214" s="29">
        <v>63002</v>
      </c>
    </row>
    <row r="2215" spans="1:2" x14ac:dyDescent="0.2">
      <c r="A2215" s="25" t="s">
        <v>3058</v>
      </c>
      <c r="B2215" s="29">
        <v>94001</v>
      </c>
    </row>
    <row r="2216" spans="1:2" x14ac:dyDescent="0.2">
      <c r="A2216" s="25" t="s">
        <v>2491</v>
      </c>
      <c r="B2216" s="29">
        <v>8359</v>
      </c>
    </row>
    <row r="2217" spans="1:2" x14ac:dyDescent="0.2">
      <c r="A2217" s="25" t="s">
        <v>2477</v>
      </c>
      <c r="B2217" s="29">
        <v>5945</v>
      </c>
    </row>
    <row r="2218" spans="1:2" x14ac:dyDescent="0.2">
      <c r="A2218" s="25" t="s">
        <v>2476</v>
      </c>
      <c r="B2218" s="29">
        <v>22193</v>
      </c>
    </row>
    <row r="2219" spans="1:2" x14ac:dyDescent="0.2">
      <c r="A2219" s="25" t="s">
        <v>2365</v>
      </c>
      <c r="B2219" s="29">
        <v>39420</v>
      </c>
    </row>
    <row r="2220" spans="1:2" x14ac:dyDescent="0.2">
      <c r="A2220" s="25" t="s">
        <v>3055</v>
      </c>
      <c r="B2220" s="29">
        <v>126663</v>
      </c>
    </row>
    <row r="2221" spans="1:2" x14ac:dyDescent="0.2">
      <c r="A2221" s="25" t="s">
        <v>3440</v>
      </c>
      <c r="B2221" s="29">
        <v>32047</v>
      </c>
    </row>
    <row r="2222" spans="1:2" x14ac:dyDescent="0.2">
      <c r="A2222" s="25" t="s">
        <v>3444</v>
      </c>
      <c r="B2222" s="29">
        <v>967</v>
      </c>
    </row>
    <row r="2223" spans="1:2" x14ac:dyDescent="0.2">
      <c r="A2223" s="25" t="s">
        <v>3441</v>
      </c>
      <c r="B2223" s="29">
        <v>5438</v>
      </c>
    </row>
    <row r="2224" spans="1:2" x14ac:dyDescent="0.2">
      <c r="A2224" s="25" t="s">
        <v>3445</v>
      </c>
      <c r="B2224" s="29">
        <v>4336</v>
      </c>
    </row>
    <row r="2225" spans="1:2" x14ac:dyDescent="0.2">
      <c r="A2225" s="25" t="s">
        <v>3442</v>
      </c>
      <c r="B2225" s="29">
        <v>4994</v>
      </c>
    </row>
    <row r="2226" spans="1:2" x14ac:dyDescent="0.2">
      <c r="A2226" s="25" t="s">
        <v>3446</v>
      </c>
      <c r="B2226" s="29">
        <v>12984</v>
      </c>
    </row>
    <row r="2227" spans="1:2" x14ac:dyDescent="0.2">
      <c r="A2227" s="25" t="s">
        <v>3443</v>
      </c>
      <c r="B2227" s="29">
        <v>3328</v>
      </c>
    </row>
    <row r="2228" spans="1:2" x14ac:dyDescent="0.2">
      <c r="A2228" s="25" t="s">
        <v>3757</v>
      </c>
      <c r="B2228" s="29">
        <v>68443</v>
      </c>
    </row>
    <row r="2229" spans="1:2" x14ac:dyDescent="0.2">
      <c r="A2229" s="25" t="s">
        <v>4182</v>
      </c>
      <c r="B2229" s="29">
        <v>29182</v>
      </c>
    </row>
    <row r="2230" spans="1:2" x14ac:dyDescent="0.2">
      <c r="A2230" s="25" t="s">
        <v>4183</v>
      </c>
      <c r="B2230" s="29">
        <v>29182</v>
      </c>
    </row>
    <row r="2231" spans="1:2" x14ac:dyDescent="0.2">
      <c r="A2231" s="25" t="s">
        <v>3120</v>
      </c>
      <c r="B2231" s="29">
        <v>253176</v>
      </c>
    </row>
    <row r="2232" spans="1:2" x14ac:dyDescent="0.2">
      <c r="A2232" s="25" t="s">
        <v>2534</v>
      </c>
      <c r="B2232" s="29">
        <v>6130</v>
      </c>
    </row>
    <row r="2233" spans="1:2" x14ac:dyDescent="0.2">
      <c r="A2233" s="25" t="s">
        <v>2484</v>
      </c>
      <c r="B2233" s="29">
        <v>22840</v>
      </c>
    </row>
    <row r="2234" spans="1:2" x14ac:dyDescent="0.2">
      <c r="A2234" s="25" t="s">
        <v>2488</v>
      </c>
      <c r="B2234" s="29">
        <v>4393</v>
      </c>
    </row>
    <row r="2235" spans="1:2" x14ac:dyDescent="0.2">
      <c r="A2235" s="25" t="s">
        <v>2485</v>
      </c>
      <c r="B2235" s="29">
        <v>5552</v>
      </c>
    </row>
    <row r="2236" spans="1:2" x14ac:dyDescent="0.2">
      <c r="A2236" s="25" t="s">
        <v>2489</v>
      </c>
      <c r="B2236" s="29">
        <v>1163</v>
      </c>
    </row>
    <row r="2237" spans="1:2" x14ac:dyDescent="0.2">
      <c r="A2237" s="25" t="s">
        <v>2487</v>
      </c>
      <c r="B2237" s="29">
        <v>3235</v>
      </c>
    </row>
    <row r="2238" spans="1:2" x14ac:dyDescent="0.2">
      <c r="A2238" s="25" t="s">
        <v>2486</v>
      </c>
      <c r="B2238" s="29">
        <v>4853</v>
      </c>
    </row>
    <row r="2239" spans="1:2" x14ac:dyDescent="0.2">
      <c r="A2239" s="25" t="s">
        <v>2490</v>
      </c>
      <c r="B2239" s="29">
        <v>5021</v>
      </c>
    </row>
    <row r="2240" spans="1:2" x14ac:dyDescent="0.2">
      <c r="A2240" s="25" t="s">
        <v>2373</v>
      </c>
      <c r="B2240" s="29">
        <v>25248</v>
      </c>
    </row>
    <row r="2241" spans="1:2" x14ac:dyDescent="0.2">
      <c r="A2241" s="25" t="s">
        <v>3829</v>
      </c>
      <c r="B2241" s="29">
        <v>128908</v>
      </c>
    </row>
    <row r="2242" spans="1:2" x14ac:dyDescent="0.2">
      <c r="A2242" s="25" t="s">
        <v>2778</v>
      </c>
      <c r="B2242" s="29">
        <v>31725</v>
      </c>
    </row>
    <row r="2243" spans="1:2" x14ac:dyDescent="0.2">
      <c r="A2243" s="25" t="s">
        <v>2780</v>
      </c>
      <c r="B2243" s="29">
        <v>8049</v>
      </c>
    </row>
    <row r="2244" spans="1:2" x14ac:dyDescent="0.2">
      <c r="A2244" s="25" t="s">
        <v>2782</v>
      </c>
      <c r="B2244" s="29">
        <v>16498</v>
      </c>
    </row>
    <row r="2245" spans="1:2" x14ac:dyDescent="0.2">
      <c r="A2245" s="25" t="s">
        <v>2781</v>
      </c>
      <c r="B2245" s="29">
        <v>3843</v>
      </c>
    </row>
    <row r="2246" spans="1:2" x14ac:dyDescent="0.2">
      <c r="A2246" s="25" t="s">
        <v>2779</v>
      </c>
      <c r="B2246" s="29">
        <v>3335</v>
      </c>
    </row>
    <row r="2247" spans="1:2" x14ac:dyDescent="0.2">
      <c r="A2247" s="25" t="s">
        <v>3710</v>
      </c>
      <c r="B2247" s="29">
        <v>49849</v>
      </c>
    </row>
    <row r="2248" spans="1:2" x14ac:dyDescent="0.2">
      <c r="A2248" s="25" t="s">
        <v>3057</v>
      </c>
      <c r="B2248" s="29">
        <v>155031</v>
      </c>
    </row>
    <row r="2249" spans="1:2" x14ac:dyDescent="0.2">
      <c r="A2249" s="25" t="s">
        <v>2531</v>
      </c>
      <c r="B2249" s="29">
        <v>16207</v>
      </c>
    </row>
    <row r="2250" spans="1:2" x14ac:dyDescent="0.2">
      <c r="A2250" s="25" t="s">
        <v>3631</v>
      </c>
      <c r="B2250" s="29">
        <v>42986</v>
      </c>
    </row>
    <row r="2251" spans="1:2" x14ac:dyDescent="0.2">
      <c r="A2251" s="25" t="s">
        <v>2883</v>
      </c>
      <c r="B2251" s="29">
        <v>35452</v>
      </c>
    </row>
    <row r="2252" spans="1:2" x14ac:dyDescent="0.2">
      <c r="A2252" s="25" t="s">
        <v>4125</v>
      </c>
      <c r="B2252" s="29">
        <v>35726</v>
      </c>
    </row>
    <row r="2253" spans="1:2" x14ac:dyDescent="0.2">
      <c r="A2253" s="25" t="s">
        <v>4279</v>
      </c>
      <c r="B2253" s="29">
        <v>73231</v>
      </c>
    </row>
    <row r="2254" spans="1:2" x14ac:dyDescent="0.2">
      <c r="A2254" s="25" t="s">
        <v>2498</v>
      </c>
      <c r="B2254" s="29">
        <v>9919</v>
      </c>
    </row>
    <row r="2255" spans="1:2" x14ac:dyDescent="0.2">
      <c r="A2255" s="25" t="s">
        <v>2497</v>
      </c>
      <c r="B2255" s="29">
        <v>9116</v>
      </c>
    </row>
    <row r="2256" spans="1:2" x14ac:dyDescent="0.2">
      <c r="A2256" s="25" t="s">
        <v>2495</v>
      </c>
      <c r="B2256" s="29">
        <v>4890</v>
      </c>
    </row>
    <row r="2257" spans="1:2" x14ac:dyDescent="0.2">
      <c r="A2257" s="25" t="s">
        <v>2453</v>
      </c>
      <c r="B2257" s="29">
        <v>1259</v>
      </c>
    </row>
    <row r="2258" spans="1:2" x14ac:dyDescent="0.2">
      <c r="A2258" s="25" t="s">
        <v>3509</v>
      </c>
      <c r="B2258" s="29">
        <v>73795</v>
      </c>
    </row>
    <row r="2259" spans="1:2" x14ac:dyDescent="0.2">
      <c r="A2259" s="25" t="s">
        <v>3511</v>
      </c>
      <c r="B2259" s="29">
        <v>24079</v>
      </c>
    </row>
    <row r="2260" spans="1:2" x14ac:dyDescent="0.2">
      <c r="A2260" s="25" t="s">
        <v>3512</v>
      </c>
      <c r="B2260" s="29">
        <v>24694</v>
      </c>
    </row>
    <row r="2261" spans="1:2" x14ac:dyDescent="0.2">
      <c r="A2261" s="25" t="s">
        <v>3510</v>
      </c>
      <c r="B2261" s="29">
        <v>25022</v>
      </c>
    </row>
    <row r="2262" spans="1:2" x14ac:dyDescent="0.2">
      <c r="A2262" s="25" t="s">
        <v>3901</v>
      </c>
      <c r="B2262" s="29">
        <v>34086</v>
      </c>
    </row>
    <row r="2263" spans="1:2" x14ac:dyDescent="0.2">
      <c r="A2263" s="25" t="s">
        <v>3902</v>
      </c>
      <c r="B2263" s="29">
        <v>34086</v>
      </c>
    </row>
    <row r="2264" spans="1:2" x14ac:dyDescent="0.2">
      <c r="A2264" s="25" t="s">
        <v>2493</v>
      </c>
      <c r="B2264" s="29">
        <v>2995</v>
      </c>
    </row>
    <row r="2265" spans="1:2" x14ac:dyDescent="0.2">
      <c r="A2265" s="25" t="s">
        <v>3971</v>
      </c>
      <c r="B2265" s="29">
        <v>50437</v>
      </c>
    </row>
    <row r="2266" spans="1:2" x14ac:dyDescent="0.2">
      <c r="A2266" s="25" t="s">
        <v>3973</v>
      </c>
      <c r="B2266" s="29">
        <v>7925</v>
      </c>
    </row>
    <row r="2267" spans="1:2" x14ac:dyDescent="0.2">
      <c r="A2267" s="25" t="s">
        <v>3972</v>
      </c>
      <c r="B2267" s="29">
        <v>14013</v>
      </c>
    </row>
    <row r="2268" spans="1:2" x14ac:dyDescent="0.2">
      <c r="A2268" s="25" t="s">
        <v>3974</v>
      </c>
      <c r="B2268" s="29">
        <v>28499</v>
      </c>
    </row>
    <row r="2269" spans="1:2" x14ac:dyDescent="0.2">
      <c r="A2269" s="25" t="s">
        <v>3959</v>
      </c>
      <c r="B2269" s="29">
        <v>32074</v>
      </c>
    </row>
    <row r="2270" spans="1:2" x14ac:dyDescent="0.2">
      <c r="A2270" s="25" t="s">
        <v>4470</v>
      </c>
      <c r="B2270" s="29">
        <v>36330</v>
      </c>
    </row>
    <row r="2271" spans="1:2" x14ac:dyDescent="0.2">
      <c r="A2271" s="25" t="s">
        <v>2685</v>
      </c>
      <c r="B2271" s="29">
        <v>87394</v>
      </c>
    </row>
    <row r="2272" spans="1:2" x14ac:dyDescent="0.2">
      <c r="A2272" s="25" t="s">
        <v>2950</v>
      </c>
      <c r="B2272" s="29">
        <v>101782</v>
      </c>
    </row>
    <row r="2273" spans="1:2" x14ac:dyDescent="0.2">
      <c r="A2273" s="25" t="s">
        <v>2953</v>
      </c>
      <c r="B2273" s="29">
        <v>11648</v>
      </c>
    </row>
    <row r="2274" spans="1:2" x14ac:dyDescent="0.2">
      <c r="A2274" s="25" t="s">
        <v>2954</v>
      </c>
      <c r="B2274" s="29">
        <v>35056</v>
      </c>
    </row>
    <row r="2275" spans="1:2" x14ac:dyDescent="0.2">
      <c r="A2275" s="25" t="s">
        <v>2951</v>
      </c>
      <c r="B2275" s="29">
        <v>16044</v>
      </c>
    </row>
    <row r="2276" spans="1:2" x14ac:dyDescent="0.2">
      <c r="A2276" s="25" t="s">
        <v>2952</v>
      </c>
      <c r="B2276" s="29">
        <v>11457</v>
      </c>
    </row>
    <row r="2277" spans="1:2" x14ac:dyDescent="0.2">
      <c r="A2277" s="25" t="s">
        <v>2955</v>
      </c>
      <c r="B2277" s="29">
        <v>27577</v>
      </c>
    </row>
    <row r="2278" spans="1:2" x14ac:dyDescent="0.2">
      <c r="A2278" s="25" t="s">
        <v>4032</v>
      </c>
      <c r="B2278" s="29">
        <v>22130</v>
      </c>
    </row>
    <row r="2279" spans="1:2" x14ac:dyDescent="0.2">
      <c r="A2279" s="25" t="s">
        <v>4033</v>
      </c>
      <c r="B2279" s="29">
        <v>3956</v>
      </c>
    </row>
    <row r="2280" spans="1:2" x14ac:dyDescent="0.2">
      <c r="A2280" s="25" t="s">
        <v>4034</v>
      </c>
      <c r="B2280" s="29">
        <v>5725</v>
      </c>
    </row>
    <row r="2281" spans="1:2" x14ac:dyDescent="0.2">
      <c r="A2281" s="25" t="s">
        <v>4035</v>
      </c>
      <c r="B2281" s="29">
        <v>12449</v>
      </c>
    </row>
    <row r="2282" spans="1:2" x14ac:dyDescent="0.2">
      <c r="A2282" s="25" t="s">
        <v>2706</v>
      </c>
      <c r="B2282" s="29">
        <v>20853</v>
      </c>
    </row>
    <row r="2283" spans="1:2" x14ac:dyDescent="0.2">
      <c r="A2283" s="25" t="s">
        <v>2707</v>
      </c>
      <c r="B2283" s="29">
        <v>17898</v>
      </c>
    </row>
    <row r="2284" spans="1:2" x14ac:dyDescent="0.2">
      <c r="A2284" s="25" t="s">
        <v>2708</v>
      </c>
      <c r="B2284" s="29">
        <v>2955</v>
      </c>
    </row>
    <row r="2285" spans="1:2" x14ac:dyDescent="0.2">
      <c r="A2285" s="25" t="s">
        <v>2432</v>
      </c>
      <c r="B2285" s="29">
        <v>13739</v>
      </c>
    </row>
    <row r="2286" spans="1:2" x14ac:dyDescent="0.2">
      <c r="A2286" s="25" t="s">
        <v>2431</v>
      </c>
      <c r="B2286" s="29">
        <v>12168</v>
      </c>
    </row>
    <row r="2287" spans="1:2" x14ac:dyDescent="0.2">
      <c r="A2287" s="25" t="s">
        <v>2430</v>
      </c>
      <c r="B2287" s="29">
        <v>6242</v>
      </c>
    </row>
    <row r="2288" spans="1:2" x14ac:dyDescent="0.2">
      <c r="A2288" s="25" t="s">
        <v>2363</v>
      </c>
      <c r="B2288" s="29">
        <v>11633</v>
      </c>
    </row>
    <row r="2289" spans="1:2" x14ac:dyDescent="0.2">
      <c r="A2289" s="25" t="s">
        <v>2424</v>
      </c>
      <c r="B2289" s="29">
        <v>3874</v>
      </c>
    </row>
    <row r="2290" spans="1:2" x14ac:dyDescent="0.2">
      <c r="A2290" s="25" t="s">
        <v>2426</v>
      </c>
      <c r="B2290" s="29">
        <v>1231</v>
      </c>
    </row>
    <row r="2291" spans="1:2" x14ac:dyDescent="0.2">
      <c r="A2291" s="25" t="s">
        <v>2425</v>
      </c>
      <c r="B2291" s="29">
        <v>21702</v>
      </c>
    </row>
    <row r="2292" spans="1:2" x14ac:dyDescent="0.2">
      <c r="A2292" s="25" t="s">
        <v>3772</v>
      </c>
      <c r="B2292" s="29">
        <v>27385</v>
      </c>
    </row>
    <row r="2293" spans="1:2" x14ac:dyDescent="0.2">
      <c r="A2293" s="25" t="s">
        <v>3773</v>
      </c>
      <c r="B2293" s="29">
        <v>2628</v>
      </c>
    </row>
    <row r="2294" spans="1:2" x14ac:dyDescent="0.2">
      <c r="A2294" s="25" t="s">
        <v>3774</v>
      </c>
      <c r="B2294" s="29">
        <v>24757</v>
      </c>
    </row>
    <row r="2295" spans="1:2" x14ac:dyDescent="0.2">
      <c r="A2295" s="25" t="s">
        <v>2503</v>
      </c>
      <c r="B2295" s="29">
        <v>5380</v>
      </c>
    </row>
    <row r="2296" spans="1:2" x14ac:dyDescent="0.2">
      <c r="A2296" s="25" t="s">
        <v>3882</v>
      </c>
      <c r="B2296" s="29">
        <v>27883</v>
      </c>
    </row>
    <row r="2297" spans="1:2" x14ac:dyDescent="0.2">
      <c r="A2297" s="25" t="s">
        <v>3500</v>
      </c>
      <c r="B2297" s="29">
        <v>32553</v>
      </c>
    </row>
    <row r="2298" spans="1:2" x14ac:dyDescent="0.2">
      <c r="A2298" s="25" t="s">
        <v>3501</v>
      </c>
      <c r="B2298" s="29">
        <v>32553</v>
      </c>
    </row>
    <row r="2299" spans="1:2" x14ac:dyDescent="0.2">
      <c r="A2299" s="25" t="s">
        <v>2943</v>
      </c>
      <c r="B2299" s="29">
        <v>39578</v>
      </c>
    </row>
    <row r="2300" spans="1:2" x14ac:dyDescent="0.2">
      <c r="A2300" s="25" t="s">
        <v>2947</v>
      </c>
      <c r="B2300" s="29">
        <v>22749</v>
      </c>
    </row>
    <row r="2301" spans="1:2" x14ac:dyDescent="0.2">
      <c r="A2301" s="25" t="s">
        <v>2946</v>
      </c>
      <c r="B2301" s="29">
        <v>7757</v>
      </c>
    </row>
    <row r="2302" spans="1:2" x14ac:dyDescent="0.2">
      <c r="A2302" s="25" t="s">
        <v>2945</v>
      </c>
      <c r="B2302" s="29">
        <v>3653</v>
      </c>
    </row>
    <row r="2303" spans="1:2" x14ac:dyDescent="0.2">
      <c r="A2303" s="25" t="s">
        <v>2944</v>
      </c>
      <c r="B2303" s="29">
        <v>5419</v>
      </c>
    </row>
    <row r="2304" spans="1:2" x14ac:dyDescent="0.2">
      <c r="A2304" s="25" t="s">
        <v>2474</v>
      </c>
      <c r="B2304" s="29">
        <v>2574</v>
      </c>
    </row>
    <row r="2305" spans="1:2" x14ac:dyDescent="0.2">
      <c r="A2305" s="25" t="s">
        <v>2475</v>
      </c>
      <c r="B2305" s="29">
        <v>2975</v>
      </c>
    </row>
    <row r="2306" spans="1:2" x14ac:dyDescent="0.2">
      <c r="A2306" s="25" t="s">
        <v>3167</v>
      </c>
      <c r="B2306" s="29">
        <v>284</v>
      </c>
    </row>
    <row r="2307" spans="1:2" x14ac:dyDescent="0.2">
      <c r="A2307" s="25" t="s">
        <v>2591</v>
      </c>
      <c r="B2307" s="29">
        <v>24457</v>
      </c>
    </row>
    <row r="2308" spans="1:2" x14ac:dyDescent="0.2">
      <c r="A2308" s="25" t="s">
        <v>3135</v>
      </c>
      <c r="B2308" s="29">
        <v>173895</v>
      </c>
    </row>
    <row r="2309" spans="1:2" x14ac:dyDescent="0.2">
      <c r="A2309" s="25" t="s">
        <v>3067</v>
      </c>
      <c r="B2309" s="29">
        <v>158426</v>
      </c>
    </row>
    <row r="2310" spans="1:2" x14ac:dyDescent="0.2">
      <c r="A2310" s="25" t="s">
        <v>2461</v>
      </c>
      <c r="B2310" s="29">
        <v>3843</v>
      </c>
    </row>
    <row r="2311" spans="1:2" x14ac:dyDescent="0.2">
      <c r="A2311" s="25" t="s">
        <v>2366</v>
      </c>
      <c r="B2311" s="29">
        <v>25459</v>
      </c>
    </row>
    <row r="2312" spans="1:2" x14ac:dyDescent="0.2">
      <c r="A2312" s="25" t="s">
        <v>2829</v>
      </c>
      <c r="B2312" s="29">
        <v>79231</v>
      </c>
    </row>
    <row r="2313" spans="1:2" x14ac:dyDescent="0.2">
      <c r="A2313" s="25" t="s">
        <v>3306</v>
      </c>
      <c r="B2313" s="29">
        <v>32581</v>
      </c>
    </row>
    <row r="2314" spans="1:2" x14ac:dyDescent="0.2">
      <c r="A2314" s="25" t="s">
        <v>2473</v>
      </c>
      <c r="B2314" s="29">
        <v>3111</v>
      </c>
    </row>
    <row r="2315" spans="1:2" x14ac:dyDescent="0.2">
      <c r="A2315" s="25" t="s">
        <v>3671</v>
      </c>
      <c r="B2315" s="29">
        <v>194512</v>
      </c>
    </row>
    <row r="2316" spans="1:2" x14ac:dyDescent="0.2">
      <c r="A2316" s="25" t="s">
        <v>3130</v>
      </c>
      <c r="B2316" s="29">
        <v>690783</v>
      </c>
    </row>
    <row r="2317" spans="1:2" x14ac:dyDescent="0.2">
      <c r="A2317" s="25" t="s">
        <v>2999</v>
      </c>
      <c r="B2317" s="29">
        <v>63711</v>
      </c>
    </row>
    <row r="2318" spans="1:2" x14ac:dyDescent="0.2">
      <c r="A2318" s="25" t="s">
        <v>5492</v>
      </c>
      <c r="B2318" s="29">
        <v>1038729</v>
      </c>
    </row>
    <row r="2319" spans="1:2" x14ac:dyDescent="0.2">
      <c r="A2319" s="25" t="s">
        <v>3956</v>
      </c>
      <c r="B2319" s="29">
        <v>381494</v>
      </c>
    </row>
    <row r="2320" spans="1:2" x14ac:dyDescent="0.2">
      <c r="A2320" s="25" t="s">
        <v>2603</v>
      </c>
      <c r="B2320" s="29">
        <v>7111</v>
      </c>
    </row>
    <row r="2321" spans="1:2" x14ac:dyDescent="0.2">
      <c r="A2321" s="25" t="s">
        <v>2604</v>
      </c>
      <c r="B2321" s="29">
        <v>7111</v>
      </c>
    </row>
    <row r="2322" spans="1:2" x14ac:dyDescent="0.2">
      <c r="A2322" s="25" t="s">
        <v>4059</v>
      </c>
      <c r="B2322" s="29">
        <v>15981</v>
      </c>
    </row>
    <row r="2323" spans="1:2" x14ac:dyDescent="0.2">
      <c r="A2323" s="25" t="s">
        <v>4060</v>
      </c>
      <c r="B2323" s="29">
        <v>15981</v>
      </c>
    </row>
    <row r="2324" spans="1:2" x14ac:dyDescent="0.2">
      <c r="A2324" s="25" t="s">
        <v>2991</v>
      </c>
      <c r="B2324" s="29">
        <v>74950</v>
      </c>
    </row>
    <row r="2325" spans="1:2" x14ac:dyDescent="0.2">
      <c r="A2325" s="25" t="s">
        <v>3825</v>
      </c>
      <c r="B2325" s="29">
        <v>182678</v>
      </c>
    </row>
    <row r="2326" spans="1:2" x14ac:dyDescent="0.2">
      <c r="A2326" s="25" t="s">
        <v>2656</v>
      </c>
      <c r="B2326" s="29">
        <v>52798</v>
      </c>
    </row>
    <row r="2327" spans="1:2" x14ac:dyDescent="0.2">
      <c r="A2327" s="25" t="s">
        <v>2658</v>
      </c>
      <c r="B2327" s="29">
        <v>17095</v>
      </c>
    </row>
    <row r="2328" spans="1:2" x14ac:dyDescent="0.2">
      <c r="A2328" s="25" t="s">
        <v>2657</v>
      </c>
      <c r="B2328" s="29">
        <v>35703</v>
      </c>
    </row>
    <row r="2329" spans="1:2" x14ac:dyDescent="0.2">
      <c r="A2329" s="25" t="s">
        <v>2985</v>
      </c>
      <c r="B2329" s="29">
        <v>68360</v>
      </c>
    </row>
    <row r="2330" spans="1:2" x14ac:dyDescent="0.2">
      <c r="A2330" s="25" t="s">
        <v>2403</v>
      </c>
      <c r="B2330" s="29">
        <v>4680</v>
      </c>
    </row>
    <row r="2331" spans="1:2" x14ac:dyDescent="0.2">
      <c r="A2331" s="25" t="s">
        <v>2401</v>
      </c>
      <c r="B2331" s="29">
        <v>9412</v>
      </c>
    </row>
    <row r="2332" spans="1:2" x14ac:dyDescent="0.2">
      <c r="A2332" s="25" t="s">
        <v>2402</v>
      </c>
      <c r="B2332" s="29">
        <v>6172</v>
      </c>
    </row>
    <row r="2333" spans="1:2" x14ac:dyDescent="0.2">
      <c r="A2333" s="25" t="s">
        <v>4377</v>
      </c>
      <c r="B2333" s="29">
        <v>142244</v>
      </c>
    </row>
    <row r="2334" spans="1:2" x14ac:dyDescent="0.2">
      <c r="A2334" s="25" t="s">
        <v>7566</v>
      </c>
      <c r="B2334" s="29"/>
    </row>
    <row r="2335" spans="1:2" x14ac:dyDescent="0.2">
      <c r="A2335" s="26" t="s">
        <v>7567</v>
      </c>
      <c r="B2335" s="30">
        <v>290284155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workbookViewId="0">
      <selection activeCell="A3" sqref="A3"/>
    </sheetView>
  </sheetViews>
  <sheetFormatPr defaultRowHeight="13.2" x14ac:dyDescent="0.2"/>
  <sheetData>
    <row r="3" spans="1:7" x14ac:dyDescent="0.2">
      <c r="A3" s="15"/>
      <c r="B3" s="15"/>
      <c r="C3" s="16"/>
      <c r="D3" s="16"/>
      <c r="E3" s="16"/>
      <c r="F3" s="16"/>
      <c r="G3" s="17"/>
    </row>
    <row r="4" spans="1:7" x14ac:dyDescent="0.2">
      <c r="A4" s="15"/>
      <c r="B4" s="15"/>
      <c r="C4" s="16"/>
      <c r="D4" s="16"/>
      <c r="E4" s="16"/>
      <c r="F4" s="16"/>
      <c r="G4" s="17"/>
    </row>
    <row r="5" spans="1:7" x14ac:dyDescent="0.2">
      <c r="A5" s="18"/>
      <c r="B5" s="18"/>
      <c r="C5" s="19"/>
      <c r="D5" s="19"/>
      <c r="E5" s="19"/>
      <c r="F5" s="19"/>
      <c r="G5" s="20"/>
    </row>
    <row r="6" spans="1:7" x14ac:dyDescent="0.2">
      <c r="A6" s="18"/>
      <c r="B6" s="18"/>
      <c r="C6" s="19"/>
      <c r="D6" s="19"/>
      <c r="E6" s="19"/>
      <c r="F6" s="19"/>
      <c r="G6" s="20"/>
    </row>
    <row r="7" spans="1:7" x14ac:dyDescent="0.2">
      <c r="A7" s="18"/>
      <c r="B7" s="18"/>
      <c r="C7" s="19"/>
      <c r="D7" s="19"/>
      <c r="E7" s="19"/>
      <c r="F7" s="19"/>
      <c r="G7" s="20"/>
    </row>
    <row r="8" spans="1:7" x14ac:dyDescent="0.2">
      <c r="A8" s="18"/>
      <c r="B8" s="18"/>
      <c r="C8" s="19"/>
      <c r="D8" s="19"/>
      <c r="E8" s="19"/>
      <c r="F8" s="19"/>
      <c r="G8" s="20"/>
    </row>
    <row r="9" spans="1:7" x14ac:dyDescent="0.2">
      <c r="A9" s="18"/>
      <c r="B9" s="18"/>
      <c r="C9" s="19"/>
      <c r="D9" s="19"/>
      <c r="E9" s="19"/>
      <c r="F9" s="19"/>
      <c r="G9" s="20"/>
    </row>
    <row r="10" spans="1:7" x14ac:dyDescent="0.2">
      <c r="A10" s="18"/>
      <c r="B10" s="18"/>
      <c r="C10" s="19"/>
      <c r="D10" s="19"/>
      <c r="E10" s="19"/>
      <c r="F10" s="19"/>
      <c r="G10" s="20"/>
    </row>
    <row r="11" spans="1:7" x14ac:dyDescent="0.2">
      <c r="A11" s="18"/>
      <c r="B11" s="18"/>
      <c r="C11" s="19"/>
      <c r="D11" s="19"/>
      <c r="E11" s="19"/>
      <c r="F11" s="19"/>
      <c r="G11" s="20"/>
    </row>
    <row r="12" spans="1:7" x14ac:dyDescent="0.2">
      <c r="A12" s="18"/>
      <c r="B12" s="18"/>
      <c r="C12" s="19"/>
      <c r="D12" s="19"/>
      <c r="E12" s="19"/>
      <c r="F12" s="19"/>
      <c r="G12" s="20"/>
    </row>
    <row r="13" spans="1:7" x14ac:dyDescent="0.2">
      <c r="A13" s="18"/>
      <c r="B13" s="18"/>
      <c r="C13" s="19"/>
      <c r="D13" s="19"/>
      <c r="E13" s="19"/>
      <c r="F13" s="19"/>
      <c r="G13" s="20"/>
    </row>
    <row r="14" spans="1:7" x14ac:dyDescent="0.2">
      <c r="A14" s="18"/>
      <c r="B14" s="18"/>
      <c r="C14" s="19"/>
      <c r="D14" s="19"/>
      <c r="E14" s="19"/>
      <c r="F14" s="19"/>
      <c r="G14" s="20"/>
    </row>
    <row r="15" spans="1:7" x14ac:dyDescent="0.2">
      <c r="A15" s="18"/>
      <c r="B15" s="18"/>
      <c r="C15" s="19"/>
      <c r="D15" s="19"/>
      <c r="E15" s="19"/>
      <c r="F15" s="19"/>
      <c r="G15" s="20"/>
    </row>
    <row r="16" spans="1:7" x14ac:dyDescent="0.2">
      <c r="A16" s="21"/>
      <c r="B16" s="21"/>
      <c r="C16" s="22"/>
      <c r="D16" s="22"/>
      <c r="E16" s="22"/>
      <c r="F16" s="22"/>
      <c r="G16" s="23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4"/>
  <sheetViews>
    <sheetView tabSelected="1" topLeftCell="G2337" workbookViewId="0">
      <selection activeCell="Q2355" sqref="Q2355"/>
    </sheetView>
  </sheetViews>
  <sheetFormatPr defaultColWidth="9" defaultRowHeight="13.2" x14ac:dyDescent="0.2"/>
  <cols>
    <col min="1" max="1" width="17.44140625" style="1" customWidth="1"/>
    <col min="2" max="2" width="21.88671875" style="1" customWidth="1"/>
    <col min="3" max="4" width="10.44140625" style="2" bestFit="1" customWidth="1"/>
    <col min="5" max="5" width="12.77734375" style="2" bestFit="1" customWidth="1"/>
    <col min="6" max="7" width="12.77734375" style="2" customWidth="1"/>
    <col min="8" max="8" width="10.44140625" style="2" bestFit="1" customWidth="1"/>
    <col min="9" max="10" width="9" style="1"/>
    <col min="11" max="11" width="15.88671875" style="1" customWidth="1"/>
    <col min="12" max="16384" width="9" style="1"/>
  </cols>
  <sheetData>
    <row r="1" spans="1:13" x14ac:dyDescent="0.2">
      <c r="B1" s="1" t="s">
        <v>0</v>
      </c>
    </row>
    <row r="2" spans="1:13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7570</v>
      </c>
      <c r="G2" s="4" t="s">
        <v>7581</v>
      </c>
      <c r="H2" s="4" t="s">
        <v>6</v>
      </c>
      <c r="I2" s="1" t="s">
        <v>7560</v>
      </c>
      <c r="J2" s="1" t="s">
        <v>7561</v>
      </c>
      <c r="K2" s="1" t="s">
        <v>7562</v>
      </c>
      <c r="L2" s="1" t="s">
        <v>7563</v>
      </c>
      <c r="M2" s="1" t="s">
        <v>7564</v>
      </c>
    </row>
    <row r="3" spans="1:13" x14ac:dyDescent="0.2">
      <c r="A3" s="5" t="s">
        <v>7</v>
      </c>
      <c r="B3" s="6" t="s">
        <v>2344</v>
      </c>
      <c r="C3" s="7">
        <v>2631725</v>
      </c>
      <c r="D3" s="7">
        <v>2911831</v>
      </c>
      <c r="E3" s="7">
        <v>5543556</v>
      </c>
      <c r="F3" s="7" t="str" cm="1">
        <f t="array" ref="F3">_xlfn.SWITCH(TRUE,E3&lt;=10000,"1万人以下",E3&lt;=20000,"2万人以下",E3&lt;=30000,"3万人以下",E3&lt;=40000,"4万人以下",E3&lt;=50000,"5万人以下",E3&lt;=60000,"6万人以下",E3&lt;=70000,"7万人以下",E3&lt;=80000,"8万人以下",E3&lt;=90000,"9万人以下",E3&gt;90000,"それ以上")</f>
        <v>それ以上</v>
      </c>
      <c r="G3" s="7" t="s">
        <v>7571</v>
      </c>
      <c r="H3" s="7">
        <v>2637145</v>
      </c>
      <c r="I3" s="1" t="s">
        <v>4657</v>
      </c>
      <c r="K3" s="1" t="str">
        <f>IF(B3="小郡市","小郡市",IF(B3="大和郡山市","大和郡山市",IF(B3="蒲郡市","蒲郡市",IF(B3="郡上市","郡上市",IF(B3="郡山市","郡山市",IFERROR(RIGHT(B3,LEN(B3)-FIND("郡",B3)),B3))))))</f>
        <v>北海道</v>
      </c>
      <c r="L3" s="1" t="str">
        <f>IF(ISERROR(VLOOKUP(K3,'R5.4.1現在の団体'!C$2:C$2000,1,)),"",VLOOKUP(K3,'R5.4.1現在の団体'!C$2:C$2000,1,))</f>
        <v/>
      </c>
      <c r="M3" s="1" t="str">
        <f>IF(L3="","",1)</f>
        <v/>
      </c>
    </row>
    <row r="4" spans="1:13" x14ac:dyDescent="0.2">
      <c r="A4" s="5" t="s">
        <v>8</v>
      </c>
      <c r="B4" s="6" t="s">
        <v>2345</v>
      </c>
      <c r="C4" s="7">
        <v>888900</v>
      </c>
      <c r="D4" s="7">
        <v>996039</v>
      </c>
      <c r="E4" s="7">
        <v>1884939</v>
      </c>
      <c r="F4" s="7" t="str" cm="1">
        <f t="array" ref="F4">_xlfn.SWITCH(TRUE,E4&lt;=10000,"1万人以下",E4&lt;=20000,"2万人以下",E4&lt;=30000,"3万人以下",E4&lt;=40000,"4万人以下",E4&lt;=50000,"5万人以下",E4&lt;=60000,"6万人以下",E4&lt;=70000,"7万人以下",E4&lt;=80000,"8万人以下",E4&lt;=90000,"9万人以下",E4&gt;90000,"それ以上")</f>
        <v>それ以上</v>
      </c>
      <c r="G4" s="7" t="s">
        <v>7571</v>
      </c>
      <c r="H4" s="7">
        <v>944872</v>
      </c>
      <c r="J4" s="1">
        <f>MAX(J$2:J2)+1</f>
        <v>1</v>
      </c>
      <c r="K4" s="1" t="str">
        <f>IF(B4="小郡市","小郡市",IF(B4="大和郡山市","大和郡山市",IF(B4="蒲郡市","蒲郡市",IF(B4="郡上市","郡上市",IF(B4="郡山市","郡山市",IFERROR(RIGHT(B4,LEN(B4)-FIND("郡",B4)),B4))))))</f>
        <v>札幌市</v>
      </c>
      <c r="L4" s="1" t="str">
        <f>IF(ISERROR(VLOOKUP(K4,'R5.4.1現在の団体'!C$2:C$2000,1,)),"",VLOOKUP(K4,'R5.4.1現在の団体'!C$2:C$2000,1,))</f>
        <v>札幌市</v>
      </c>
      <c r="M4" s="1">
        <f>IF(L4="","",1)</f>
        <v>1</v>
      </c>
    </row>
    <row r="5" spans="1:13" x14ac:dyDescent="0.2">
      <c r="A5" s="5" t="s">
        <v>9</v>
      </c>
      <c r="B5" s="6" t="s">
        <v>2346</v>
      </c>
      <c r="C5" s="7">
        <v>93434</v>
      </c>
      <c r="D5" s="7">
        <v>112818</v>
      </c>
      <c r="E5" s="7">
        <v>206252</v>
      </c>
      <c r="F5" s="7" t="str" cm="1">
        <f t="array" ref="F5">_xlfn.SWITCH(TRUE,E5&lt;=10000,"1万人以下",E5&lt;=20000,"2万人以下",E5&lt;=30000,"3万人以下",E5&lt;=40000,"4万人以下",E5&lt;=50000,"5万人以下",E5&lt;=60000,"6万人以下",E5&lt;=70000,"7万人以下",E5&lt;=80000,"8万人以下",E5&lt;=90000,"9万人以下",E5&gt;90000,"それ以上")</f>
        <v>それ以上</v>
      </c>
      <c r="G5" s="7" t="s">
        <v>7571</v>
      </c>
      <c r="H5" s="7">
        <v>118974</v>
      </c>
      <c r="I5" s="1" t="s">
        <v>4657</v>
      </c>
      <c r="K5" s="1" t="str">
        <f>IF(B5="小郡市","小郡市",IF(B5="大和郡山市","大和郡山市",IF(B5="蒲郡市","蒲郡市",IF(B5="郡上市","郡上市",IF(B5="郡山市","郡山市",IFERROR(RIGHT(B5,LEN(B5)-FIND("郡",B5)),B5))))))</f>
        <v>札幌市中央区</v>
      </c>
      <c r="L5" s="1" t="str">
        <f>IF(ISERROR(VLOOKUP(K5,'R5.4.1現在の団体'!C$2:C$2000,1,)),"",VLOOKUP(K5,'R5.4.1現在の団体'!C$2:C$2000,1,))</f>
        <v/>
      </c>
      <c r="M5" s="1" t="str">
        <f t="shared" ref="M5:M68" si="0">IF(L5="","",1)</f>
        <v/>
      </c>
    </row>
    <row r="6" spans="1:13" x14ac:dyDescent="0.2">
      <c r="A6" s="5" t="s">
        <v>10</v>
      </c>
      <c r="B6" s="6" t="s">
        <v>2347</v>
      </c>
      <c r="C6" s="7">
        <v>130642</v>
      </c>
      <c r="D6" s="7">
        <v>142935</v>
      </c>
      <c r="E6" s="7">
        <v>273577</v>
      </c>
      <c r="F6" s="7" t="str" cm="1">
        <f t="array" ref="F6">_xlfn.SWITCH(TRUE,E6&lt;=10000,"1万人以下",E6&lt;=20000,"2万人以下",E6&lt;=30000,"3万人以下",E6&lt;=40000,"4万人以下",E6&lt;=50000,"5万人以下",E6&lt;=60000,"6万人以下",E6&lt;=70000,"7万人以下",E6&lt;=80000,"8万人以下",E6&lt;=90000,"9万人以下",E6&gt;90000,"それ以上")</f>
        <v>それ以上</v>
      </c>
      <c r="G6" s="7" t="s">
        <v>7571</v>
      </c>
      <c r="H6" s="7">
        <v>134723</v>
      </c>
      <c r="I6" s="1" t="s">
        <v>4657</v>
      </c>
      <c r="K6" s="1" t="str">
        <f>IF(B6="小郡市","小郡市",IF(B6="大和郡山市","大和郡山市",IF(B6="蒲郡市","蒲郡市",IF(B6="郡上市","郡上市",IF(B6="郡山市","郡山市",IFERROR(RIGHT(B6,LEN(B6)-FIND("郡",B6)),B6))))))</f>
        <v>札幌市北区</v>
      </c>
      <c r="L6" s="1" t="str">
        <f>IF(ISERROR(VLOOKUP(K6,'R5.4.1現在の団体'!C$2:C$2000,1,)),"",VLOOKUP(K6,'R5.4.1現在の団体'!C$2:C$2000,1,))</f>
        <v/>
      </c>
      <c r="M6" s="1" t="str">
        <f t="shared" si="0"/>
        <v/>
      </c>
    </row>
    <row r="7" spans="1:13" x14ac:dyDescent="0.2">
      <c r="A7" s="5" t="s">
        <v>11</v>
      </c>
      <c r="B7" s="6" t="s">
        <v>2348</v>
      </c>
      <c r="C7" s="7">
        <v>121139</v>
      </c>
      <c r="D7" s="7">
        <v>131549</v>
      </c>
      <c r="E7" s="7">
        <v>252688</v>
      </c>
      <c r="F7" s="7" t="str" cm="1">
        <f t="array" ref="F7">_xlfn.SWITCH(TRUE,E7&lt;=10000,"1万人以下",E7&lt;=20000,"2万人以下",E7&lt;=30000,"3万人以下",E7&lt;=40000,"4万人以下",E7&lt;=50000,"5万人以下",E7&lt;=60000,"6万人以下",E7&lt;=70000,"7万人以下",E7&lt;=80000,"8万人以下",E7&lt;=90000,"9万人以下",E7&gt;90000,"それ以上")</f>
        <v>それ以上</v>
      </c>
      <c r="G7" s="7" t="s">
        <v>7571</v>
      </c>
      <c r="H7" s="7">
        <v>128197</v>
      </c>
      <c r="I7" s="1" t="s">
        <v>4657</v>
      </c>
      <c r="K7" s="1" t="str">
        <f>IF(B7="小郡市","小郡市",IF(B7="大和郡山市","大和郡山市",IF(B7="蒲郡市","蒲郡市",IF(B7="郡上市","郡上市",IF(B7="郡山市","郡山市",IFERROR(RIGHT(B7,LEN(B7)-FIND("郡",B7)),B7))))))</f>
        <v>札幌市東区</v>
      </c>
      <c r="L7" s="1" t="str">
        <f>IF(ISERROR(VLOOKUP(K7,'R5.4.1現在の団体'!C$2:C$2000,1,)),"",VLOOKUP(K7,'R5.4.1現在の団体'!C$2:C$2000,1,))</f>
        <v/>
      </c>
      <c r="M7" s="1" t="str">
        <f t="shared" si="0"/>
        <v/>
      </c>
    </row>
    <row r="8" spans="1:13" x14ac:dyDescent="0.2">
      <c r="A8" s="5" t="s">
        <v>12</v>
      </c>
      <c r="B8" s="6" t="s">
        <v>2349</v>
      </c>
      <c r="C8" s="7">
        <v>97412</v>
      </c>
      <c r="D8" s="7">
        <v>106167</v>
      </c>
      <c r="E8" s="7">
        <v>203579</v>
      </c>
      <c r="F8" s="7" t="str" cm="1">
        <f t="array" ref="F8">_xlfn.SWITCH(TRUE,E8&lt;=10000,"1万人以下",E8&lt;=20000,"2万人以下",E8&lt;=30000,"3万人以下",E8&lt;=40000,"4万人以下",E8&lt;=50000,"5万人以下",E8&lt;=60000,"6万人以下",E8&lt;=70000,"7万人以下",E8&lt;=80000,"8万人以下",E8&lt;=90000,"9万人以下",E8&gt;90000,"それ以上")</f>
        <v>それ以上</v>
      </c>
      <c r="G8" s="7" t="s">
        <v>7571</v>
      </c>
      <c r="H8" s="7">
        <v>108599</v>
      </c>
      <c r="I8" s="1" t="s">
        <v>4657</v>
      </c>
      <c r="K8" s="1" t="str">
        <f>IF(B8="小郡市","小郡市",IF(B8="大和郡山市","大和郡山市",IF(B8="蒲郡市","蒲郡市",IF(B8="郡上市","郡上市",IF(B8="郡山市","郡山市",IFERROR(RIGHT(B8,LEN(B8)-FIND("郡",B8)),B8))))))</f>
        <v>札幌市白石区</v>
      </c>
      <c r="L8" s="1" t="str">
        <f>IF(ISERROR(VLOOKUP(K8,'R5.4.1現在の団体'!C$2:C$2000,1,)),"",VLOOKUP(K8,'R5.4.1現在の団体'!C$2:C$2000,1,))</f>
        <v/>
      </c>
      <c r="M8" s="1" t="str">
        <f t="shared" si="0"/>
        <v/>
      </c>
    </row>
    <row r="9" spans="1:13" x14ac:dyDescent="0.2">
      <c r="A9" s="5" t="s">
        <v>13</v>
      </c>
      <c r="B9" s="6" t="s">
        <v>2350</v>
      </c>
      <c r="C9" s="7">
        <v>97438</v>
      </c>
      <c r="D9" s="7">
        <v>111038</v>
      </c>
      <c r="E9" s="7">
        <v>208476</v>
      </c>
      <c r="F9" s="7" t="str" cm="1">
        <f t="array" ref="F9">_xlfn.SWITCH(TRUE,E9&lt;=10000,"1万人以下",E9&lt;=20000,"2万人以下",E9&lt;=30000,"3万人以下",E9&lt;=40000,"4万人以下",E9&lt;=50000,"5万人以下",E9&lt;=60000,"6万人以下",E9&lt;=70000,"7万人以下",E9&lt;=80000,"8万人以下",E9&lt;=90000,"9万人以下",E9&gt;90000,"それ以上")</f>
        <v>それ以上</v>
      </c>
      <c r="G9" s="7" t="s">
        <v>7571</v>
      </c>
      <c r="H9" s="7">
        <v>111183</v>
      </c>
      <c r="I9" s="1" t="s">
        <v>4657</v>
      </c>
      <c r="K9" s="1" t="str">
        <f>IF(B9="小郡市","小郡市",IF(B9="大和郡山市","大和郡山市",IF(B9="蒲郡市","蒲郡市",IF(B9="郡上市","郡上市",IF(B9="郡山市","郡山市",IFERROR(RIGHT(B9,LEN(B9)-FIND("郡",B9)),B9))))))</f>
        <v>札幌市豊平区</v>
      </c>
      <c r="L9" s="1" t="str">
        <f>IF(ISERROR(VLOOKUP(K9,'R5.4.1現在の団体'!C$2:C$2000,1,)),"",VLOOKUP(K9,'R5.4.1現在の団体'!C$2:C$2000,1,))</f>
        <v/>
      </c>
      <c r="M9" s="1" t="str">
        <f t="shared" si="0"/>
        <v/>
      </c>
    </row>
    <row r="10" spans="1:13" x14ac:dyDescent="0.2">
      <c r="A10" s="5" t="s">
        <v>14</v>
      </c>
      <c r="B10" s="6" t="s">
        <v>2351</v>
      </c>
      <c r="C10" s="7">
        <v>69213</v>
      </c>
      <c r="D10" s="7">
        <v>78184</v>
      </c>
      <c r="E10" s="7">
        <v>147397</v>
      </c>
      <c r="F10" s="7" t="str" cm="1">
        <f t="array" ref="F10">_xlfn.SWITCH(TRUE,E10&lt;=10000,"1万人以下",E10&lt;=20000,"2万人以下",E10&lt;=30000,"3万人以下",E10&lt;=40000,"4万人以下",E10&lt;=50000,"5万人以下",E10&lt;=60000,"6万人以下",E10&lt;=70000,"7万人以下",E10&lt;=80000,"8万人以下",E10&lt;=90000,"9万人以下",E10&gt;90000,"それ以上")</f>
        <v>それ以上</v>
      </c>
      <c r="G10" s="7" t="s">
        <v>7571</v>
      </c>
      <c r="H10" s="7">
        <v>70480</v>
      </c>
      <c r="I10" s="1" t="s">
        <v>4657</v>
      </c>
      <c r="K10" s="1" t="str">
        <f>IF(B10="小郡市","小郡市",IF(B10="大和郡山市","大和郡山市",IF(B10="蒲郡市","蒲郡市",IF(B10="郡上市","郡上市",IF(B10="郡山市","郡山市",IFERROR(RIGHT(B10,LEN(B10)-FIND("郡",B10)),B10))))))</f>
        <v>札幌市南区</v>
      </c>
      <c r="L10" s="1" t="str">
        <f>IF(ISERROR(VLOOKUP(K10,'R5.4.1現在の団体'!C$2:C$2000,1,)),"",VLOOKUP(K10,'R5.4.1現在の団体'!C$2:C$2000,1,))</f>
        <v/>
      </c>
      <c r="M10" s="1" t="str">
        <f t="shared" si="0"/>
        <v/>
      </c>
    </row>
    <row r="11" spans="1:13" x14ac:dyDescent="0.2">
      <c r="A11" s="5" t="s">
        <v>15</v>
      </c>
      <c r="B11" s="6" t="s">
        <v>2352</v>
      </c>
      <c r="C11" s="7">
        <v>98378</v>
      </c>
      <c r="D11" s="7">
        <v>111505</v>
      </c>
      <c r="E11" s="7">
        <v>209883</v>
      </c>
      <c r="F11" s="7" t="str" cm="1">
        <f t="array" ref="F11">_xlfn.SWITCH(TRUE,E11&lt;=10000,"1万人以下",E11&lt;=20000,"2万人以下",E11&lt;=30000,"3万人以下",E11&lt;=40000,"4万人以下",E11&lt;=50000,"5万人以下",E11&lt;=60000,"6万人以下",E11&lt;=70000,"7万人以下",E11&lt;=80000,"8万人以下",E11&lt;=90000,"9万人以下",E11&gt;90000,"それ以上")</f>
        <v>それ以上</v>
      </c>
      <c r="G11" s="7" t="s">
        <v>7571</v>
      </c>
      <c r="H11" s="7">
        <v>103594</v>
      </c>
      <c r="I11" s="1" t="s">
        <v>4657</v>
      </c>
      <c r="K11" s="1" t="str">
        <f>IF(B11="小郡市","小郡市",IF(B11="大和郡山市","大和郡山市",IF(B11="蒲郡市","蒲郡市",IF(B11="郡上市","郡上市",IF(B11="郡山市","郡山市",IFERROR(RIGHT(B11,LEN(B11)-FIND("郡",B11)),B11))))))</f>
        <v>札幌市西区</v>
      </c>
      <c r="L11" s="1" t="str">
        <f>IF(ISERROR(VLOOKUP(K11,'R5.4.1現在の団体'!C$2:C$2000,1,)),"",VLOOKUP(K11,'R5.4.1現在の団体'!C$2:C$2000,1,))</f>
        <v/>
      </c>
      <c r="M11" s="1" t="str">
        <f t="shared" si="0"/>
        <v/>
      </c>
    </row>
    <row r="12" spans="1:13" x14ac:dyDescent="0.2">
      <c r="A12" s="5" t="s">
        <v>16</v>
      </c>
      <c r="B12" s="6" t="s">
        <v>2353</v>
      </c>
      <c r="C12" s="7">
        <v>60438</v>
      </c>
      <c r="D12" s="7">
        <v>69166</v>
      </c>
      <c r="E12" s="7">
        <v>129604</v>
      </c>
      <c r="F12" s="7" t="str" cm="1">
        <f t="array" ref="F12">_xlfn.SWITCH(TRUE,E12&lt;=10000,"1万人以下",E12&lt;=20000,"2万人以下",E12&lt;=30000,"3万人以下",E12&lt;=40000,"4万人以下",E12&lt;=50000,"5万人以下",E12&lt;=60000,"6万人以下",E12&lt;=70000,"7万人以下",E12&lt;=80000,"8万人以下",E12&lt;=90000,"9万人以下",E12&gt;90000,"それ以上")</f>
        <v>それ以上</v>
      </c>
      <c r="G12" s="7" t="s">
        <v>7571</v>
      </c>
      <c r="H12" s="7">
        <v>59061</v>
      </c>
      <c r="I12" s="1" t="s">
        <v>4657</v>
      </c>
      <c r="K12" s="1" t="str">
        <f>IF(B12="小郡市","小郡市",IF(B12="大和郡山市","大和郡山市",IF(B12="蒲郡市","蒲郡市",IF(B12="郡上市","郡上市",IF(B12="郡山市","郡山市",IFERROR(RIGHT(B12,LEN(B12)-FIND("郡",B12)),B12))))))</f>
        <v>札幌市厚別区</v>
      </c>
      <c r="L12" s="1" t="str">
        <f>IF(ISERROR(VLOOKUP(K12,'R5.4.1現在の団体'!C$2:C$2000,1,)),"",VLOOKUP(K12,'R5.4.1現在の団体'!C$2:C$2000,1,))</f>
        <v/>
      </c>
      <c r="M12" s="1" t="str">
        <f t="shared" si="0"/>
        <v/>
      </c>
    </row>
    <row r="13" spans="1:13" x14ac:dyDescent="0.2">
      <c r="A13" s="5" t="s">
        <v>17</v>
      </c>
      <c r="B13" s="6" t="s">
        <v>2354</v>
      </c>
      <c r="C13" s="7">
        <v>66051</v>
      </c>
      <c r="D13" s="7">
        <v>72743</v>
      </c>
      <c r="E13" s="7">
        <v>138794</v>
      </c>
      <c r="F13" s="7" t="str" cm="1">
        <f t="array" ref="F13">_xlfn.SWITCH(TRUE,E13&lt;=10000,"1万人以下",E13&lt;=20000,"2万人以下",E13&lt;=30000,"3万人以下",E13&lt;=40000,"4万人以下",E13&lt;=50000,"5万人以下",E13&lt;=60000,"6万人以下",E13&lt;=70000,"7万人以下",E13&lt;=80000,"8万人以下",E13&lt;=90000,"9万人以下",E13&gt;90000,"それ以上")</f>
        <v>それ以上</v>
      </c>
      <c r="G13" s="7" t="s">
        <v>7571</v>
      </c>
      <c r="H13" s="7">
        <v>62111</v>
      </c>
      <c r="I13" s="1" t="s">
        <v>4657</v>
      </c>
      <c r="K13" s="1" t="str">
        <f>IF(B13="小郡市","小郡市",IF(B13="大和郡山市","大和郡山市",IF(B13="蒲郡市","蒲郡市",IF(B13="郡上市","郡上市",IF(B13="郡山市","郡山市",IFERROR(RIGHT(B13,LEN(B13)-FIND("郡",B13)),B13))))))</f>
        <v>札幌市手稲区</v>
      </c>
      <c r="L13" s="1" t="str">
        <f>IF(ISERROR(VLOOKUP(K13,'R5.4.1現在の団体'!C$2:C$2000,1,)),"",VLOOKUP(K13,'R5.4.1現在の団体'!C$2:C$2000,1,))</f>
        <v/>
      </c>
      <c r="M13" s="1" t="str">
        <f t="shared" si="0"/>
        <v/>
      </c>
    </row>
    <row r="14" spans="1:13" x14ac:dyDescent="0.2">
      <c r="A14" s="5" t="s">
        <v>18</v>
      </c>
      <c r="B14" s="6" t="s">
        <v>2355</v>
      </c>
      <c r="C14" s="7">
        <v>54755</v>
      </c>
      <c r="D14" s="7">
        <v>59934</v>
      </c>
      <c r="E14" s="7">
        <v>114689</v>
      </c>
      <c r="F14" s="7" t="str" cm="1">
        <f t="array" ref="F14">_xlfn.SWITCH(TRUE,E14&lt;=10000,"1万人以下",E14&lt;=20000,"2万人以下",E14&lt;=30000,"3万人以下",E14&lt;=40000,"4万人以下",E14&lt;=50000,"5万人以下",E14&lt;=60000,"6万人以下",E14&lt;=70000,"7万人以下",E14&lt;=80000,"8万人以下",E14&lt;=90000,"9万人以下",E14&gt;90000,"それ以上")</f>
        <v>それ以上</v>
      </c>
      <c r="G14" s="7" t="s">
        <v>7571</v>
      </c>
      <c r="H14" s="7">
        <v>47950</v>
      </c>
      <c r="I14" s="1" t="s">
        <v>4657</v>
      </c>
      <c r="K14" s="1" t="str">
        <f>IF(B14="小郡市","小郡市",IF(B14="大和郡山市","大和郡山市",IF(B14="蒲郡市","蒲郡市",IF(B14="郡上市","郡上市",IF(B14="郡山市","郡山市",IFERROR(RIGHT(B14,LEN(B14)-FIND("郡",B14)),B14))))))</f>
        <v>札幌市清田区</v>
      </c>
      <c r="L14" s="1" t="str">
        <f>IF(ISERROR(VLOOKUP(K14,'R5.4.1現在の団体'!C$2:C$2000,1,)),"",VLOOKUP(K14,'R5.4.1現在の団体'!C$2:C$2000,1,))</f>
        <v/>
      </c>
      <c r="M14" s="1" t="str">
        <f t="shared" si="0"/>
        <v/>
      </c>
    </row>
    <row r="15" spans="1:13" x14ac:dyDescent="0.2">
      <c r="A15" s="5" t="s">
        <v>19</v>
      </c>
      <c r="B15" s="6" t="s">
        <v>2356</v>
      </c>
      <c r="C15" s="7">
        <v>130429</v>
      </c>
      <c r="D15" s="7">
        <v>154481</v>
      </c>
      <c r="E15" s="7">
        <v>284910</v>
      </c>
      <c r="F15" s="7" t="str" cm="1">
        <f t="array" ref="F15">_xlfn.SWITCH(TRUE,E15&lt;=10000,"1万人以下",E15&lt;=20000,"2万人以下",E15&lt;=30000,"3万人以下",E15&lt;=40000,"4万人以下",E15&lt;=50000,"5万人以下",E15&lt;=60000,"6万人以下",E15&lt;=70000,"7万人以下",E15&lt;=80000,"8万人以下",E15&lt;=90000,"9万人以下",E15&gt;90000,"それ以上")</f>
        <v>それ以上</v>
      </c>
      <c r="G15" s="7" t="s">
        <v>7571</v>
      </c>
      <c r="H15" s="7">
        <v>141401</v>
      </c>
      <c r="J15" s="1">
        <f>MAX(J$2:J14)+1</f>
        <v>2</v>
      </c>
      <c r="K15" s="1" t="str">
        <f>IF(B15="小郡市","小郡市",IF(B15="大和郡山市","大和郡山市",IF(B15="蒲郡市","蒲郡市",IF(B15="郡上市","郡上市",IF(B15="郡山市","郡山市",IFERROR(RIGHT(B15,LEN(B15)-FIND("郡",B15)),B15))))))</f>
        <v>函館市</v>
      </c>
      <c r="L15" s="1" t="str">
        <f>IF(ISERROR(VLOOKUP(K15,'R5.4.1現在の団体'!C$2:C$2000,1,)),"",VLOOKUP(K15,'R5.4.1現在の団体'!C$2:C$2000,1,))</f>
        <v>函館市</v>
      </c>
      <c r="M15" s="1">
        <f t="shared" si="0"/>
        <v>1</v>
      </c>
    </row>
    <row r="16" spans="1:13" x14ac:dyDescent="0.2">
      <c r="A16" s="5" t="s">
        <v>20</v>
      </c>
      <c r="B16" s="6" t="s">
        <v>2357</v>
      </c>
      <c r="C16" s="7">
        <v>61546</v>
      </c>
      <c r="D16" s="7">
        <v>73954</v>
      </c>
      <c r="E16" s="7">
        <v>135500</v>
      </c>
      <c r="F16" s="7" t="str" cm="1">
        <f t="array" ref="F16">_xlfn.SWITCH(TRUE,E16&lt;=10000,"1万人以下",E16&lt;=20000,"2万人以下",E16&lt;=30000,"3万人以下",E16&lt;=40000,"4万人以下",E16&lt;=50000,"5万人以下",E16&lt;=60000,"6万人以下",E16&lt;=70000,"7万人以下",E16&lt;=80000,"8万人以下",E16&lt;=90000,"9万人以下",E16&gt;90000,"それ以上")</f>
        <v>それ以上</v>
      </c>
      <c r="G16" s="7" t="s">
        <v>7571</v>
      </c>
      <c r="H16" s="7">
        <v>67488</v>
      </c>
      <c r="J16" s="1">
        <f>MAX(J$2:J15)+1</f>
        <v>3</v>
      </c>
      <c r="K16" s="1" t="str">
        <f>IF(B16="小郡市","小郡市",IF(B16="大和郡山市","大和郡山市",IF(B16="蒲郡市","蒲郡市",IF(B16="郡上市","郡上市",IF(B16="郡山市","郡山市",IFERROR(RIGHT(B16,LEN(B16)-FIND("郡",B16)),B16))))))</f>
        <v>小樽市</v>
      </c>
      <c r="L16" s="1" t="str">
        <f>IF(ISERROR(VLOOKUP(K16,'R5.4.1現在の団体'!C$2:C$2000,1,)),"",VLOOKUP(K16,'R5.4.1現在の団体'!C$2:C$2000,1,))</f>
        <v>小樽市</v>
      </c>
      <c r="M16" s="1">
        <f t="shared" si="0"/>
        <v>1</v>
      </c>
    </row>
    <row r="17" spans="1:13" x14ac:dyDescent="0.2">
      <c r="A17" s="5" t="s">
        <v>21</v>
      </c>
      <c r="B17" s="6" t="s">
        <v>2358</v>
      </c>
      <c r="C17" s="7">
        <v>165549</v>
      </c>
      <c r="D17" s="7">
        <v>189010</v>
      </c>
      <c r="E17" s="7">
        <v>354559</v>
      </c>
      <c r="F17" s="7" t="str" cm="1">
        <f t="array" ref="F17">_xlfn.SWITCH(TRUE,E17&lt;=10000,"1万人以下",E17&lt;=20000,"2万人以下",E17&lt;=30000,"3万人以下",E17&lt;=40000,"4万人以下",E17&lt;=50000,"5万人以下",E17&lt;=60000,"6万人以下",E17&lt;=70000,"7万人以下",E17&lt;=80000,"8万人以下",E17&lt;=90000,"9万人以下",E17&gt;90000,"それ以上")</f>
        <v>それ以上</v>
      </c>
      <c r="G17" s="7" t="s">
        <v>7571</v>
      </c>
      <c r="H17" s="7">
        <v>170955</v>
      </c>
      <c r="J17" s="1">
        <f>MAX(J$2:J16)+1</f>
        <v>4</v>
      </c>
      <c r="K17" s="1" t="str">
        <f>IF(B17="小郡市","小郡市",IF(B17="大和郡山市","大和郡山市",IF(B17="蒲郡市","蒲郡市",IF(B17="郡上市","郡上市",IF(B17="郡山市","郡山市",IFERROR(RIGHT(B17,LEN(B17)-FIND("郡",B17)),B17))))))</f>
        <v>旭川市</v>
      </c>
      <c r="L17" s="1" t="str">
        <f>IF(ISERROR(VLOOKUP(K17,'R5.4.1現在の団体'!C$2:C$2000,1,)),"",VLOOKUP(K17,'R5.4.1現在の団体'!C$2:C$2000,1,))</f>
        <v>旭川市</v>
      </c>
      <c r="M17" s="1">
        <f t="shared" si="0"/>
        <v>1</v>
      </c>
    </row>
    <row r="18" spans="1:13" x14ac:dyDescent="0.2">
      <c r="A18" s="5" t="s">
        <v>22</v>
      </c>
      <c r="B18" s="6" t="s">
        <v>2359</v>
      </c>
      <c r="C18" s="7">
        <v>46170</v>
      </c>
      <c r="D18" s="7">
        <v>49880</v>
      </c>
      <c r="E18" s="7">
        <v>96050</v>
      </c>
      <c r="F18" s="7" t="str" cm="1">
        <f t="array" ref="F18">_xlfn.SWITCH(TRUE,E18&lt;=10000,"1万人以下",E18&lt;=20000,"2万人以下",E18&lt;=30000,"3万人以下",E18&lt;=40000,"4万人以下",E18&lt;=50000,"5万人以下",E18&lt;=60000,"6万人以下",E18&lt;=70000,"7万人以下",E18&lt;=80000,"8万人以下",E18&lt;=90000,"9万人以下",E18&gt;90000,"それ以上")</f>
        <v>それ以上</v>
      </c>
      <c r="G18" s="7" t="s">
        <v>7571</v>
      </c>
      <c r="H18" s="7">
        <v>47832</v>
      </c>
      <c r="J18" s="1">
        <f>MAX(J$2:J17)+1</f>
        <v>5</v>
      </c>
      <c r="K18" s="1" t="str">
        <f>IF(B18="小郡市","小郡市",IF(B18="大和郡山市","大和郡山市",IF(B18="蒲郡市","蒲郡市",IF(B18="郡上市","郡上市",IF(B18="郡山市","郡山市",IFERROR(RIGHT(B18,LEN(B18)-FIND("郡",B18)),B18))))))</f>
        <v>室蘭市</v>
      </c>
      <c r="L18" s="1" t="str">
        <f>IF(ISERROR(VLOOKUP(K18,'R5.4.1現在の団体'!C$2:C$2000,1,)),"",VLOOKUP(K18,'R5.4.1現在の団体'!C$2:C$2000,1,))</f>
        <v>室蘭市</v>
      </c>
      <c r="M18" s="1">
        <f t="shared" si="0"/>
        <v>1</v>
      </c>
    </row>
    <row r="19" spans="1:13" x14ac:dyDescent="0.2">
      <c r="A19" s="5" t="s">
        <v>23</v>
      </c>
      <c r="B19" s="6" t="s">
        <v>2360</v>
      </c>
      <c r="C19" s="7">
        <v>88996</v>
      </c>
      <c r="D19" s="7">
        <v>98573</v>
      </c>
      <c r="E19" s="7">
        <v>187569</v>
      </c>
      <c r="F19" s="7" t="str" cm="1">
        <f t="array" ref="F19">_xlfn.SWITCH(TRUE,E19&lt;=10000,"1万人以下",E19&lt;=20000,"2万人以下",E19&lt;=30000,"3万人以下",E19&lt;=40000,"4万人以下",E19&lt;=50000,"5万人以下",E19&lt;=60000,"6万人以下",E19&lt;=70000,"7万人以下",E19&lt;=80000,"8万人以下",E19&lt;=90000,"9万人以下",E19&gt;90000,"それ以上")</f>
        <v>それ以上</v>
      </c>
      <c r="G19" s="7" t="s">
        <v>7571</v>
      </c>
      <c r="H19" s="7">
        <v>92772</v>
      </c>
      <c r="J19" s="1">
        <f>MAX(J$2:J18)+1</f>
        <v>6</v>
      </c>
      <c r="K19" s="1" t="str">
        <f>IF(B19="小郡市","小郡市",IF(B19="大和郡山市","大和郡山市",IF(B19="蒲郡市","蒲郡市",IF(B19="郡上市","郡上市",IF(B19="郡山市","郡山市",IFERROR(RIGHT(B19,LEN(B19)-FIND("郡",B19)),B19))))))</f>
        <v>釧路市</v>
      </c>
      <c r="L19" s="1" t="str">
        <f>IF(ISERROR(VLOOKUP(K19,'R5.4.1現在の団体'!C$2:C$2000,1,)),"",VLOOKUP(K19,'R5.4.1現在の団体'!C$2:C$2000,1,))</f>
        <v>釧路市</v>
      </c>
      <c r="M19" s="1">
        <f t="shared" si="0"/>
        <v>1</v>
      </c>
    </row>
    <row r="20" spans="1:13" x14ac:dyDescent="0.2">
      <c r="A20" s="5" t="s">
        <v>24</v>
      </c>
      <c r="B20" s="6" t="s">
        <v>2361</v>
      </c>
      <c r="C20" s="7">
        <v>80620</v>
      </c>
      <c r="D20" s="7">
        <v>87912</v>
      </c>
      <c r="E20" s="7">
        <v>168532</v>
      </c>
      <c r="F20" s="7" t="str" cm="1">
        <f t="array" ref="F20">_xlfn.SWITCH(TRUE,E20&lt;=10000,"1万人以下",E20&lt;=20000,"2万人以下",E20&lt;=30000,"3万人以下",E20&lt;=40000,"4万人以下",E20&lt;=50000,"5万人以下",E20&lt;=60000,"6万人以下",E20&lt;=70000,"7万人以下",E20&lt;=80000,"8万人以下",E20&lt;=90000,"9万人以下",E20&gt;90000,"それ以上")</f>
        <v>それ以上</v>
      </c>
      <c r="G20" s="7" t="s">
        <v>7571</v>
      </c>
      <c r="H20" s="7">
        <v>79755</v>
      </c>
      <c r="J20" s="1">
        <f>MAX(J$2:J19)+1</f>
        <v>7</v>
      </c>
      <c r="K20" s="1" t="str">
        <f>IF(B20="小郡市","小郡市",IF(B20="大和郡山市","大和郡山市",IF(B20="蒲郡市","蒲郡市",IF(B20="郡上市","郡上市",IF(B20="郡山市","郡山市",IFERROR(RIGHT(B20,LEN(B20)-FIND("郡",B20)),B20))))))</f>
        <v>帯広市</v>
      </c>
      <c r="L20" s="1" t="str">
        <f>IF(ISERROR(VLOOKUP(K20,'R5.4.1現在の団体'!C$2:C$2000,1,)),"",VLOOKUP(K20,'R5.4.1現在の団体'!C$2:C$2000,1,))</f>
        <v>帯広市</v>
      </c>
      <c r="M20" s="1">
        <f t="shared" si="0"/>
        <v>1</v>
      </c>
    </row>
    <row r="21" spans="1:13" x14ac:dyDescent="0.2">
      <c r="A21" s="5" t="s">
        <v>25</v>
      </c>
      <c r="B21" s="6" t="s">
        <v>2362</v>
      </c>
      <c r="C21" s="7">
        <v>60136</v>
      </c>
      <c r="D21" s="7">
        <v>65841</v>
      </c>
      <c r="E21" s="7">
        <v>125977</v>
      </c>
      <c r="F21" s="7" t="str" cm="1">
        <f t="array" ref="F21">_xlfn.SWITCH(TRUE,E21&lt;=10000,"1万人以下",E21&lt;=20000,"2万人以下",E21&lt;=30000,"3万人以下",E21&lt;=40000,"4万人以下",E21&lt;=50000,"5万人以下",E21&lt;=60000,"6万人以下",E21&lt;=70000,"7万人以下",E21&lt;=80000,"8万人以下",E21&lt;=90000,"9万人以下",E21&gt;90000,"それ以上")</f>
        <v>それ以上</v>
      </c>
      <c r="G21" s="7" t="s">
        <v>7571</v>
      </c>
      <c r="H21" s="7">
        <v>59039</v>
      </c>
      <c r="J21" s="1">
        <f>MAX(J$2:J20)+1</f>
        <v>8</v>
      </c>
      <c r="K21" s="1" t="str">
        <f>IF(B21="小郡市","小郡市",IF(B21="大和郡山市","大和郡山市",IF(B21="蒲郡市","蒲郡市",IF(B21="郡上市","郡上市",IF(B21="郡山市","郡山市",IFERROR(RIGHT(B21,LEN(B21)-FIND("郡",B21)),B21))))))</f>
        <v>北見市</v>
      </c>
      <c r="L21" s="1" t="str">
        <f>IF(ISERROR(VLOOKUP(K21,'R5.4.1現在の団体'!C$2:C$2000,1,)),"",VLOOKUP(K21,'R5.4.1現在の団体'!C$2:C$2000,1,))</f>
        <v>北見市</v>
      </c>
      <c r="M21" s="1">
        <f t="shared" si="0"/>
        <v>1</v>
      </c>
    </row>
    <row r="22" spans="1:13" x14ac:dyDescent="0.2">
      <c r="A22" s="5" t="s">
        <v>26</v>
      </c>
      <c r="B22" s="6" t="s">
        <v>2363</v>
      </c>
      <c r="C22" s="7">
        <v>5443</v>
      </c>
      <c r="D22" s="7">
        <v>6190</v>
      </c>
      <c r="E22" s="7">
        <v>11633</v>
      </c>
      <c r="F22" s="7" t="str" cm="1">
        <f t="array" ref="F22">_xlfn.SWITCH(TRUE,E22&lt;=10000,"1万人以下",E22&lt;=20000,"2万人以下",E22&lt;=30000,"3万人以下",E22&lt;=40000,"4万人以下",E22&lt;=50000,"5万人以下",E22&lt;=60000,"6万人以下",E22&lt;=70000,"7万人以下",E22&lt;=80000,"8万人以下",E22&lt;=90000,"9万人以下",E22&gt;90000,"それ以上")</f>
        <v>2万人以下</v>
      </c>
      <c r="G22" s="7" t="s">
        <v>7572</v>
      </c>
      <c r="H22" s="7">
        <v>6209</v>
      </c>
      <c r="J22" s="1">
        <f>MAX(J$2:J21)+1</f>
        <v>9</v>
      </c>
      <c r="K22" s="1" t="str">
        <f>IF(B22="小郡市","小郡市",IF(B22="大和郡山市","大和郡山市",IF(B22="蒲郡市","蒲郡市",IF(B22="郡上市","郡上市",IF(B22="郡山市","郡山市",IFERROR(RIGHT(B22,LEN(B22)-FIND("郡",B22)),B22))))))</f>
        <v>夕張市</v>
      </c>
      <c r="L22" s="1" t="str">
        <f>IF(ISERROR(VLOOKUP(K22,'R5.4.1現在の団体'!C$2:C$2000,1,)),"",VLOOKUP(K22,'R5.4.1現在の団体'!C$2:C$2000,1,))</f>
        <v>夕張市</v>
      </c>
      <c r="M22" s="1">
        <f t="shared" si="0"/>
        <v>1</v>
      </c>
    </row>
    <row r="23" spans="1:13" x14ac:dyDescent="0.2">
      <c r="A23" s="5" t="s">
        <v>27</v>
      </c>
      <c r="B23" s="6" t="s">
        <v>2364</v>
      </c>
      <c r="C23" s="7">
        <v>42879</v>
      </c>
      <c r="D23" s="7">
        <v>48312</v>
      </c>
      <c r="E23" s="7">
        <v>91191</v>
      </c>
      <c r="F23" s="7" t="str" cm="1">
        <f t="array" ref="F23">_xlfn.SWITCH(TRUE,E23&lt;=10000,"1万人以下",E23&lt;=20000,"2万人以下",E23&lt;=30000,"3万人以下",E23&lt;=40000,"4万人以下",E23&lt;=50000,"5万人以下",E23&lt;=60000,"6万人以下",E23&lt;=70000,"7万人以下",E23&lt;=80000,"8万人以下",E23&lt;=90000,"9万人以下",E23&gt;90000,"それ以上")</f>
        <v>それ以上</v>
      </c>
      <c r="G23" s="7" t="s">
        <v>7571</v>
      </c>
      <c r="H23" s="7">
        <v>41988</v>
      </c>
      <c r="J23" s="1">
        <f>MAX(J$2:J22)+1</f>
        <v>10</v>
      </c>
      <c r="K23" s="1" t="str">
        <f>IF(B23="小郡市","小郡市",IF(B23="大和郡山市","大和郡山市",IF(B23="蒲郡市","蒲郡市",IF(B23="郡上市","郡上市",IF(B23="郡山市","郡山市",IFERROR(RIGHT(B23,LEN(B23)-FIND("郡",B23)),B23))))))</f>
        <v>岩見沢市</v>
      </c>
      <c r="L23" s="1" t="str">
        <f>IF(ISERROR(VLOOKUP(K23,'R5.4.1現在の団体'!C$2:C$2000,1,)),"",VLOOKUP(K23,'R5.4.1現在の団体'!C$2:C$2000,1,))</f>
        <v>岩見沢市</v>
      </c>
      <c r="M23" s="1">
        <f t="shared" si="0"/>
        <v>1</v>
      </c>
    </row>
    <row r="24" spans="1:13" x14ac:dyDescent="0.2">
      <c r="A24" s="5" t="s">
        <v>28</v>
      </c>
      <c r="B24" s="6" t="s">
        <v>2365</v>
      </c>
      <c r="C24" s="7">
        <v>19368</v>
      </c>
      <c r="D24" s="7">
        <v>20052</v>
      </c>
      <c r="E24" s="7">
        <v>39420</v>
      </c>
      <c r="F24" s="7" t="str" cm="1">
        <f t="array" ref="F24">_xlfn.SWITCH(TRUE,E24&lt;=10000,"1万人以下",E24&lt;=20000,"2万人以下",E24&lt;=30000,"3万人以下",E24&lt;=40000,"4万人以下",E24&lt;=50000,"5万人以下",E24&lt;=60000,"6万人以下",E24&lt;=70000,"7万人以下",E24&lt;=80000,"8万人以下",E24&lt;=90000,"9万人以下",E24&gt;90000,"それ以上")</f>
        <v>4万人以下</v>
      </c>
      <c r="G24" s="7" t="s">
        <v>7573</v>
      </c>
      <c r="H24" s="7">
        <v>18351</v>
      </c>
      <c r="J24" s="1">
        <f>MAX(J$2:J23)+1</f>
        <v>11</v>
      </c>
      <c r="K24" s="1" t="str">
        <f>IF(B24="小郡市","小郡市",IF(B24="大和郡山市","大和郡山市",IF(B24="蒲郡市","蒲郡市",IF(B24="郡上市","郡上市",IF(B24="郡山市","郡山市",IFERROR(RIGHT(B24,LEN(B24)-FIND("郡",B24)),B24))))))</f>
        <v>網走市</v>
      </c>
      <c r="L24" s="1" t="str">
        <f>IF(ISERROR(VLOOKUP(K24,'R5.4.1現在の団体'!C$2:C$2000,1,)),"",VLOOKUP(K24,'R5.4.1現在の団体'!C$2:C$2000,1,))</f>
        <v>網走市</v>
      </c>
      <c r="M24" s="1">
        <f t="shared" si="0"/>
        <v>1</v>
      </c>
    </row>
    <row r="25" spans="1:13" x14ac:dyDescent="0.2">
      <c r="A25" s="5" t="s">
        <v>29</v>
      </c>
      <c r="B25" s="6" t="s">
        <v>2366</v>
      </c>
      <c r="C25" s="7">
        <v>12229</v>
      </c>
      <c r="D25" s="7">
        <v>13230</v>
      </c>
      <c r="E25" s="7">
        <v>25459</v>
      </c>
      <c r="F25" s="7" t="str" cm="1">
        <f t="array" ref="F25">_xlfn.SWITCH(TRUE,E25&lt;=10000,"1万人以下",E25&lt;=20000,"2万人以下",E25&lt;=30000,"3万人以下",E25&lt;=40000,"4万人以下",E25&lt;=50000,"5万人以下",E25&lt;=60000,"6万人以下",E25&lt;=70000,"7万人以下",E25&lt;=80000,"8万人以下",E25&lt;=90000,"9万人以下",E25&gt;90000,"それ以上")</f>
        <v>3万人以下</v>
      </c>
      <c r="G25" s="7" t="s">
        <v>7574</v>
      </c>
      <c r="H25" s="7">
        <v>12489</v>
      </c>
      <c r="J25" s="1">
        <f>MAX(J$2:J24)+1</f>
        <v>12</v>
      </c>
      <c r="K25" s="1" t="str">
        <f>IF(B25="小郡市","小郡市",IF(B25="大和郡山市","大和郡山市",IF(B25="蒲郡市","蒲郡市",IF(B25="郡上市","郡上市",IF(B25="郡山市","郡山市",IFERROR(RIGHT(B25,LEN(B25)-FIND("郡",B25)),B25))))))</f>
        <v>留萌市</v>
      </c>
      <c r="L25" s="1" t="str">
        <f>IF(ISERROR(VLOOKUP(K25,'R5.4.1現在の団体'!C$2:C$2000,1,)),"",VLOOKUP(K25,'R5.4.1現在の団体'!C$2:C$2000,1,))</f>
        <v>留萌市</v>
      </c>
      <c r="M25" s="1">
        <f t="shared" si="0"/>
        <v>1</v>
      </c>
    </row>
    <row r="26" spans="1:13" x14ac:dyDescent="0.2">
      <c r="A26" s="5" t="s">
        <v>30</v>
      </c>
      <c r="B26" s="6" t="s">
        <v>2367</v>
      </c>
      <c r="C26" s="7">
        <v>84783</v>
      </c>
      <c r="D26" s="7">
        <v>88789</v>
      </c>
      <c r="E26" s="7">
        <v>173572</v>
      </c>
      <c r="F26" s="7" t="str" cm="1">
        <f t="array" ref="F26">_xlfn.SWITCH(TRUE,E26&lt;=10000,"1万人以下",E26&lt;=20000,"2万人以下",E26&lt;=30000,"3万人以下",E26&lt;=40000,"4万人以下",E26&lt;=50000,"5万人以下",E26&lt;=60000,"6万人以下",E26&lt;=70000,"7万人以下",E26&lt;=80000,"8万人以下",E26&lt;=90000,"9万人以下",E26&gt;90000,"それ以上")</f>
        <v>それ以上</v>
      </c>
      <c r="G26" s="7" t="s">
        <v>7571</v>
      </c>
      <c r="H26" s="7">
        <v>80893</v>
      </c>
      <c r="J26" s="1">
        <f>MAX(J$2:J25)+1</f>
        <v>13</v>
      </c>
      <c r="K26" s="1" t="str">
        <f>IF(B26="小郡市","小郡市",IF(B26="大和郡山市","大和郡山市",IF(B26="蒲郡市","蒲郡市",IF(B26="郡上市","郡上市",IF(B26="郡山市","郡山市",IFERROR(RIGHT(B26,LEN(B26)-FIND("郡",B26)),B26))))))</f>
        <v>苫小牧市</v>
      </c>
      <c r="L26" s="1" t="str">
        <f>IF(ISERROR(VLOOKUP(K26,'R5.4.1現在の団体'!C$2:C$2000,1,)),"",VLOOKUP(K26,'R5.4.1現在の団体'!C$2:C$2000,1,))</f>
        <v>苫小牧市</v>
      </c>
      <c r="M26" s="1">
        <f t="shared" si="0"/>
        <v>1</v>
      </c>
    </row>
    <row r="27" spans="1:13" x14ac:dyDescent="0.2">
      <c r="A27" s="5" t="s">
        <v>31</v>
      </c>
      <c r="B27" s="6" t="s">
        <v>2368</v>
      </c>
      <c r="C27" s="7">
        <v>19370</v>
      </c>
      <c r="D27" s="7">
        <v>20157</v>
      </c>
      <c r="E27" s="7">
        <v>39527</v>
      </c>
      <c r="F27" s="7" t="str" cm="1">
        <f t="array" ref="F27">_xlfn.SWITCH(TRUE,E27&lt;=10000,"1万人以下",E27&lt;=20000,"2万人以下",E27&lt;=30000,"3万人以下",E27&lt;=40000,"4万人以下",E27&lt;=50000,"5万人以下",E27&lt;=60000,"6万人以下",E27&lt;=70000,"7万人以下",E27&lt;=80000,"8万人以下",E27&lt;=90000,"9万人以下",E27&gt;90000,"それ以上")</f>
        <v>4万人以下</v>
      </c>
      <c r="G27" s="7" t="s">
        <v>7573</v>
      </c>
      <c r="H27" s="7">
        <v>18959</v>
      </c>
      <c r="J27" s="1">
        <f>MAX(J$2:J26)+1</f>
        <v>14</v>
      </c>
      <c r="K27" s="1" t="str">
        <f>IF(B27="小郡市","小郡市",IF(B27="大和郡山市","大和郡山市",IF(B27="蒲郡市","蒲郡市",IF(B27="郡上市","郡上市",IF(B27="郡山市","郡山市",IFERROR(RIGHT(B27,LEN(B27)-FIND("郡",B27)),B27))))))</f>
        <v>稚内市</v>
      </c>
      <c r="L27" s="1" t="str">
        <f>IF(ISERROR(VLOOKUP(K27,'R5.4.1現在の団体'!C$2:C$2000,1,)),"",VLOOKUP(K27,'R5.4.1現在の団体'!C$2:C$2000,1,))</f>
        <v>稚内市</v>
      </c>
      <c r="M27" s="1">
        <f t="shared" si="0"/>
        <v>1</v>
      </c>
    </row>
    <row r="28" spans="1:13" x14ac:dyDescent="0.2">
      <c r="A28" s="5" t="s">
        <v>32</v>
      </c>
      <c r="B28" s="6" t="s">
        <v>2369</v>
      </c>
      <c r="C28" s="7">
        <v>12762</v>
      </c>
      <c r="D28" s="7">
        <v>14176</v>
      </c>
      <c r="E28" s="7">
        <v>26938</v>
      </c>
      <c r="F28" s="7" t="str" cm="1">
        <f t="array" ref="F28">_xlfn.SWITCH(TRUE,E28&lt;=10000,"1万人以下",E28&lt;=20000,"2万人以下",E28&lt;=30000,"3万人以下",E28&lt;=40000,"4万人以下",E28&lt;=50000,"5万人以下",E28&lt;=60000,"6万人以下",E28&lt;=70000,"7万人以下",E28&lt;=80000,"8万人以下",E28&lt;=90000,"9万人以下",E28&gt;90000,"それ以上")</f>
        <v>3万人以下</v>
      </c>
      <c r="G28" s="7" t="s">
        <v>7574</v>
      </c>
      <c r="H28" s="7">
        <v>12712</v>
      </c>
      <c r="J28" s="1">
        <f>MAX(J$2:J27)+1</f>
        <v>15</v>
      </c>
      <c r="K28" s="1" t="str">
        <f>IF(B28="小郡市","小郡市",IF(B28="大和郡山市","大和郡山市",IF(B28="蒲郡市","蒲郡市",IF(B28="郡上市","郡上市",IF(B28="郡山市","郡山市",IFERROR(RIGHT(B28,LEN(B28)-FIND("郡",B28)),B28))))))</f>
        <v>美唄市</v>
      </c>
      <c r="L28" s="1" t="str">
        <f>IF(ISERROR(VLOOKUP(K28,'R5.4.1現在の団体'!C$2:C$2000,1,)),"",VLOOKUP(K28,'R5.4.1現在の団体'!C$2:C$2000,1,))</f>
        <v>美唄市</v>
      </c>
      <c r="M28" s="1">
        <f t="shared" si="0"/>
        <v>1</v>
      </c>
    </row>
    <row r="29" spans="1:13" x14ac:dyDescent="0.2">
      <c r="A29" s="5" t="s">
        <v>33</v>
      </c>
      <c r="B29" s="6" t="s">
        <v>2370</v>
      </c>
      <c r="C29" s="7">
        <v>8147</v>
      </c>
      <c r="D29" s="7">
        <v>9463</v>
      </c>
      <c r="E29" s="7">
        <v>17610</v>
      </c>
      <c r="F29" s="7" t="str" cm="1">
        <f t="array" ref="F29">_xlfn.SWITCH(TRUE,E29&lt;=10000,"1万人以下",E29&lt;=20000,"2万人以下",E29&lt;=30000,"3万人以下",E29&lt;=40000,"4万人以下",E29&lt;=50000,"5万人以下",E29&lt;=60000,"6万人以下",E29&lt;=70000,"7万人以下",E29&lt;=80000,"8万人以下",E29&lt;=90000,"9万人以下",E29&gt;90000,"それ以上")</f>
        <v>2万人以下</v>
      </c>
      <c r="G29" s="7" t="s">
        <v>7572</v>
      </c>
      <c r="H29" s="7">
        <v>8910</v>
      </c>
      <c r="J29" s="1">
        <f>MAX(J$2:J28)+1</f>
        <v>16</v>
      </c>
      <c r="K29" s="1" t="str">
        <f>IF(B29="小郡市","小郡市",IF(B29="大和郡山市","大和郡山市",IF(B29="蒲郡市","蒲郡市",IF(B29="郡上市","郡上市",IF(B29="郡山市","郡山市",IFERROR(RIGHT(B29,LEN(B29)-FIND("郡",B29)),B29))))))</f>
        <v>芦別市</v>
      </c>
      <c r="L29" s="1" t="str">
        <f>IF(ISERROR(VLOOKUP(K29,'R5.4.1現在の団体'!C$2:C$2000,1,)),"",VLOOKUP(K29,'R5.4.1現在の団体'!C$2:C$2000,1,))</f>
        <v>芦別市</v>
      </c>
      <c r="M29" s="1">
        <f t="shared" si="0"/>
        <v>1</v>
      </c>
    </row>
    <row r="30" spans="1:13" x14ac:dyDescent="0.2">
      <c r="A30" s="5" t="s">
        <v>34</v>
      </c>
      <c r="B30" s="6" t="s">
        <v>2371</v>
      </c>
      <c r="C30" s="7">
        <v>58419</v>
      </c>
      <c r="D30" s="7">
        <v>63925</v>
      </c>
      <c r="E30" s="7">
        <v>122344</v>
      </c>
      <c r="F30" s="7" t="str" cm="1">
        <f t="array" ref="F30">_xlfn.SWITCH(TRUE,E30&lt;=10000,"1万人以下",E30&lt;=20000,"2万人以下",E30&lt;=30000,"3万人以下",E30&lt;=40000,"4万人以下",E30&lt;=50000,"5万人以下",E30&lt;=60000,"6万人以下",E30&lt;=70000,"7万人以下",E30&lt;=80000,"8万人以下",E30&lt;=90000,"9万人以下",E30&gt;90000,"それ以上")</f>
        <v>それ以上</v>
      </c>
      <c r="G30" s="7" t="s">
        <v>7571</v>
      </c>
      <c r="H30" s="7">
        <v>52694</v>
      </c>
      <c r="J30" s="1">
        <f>MAX(J$2:J29)+1</f>
        <v>17</v>
      </c>
      <c r="K30" s="1" t="str">
        <f>IF(B30="小郡市","小郡市",IF(B30="大和郡山市","大和郡山市",IF(B30="蒲郡市","蒲郡市",IF(B30="郡上市","郡上市",IF(B30="郡山市","郡山市",IFERROR(RIGHT(B30,LEN(B30)-FIND("郡",B30)),B30))))))</f>
        <v>江別市</v>
      </c>
      <c r="L30" s="1" t="str">
        <f>IF(ISERROR(VLOOKUP(K30,'R5.4.1現在の団体'!C$2:C$2000,1,)),"",VLOOKUP(K30,'R5.4.1現在の団体'!C$2:C$2000,1,))</f>
        <v>江別市</v>
      </c>
      <c r="M30" s="1">
        <f t="shared" si="0"/>
        <v>1</v>
      </c>
    </row>
    <row r="31" spans="1:13" x14ac:dyDescent="0.2">
      <c r="A31" s="5" t="s">
        <v>35</v>
      </c>
      <c r="B31" s="6" t="s">
        <v>2372</v>
      </c>
      <c r="C31" s="7">
        <v>6105</v>
      </c>
      <c r="D31" s="7">
        <v>7153</v>
      </c>
      <c r="E31" s="7">
        <v>13258</v>
      </c>
      <c r="F31" s="7" t="str" cm="1">
        <f t="array" ref="F31">_xlfn.SWITCH(TRUE,E31&lt;=10000,"1万人以下",E31&lt;=20000,"2万人以下",E31&lt;=30000,"3万人以下",E31&lt;=40000,"4万人以下",E31&lt;=50000,"5万人以下",E31&lt;=60000,"6万人以下",E31&lt;=70000,"7万人以下",E31&lt;=80000,"8万人以下",E31&lt;=90000,"9万人以下",E31&gt;90000,"それ以上")</f>
        <v>2万人以下</v>
      </c>
      <c r="G31" s="7" t="s">
        <v>7572</v>
      </c>
      <c r="H31" s="7">
        <v>6983</v>
      </c>
      <c r="J31" s="1">
        <f>MAX(J$2:J30)+1</f>
        <v>18</v>
      </c>
      <c r="K31" s="1" t="str">
        <f>IF(B31="小郡市","小郡市",IF(B31="大和郡山市","大和郡山市",IF(B31="蒲郡市","蒲郡市",IF(B31="郡上市","郡上市",IF(B31="郡山市","郡山市",IFERROR(RIGHT(B31,LEN(B31)-FIND("郡",B31)),B31))))))</f>
        <v>赤平市</v>
      </c>
      <c r="L31" s="1" t="str">
        <f>IF(ISERROR(VLOOKUP(K31,'R5.4.1現在の団体'!C$2:C$2000,1,)),"",VLOOKUP(K31,'R5.4.1現在の団体'!C$2:C$2000,1,))</f>
        <v>赤平市</v>
      </c>
      <c r="M31" s="1">
        <f t="shared" si="0"/>
        <v>1</v>
      </c>
    </row>
    <row r="32" spans="1:13" x14ac:dyDescent="0.2">
      <c r="A32" s="5" t="s">
        <v>36</v>
      </c>
      <c r="B32" s="6" t="s">
        <v>2373</v>
      </c>
      <c r="C32" s="7">
        <v>12005</v>
      </c>
      <c r="D32" s="7">
        <v>13243</v>
      </c>
      <c r="E32" s="7">
        <v>25248</v>
      </c>
      <c r="F32" s="7" t="str" cm="1">
        <f t="array" ref="F32">_xlfn.SWITCH(TRUE,E32&lt;=10000,"1万人以下",E32&lt;=20000,"2万人以下",E32&lt;=30000,"3万人以下",E32&lt;=40000,"4万人以下",E32&lt;=50000,"5万人以下",E32&lt;=60000,"6万人以下",E32&lt;=70000,"7万人以下",E32&lt;=80000,"8万人以下",E32&lt;=90000,"9万人以下",E32&gt;90000,"それ以上")</f>
        <v>3万人以下</v>
      </c>
      <c r="G32" s="7" t="s">
        <v>7574</v>
      </c>
      <c r="H32" s="7">
        <v>12174</v>
      </c>
      <c r="J32" s="1">
        <f>MAX(J$2:J31)+1</f>
        <v>19</v>
      </c>
      <c r="K32" s="1" t="str">
        <f>IF(B32="小郡市","小郡市",IF(B32="大和郡山市","大和郡山市",IF(B32="蒲郡市","蒲郡市",IF(B32="郡上市","郡上市",IF(B32="郡山市","郡山市",IFERROR(RIGHT(B32,LEN(B32)-FIND("郡",B32)),B32))))))</f>
        <v>紋別市</v>
      </c>
      <c r="L32" s="1" t="str">
        <f>IF(ISERROR(VLOOKUP(K32,'R5.4.1現在の団体'!C$2:C$2000,1,)),"",VLOOKUP(K32,'R5.4.1現在の団体'!C$2:C$2000,1,))</f>
        <v>紋別市</v>
      </c>
      <c r="M32" s="1">
        <f t="shared" si="0"/>
        <v>1</v>
      </c>
    </row>
    <row r="33" spans="1:13" x14ac:dyDescent="0.2">
      <c r="A33" s="5" t="s">
        <v>37</v>
      </c>
      <c r="B33" s="6" t="s">
        <v>2374</v>
      </c>
      <c r="C33" s="7">
        <v>10666</v>
      </c>
      <c r="D33" s="7">
        <v>12000</v>
      </c>
      <c r="E33" s="7">
        <v>22666</v>
      </c>
      <c r="F33" s="7" t="str" cm="1">
        <f t="array" ref="F33">_xlfn.SWITCH(TRUE,E33&lt;=10000,"1万人以下",E33&lt;=20000,"2万人以下",E33&lt;=30000,"3万人以下",E33&lt;=40000,"4万人以下",E33&lt;=50000,"5万人以下",E33&lt;=60000,"6万人以下",E33&lt;=70000,"7万人以下",E33&lt;=80000,"8万人以下",E33&lt;=90000,"9万人以下",E33&gt;90000,"それ以上")</f>
        <v>3万人以下</v>
      </c>
      <c r="G33" s="7" t="s">
        <v>7574</v>
      </c>
      <c r="H33" s="7">
        <v>9937</v>
      </c>
      <c r="J33" s="1">
        <f>MAX(J$2:J32)+1</f>
        <v>20</v>
      </c>
      <c r="K33" s="1" t="str">
        <f>IF(B33="小郡市","小郡市",IF(B33="大和郡山市","大和郡山市",IF(B33="蒲郡市","蒲郡市",IF(B33="郡上市","郡上市",IF(B33="郡山市","郡山市",IFERROR(RIGHT(B33,LEN(B33)-FIND("郡",B33)),B33))))))</f>
        <v>士別市</v>
      </c>
      <c r="L33" s="1" t="str">
        <f>IF(ISERROR(VLOOKUP(K33,'R5.4.1現在の団体'!C$2:C$2000,1,)),"",VLOOKUP(K33,'R5.4.1現在の団体'!C$2:C$2000,1,))</f>
        <v>士別市</v>
      </c>
      <c r="M33" s="1">
        <f t="shared" si="0"/>
        <v>1</v>
      </c>
    </row>
    <row r="34" spans="1:13" x14ac:dyDescent="0.2">
      <c r="A34" s="5" t="s">
        <v>38</v>
      </c>
      <c r="B34" s="6" t="s">
        <v>2375</v>
      </c>
      <c r="C34" s="7">
        <v>14957</v>
      </c>
      <c r="D34" s="7">
        <v>15962</v>
      </c>
      <c r="E34" s="7">
        <v>30919</v>
      </c>
      <c r="F34" s="7" t="str" cm="1">
        <f t="array" ref="F34">_xlfn.SWITCH(TRUE,E34&lt;=10000,"1万人以下",E34&lt;=20000,"2万人以下",E34&lt;=30000,"3万人以下",E34&lt;=40000,"4万人以下",E34&lt;=50000,"5万人以下",E34&lt;=60000,"6万人以下",E34&lt;=70000,"7万人以下",E34&lt;=80000,"8万人以下",E34&lt;=90000,"9万人以下",E34&gt;90000,"それ以上")</f>
        <v>4万人以下</v>
      </c>
      <c r="G34" s="7" t="s">
        <v>7573</v>
      </c>
      <c r="H34" s="7">
        <v>14652</v>
      </c>
      <c r="J34" s="1">
        <f>MAX(J$2:J33)+1</f>
        <v>21</v>
      </c>
      <c r="K34" s="1" t="str">
        <f>IF(B34="小郡市","小郡市",IF(B34="大和郡山市","大和郡山市",IF(B34="蒲郡市","蒲郡市",IF(B34="郡上市","郡上市",IF(B34="郡山市","郡山市",IFERROR(RIGHT(B34,LEN(B34)-FIND("郡",B34)),B34))))))</f>
        <v>名寄市</v>
      </c>
      <c r="L34" s="1" t="str">
        <f>IF(ISERROR(VLOOKUP(K34,'R5.4.1現在の団体'!C$2:C$2000,1,)),"",VLOOKUP(K34,'R5.4.1現在の団体'!C$2:C$2000,1,))</f>
        <v>名寄市</v>
      </c>
      <c r="M34" s="1">
        <f t="shared" si="0"/>
        <v>1</v>
      </c>
    </row>
    <row r="35" spans="1:13" x14ac:dyDescent="0.2">
      <c r="A35" s="5" t="s">
        <v>39</v>
      </c>
      <c r="B35" s="6" t="s">
        <v>2376</v>
      </c>
      <c r="C35" s="7">
        <v>5001</v>
      </c>
      <c r="D35" s="7">
        <v>6014</v>
      </c>
      <c r="E35" s="7">
        <v>11015</v>
      </c>
      <c r="F35" s="7" t="str" cm="1">
        <f t="array" ref="F35">_xlfn.SWITCH(TRUE,E35&lt;=10000,"1万人以下",E35&lt;=20000,"2万人以下",E35&lt;=30000,"3万人以下",E35&lt;=40000,"4万人以下",E35&lt;=50000,"5万人以下",E35&lt;=60000,"6万人以下",E35&lt;=70000,"7万人以下",E35&lt;=80000,"8万人以下",E35&lt;=90000,"9万人以下",E35&gt;90000,"それ以上")</f>
        <v>2万人以下</v>
      </c>
      <c r="G35" s="7" t="s">
        <v>7572</v>
      </c>
      <c r="H35" s="7">
        <v>5748</v>
      </c>
      <c r="J35" s="1">
        <f>MAX(J$2:J34)+1</f>
        <v>22</v>
      </c>
      <c r="K35" s="1" t="str">
        <f>IF(B35="小郡市","小郡市",IF(B35="大和郡山市","大和郡山市",IF(B35="蒲郡市","蒲郡市",IF(B35="郡上市","郡上市",IF(B35="郡山市","郡山市",IFERROR(RIGHT(B35,LEN(B35)-FIND("郡",B35)),B35))))))</f>
        <v>三笠市</v>
      </c>
      <c r="L35" s="1" t="str">
        <f>IF(ISERROR(VLOOKUP(K35,'R5.4.1現在の団体'!C$2:C$2000,1,)),"",VLOOKUP(K35,'R5.4.1現在の団体'!C$2:C$2000,1,))</f>
        <v>三笠市</v>
      </c>
      <c r="M35" s="1">
        <f t="shared" si="0"/>
        <v>1</v>
      </c>
    </row>
    <row r="36" spans="1:13" x14ac:dyDescent="0.2">
      <c r="A36" s="5" t="s">
        <v>40</v>
      </c>
      <c r="B36" s="6" t="s">
        <v>2377</v>
      </c>
      <c r="C36" s="7">
        <v>14504</v>
      </c>
      <c r="D36" s="7">
        <v>15705</v>
      </c>
      <c r="E36" s="7">
        <v>30209</v>
      </c>
      <c r="F36" s="7" t="str" cm="1">
        <f t="array" ref="F36">_xlfn.SWITCH(TRUE,E36&lt;=10000,"1万人以下",E36&lt;=20000,"2万人以下",E36&lt;=30000,"3万人以下",E36&lt;=40000,"4万人以下",E36&lt;=50000,"5万人以下",E36&lt;=60000,"6万人以下",E36&lt;=70000,"7万人以下",E36&lt;=80000,"8万人以下",E36&lt;=90000,"9万人以下",E36&gt;90000,"それ以上")</f>
        <v>4万人以下</v>
      </c>
      <c r="G36" s="7" t="s">
        <v>7573</v>
      </c>
      <c r="H36" s="7">
        <v>13080</v>
      </c>
      <c r="J36" s="1">
        <f>MAX(J$2:J35)+1</f>
        <v>23</v>
      </c>
      <c r="K36" s="1" t="str">
        <f>IF(B36="小郡市","小郡市",IF(B36="大和郡山市","大和郡山市",IF(B36="蒲郡市","蒲郡市",IF(B36="郡上市","郡上市",IF(B36="郡山市","郡山市",IFERROR(RIGHT(B36,LEN(B36)-FIND("郡",B36)),B36))))))</f>
        <v>根室市</v>
      </c>
      <c r="L36" s="1" t="str">
        <f>IF(ISERROR(VLOOKUP(K36,'R5.4.1現在の団体'!C$2:C$2000,1,)),"",VLOOKUP(K36,'R5.4.1現在の団体'!C$2:C$2000,1,))</f>
        <v>根室市</v>
      </c>
      <c r="M36" s="1">
        <f t="shared" si="0"/>
        <v>1</v>
      </c>
    </row>
    <row r="37" spans="1:13" x14ac:dyDescent="0.2">
      <c r="A37" s="5" t="s">
        <v>41</v>
      </c>
      <c r="B37" s="6" t="s">
        <v>2378</v>
      </c>
      <c r="C37" s="7">
        <v>47322</v>
      </c>
      <c r="D37" s="7">
        <v>45410</v>
      </c>
      <c r="E37" s="7">
        <v>92732</v>
      </c>
      <c r="F37" s="7" t="str" cm="1">
        <f t="array" ref="F37">_xlfn.SWITCH(TRUE,E37&lt;=10000,"1万人以下",E37&lt;=20000,"2万人以下",E37&lt;=30000,"3万人以下",E37&lt;=40000,"4万人以下",E37&lt;=50000,"5万人以下",E37&lt;=60000,"6万人以下",E37&lt;=70000,"7万人以下",E37&lt;=80000,"8万人以下",E37&lt;=90000,"9万人以下",E37&gt;90000,"それ以上")</f>
        <v>それ以上</v>
      </c>
      <c r="G37" s="7" t="s">
        <v>7571</v>
      </c>
      <c r="H37" s="7">
        <v>43470</v>
      </c>
      <c r="J37" s="1">
        <f>MAX(J$2:J36)+1</f>
        <v>24</v>
      </c>
      <c r="K37" s="1" t="str">
        <f>IF(B37="小郡市","小郡市",IF(B37="大和郡山市","大和郡山市",IF(B37="蒲郡市","蒲郡市",IF(B37="郡上市","郡上市",IF(B37="郡山市","郡山市",IFERROR(RIGHT(B37,LEN(B37)-FIND("郡",B37)),B37))))))</f>
        <v>千歳市</v>
      </c>
      <c r="L37" s="1" t="str">
        <f>IF(ISERROR(VLOOKUP(K37,'R5.4.1現在の団体'!C$2:C$2000,1,)),"",VLOOKUP(K37,'R5.4.1現在の団体'!C$2:C$2000,1,))</f>
        <v>千歳市</v>
      </c>
      <c r="M37" s="1">
        <f t="shared" si="0"/>
        <v>1</v>
      </c>
    </row>
    <row r="38" spans="1:13" x14ac:dyDescent="0.2">
      <c r="A38" s="5" t="s">
        <v>42</v>
      </c>
      <c r="B38" s="6" t="s">
        <v>2379</v>
      </c>
      <c r="C38" s="7">
        <v>20736</v>
      </c>
      <c r="D38" s="7">
        <v>23269</v>
      </c>
      <c r="E38" s="7">
        <v>44005</v>
      </c>
      <c r="F38" s="7" t="str" cm="1">
        <f t="array" ref="F38">_xlfn.SWITCH(TRUE,E38&lt;=10000,"1万人以下",E38&lt;=20000,"2万人以下",E38&lt;=30000,"3万人以下",E38&lt;=40000,"4万人以下",E38&lt;=50000,"5万人以下",E38&lt;=60000,"6万人以下",E38&lt;=70000,"7万人以下",E38&lt;=80000,"8万人以下",E38&lt;=90000,"9万人以下",E38&gt;90000,"それ以上")</f>
        <v>5万人以下</v>
      </c>
      <c r="G38" s="7" t="s">
        <v>7575</v>
      </c>
      <c r="H38" s="7">
        <v>21155</v>
      </c>
      <c r="J38" s="1">
        <f>MAX(J$2:J37)+1</f>
        <v>25</v>
      </c>
      <c r="K38" s="1" t="str">
        <f>IF(B38="小郡市","小郡市",IF(B38="大和郡山市","大和郡山市",IF(B38="蒲郡市","蒲郡市",IF(B38="郡上市","郡上市",IF(B38="郡山市","郡山市",IFERROR(RIGHT(B38,LEN(B38)-FIND("郡",B38)),B38))))))</f>
        <v>滝川市</v>
      </c>
      <c r="L38" s="1" t="str">
        <f>IF(ISERROR(VLOOKUP(K38,'R5.4.1現在の団体'!C$2:C$2000,1,)),"",VLOOKUP(K38,'R5.4.1現在の団体'!C$2:C$2000,1,))</f>
        <v>滝川市</v>
      </c>
      <c r="M38" s="1">
        <f t="shared" si="0"/>
        <v>1</v>
      </c>
    </row>
    <row r="39" spans="1:13" x14ac:dyDescent="0.2">
      <c r="A39" s="5" t="s">
        <v>43</v>
      </c>
      <c r="B39" s="6" t="s">
        <v>2380</v>
      </c>
      <c r="C39" s="7">
        <v>9008</v>
      </c>
      <c r="D39" s="7">
        <v>10341</v>
      </c>
      <c r="E39" s="7">
        <v>19349</v>
      </c>
      <c r="F39" s="7" t="str" cm="1">
        <f t="array" ref="F39">_xlfn.SWITCH(TRUE,E39&lt;=10000,"1万人以下",E39&lt;=20000,"2万人以下",E39&lt;=30000,"3万人以下",E39&lt;=40000,"4万人以下",E39&lt;=50000,"5万人以下",E39&lt;=60000,"6万人以下",E39&lt;=70000,"7万人以下",E39&lt;=80000,"8万人以下",E39&lt;=90000,"9万人以下",E39&gt;90000,"それ以上")</f>
        <v>2万人以下</v>
      </c>
      <c r="G39" s="7" t="s">
        <v>7572</v>
      </c>
      <c r="H39" s="7">
        <v>9164</v>
      </c>
      <c r="J39" s="1">
        <f>MAX(J$2:J38)+1</f>
        <v>26</v>
      </c>
      <c r="K39" s="1" t="str">
        <f>IF(B39="小郡市","小郡市",IF(B39="大和郡山市","大和郡山市",IF(B39="蒲郡市","蒲郡市",IF(B39="郡上市","郡上市",IF(B39="郡山市","郡山市",IFERROR(RIGHT(B39,LEN(B39)-FIND("郡",B39)),B39))))))</f>
        <v>砂川市</v>
      </c>
      <c r="L39" s="1" t="str">
        <f>IF(ISERROR(VLOOKUP(K39,'R5.4.1現在の団体'!C$2:C$2000,1,)),"",VLOOKUP(K39,'R5.4.1現在の団体'!C$2:C$2000,1,))</f>
        <v>砂川市</v>
      </c>
      <c r="M39" s="1">
        <f t="shared" si="0"/>
        <v>1</v>
      </c>
    </row>
    <row r="40" spans="1:13" x14ac:dyDescent="0.2">
      <c r="A40" s="5" t="s">
        <v>44</v>
      </c>
      <c r="B40" s="6" t="s">
        <v>2381</v>
      </c>
      <c r="C40" s="7">
        <v>2171</v>
      </c>
      <c r="D40" s="7">
        <v>2588</v>
      </c>
      <c r="E40" s="7">
        <v>4759</v>
      </c>
      <c r="F40" s="7" t="str" cm="1">
        <f t="array" ref="F40">_xlfn.SWITCH(TRUE,E40&lt;=10000,"1万人以下",E40&lt;=20000,"2万人以下",E40&lt;=30000,"3万人以下",E40&lt;=40000,"4万人以下",E40&lt;=50000,"5万人以下",E40&lt;=60000,"6万人以下",E40&lt;=70000,"7万人以下",E40&lt;=80000,"8万人以下",E40&lt;=90000,"9万人以下",E40&gt;90000,"それ以上")</f>
        <v>1万人以下</v>
      </c>
      <c r="G40" s="7" t="s">
        <v>7576</v>
      </c>
      <c r="H40" s="7">
        <v>2498</v>
      </c>
      <c r="J40" s="1">
        <f>MAX(J$2:J39)+1</f>
        <v>27</v>
      </c>
      <c r="K40" s="1" t="str">
        <f>IF(B40="小郡市","小郡市",IF(B40="大和郡山市","大和郡山市",IF(B40="蒲郡市","蒲郡市",IF(B40="郡上市","郡上市",IF(B40="郡山市","郡山市",IFERROR(RIGHT(B40,LEN(B40)-FIND("郡",B40)),B40))))))</f>
        <v>歌志内市</v>
      </c>
      <c r="L40" s="1" t="str">
        <f>IF(ISERROR(VLOOKUP(K40,'R5.4.1現在の団体'!C$2:C$2000,1,)),"",VLOOKUP(K40,'R5.4.1現在の団体'!C$2:C$2000,1,))</f>
        <v>歌志内市</v>
      </c>
      <c r="M40" s="1">
        <f t="shared" si="0"/>
        <v>1</v>
      </c>
    </row>
    <row r="41" spans="1:13" x14ac:dyDescent="0.2">
      <c r="A41" s="5" t="s">
        <v>45</v>
      </c>
      <c r="B41" s="6" t="s">
        <v>2382</v>
      </c>
      <c r="C41" s="7">
        <v>11292</v>
      </c>
      <c r="D41" s="7">
        <v>12928</v>
      </c>
      <c r="E41" s="7">
        <v>24220</v>
      </c>
      <c r="F41" s="7" t="str" cm="1">
        <f t="array" ref="F41">_xlfn.SWITCH(TRUE,E41&lt;=10000,"1万人以下",E41&lt;=20000,"2万人以下",E41&lt;=30000,"3万人以下",E41&lt;=40000,"4万人以下",E41&lt;=50000,"5万人以下",E41&lt;=60000,"6万人以下",E41&lt;=70000,"7万人以下",E41&lt;=80000,"8万人以下",E41&lt;=90000,"9万人以下",E41&gt;90000,"それ以上")</f>
        <v>3万人以下</v>
      </c>
      <c r="G41" s="7" t="s">
        <v>7574</v>
      </c>
      <c r="H41" s="7">
        <v>11283</v>
      </c>
      <c r="J41" s="1">
        <f>MAX(J$2:J40)+1</f>
        <v>28</v>
      </c>
      <c r="K41" s="1" t="str">
        <f>IF(B41="小郡市","小郡市",IF(B41="大和郡山市","大和郡山市",IF(B41="蒲郡市","蒲郡市",IF(B41="郡上市","郡上市",IF(B41="郡山市","郡山市",IFERROR(RIGHT(B41,LEN(B41)-FIND("郡",B41)),B41))))))</f>
        <v>深川市</v>
      </c>
      <c r="L41" s="1" t="str">
        <f>IF(ISERROR(VLOOKUP(K41,'R5.4.1現在の団体'!C$2:C$2000,1,)),"",VLOOKUP(K41,'R5.4.1現在の団体'!C$2:C$2000,1,))</f>
        <v>深川市</v>
      </c>
      <c r="M41" s="1">
        <f t="shared" si="0"/>
        <v>1</v>
      </c>
    </row>
    <row r="42" spans="1:13" x14ac:dyDescent="0.2">
      <c r="A42" s="5" t="s">
        <v>46</v>
      </c>
      <c r="B42" s="6" t="s">
        <v>2383</v>
      </c>
      <c r="C42" s="7">
        <v>11585</v>
      </c>
      <c r="D42" s="7">
        <v>12903</v>
      </c>
      <c r="E42" s="7">
        <v>24488</v>
      </c>
      <c r="F42" s="7" t="str" cm="1">
        <f t="array" ref="F42">_xlfn.SWITCH(TRUE,E42&lt;=10000,"1万人以下",E42&lt;=20000,"2万人以下",E42&lt;=30000,"3万人以下",E42&lt;=40000,"4万人以下",E42&lt;=50000,"5万人以下",E42&lt;=60000,"6万人以下",E42&lt;=70000,"7万人以下",E42&lt;=80000,"8万人以下",E42&lt;=90000,"9万人以下",E42&gt;90000,"それ以上")</f>
        <v>3万人以下</v>
      </c>
      <c r="G42" s="7" t="s">
        <v>7574</v>
      </c>
      <c r="H42" s="7">
        <v>10803</v>
      </c>
      <c r="J42" s="1">
        <f>MAX(J$2:J41)+1</f>
        <v>29</v>
      </c>
      <c r="K42" s="1" t="str">
        <f>IF(B42="小郡市","小郡市",IF(B42="大和郡山市","大和郡山市",IF(B42="蒲郡市","蒲郡市",IF(B42="郡上市","郡上市",IF(B42="郡山市","郡山市",IFERROR(RIGHT(B42,LEN(B42)-FIND("郡",B42)),B42))))))</f>
        <v>富良野市</v>
      </c>
      <c r="L42" s="1" t="str">
        <f>IF(ISERROR(VLOOKUP(K42,'R5.4.1現在の団体'!C$2:C$2000,1,)),"",VLOOKUP(K42,'R5.4.1現在の団体'!C$2:C$2000,1,))</f>
        <v>富良野市</v>
      </c>
      <c r="M42" s="1">
        <f t="shared" si="0"/>
        <v>1</v>
      </c>
    </row>
    <row r="43" spans="1:13" x14ac:dyDescent="0.2">
      <c r="A43" s="5" t="s">
        <v>47</v>
      </c>
      <c r="B43" s="6" t="s">
        <v>2384</v>
      </c>
      <c r="C43" s="7">
        <v>25096</v>
      </c>
      <c r="D43" s="7">
        <v>27476</v>
      </c>
      <c r="E43" s="7">
        <v>52572</v>
      </c>
      <c r="F43" s="7" t="str" cm="1">
        <f t="array" ref="F43">_xlfn.SWITCH(TRUE,E43&lt;=10000,"1万人以下",E43&lt;=20000,"2万人以下",E43&lt;=30000,"3万人以下",E43&lt;=40000,"4万人以下",E43&lt;=50000,"5万人以下",E43&lt;=60000,"6万人以下",E43&lt;=70000,"7万人以下",E43&lt;=80000,"8万人以下",E43&lt;=90000,"9万人以下",E43&gt;90000,"それ以上")</f>
        <v>6万人以下</v>
      </c>
      <c r="G43" s="7" t="s">
        <v>7577</v>
      </c>
      <c r="H43" s="7">
        <v>24759</v>
      </c>
      <c r="J43" s="1">
        <f>MAX(J$2:J42)+1</f>
        <v>30</v>
      </c>
      <c r="K43" s="1" t="str">
        <f>IF(B43="小郡市","小郡市",IF(B43="大和郡山市","大和郡山市",IF(B43="蒲郡市","蒲郡市",IF(B43="郡上市","郡上市",IF(B43="郡山市","郡山市",IFERROR(RIGHT(B43,LEN(B43)-FIND("郡",B43)),B43))))))</f>
        <v>登別市</v>
      </c>
      <c r="L43" s="1" t="str">
        <f>IF(ISERROR(VLOOKUP(K43,'R5.4.1現在の団体'!C$2:C$2000,1,)),"",VLOOKUP(K43,'R5.4.1現在の団体'!C$2:C$2000,1,))</f>
        <v>登別市</v>
      </c>
      <c r="M43" s="1">
        <f t="shared" si="0"/>
        <v>1</v>
      </c>
    </row>
    <row r="44" spans="1:13" x14ac:dyDescent="0.2">
      <c r="A44" s="5" t="s">
        <v>48</v>
      </c>
      <c r="B44" s="6" t="s">
        <v>2385</v>
      </c>
      <c r="C44" s="7">
        <v>33734</v>
      </c>
      <c r="D44" s="7">
        <v>34749</v>
      </c>
      <c r="E44" s="7">
        <v>68483</v>
      </c>
      <c r="F44" s="7" t="str" cm="1">
        <f t="array" ref="F44">_xlfn.SWITCH(TRUE,E44&lt;=10000,"1万人以下",E44&lt;=20000,"2万人以下",E44&lt;=30000,"3万人以下",E44&lt;=40000,"4万人以下",E44&lt;=50000,"5万人以下",E44&lt;=60000,"6万人以下",E44&lt;=70000,"7万人以下",E44&lt;=80000,"8万人以下",E44&lt;=90000,"9万人以下",E44&gt;90000,"それ以上")</f>
        <v>7万人以下</v>
      </c>
      <c r="G44" s="7" t="s">
        <v>7578</v>
      </c>
      <c r="H44" s="7">
        <v>29670</v>
      </c>
      <c r="J44" s="1">
        <f>MAX(J$2:J43)+1</f>
        <v>31</v>
      </c>
      <c r="K44" s="1" t="str">
        <f>IF(B44="小郡市","小郡市",IF(B44="大和郡山市","大和郡山市",IF(B44="蒲郡市","蒲郡市",IF(B44="郡上市","郡上市",IF(B44="郡山市","郡山市",IFERROR(RIGHT(B44,LEN(B44)-FIND("郡",B44)),B44))))))</f>
        <v>恵庭市</v>
      </c>
      <c r="L44" s="1" t="str">
        <f>IF(ISERROR(VLOOKUP(K44,'R5.4.1現在の団体'!C$2:C$2000,1,)),"",VLOOKUP(K44,'R5.4.1現在の団体'!C$2:C$2000,1,))</f>
        <v>恵庭市</v>
      </c>
      <c r="M44" s="1">
        <f t="shared" si="0"/>
        <v>1</v>
      </c>
    </row>
    <row r="45" spans="1:13" x14ac:dyDescent="0.2">
      <c r="A45" s="5" t="s">
        <v>49</v>
      </c>
      <c r="B45" s="6" t="s">
        <v>2386</v>
      </c>
      <c r="C45" s="7">
        <v>17356</v>
      </c>
      <c r="D45" s="7">
        <v>19702</v>
      </c>
      <c r="E45" s="7">
        <v>37058</v>
      </c>
      <c r="F45" s="7" t="str" cm="1">
        <f t="array" ref="F45">_xlfn.SWITCH(TRUE,E45&lt;=10000,"1万人以下",E45&lt;=20000,"2万人以下",E45&lt;=30000,"3万人以下",E45&lt;=40000,"4万人以下",E45&lt;=50000,"5万人以下",E45&lt;=60000,"6万人以下",E45&lt;=70000,"7万人以下",E45&lt;=80000,"8万人以下",E45&lt;=90000,"9万人以下",E45&gt;90000,"それ以上")</f>
        <v>4万人以下</v>
      </c>
      <c r="G45" s="7" t="s">
        <v>7573</v>
      </c>
      <c r="H45" s="7">
        <v>17527</v>
      </c>
      <c r="J45" s="1">
        <f>MAX(J$2:J44)+1</f>
        <v>32</v>
      </c>
      <c r="K45" s="1" t="str">
        <f>IF(B45="小郡市","小郡市",IF(B45="大和郡山市","大和郡山市",IF(B45="蒲郡市","蒲郡市",IF(B45="郡上市","郡上市",IF(B45="郡山市","郡山市",IFERROR(RIGHT(B45,LEN(B45)-FIND("郡",B45)),B45))))))</f>
        <v>伊達市</v>
      </c>
      <c r="L45" s="1" t="str">
        <f>IF(ISERROR(VLOOKUP(K45,'R5.4.1現在の団体'!C$2:C$2000,1,)),"",VLOOKUP(K45,'R5.4.1現在の団体'!C$2:C$2000,1,))</f>
        <v>伊達市</v>
      </c>
      <c r="M45" s="1">
        <f t="shared" si="0"/>
        <v>1</v>
      </c>
    </row>
    <row r="46" spans="1:13" x14ac:dyDescent="0.2">
      <c r="A46" s="5" t="s">
        <v>50</v>
      </c>
      <c r="B46" s="6" t="s">
        <v>2387</v>
      </c>
      <c r="C46" s="7">
        <v>29373</v>
      </c>
      <c r="D46" s="7">
        <v>31429</v>
      </c>
      <c r="E46" s="7">
        <v>60802</v>
      </c>
      <c r="F46" s="7" t="str" cm="1">
        <f t="array" ref="F46">_xlfn.SWITCH(TRUE,E46&lt;=10000,"1万人以下",E46&lt;=20000,"2万人以下",E46&lt;=30000,"3万人以下",E46&lt;=40000,"4万人以下",E46&lt;=50000,"5万人以下",E46&lt;=60000,"6万人以下",E46&lt;=70000,"7万人以下",E46&lt;=80000,"8万人以下",E46&lt;=90000,"9万人以下",E46&gt;90000,"それ以上")</f>
        <v>7万人以下</v>
      </c>
      <c r="G46" s="7" t="s">
        <v>7578</v>
      </c>
      <c r="H46" s="7">
        <v>25550</v>
      </c>
      <c r="J46" s="1">
        <f>MAX(J$2:J45)+1</f>
        <v>33</v>
      </c>
      <c r="K46" s="1" t="str">
        <f>IF(B46="小郡市","小郡市",IF(B46="大和郡山市","大和郡山市",IF(B46="蒲郡市","蒲郡市",IF(B46="郡上市","郡上市",IF(B46="郡山市","郡山市",IFERROR(RIGHT(B46,LEN(B46)-FIND("郡",B46)),B46))))))</f>
        <v>北広島市</v>
      </c>
      <c r="L46" s="1" t="str">
        <f>IF(ISERROR(VLOOKUP(K46,'R5.4.1現在の団体'!C$2:C$2000,1,)),"",VLOOKUP(K46,'R5.4.1現在の団体'!C$2:C$2000,1,))</f>
        <v>北広島市</v>
      </c>
      <c r="M46" s="1">
        <f t="shared" si="0"/>
        <v>1</v>
      </c>
    </row>
    <row r="47" spans="1:13" x14ac:dyDescent="0.2">
      <c r="A47" s="5" t="s">
        <v>51</v>
      </c>
      <c r="B47" s="6" t="s">
        <v>2388</v>
      </c>
      <c r="C47" s="7">
        <v>29650</v>
      </c>
      <c r="D47" s="7">
        <v>31541</v>
      </c>
      <c r="E47" s="7">
        <v>61191</v>
      </c>
      <c r="F47" s="7" t="str" cm="1">
        <f t="array" ref="F47">_xlfn.SWITCH(TRUE,E47&lt;=10000,"1万人以下",E47&lt;=20000,"2万人以下",E47&lt;=30000,"3万人以下",E47&lt;=40000,"4万人以下",E47&lt;=50000,"5万人以下",E47&lt;=60000,"6万人以下",E47&lt;=70000,"7万人以下",E47&lt;=80000,"8万人以下",E47&lt;=90000,"9万人以下",E47&gt;90000,"それ以上")</f>
        <v>7万人以下</v>
      </c>
      <c r="G47" s="7" t="s">
        <v>7578</v>
      </c>
      <c r="H47" s="7">
        <v>25910</v>
      </c>
      <c r="J47" s="1">
        <f>MAX(J$2:J46)+1</f>
        <v>34</v>
      </c>
      <c r="K47" s="1" t="str">
        <f>IF(B47="小郡市","小郡市",IF(B47="大和郡山市","大和郡山市",IF(B47="蒲郡市","蒲郡市",IF(B47="郡上市","郡上市",IF(B47="郡山市","郡山市",IFERROR(RIGHT(B47,LEN(B47)-FIND("郡",B47)),B47))))))</f>
        <v>石狩市</v>
      </c>
      <c r="L47" s="1" t="str">
        <f>IF(ISERROR(VLOOKUP(K47,'R5.4.1現在の団体'!C$2:C$2000,1,)),"",VLOOKUP(K47,'R5.4.1現在の団体'!C$2:C$2000,1,))</f>
        <v>石狩市</v>
      </c>
      <c r="M47" s="1">
        <f t="shared" si="0"/>
        <v>1</v>
      </c>
    </row>
    <row r="48" spans="1:13" x14ac:dyDescent="0.2">
      <c r="A48" s="5" t="s">
        <v>52</v>
      </c>
      <c r="B48" s="6" t="s">
        <v>2389</v>
      </c>
      <c r="C48" s="7">
        <v>23434</v>
      </c>
      <c r="D48" s="7">
        <v>25937</v>
      </c>
      <c r="E48" s="7">
        <v>49371</v>
      </c>
      <c r="F48" s="7" t="str" cm="1">
        <f t="array" ref="F48">_xlfn.SWITCH(TRUE,E48&lt;=10000,"1万人以下",E48&lt;=20000,"2万人以下",E48&lt;=30000,"3万人以下",E48&lt;=40000,"4万人以下",E48&lt;=50000,"5万人以下",E48&lt;=60000,"6万人以下",E48&lt;=70000,"7万人以下",E48&lt;=80000,"8万人以下",E48&lt;=90000,"9万人以下",E48&gt;90000,"それ以上")</f>
        <v>5万人以下</v>
      </c>
      <c r="G48" s="7" t="s">
        <v>7575</v>
      </c>
      <c r="H48" s="7">
        <v>21075</v>
      </c>
      <c r="J48" s="1">
        <f>MAX(J$2:J47)+1</f>
        <v>35</v>
      </c>
      <c r="K48" s="1" t="str">
        <f>IF(B48="小郡市","小郡市",IF(B48="大和郡山市","大和郡山市",IF(B48="蒲郡市","蒲郡市",IF(B48="郡上市","郡上市",IF(B48="郡山市","郡山市",IFERROR(RIGHT(B48,LEN(B48)-FIND("郡",B48)),B48))))))</f>
        <v>北斗市</v>
      </c>
      <c r="L48" s="1" t="str">
        <f>IF(ISERROR(VLOOKUP(K48,'R5.4.1現在の団体'!C$2:C$2000,1,)),"",VLOOKUP(K48,'R5.4.1現在の団体'!C$2:C$2000,1,))</f>
        <v>北斗市</v>
      </c>
      <c r="M48" s="1">
        <f t="shared" si="0"/>
        <v>1</v>
      </c>
    </row>
    <row r="49" spans="1:13" x14ac:dyDescent="0.2">
      <c r="A49" s="5" t="s">
        <v>53</v>
      </c>
      <c r="B49" s="6" t="s">
        <v>2390</v>
      </c>
      <c r="C49" s="7">
        <v>9266</v>
      </c>
      <c r="D49" s="7">
        <v>9692</v>
      </c>
      <c r="E49" s="7">
        <v>18958</v>
      </c>
      <c r="F49" s="7" t="str" cm="1">
        <f t="array" ref="F49">_xlfn.SWITCH(TRUE,E49&lt;=10000,"1万人以下",E49&lt;=20000,"2万人以下",E49&lt;=30000,"3万人以下",E49&lt;=40000,"4万人以下",E49&lt;=50000,"5万人以下",E49&lt;=60000,"6万人以下",E49&lt;=70000,"7万人以下",E49&lt;=80000,"8万人以下",E49&lt;=90000,"9万人以下",E49&gt;90000,"それ以上")</f>
        <v>2万人以下</v>
      </c>
      <c r="G49" s="7" t="s">
        <v>7572</v>
      </c>
      <c r="H49" s="7">
        <v>7725</v>
      </c>
      <c r="J49" s="1">
        <f>MAX(J$2:J48)+1</f>
        <v>36</v>
      </c>
      <c r="K49" s="1" t="str">
        <f>IF(B49="小郡市","小郡市",IF(B49="大和郡山市","大和郡山市",IF(B49="蒲郡市","蒲郡市",IF(B49="郡上市","郡上市",IF(B49="郡山市","郡山市",IFERROR(RIGHT(B49,LEN(B49)-FIND("郡",B49)),B49))))))</f>
        <v>当別町</v>
      </c>
      <c r="L49" s="1" t="str">
        <f>IF(ISERROR(VLOOKUP(K49,'R5.4.1現在の団体'!C$2:C$2000,1,)),"",VLOOKUP(K49,'R5.4.1現在の団体'!C$2:C$2000,1,))</f>
        <v>当別町</v>
      </c>
      <c r="M49" s="1">
        <f t="shared" si="0"/>
        <v>1</v>
      </c>
    </row>
    <row r="50" spans="1:13" x14ac:dyDescent="0.2">
      <c r="A50" s="5" t="s">
        <v>54</v>
      </c>
      <c r="B50" s="6" t="s">
        <v>2391</v>
      </c>
      <c r="C50" s="7">
        <v>1793</v>
      </c>
      <c r="D50" s="7">
        <v>1888</v>
      </c>
      <c r="E50" s="7">
        <v>3681</v>
      </c>
      <c r="F50" s="7" t="str" cm="1">
        <f t="array" ref="F50">_xlfn.SWITCH(TRUE,E50&lt;=10000,"1万人以下",E50&lt;=20000,"2万人以下",E50&lt;=30000,"3万人以下",E50&lt;=40000,"4万人以下",E50&lt;=50000,"5万人以下",E50&lt;=60000,"6万人以下",E50&lt;=70000,"7万人以下",E50&lt;=80000,"8万人以下",E50&lt;=90000,"9万人以下",E50&gt;90000,"それ以上")</f>
        <v>1万人以下</v>
      </c>
      <c r="G50" s="7" t="s">
        <v>7576</v>
      </c>
      <c r="H50" s="7">
        <v>1509</v>
      </c>
      <c r="J50" s="1">
        <f>MAX(J$2:J49)+1</f>
        <v>37</v>
      </c>
      <c r="K50" s="1" t="str">
        <f>IF(B50="小郡市","小郡市",IF(B50="大和郡山市","大和郡山市",IF(B50="蒲郡市","蒲郡市",IF(B50="郡上市","郡上市",IF(B50="郡山市","郡山市",IFERROR(RIGHT(B50,LEN(B50)-FIND("郡",B50)),B50))))))</f>
        <v>新篠津村</v>
      </c>
      <c r="L50" s="1" t="str">
        <f>IF(ISERROR(VLOOKUP(K50,'R5.4.1現在の団体'!C$2:C$2000,1,)),"",VLOOKUP(K50,'R5.4.1現在の団体'!C$2:C$2000,1,))</f>
        <v>新篠津村</v>
      </c>
      <c r="M50" s="1">
        <f t="shared" si="0"/>
        <v>1</v>
      </c>
    </row>
    <row r="51" spans="1:13" x14ac:dyDescent="0.2">
      <c r="A51" s="5" t="s">
        <v>55</v>
      </c>
      <c r="B51" s="6" t="s">
        <v>2392</v>
      </c>
      <c r="C51" s="7">
        <v>4596</v>
      </c>
      <c r="D51" s="7">
        <v>4972</v>
      </c>
      <c r="E51" s="7">
        <v>9568</v>
      </c>
      <c r="F51" s="7" t="str" cm="1">
        <f t="array" ref="F51">_xlfn.SWITCH(TRUE,E51&lt;=10000,"1万人以下",E51&lt;=20000,"2万人以下",E51&lt;=30000,"3万人以下",E51&lt;=40000,"4万人以下",E51&lt;=50000,"5万人以下",E51&lt;=60000,"6万人以下",E51&lt;=70000,"7万人以下",E51&lt;=80000,"8万人以下",E51&lt;=90000,"9万人以下",E51&gt;90000,"それ以上")</f>
        <v>1万人以下</v>
      </c>
      <c r="G51" s="7" t="s">
        <v>7576</v>
      </c>
      <c r="H51" s="7">
        <v>4493</v>
      </c>
      <c r="J51" s="1">
        <f>MAX(J$2:J50)+1</f>
        <v>38</v>
      </c>
      <c r="K51" s="1" t="str">
        <f>IF(B51="小郡市","小郡市",IF(B51="大和郡山市","大和郡山市",IF(B51="蒲郡市","蒲郡市",IF(B51="郡上市","郡上市",IF(B51="郡山市","郡山市",IFERROR(RIGHT(B51,LEN(B51)-FIND("郡",B51)),B51))))))</f>
        <v>松前町</v>
      </c>
      <c r="L51" s="1" t="str">
        <f>IF(ISERROR(VLOOKUP(K51,'R5.4.1現在の団体'!C$2:C$2000,1,)),"",VLOOKUP(K51,'R5.4.1現在の団体'!C$2:C$2000,1,))</f>
        <v>松前町</v>
      </c>
      <c r="M51" s="1">
        <f t="shared" si="0"/>
        <v>1</v>
      </c>
    </row>
    <row r="52" spans="1:13" x14ac:dyDescent="0.2">
      <c r="A52" s="5" t="s">
        <v>56</v>
      </c>
      <c r="B52" s="6" t="s">
        <v>2393</v>
      </c>
      <c r="C52" s="7">
        <v>2537</v>
      </c>
      <c r="D52" s="7">
        <v>2861</v>
      </c>
      <c r="E52" s="7">
        <v>5398</v>
      </c>
      <c r="F52" s="7" t="str" cm="1">
        <f t="array" ref="F52">_xlfn.SWITCH(TRUE,E52&lt;=10000,"1万人以下",E52&lt;=20000,"2万人以下",E52&lt;=30000,"3万人以下",E52&lt;=40000,"4万人以下",E52&lt;=50000,"5万人以下",E52&lt;=60000,"6万人以下",E52&lt;=70000,"7万人以下",E52&lt;=80000,"8万人以下",E52&lt;=90000,"9万人以下",E52&gt;90000,"それ以上")</f>
        <v>1万人以下</v>
      </c>
      <c r="G52" s="7" t="s">
        <v>7576</v>
      </c>
      <c r="H52" s="7">
        <v>2394</v>
      </c>
      <c r="J52" s="1">
        <f>MAX(J$2:J51)+1</f>
        <v>39</v>
      </c>
      <c r="K52" s="1" t="str">
        <f>IF(B52="小郡市","小郡市",IF(B52="大和郡山市","大和郡山市",IF(B52="蒲郡市","蒲郡市",IF(B52="郡上市","郡上市",IF(B52="郡山市","郡山市",IFERROR(RIGHT(B52,LEN(B52)-FIND("郡",B52)),B52))))))</f>
        <v>福島町</v>
      </c>
      <c r="L52" s="1" t="str">
        <f>IF(ISERROR(VLOOKUP(K52,'R5.4.1現在の団体'!C$2:C$2000,1,)),"",VLOOKUP(K52,'R5.4.1現在の団体'!C$2:C$2000,1,))</f>
        <v>福島町</v>
      </c>
      <c r="M52" s="1">
        <f t="shared" si="0"/>
        <v>1</v>
      </c>
    </row>
    <row r="53" spans="1:13" x14ac:dyDescent="0.2">
      <c r="A53" s="5" t="s">
        <v>57</v>
      </c>
      <c r="B53" s="6" t="s">
        <v>2394</v>
      </c>
      <c r="C53" s="7">
        <v>2577</v>
      </c>
      <c r="D53" s="7">
        <v>2719</v>
      </c>
      <c r="E53" s="7">
        <v>5296</v>
      </c>
      <c r="F53" s="7" t="str" cm="1">
        <f t="array" ref="F53">_xlfn.SWITCH(TRUE,E53&lt;=10000,"1万人以下",E53&lt;=20000,"2万人以下",E53&lt;=30000,"3万人以下",E53&lt;=40000,"4万人以下",E53&lt;=50000,"5万人以下",E53&lt;=60000,"6万人以下",E53&lt;=70000,"7万人以下",E53&lt;=80000,"8万人以下",E53&lt;=90000,"9万人以下",E53&gt;90000,"それ以上")</f>
        <v>1万人以下</v>
      </c>
      <c r="G53" s="7" t="s">
        <v>7576</v>
      </c>
      <c r="H53" s="7">
        <v>2087</v>
      </c>
      <c r="J53" s="1">
        <f>MAX(J$2:J52)+1</f>
        <v>40</v>
      </c>
      <c r="K53" s="1" t="str">
        <f>IF(B53="小郡市","小郡市",IF(B53="大和郡山市","大和郡山市",IF(B53="蒲郡市","蒲郡市",IF(B53="郡上市","郡上市",IF(B53="郡山市","郡山市",IFERROR(RIGHT(B53,LEN(B53)-FIND("郡",B53)),B53))))))</f>
        <v>知内町</v>
      </c>
      <c r="L53" s="1" t="str">
        <f>IF(ISERROR(VLOOKUP(K53,'R5.4.1現在の団体'!C$2:C$2000,1,)),"",VLOOKUP(K53,'R5.4.1現在の団体'!C$2:C$2000,1,))</f>
        <v>知内町</v>
      </c>
      <c r="M53" s="1">
        <f t="shared" si="0"/>
        <v>1</v>
      </c>
    </row>
    <row r="54" spans="1:13" x14ac:dyDescent="0.2">
      <c r="A54" s="5" t="s">
        <v>58</v>
      </c>
      <c r="B54" s="6" t="s">
        <v>2395</v>
      </c>
      <c r="C54" s="7">
        <v>2618</v>
      </c>
      <c r="D54" s="7">
        <v>2913</v>
      </c>
      <c r="E54" s="7">
        <v>5531</v>
      </c>
      <c r="F54" s="7" t="str" cm="1">
        <f t="array" ref="F54">_xlfn.SWITCH(TRUE,E54&lt;=10000,"1万人以下",E54&lt;=20000,"2万人以下",E54&lt;=30000,"3万人以下",E54&lt;=40000,"4万人以下",E54&lt;=50000,"5万人以下",E54&lt;=60000,"6万人以下",E54&lt;=70000,"7万人以下",E54&lt;=80000,"8万人以下",E54&lt;=90000,"9万人以下",E54&gt;90000,"それ以上")</f>
        <v>1万人以下</v>
      </c>
      <c r="G54" s="7" t="s">
        <v>7576</v>
      </c>
      <c r="H54" s="7">
        <v>2582</v>
      </c>
      <c r="J54" s="1">
        <f>MAX(J$2:J53)+1</f>
        <v>41</v>
      </c>
      <c r="K54" s="1" t="str">
        <f>IF(B54="小郡市","小郡市",IF(B54="大和郡山市","大和郡山市",IF(B54="蒲郡市","蒲郡市",IF(B54="郡上市","郡上市",IF(B54="郡山市","郡山市",IFERROR(RIGHT(B54,LEN(B54)-FIND("郡",B54)),B54))))))</f>
        <v>木古内町</v>
      </c>
      <c r="L54" s="1" t="str">
        <f>IF(ISERROR(VLOOKUP(K54,'R5.4.1現在の団体'!C$2:C$2000,1,)),"",VLOOKUP(K54,'R5.4.1現在の団体'!C$2:C$2000,1,))</f>
        <v>木古内町</v>
      </c>
      <c r="M54" s="1">
        <f t="shared" si="0"/>
        <v>1</v>
      </c>
    </row>
    <row r="55" spans="1:13" x14ac:dyDescent="0.2">
      <c r="A55" s="5" t="s">
        <v>59</v>
      </c>
      <c r="B55" s="6" t="s">
        <v>2396</v>
      </c>
      <c r="C55" s="7">
        <v>13370</v>
      </c>
      <c r="D55" s="7">
        <v>15560</v>
      </c>
      <c r="E55" s="7">
        <v>28930</v>
      </c>
      <c r="F55" s="7" t="str" cm="1">
        <f t="array" ref="F55">_xlfn.SWITCH(TRUE,E55&lt;=10000,"1万人以下",E55&lt;=20000,"2万人以下",E55&lt;=30000,"3万人以下",E55&lt;=40000,"4万人以下",E55&lt;=50000,"5万人以下",E55&lt;=60000,"6万人以下",E55&lt;=70000,"7万人以下",E55&lt;=80000,"8万人以下",E55&lt;=90000,"9万人以下",E55&gt;90000,"それ以上")</f>
        <v>3万人以下</v>
      </c>
      <c r="G55" s="7" t="s">
        <v>7574</v>
      </c>
      <c r="H55" s="7">
        <v>12340</v>
      </c>
      <c r="J55" s="1">
        <f>MAX(J$2:J54)+1</f>
        <v>42</v>
      </c>
      <c r="K55" s="1" t="str">
        <f>IF(B55="小郡市","小郡市",IF(B55="大和郡山市","大和郡山市",IF(B55="蒲郡市","蒲郡市",IF(B55="郡上市","郡上市",IF(B55="郡山市","郡山市",IFERROR(RIGHT(B55,LEN(B55)-FIND("郡",B55)),B55))))))</f>
        <v>七飯町</v>
      </c>
      <c r="L55" s="1" t="str">
        <f>IF(ISERROR(VLOOKUP(K55,'R5.4.1現在の団体'!C$2:C$2000,1,)),"",VLOOKUP(K55,'R5.4.1現在の団体'!C$2:C$2000,1,))</f>
        <v>七飯町</v>
      </c>
      <c r="M55" s="1">
        <f t="shared" si="0"/>
        <v>1</v>
      </c>
    </row>
    <row r="56" spans="1:13" x14ac:dyDescent="0.2">
      <c r="A56" s="5" t="s">
        <v>60</v>
      </c>
      <c r="B56" s="6" t="s">
        <v>2397</v>
      </c>
      <c r="C56" s="7">
        <v>2280</v>
      </c>
      <c r="D56" s="7">
        <v>2394</v>
      </c>
      <c r="E56" s="7">
        <v>4674</v>
      </c>
      <c r="F56" s="7" t="str" cm="1">
        <f t="array" ref="F56">_xlfn.SWITCH(TRUE,E56&lt;=10000,"1万人以下",E56&lt;=20000,"2万人以下",E56&lt;=30000,"3万人以下",E56&lt;=40000,"4万人以下",E56&lt;=50000,"5万人以下",E56&lt;=60000,"6万人以下",E56&lt;=70000,"7万人以下",E56&lt;=80000,"8万人以下",E56&lt;=90000,"9万人以下",E56&gt;90000,"それ以上")</f>
        <v>1万人以下</v>
      </c>
      <c r="G56" s="7" t="s">
        <v>7576</v>
      </c>
      <c r="H56" s="7">
        <v>1820</v>
      </c>
      <c r="J56" s="1">
        <f>MAX(J$2:J55)+1</f>
        <v>43</v>
      </c>
      <c r="K56" s="1" t="str">
        <f>IF(B56="小郡市","小郡市",IF(B56="大和郡山市","大和郡山市",IF(B56="蒲郡市","蒲郡市",IF(B56="郡上市","郡上市",IF(B56="郡山市","郡山市",IFERROR(RIGHT(B56,LEN(B56)-FIND("郡",B56)),B56))))))</f>
        <v>鹿部町</v>
      </c>
      <c r="L56" s="1" t="str">
        <f>IF(ISERROR(VLOOKUP(K56,'R5.4.1現在の団体'!C$2:C$2000,1,)),"",VLOOKUP(K56,'R5.4.1現在の団体'!C$2:C$2000,1,))</f>
        <v>鹿部町</v>
      </c>
      <c r="M56" s="1">
        <f t="shared" si="0"/>
        <v>1</v>
      </c>
    </row>
    <row r="57" spans="1:13" x14ac:dyDescent="0.2">
      <c r="A57" s="5" t="s">
        <v>61</v>
      </c>
      <c r="B57" s="6" t="s">
        <v>2398</v>
      </c>
      <c r="C57" s="7">
        <v>8789</v>
      </c>
      <c r="D57" s="7">
        <v>9644</v>
      </c>
      <c r="E57" s="7">
        <v>18433</v>
      </c>
      <c r="F57" s="7" t="str" cm="1">
        <f t="array" ref="F57">_xlfn.SWITCH(TRUE,E57&lt;=10000,"1万人以下",E57&lt;=20000,"2万人以下",E57&lt;=30000,"3万人以下",E57&lt;=40000,"4万人以下",E57&lt;=50000,"5万人以下",E57&lt;=60000,"6万人以下",E57&lt;=70000,"7万人以下",E57&lt;=80000,"8万人以下",E57&lt;=90000,"9万人以下",E57&gt;90000,"それ以上")</f>
        <v>2万人以下</v>
      </c>
      <c r="G57" s="7" t="s">
        <v>7572</v>
      </c>
      <c r="H57" s="7">
        <v>7760</v>
      </c>
      <c r="J57" s="1">
        <f>MAX(J$2:J56)+1</f>
        <v>44</v>
      </c>
      <c r="K57" s="1" t="str">
        <f>IF(B57="小郡市","小郡市",IF(B57="大和郡山市","大和郡山市",IF(B57="蒲郡市","蒲郡市",IF(B57="郡上市","郡上市",IF(B57="郡山市","郡山市",IFERROR(RIGHT(B57,LEN(B57)-FIND("郡",B57)),B57))))))</f>
        <v>森町</v>
      </c>
      <c r="L57" s="1" t="str">
        <f>IF(ISERROR(VLOOKUP(K57,'R5.4.1現在の団体'!C$2:C$2000,1,)),"",VLOOKUP(K57,'R5.4.1現在の団体'!C$2:C$2000,1,))</f>
        <v>森町</v>
      </c>
      <c r="M57" s="1">
        <f t="shared" si="0"/>
        <v>1</v>
      </c>
    </row>
    <row r="58" spans="1:13" x14ac:dyDescent="0.2">
      <c r="A58" s="5" t="s">
        <v>62</v>
      </c>
      <c r="B58" s="6" t="s">
        <v>2399</v>
      </c>
      <c r="C58" s="7">
        <v>9409</v>
      </c>
      <c r="D58" s="7">
        <v>9926</v>
      </c>
      <c r="E58" s="7">
        <v>19335</v>
      </c>
      <c r="F58" s="7" t="str" cm="1">
        <f t="array" ref="F58">_xlfn.SWITCH(TRUE,E58&lt;=10000,"1万人以下",E58&lt;=20000,"2万人以下",E58&lt;=30000,"3万人以下",E58&lt;=40000,"4万人以下",E58&lt;=50000,"5万人以下",E58&lt;=60000,"6万人以下",E58&lt;=70000,"7万人以下",E58&lt;=80000,"8万人以下",E58&lt;=90000,"9万人以下",E58&gt;90000,"それ以上")</f>
        <v>2万人以下</v>
      </c>
      <c r="G58" s="7" t="s">
        <v>7572</v>
      </c>
      <c r="H58" s="7">
        <v>8644</v>
      </c>
      <c r="J58" s="1">
        <f>MAX(J$2:J57)+1</f>
        <v>45</v>
      </c>
      <c r="K58" s="1" t="str">
        <f>IF(B58="小郡市","小郡市",IF(B58="大和郡山市","大和郡山市",IF(B58="蒲郡市","蒲郡市",IF(B58="郡上市","郡上市",IF(B58="郡山市","郡山市",IFERROR(RIGHT(B58,LEN(B58)-FIND("郡",B58)),B58))))))</f>
        <v>八雲町</v>
      </c>
      <c r="L58" s="1" t="str">
        <f>IF(ISERROR(VLOOKUP(K58,'R5.4.1現在の団体'!C$2:C$2000,1,)),"",VLOOKUP(K58,'R5.4.1現在の団体'!C$2:C$2000,1,))</f>
        <v>八雲町</v>
      </c>
      <c r="M58" s="1">
        <f t="shared" si="0"/>
        <v>1</v>
      </c>
    </row>
    <row r="59" spans="1:13" x14ac:dyDescent="0.2">
      <c r="A59" s="5" t="s">
        <v>63</v>
      </c>
      <c r="B59" s="6" t="s">
        <v>2400</v>
      </c>
      <c r="C59" s="7">
        <v>2967</v>
      </c>
      <c r="D59" s="7">
        <v>3419</v>
      </c>
      <c r="E59" s="7">
        <v>6386</v>
      </c>
      <c r="F59" s="7" t="str" cm="1">
        <f t="array" ref="F59">_xlfn.SWITCH(TRUE,E59&lt;=10000,"1万人以下",E59&lt;=20000,"2万人以下",E59&lt;=30000,"3万人以下",E59&lt;=40000,"4万人以下",E59&lt;=50000,"5万人以下",E59&lt;=60000,"6万人以下",E59&lt;=70000,"7万人以下",E59&lt;=80000,"8万人以下",E59&lt;=90000,"9万人以下",E59&gt;90000,"それ以上")</f>
        <v>1万人以下</v>
      </c>
      <c r="G59" s="7" t="s">
        <v>7576</v>
      </c>
      <c r="H59" s="7">
        <v>3136</v>
      </c>
      <c r="J59" s="1">
        <f>MAX(J$2:J58)+1</f>
        <v>46</v>
      </c>
      <c r="K59" s="1" t="str">
        <f>IF(B59="小郡市","小郡市",IF(B59="大和郡山市","大和郡山市",IF(B59="蒲郡市","蒲郡市",IF(B59="郡上市","郡上市",IF(B59="郡山市","郡山市",IFERROR(RIGHT(B59,LEN(B59)-FIND("郡",B59)),B59))))))</f>
        <v>長万部町</v>
      </c>
      <c r="L59" s="1" t="str">
        <f>IF(ISERROR(VLOOKUP(K59,'R5.4.1現在の団体'!C$2:C$2000,1,)),"",VLOOKUP(K59,'R5.4.1現在の団体'!C$2:C$2000,1,))</f>
        <v>長万部町</v>
      </c>
      <c r="M59" s="1">
        <f t="shared" si="0"/>
        <v>1</v>
      </c>
    </row>
    <row r="60" spans="1:13" x14ac:dyDescent="0.2">
      <c r="A60" s="5" t="s">
        <v>64</v>
      </c>
      <c r="B60" s="6" t="s">
        <v>2401</v>
      </c>
      <c r="C60" s="7">
        <v>4445</v>
      </c>
      <c r="D60" s="7">
        <v>4967</v>
      </c>
      <c r="E60" s="7">
        <v>9412</v>
      </c>
      <c r="F60" s="7" t="str" cm="1">
        <f t="array" ref="F60">_xlfn.SWITCH(TRUE,E60&lt;=10000,"1万人以下",E60&lt;=20000,"2万人以下",E60&lt;=30000,"3万人以下",E60&lt;=40000,"4万人以下",E60&lt;=50000,"5万人以下",E60&lt;=60000,"6万人以下",E60&lt;=70000,"7万人以下",E60&lt;=80000,"8万人以下",E60&lt;=90000,"9万人以下",E60&gt;90000,"それ以上")</f>
        <v>1万人以下</v>
      </c>
      <c r="G60" s="7" t="s">
        <v>7576</v>
      </c>
      <c r="H60" s="7">
        <v>4583</v>
      </c>
      <c r="J60" s="1">
        <f>MAX(J$2:J59)+1</f>
        <v>47</v>
      </c>
      <c r="K60" s="1" t="str">
        <f>IF(B60="小郡市","小郡市",IF(B60="大和郡山市","大和郡山市",IF(B60="蒲郡市","蒲郡市",IF(B60="郡上市","郡上市",IF(B60="郡山市","郡山市",IFERROR(RIGHT(B60,LEN(B60)-FIND("郡",B60)),B60))))))</f>
        <v>江差町</v>
      </c>
      <c r="L60" s="1" t="str">
        <f>IF(ISERROR(VLOOKUP(K60,'R5.4.1現在の団体'!C$2:C$2000,1,)),"",VLOOKUP(K60,'R5.4.1現在の団体'!C$2:C$2000,1,))</f>
        <v>江差町</v>
      </c>
      <c r="M60" s="1">
        <f t="shared" si="0"/>
        <v>1</v>
      </c>
    </row>
    <row r="61" spans="1:13" x14ac:dyDescent="0.2">
      <c r="A61" s="5" t="s">
        <v>65</v>
      </c>
      <c r="B61" s="6" t="s">
        <v>2402</v>
      </c>
      <c r="C61" s="7">
        <v>2932</v>
      </c>
      <c r="D61" s="7">
        <v>3240</v>
      </c>
      <c r="E61" s="7">
        <v>6172</v>
      </c>
      <c r="F61" s="7" t="str" cm="1">
        <f t="array" ref="F61">_xlfn.SWITCH(TRUE,E61&lt;=10000,"1万人以下",E61&lt;=20000,"2万人以下",E61&lt;=30000,"3万人以下",E61&lt;=40000,"4万人以下",E61&lt;=50000,"5万人以下",E61&lt;=60000,"6万人以下",E61&lt;=70000,"7万人以下",E61&lt;=80000,"8万人以下",E61&lt;=90000,"9万人以下",E61&gt;90000,"それ以上")</f>
        <v>1万人以下</v>
      </c>
      <c r="G61" s="7" t="s">
        <v>7576</v>
      </c>
      <c r="H61" s="7">
        <v>2679</v>
      </c>
      <c r="J61" s="1">
        <f>MAX(J$2:J60)+1</f>
        <v>48</v>
      </c>
      <c r="K61" s="1" t="str">
        <f>IF(B61="小郡市","小郡市",IF(B61="大和郡山市","大和郡山市",IF(B61="蒲郡市","蒲郡市",IF(B61="郡上市","郡上市",IF(B61="郡山市","郡山市",IFERROR(RIGHT(B61,LEN(B61)-FIND("郡",B61)),B61))))))</f>
        <v>上ノ国町</v>
      </c>
      <c r="L61" s="1" t="str">
        <f>IF(ISERROR(VLOOKUP(K61,'R5.4.1現在の団体'!C$2:C$2000,1,)),"",VLOOKUP(K61,'R5.4.1現在の団体'!C$2:C$2000,1,))</f>
        <v>上ノ国町</v>
      </c>
      <c r="M61" s="1">
        <f t="shared" si="0"/>
        <v>1</v>
      </c>
    </row>
    <row r="62" spans="1:13" x14ac:dyDescent="0.2">
      <c r="A62" s="5" t="s">
        <v>66</v>
      </c>
      <c r="B62" s="6" t="s">
        <v>2403</v>
      </c>
      <c r="C62" s="7">
        <v>2277</v>
      </c>
      <c r="D62" s="7">
        <v>2403</v>
      </c>
      <c r="E62" s="7">
        <v>4680</v>
      </c>
      <c r="F62" s="7" t="str" cm="1">
        <f t="array" ref="F62">_xlfn.SWITCH(TRUE,E62&lt;=10000,"1万人以下",E62&lt;=20000,"2万人以下",E62&lt;=30000,"3万人以下",E62&lt;=40000,"4万人以下",E62&lt;=50000,"5万人以下",E62&lt;=60000,"6万人以下",E62&lt;=70000,"7万人以下",E62&lt;=80000,"8万人以下",E62&lt;=90000,"9万人以下",E62&gt;90000,"それ以上")</f>
        <v>1万人以下</v>
      </c>
      <c r="G62" s="7" t="s">
        <v>7576</v>
      </c>
      <c r="H62" s="7">
        <v>2063</v>
      </c>
      <c r="J62" s="1">
        <f>MAX(J$2:J61)+1</f>
        <v>49</v>
      </c>
      <c r="K62" s="1" t="str">
        <f>IF(B62="小郡市","小郡市",IF(B62="大和郡山市","大和郡山市",IF(B62="蒲郡市","蒲郡市",IF(B62="郡上市","郡上市",IF(B62="郡山市","郡山市",IFERROR(RIGHT(B62,LEN(B62)-FIND("郡",B62)),B62))))))</f>
        <v>厚沢部町</v>
      </c>
      <c r="L62" s="1" t="str">
        <f>IF(ISERROR(VLOOKUP(K62,'R5.4.1現在の団体'!C$2:C$2000,1,)),"",VLOOKUP(K62,'R5.4.1現在の団体'!C$2:C$2000,1,))</f>
        <v>厚沢部町</v>
      </c>
      <c r="M62" s="1">
        <f t="shared" si="0"/>
        <v>1</v>
      </c>
    </row>
    <row r="63" spans="1:13" x14ac:dyDescent="0.2">
      <c r="A63" s="5" t="s">
        <v>67</v>
      </c>
      <c r="B63" s="6" t="s">
        <v>2404</v>
      </c>
      <c r="C63" s="7">
        <v>2128</v>
      </c>
      <c r="D63" s="7">
        <v>2458</v>
      </c>
      <c r="E63" s="7">
        <v>4586</v>
      </c>
      <c r="F63" s="7" t="str" cm="1">
        <f t="array" ref="F63">_xlfn.SWITCH(TRUE,E63&lt;=10000,"1万人以下",E63&lt;=20000,"2万人以下",E63&lt;=30000,"3万人以下",E63&lt;=40000,"4万人以下",E63&lt;=50000,"5万人以下",E63&lt;=60000,"6万人以下",E63&lt;=70000,"7万人以下",E63&lt;=80000,"8万人以下",E63&lt;=90000,"9万人以下",E63&gt;90000,"それ以上")</f>
        <v>1万人以下</v>
      </c>
      <c r="G63" s="7" t="s">
        <v>7576</v>
      </c>
      <c r="H63" s="7">
        <v>2016</v>
      </c>
      <c r="J63" s="1">
        <f>MAX(J$2:J62)+1</f>
        <v>50</v>
      </c>
      <c r="K63" s="1" t="str">
        <f>IF(B63="小郡市","小郡市",IF(B63="大和郡山市","大和郡山市",IF(B63="蒲郡市","蒲郡市",IF(B63="郡上市","郡上市",IF(B63="郡山市","郡山市",IFERROR(RIGHT(B63,LEN(B63)-FIND("郡",B63)),B63))))))</f>
        <v>乙部町</v>
      </c>
      <c r="L63" s="1" t="str">
        <f>IF(ISERROR(VLOOKUP(K63,'R5.4.1現在の団体'!C$2:C$2000,1,)),"",VLOOKUP(K63,'R5.4.1現在の団体'!C$2:C$2000,1,))</f>
        <v>乙部町</v>
      </c>
      <c r="M63" s="1">
        <f t="shared" si="0"/>
        <v>1</v>
      </c>
    </row>
    <row r="64" spans="1:13" x14ac:dyDescent="0.2">
      <c r="A64" s="5" t="s">
        <v>68</v>
      </c>
      <c r="B64" s="6" t="s">
        <v>2405</v>
      </c>
      <c r="C64" s="7">
        <v>1688</v>
      </c>
      <c r="D64" s="7">
        <v>1655</v>
      </c>
      <c r="E64" s="7">
        <v>3343</v>
      </c>
      <c r="F64" s="7" t="str" cm="1">
        <f t="array" ref="F64">_xlfn.SWITCH(TRUE,E64&lt;=10000,"1万人以下",E64&lt;=20000,"2万人以下",E64&lt;=30000,"3万人以下",E64&lt;=40000,"4万人以下",E64&lt;=50000,"5万人以下",E64&lt;=60000,"6万人以下",E64&lt;=70000,"7万人以下",E64&lt;=80000,"8万人以下",E64&lt;=90000,"9万人以下",E64&gt;90000,"それ以上")</f>
        <v>1万人以下</v>
      </c>
      <c r="G64" s="7" t="s">
        <v>7576</v>
      </c>
      <c r="H64" s="7">
        <v>1649</v>
      </c>
      <c r="J64" s="1">
        <f>MAX(J$2:J63)+1</f>
        <v>51</v>
      </c>
      <c r="K64" s="1" t="str">
        <f>IF(B64="小郡市","小郡市",IF(B64="大和郡山市","大和郡山市",IF(B64="蒲郡市","蒲郡市",IF(B64="郡上市","郡上市",IF(B64="郡山市","郡山市",IFERROR(RIGHT(B64,LEN(B64)-FIND("郡",B64)),B64))))))</f>
        <v>奥尻町</v>
      </c>
      <c r="L64" s="1" t="str">
        <f>IF(ISERROR(VLOOKUP(K64,'R5.4.1現在の団体'!C$2:C$2000,1,)),"",VLOOKUP(K64,'R5.4.1現在の団体'!C$2:C$2000,1,))</f>
        <v>奥尻町</v>
      </c>
      <c r="M64" s="1">
        <f t="shared" si="0"/>
        <v>1</v>
      </c>
    </row>
    <row r="65" spans="1:13" x14ac:dyDescent="0.2">
      <c r="A65" s="5" t="s">
        <v>69</v>
      </c>
      <c r="B65" s="6" t="s">
        <v>2406</v>
      </c>
      <c r="C65" s="7">
        <v>2963</v>
      </c>
      <c r="D65" s="7">
        <v>3227</v>
      </c>
      <c r="E65" s="7">
        <v>6190</v>
      </c>
      <c r="F65" s="7" t="str" cm="1">
        <f t="array" ref="F65">_xlfn.SWITCH(TRUE,E65&lt;=10000,"1万人以下",E65&lt;=20000,"2万人以下",E65&lt;=30000,"3万人以下",E65&lt;=40000,"4万人以下",E65&lt;=50000,"5万人以下",E65&lt;=60000,"6万人以下",E65&lt;=70000,"7万人以下",E65&lt;=80000,"8万人以下",E65&lt;=90000,"9万人以下",E65&gt;90000,"それ以上")</f>
        <v>1万人以下</v>
      </c>
      <c r="G65" s="7" t="s">
        <v>7576</v>
      </c>
      <c r="H65" s="7">
        <v>2624</v>
      </c>
      <c r="J65" s="1">
        <f>MAX(J$2:J64)+1</f>
        <v>52</v>
      </c>
      <c r="K65" s="1" t="str">
        <f>IF(B65="小郡市","小郡市",IF(B65="大和郡山市","大和郡山市",IF(B65="蒲郡市","蒲郡市",IF(B65="郡上市","郡上市",IF(B65="郡山市","郡山市",IFERROR(RIGHT(B65,LEN(B65)-FIND("郡",B65)),B65))))))</f>
        <v>今金町</v>
      </c>
      <c r="L65" s="1" t="str">
        <f>IF(ISERROR(VLOOKUP(K65,'R5.4.1現在の団体'!C$2:C$2000,1,)),"",VLOOKUP(K65,'R5.4.1現在の団体'!C$2:C$2000,1,))</f>
        <v>今金町</v>
      </c>
      <c r="M65" s="1">
        <f t="shared" si="0"/>
        <v>1</v>
      </c>
    </row>
    <row r="66" spans="1:13" x14ac:dyDescent="0.2">
      <c r="A66" s="5" t="s">
        <v>70</v>
      </c>
      <c r="B66" s="6" t="s">
        <v>2407</v>
      </c>
      <c r="C66" s="7">
        <v>4788</v>
      </c>
      <c r="D66" s="7">
        <v>5319</v>
      </c>
      <c r="E66" s="7">
        <v>10107</v>
      </c>
      <c r="F66" s="7" t="str" cm="1">
        <f t="array" ref="F66">_xlfn.SWITCH(TRUE,E66&lt;=10000,"1万人以下",E66&lt;=20000,"2万人以下",E66&lt;=30000,"3万人以下",E66&lt;=40000,"4万人以下",E66&lt;=50000,"5万人以下",E66&lt;=60000,"6万人以下",E66&lt;=70000,"7万人以下",E66&lt;=80000,"8万人以下",E66&lt;=90000,"9万人以下",E66&gt;90000,"それ以上")</f>
        <v>2万人以下</v>
      </c>
      <c r="G66" s="7" t="s">
        <v>7572</v>
      </c>
      <c r="H66" s="7">
        <v>4631</v>
      </c>
      <c r="J66" s="1">
        <f>MAX(J$2:J65)+1</f>
        <v>53</v>
      </c>
      <c r="K66" s="1" t="str">
        <f>IF(B66="小郡市","小郡市",IF(B66="大和郡山市","大和郡山市",IF(B66="蒲郡市","蒲郡市",IF(B66="郡上市","郡上市",IF(B66="郡山市","郡山市",IFERROR(RIGHT(B66,LEN(B66)-FIND("郡",B66)),B66))))))</f>
        <v>せたな町</v>
      </c>
      <c r="L66" s="1" t="str">
        <f>IF(ISERROR(VLOOKUP(K66,'R5.4.1現在の団体'!C$2:C$2000,1,)),"",VLOOKUP(K66,'R5.4.1現在の団体'!C$2:C$2000,1,))</f>
        <v>せたな町</v>
      </c>
      <c r="M66" s="1">
        <f t="shared" si="0"/>
        <v>1</v>
      </c>
    </row>
    <row r="67" spans="1:13" x14ac:dyDescent="0.2">
      <c r="A67" s="5" t="s">
        <v>71</v>
      </c>
      <c r="B67" s="6" t="s">
        <v>2408</v>
      </c>
      <c r="C67" s="7">
        <v>909</v>
      </c>
      <c r="D67" s="7">
        <v>1018</v>
      </c>
      <c r="E67" s="7">
        <v>1927</v>
      </c>
      <c r="F67" s="7" t="str" cm="1">
        <f t="array" ref="F67">_xlfn.SWITCH(TRUE,E67&lt;=10000,"1万人以下",E67&lt;=20000,"2万人以下",E67&lt;=30000,"3万人以下",E67&lt;=40000,"4万人以下",E67&lt;=50000,"5万人以下",E67&lt;=60000,"6万人以下",E67&lt;=70000,"7万人以下",E67&lt;=80000,"8万人以下",E67&lt;=90000,"9万人以下",E67&gt;90000,"それ以上")</f>
        <v>1万人以下</v>
      </c>
      <c r="G67" s="7" t="s">
        <v>7576</v>
      </c>
      <c r="H67" s="7">
        <v>935</v>
      </c>
      <c r="J67" s="1">
        <f>MAX(J$2:J66)+1</f>
        <v>54</v>
      </c>
      <c r="K67" s="1" t="str">
        <f>IF(B67="小郡市","小郡市",IF(B67="大和郡山市","大和郡山市",IF(B67="蒲郡市","蒲郡市",IF(B67="郡上市","郡上市",IF(B67="郡山市","郡山市",IFERROR(RIGHT(B67,LEN(B67)-FIND("郡",B67)),B67))))))</f>
        <v>島牧村</v>
      </c>
      <c r="L67" s="1" t="str">
        <f>IF(ISERROR(VLOOKUP(K67,'R5.4.1現在の団体'!C$2:C$2000,1,)),"",VLOOKUP(K67,'R5.4.1現在の団体'!C$2:C$2000,1,))</f>
        <v>島牧村</v>
      </c>
      <c r="M67" s="1">
        <f t="shared" si="0"/>
        <v>1</v>
      </c>
    </row>
    <row r="68" spans="1:13" x14ac:dyDescent="0.2">
      <c r="A68" s="5" t="s">
        <v>72</v>
      </c>
      <c r="B68" s="6" t="s">
        <v>2409</v>
      </c>
      <c r="C68" s="7">
        <v>1716</v>
      </c>
      <c r="D68" s="7">
        <v>1852</v>
      </c>
      <c r="E68" s="7">
        <v>3568</v>
      </c>
      <c r="F68" s="7" t="str" cm="1">
        <f t="array" ref="F68">_xlfn.SWITCH(TRUE,E68&lt;=10000,"1万人以下",E68&lt;=20000,"2万人以下",E68&lt;=30000,"3万人以下",E68&lt;=40000,"4万人以下",E68&lt;=50000,"5万人以下",E68&lt;=60000,"6万人以下",E68&lt;=70000,"7万人以下",E68&lt;=80000,"8万人以下",E68&lt;=90000,"9万人以下",E68&gt;90000,"それ以上")</f>
        <v>1万人以下</v>
      </c>
      <c r="G68" s="7" t="s">
        <v>7576</v>
      </c>
      <c r="H68" s="7">
        <v>1850</v>
      </c>
      <c r="J68" s="1">
        <f>MAX(J$2:J67)+1</f>
        <v>55</v>
      </c>
      <c r="K68" s="1" t="str">
        <f>IF(B68="小郡市","小郡市",IF(B68="大和郡山市","大和郡山市",IF(B68="蒲郡市","蒲郡市",IF(B68="郡上市","郡上市",IF(B68="郡山市","郡山市",IFERROR(RIGHT(B68,LEN(B68)-FIND("郡",B68)),B68))))))</f>
        <v>寿都町</v>
      </c>
      <c r="L68" s="1" t="str">
        <f>IF(ISERROR(VLOOKUP(K68,'R5.4.1現在の団体'!C$2:C$2000,1,)),"",VLOOKUP(K68,'R5.4.1現在の団体'!C$2:C$2000,1,))</f>
        <v>寿都町</v>
      </c>
      <c r="M68" s="1">
        <f t="shared" si="0"/>
        <v>1</v>
      </c>
    </row>
    <row r="69" spans="1:13" x14ac:dyDescent="0.2">
      <c r="A69" s="5" t="s">
        <v>73</v>
      </c>
      <c r="B69" s="6" t="s">
        <v>2410</v>
      </c>
      <c r="C69" s="7">
        <v>1526</v>
      </c>
      <c r="D69" s="7">
        <v>1693</v>
      </c>
      <c r="E69" s="7">
        <v>3219</v>
      </c>
      <c r="F69" s="7" t="str" cm="1">
        <f t="array" ref="F69">_xlfn.SWITCH(TRUE,E69&lt;=10000,"1万人以下",E69&lt;=20000,"2万人以下",E69&lt;=30000,"3万人以下",E69&lt;=40000,"4万人以下",E69&lt;=50000,"5万人以下",E69&lt;=60000,"6万人以下",E69&lt;=70000,"7万人以下",E69&lt;=80000,"8万人以下",E69&lt;=90000,"9万人以下",E69&gt;90000,"それ以上")</f>
        <v>1万人以下</v>
      </c>
      <c r="G69" s="7" t="s">
        <v>7576</v>
      </c>
      <c r="H69" s="7">
        <v>1573</v>
      </c>
      <c r="J69" s="1">
        <f>MAX(J$2:J68)+1</f>
        <v>56</v>
      </c>
      <c r="K69" s="1" t="str">
        <f>IF(B69="小郡市","小郡市",IF(B69="大和郡山市","大和郡山市",IF(B69="蒲郡市","蒲郡市",IF(B69="郡上市","郡上市",IF(B69="郡山市","郡山市",IFERROR(RIGHT(B69,LEN(B69)-FIND("郡",B69)),B69))))))</f>
        <v>黒松内町</v>
      </c>
      <c r="L69" s="1" t="str">
        <f>IF(ISERROR(VLOOKUP(K69,'R5.4.1現在の団体'!C$2:C$2000,1,)),"",VLOOKUP(K69,'R5.4.1現在の団体'!C$2:C$2000,1,))</f>
        <v>黒松内町</v>
      </c>
      <c r="M69" s="1">
        <f t="shared" ref="M69:M132" si="1">IF(L69="","",1)</f>
        <v>1</v>
      </c>
    </row>
    <row r="70" spans="1:13" x14ac:dyDescent="0.2">
      <c r="A70" s="5" t="s">
        <v>74</v>
      </c>
      <c r="B70" s="6" t="s">
        <v>2411</v>
      </c>
      <c r="C70" s="7">
        <v>2653</v>
      </c>
      <c r="D70" s="7">
        <v>2877</v>
      </c>
      <c r="E70" s="7">
        <v>5530</v>
      </c>
      <c r="F70" s="7" t="str" cm="1">
        <f t="array" ref="F70">_xlfn.SWITCH(TRUE,E70&lt;=10000,"1万人以下",E70&lt;=20000,"2万人以下",E70&lt;=30000,"3万人以下",E70&lt;=40000,"4万人以下",E70&lt;=50000,"5万人以下",E70&lt;=60000,"6万人以下",E70&lt;=70000,"7万人以下",E70&lt;=80000,"8万人以下",E70&lt;=90000,"9万人以下",E70&gt;90000,"それ以上")</f>
        <v>1万人以下</v>
      </c>
      <c r="G70" s="7" t="s">
        <v>7576</v>
      </c>
      <c r="H70" s="7">
        <v>2400</v>
      </c>
      <c r="J70" s="1">
        <f>MAX(J$2:J69)+1</f>
        <v>57</v>
      </c>
      <c r="K70" s="1" t="str">
        <f>IF(B70="小郡市","小郡市",IF(B70="大和郡山市","大和郡山市",IF(B70="蒲郡市","蒲郡市",IF(B70="郡上市","郡上市",IF(B70="郡山市","郡山市",IFERROR(RIGHT(B70,LEN(B70)-FIND("郡",B70)),B70))))))</f>
        <v>蘭越町</v>
      </c>
      <c r="L70" s="1" t="str">
        <f>IF(ISERROR(VLOOKUP(K70,'R5.4.1現在の団体'!C$2:C$2000,1,)),"",VLOOKUP(K70,'R5.4.1現在の団体'!C$2:C$2000,1,))</f>
        <v>蘭越町</v>
      </c>
      <c r="M70" s="1">
        <f t="shared" si="1"/>
        <v>1</v>
      </c>
    </row>
    <row r="71" spans="1:13" x14ac:dyDescent="0.2">
      <c r="A71" s="5" t="s">
        <v>75</v>
      </c>
      <c r="B71" s="6" t="s">
        <v>2412</v>
      </c>
      <c r="C71" s="7">
        <v>2255</v>
      </c>
      <c r="D71" s="7">
        <v>2418</v>
      </c>
      <c r="E71" s="7">
        <v>4673</v>
      </c>
      <c r="F71" s="7" t="str" cm="1">
        <f t="array" ref="F71">_xlfn.SWITCH(TRUE,E71&lt;=10000,"1万人以下",E71&lt;=20000,"2万人以下",E71&lt;=30000,"3万人以下",E71&lt;=40000,"4万人以下",E71&lt;=50000,"5万人以下",E71&lt;=60000,"6万人以下",E71&lt;=70000,"7万人以下",E71&lt;=80000,"8万人以下",E71&lt;=90000,"9万人以下",E71&gt;90000,"それ以上")</f>
        <v>1万人以下</v>
      </c>
      <c r="G71" s="7" t="s">
        <v>7576</v>
      </c>
      <c r="H71" s="7">
        <v>2118</v>
      </c>
      <c r="J71" s="1">
        <f>MAX(J$2:J70)+1</f>
        <v>58</v>
      </c>
      <c r="K71" s="1" t="str">
        <f>IF(B71="小郡市","小郡市",IF(B71="大和郡山市","大和郡山市",IF(B71="蒲郡市","蒲郡市",IF(B71="郡上市","郡上市",IF(B71="郡山市","郡山市",IFERROR(RIGHT(B71,LEN(B71)-FIND("郡",B71)),B71))))))</f>
        <v>ニセコ町</v>
      </c>
      <c r="L71" s="1" t="str">
        <f>IF(ISERROR(VLOOKUP(K71,'R5.4.1現在の団体'!C$2:C$2000,1,)),"",VLOOKUP(K71,'R5.4.1現在の団体'!C$2:C$2000,1,))</f>
        <v>ニセコ町</v>
      </c>
      <c r="M71" s="1">
        <f t="shared" si="1"/>
        <v>1</v>
      </c>
    </row>
    <row r="72" spans="1:13" x14ac:dyDescent="0.2">
      <c r="A72" s="5" t="s">
        <v>76</v>
      </c>
      <c r="B72" s="6" t="s">
        <v>2413</v>
      </c>
      <c r="C72" s="7">
        <v>1113</v>
      </c>
      <c r="D72" s="7">
        <v>1170</v>
      </c>
      <c r="E72" s="7">
        <v>2283</v>
      </c>
      <c r="F72" s="7" t="str" cm="1">
        <f t="array" ref="F72">_xlfn.SWITCH(TRUE,E72&lt;=10000,"1万人以下",E72&lt;=20000,"2万人以下",E72&lt;=30000,"3万人以下",E72&lt;=40000,"4万人以下",E72&lt;=50000,"5万人以下",E72&lt;=60000,"6万人以下",E72&lt;=70000,"7万人以下",E72&lt;=80000,"8万人以下",E72&lt;=90000,"9万人以下",E72&gt;90000,"それ以上")</f>
        <v>1万人以下</v>
      </c>
      <c r="G72" s="7" t="s">
        <v>7576</v>
      </c>
      <c r="H72" s="7">
        <v>925</v>
      </c>
      <c r="J72" s="1">
        <f>MAX(J$2:J71)+1</f>
        <v>59</v>
      </c>
      <c r="K72" s="1" t="str">
        <f>IF(B72="小郡市","小郡市",IF(B72="大和郡山市","大和郡山市",IF(B72="蒲郡市","蒲郡市",IF(B72="郡上市","郡上市",IF(B72="郡山市","郡山市",IFERROR(RIGHT(B72,LEN(B72)-FIND("郡",B72)),B72))))))</f>
        <v>真狩村</v>
      </c>
      <c r="L72" s="1" t="str">
        <f>IF(ISERROR(VLOOKUP(K72,'R5.4.1現在の団体'!C$2:C$2000,1,)),"",VLOOKUP(K72,'R5.4.1現在の団体'!C$2:C$2000,1,))</f>
        <v>真狩村</v>
      </c>
      <c r="M72" s="1">
        <f t="shared" si="1"/>
        <v>1</v>
      </c>
    </row>
    <row r="73" spans="1:13" x14ac:dyDescent="0.2">
      <c r="A73" s="5" t="s">
        <v>77</v>
      </c>
      <c r="B73" s="6" t="s">
        <v>2414</v>
      </c>
      <c r="C73" s="7">
        <v>982</v>
      </c>
      <c r="D73" s="7">
        <v>1043</v>
      </c>
      <c r="E73" s="7">
        <v>2025</v>
      </c>
      <c r="F73" s="7" t="str" cm="1">
        <f t="array" ref="F73">_xlfn.SWITCH(TRUE,E73&lt;=10000,"1万人以下",E73&lt;=20000,"2万人以下",E73&lt;=30000,"3万人以下",E73&lt;=40000,"4万人以下",E73&lt;=50000,"5万人以下",E73&lt;=60000,"6万人以下",E73&lt;=70000,"7万人以下",E73&lt;=80000,"8万人以下",E73&lt;=90000,"9万人以下",E73&gt;90000,"それ以上")</f>
        <v>1万人以下</v>
      </c>
      <c r="G73" s="7" t="s">
        <v>7576</v>
      </c>
      <c r="H73" s="7">
        <v>885</v>
      </c>
      <c r="J73" s="1">
        <f>MAX(J$2:J72)+1</f>
        <v>60</v>
      </c>
      <c r="K73" s="1" t="str">
        <f>IF(B73="小郡市","小郡市",IF(B73="大和郡山市","大和郡山市",IF(B73="蒲郡市","蒲郡市",IF(B73="郡上市","郡上市",IF(B73="郡山市","郡山市",IFERROR(RIGHT(B73,LEN(B73)-FIND("郡",B73)),B73))))))</f>
        <v>留寿都村</v>
      </c>
      <c r="L73" s="1" t="str">
        <f>IF(ISERROR(VLOOKUP(K73,'R5.4.1現在の団体'!C$2:C$2000,1,)),"",VLOOKUP(K73,'R5.4.1現在の団体'!C$2:C$2000,1,))</f>
        <v>留寿都村</v>
      </c>
      <c r="M73" s="1">
        <f t="shared" si="1"/>
        <v>1</v>
      </c>
    </row>
    <row r="74" spans="1:13" x14ac:dyDescent="0.2">
      <c r="A74" s="5" t="s">
        <v>78</v>
      </c>
      <c r="B74" s="6" t="s">
        <v>2415</v>
      </c>
      <c r="C74" s="7">
        <v>1275</v>
      </c>
      <c r="D74" s="7">
        <v>1268</v>
      </c>
      <c r="E74" s="7">
        <v>2543</v>
      </c>
      <c r="F74" s="7" t="str" cm="1">
        <f t="array" ref="F74">_xlfn.SWITCH(TRUE,E74&lt;=10000,"1万人以下",E74&lt;=20000,"2万人以下",E74&lt;=30000,"3万人以下",E74&lt;=40000,"4万人以下",E74&lt;=50000,"5万人以下",E74&lt;=60000,"6万人以下",E74&lt;=70000,"7万人以下",E74&lt;=80000,"8万人以下",E74&lt;=90000,"9万人以下",E74&gt;90000,"それ以上")</f>
        <v>1万人以下</v>
      </c>
      <c r="G74" s="7" t="s">
        <v>7576</v>
      </c>
      <c r="H74" s="7">
        <v>1238</v>
      </c>
      <c r="J74" s="1">
        <f>MAX(J$2:J73)+1</f>
        <v>61</v>
      </c>
      <c r="K74" s="1" t="str">
        <f>IF(B74="小郡市","小郡市",IF(B74="大和郡山市","大和郡山市",IF(B74="蒲郡市","蒲郡市",IF(B74="郡上市","郡上市",IF(B74="郡山市","郡山市",IFERROR(RIGHT(B74,LEN(B74)-FIND("郡",B74)),B74))))))</f>
        <v>喜茂別町</v>
      </c>
      <c r="L74" s="1" t="str">
        <f>IF(ISERROR(VLOOKUP(K74,'R5.4.1現在の団体'!C$2:C$2000,1,)),"",VLOOKUP(K74,'R5.4.1現在の団体'!C$2:C$2000,1,))</f>
        <v>喜茂別町</v>
      </c>
      <c r="M74" s="1">
        <f t="shared" si="1"/>
        <v>1</v>
      </c>
    </row>
    <row r="75" spans="1:13" x14ac:dyDescent="0.2">
      <c r="A75" s="5" t="s">
        <v>79</v>
      </c>
      <c r="B75" s="6" t="s">
        <v>2416</v>
      </c>
      <c r="C75" s="7">
        <v>1659</v>
      </c>
      <c r="D75" s="7">
        <v>1785</v>
      </c>
      <c r="E75" s="7">
        <v>3444</v>
      </c>
      <c r="F75" s="7" t="str" cm="1">
        <f t="array" ref="F75">_xlfn.SWITCH(TRUE,E75&lt;=10000,"1万人以下",E75&lt;=20000,"2万人以下",E75&lt;=30000,"3万人以下",E75&lt;=40000,"4万人以下",E75&lt;=50000,"5万人以下",E75&lt;=60000,"6万人以下",E75&lt;=70000,"7万人以下",E75&lt;=80000,"8万人以下",E75&lt;=90000,"9万人以下",E75&gt;90000,"それ以上")</f>
        <v>1万人以下</v>
      </c>
      <c r="G75" s="7" t="s">
        <v>7576</v>
      </c>
      <c r="H75" s="7">
        <v>1480</v>
      </c>
      <c r="J75" s="1">
        <f>MAX(J$2:J74)+1</f>
        <v>62</v>
      </c>
      <c r="K75" s="1" t="str">
        <f>IF(B75="小郡市","小郡市",IF(B75="大和郡山市","大和郡山市",IF(B75="蒲郡市","蒲郡市",IF(B75="郡上市","郡上市",IF(B75="郡山市","郡山市",IFERROR(RIGHT(B75,LEN(B75)-FIND("郡",B75)),B75))))))</f>
        <v>京極町</v>
      </c>
      <c r="L75" s="1" t="str">
        <f>IF(ISERROR(VLOOKUP(K75,'R5.4.1現在の団体'!C$2:C$2000,1,)),"",VLOOKUP(K75,'R5.4.1現在の団体'!C$2:C$2000,1,))</f>
        <v>京極町</v>
      </c>
      <c r="M75" s="1">
        <f t="shared" si="1"/>
        <v>1</v>
      </c>
    </row>
    <row r="76" spans="1:13" x14ac:dyDescent="0.2">
      <c r="A76" s="5" t="s">
        <v>80</v>
      </c>
      <c r="B76" s="6" t="s">
        <v>2417</v>
      </c>
      <c r="C76" s="7">
        <v>7628</v>
      </c>
      <c r="D76" s="7">
        <v>7765</v>
      </c>
      <c r="E76" s="7">
        <v>15393</v>
      </c>
      <c r="F76" s="7" t="str" cm="1">
        <f t="array" ref="F76">_xlfn.SWITCH(TRUE,E76&lt;=10000,"1万人以下",E76&lt;=20000,"2万人以下",E76&lt;=30000,"3万人以下",E76&lt;=40000,"4万人以下",E76&lt;=50000,"5万人以下",E76&lt;=60000,"6万人以下",E76&lt;=70000,"7万人以下",E76&lt;=80000,"8万人以下",E76&lt;=90000,"9万人以下",E76&gt;90000,"それ以上")</f>
        <v>2万人以下</v>
      </c>
      <c r="G76" s="7" t="s">
        <v>7572</v>
      </c>
      <c r="H76" s="7">
        <v>7320</v>
      </c>
      <c r="J76" s="1">
        <f>MAX(J$2:J75)+1</f>
        <v>63</v>
      </c>
      <c r="K76" s="1" t="str">
        <f>IF(B76="小郡市","小郡市",IF(B76="大和郡山市","大和郡山市",IF(B76="蒲郡市","蒲郡市",IF(B76="郡上市","郡上市",IF(B76="郡山市","郡山市",IFERROR(RIGHT(B76,LEN(B76)-FIND("郡",B76)),B76))))))</f>
        <v>倶知安町</v>
      </c>
      <c r="L76" s="1" t="str">
        <f>IF(ISERROR(VLOOKUP(K76,'R5.4.1現在の団体'!C$2:C$2000,1,)),"",VLOOKUP(K76,'R5.4.1現在の団体'!C$2:C$2000,1,))</f>
        <v>倶知安町</v>
      </c>
      <c r="M76" s="1">
        <f t="shared" si="1"/>
        <v>1</v>
      </c>
    </row>
    <row r="77" spans="1:13" x14ac:dyDescent="0.2">
      <c r="A77" s="5" t="s">
        <v>81</v>
      </c>
      <c r="B77" s="6" t="s">
        <v>2418</v>
      </c>
      <c r="C77" s="7">
        <v>3338</v>
      </c>
      <c r="D77" s="7">
        <v>3417</v>
      </c>
      <c r="E77" s="7">
        <v>6755</v>
      </c>
      <c r="F77" s="7" t="str" cm="1">
        <f t="array" ref="F77">_xlfn.SWITCH(TRUE,E77&lt;=10000,"1万人以下",E77&lt;=20000,"2万人以下",E77&lt;=30000,"3万人以下",E77&lt;=40000,"4万人以下",E77&lt;=50000,"5万人以下",E77&lt;=60000,"6万人以下",E77&lt;=70000,"7万人以下",E77&lt;=80000,"8万人以下",E77&lt;=90000,"9万人以下",E77&gt;90000,"それ以上")</f>
        <v>1万人以下</v>
      </c>
      <c r="G77" s="7" t="s">
        <v>7576</v>
      </c>
      <c r="H77" s="7">
        <v>2905</v>
      </c>
      <c r="J77" s="1">
        <f>MAX(J$2:J76)+1</f>
        <v>64</v>
      </c>
      <c r="K77" s="1" t="str">
        <f>IF(B77="小郡市","小郡市",IF(B77="大和郡山市","大和郡山市",IF(B77="蒲郡市","蒲郡市",IF(B77="郡上市","郡上市",IF(B77="郡山市","郡山市",IFERROR(RIGHT(B77,LEN(B77)-FIND("郡",B77)),B77))))))</f>
        <v>共和町</v>
      </c>
      <c r="L77" s="1" t="str">
        <f>IF(ISERROR(VLOOKUP(K77,'R5.4.1現在の団体'!C$2:C$2000,1,)),"",VLOOKUP(K77,'R5.4.1現在の団体'!C$2:C$2000,1,))</f>
        <v>共和町</v>
      </c>
      <c r="M77" s="1">
        <f t="shared" si="1"/>
        <v>1</v>
      </c>
    </row>
    <row r="78" spans="1:13" x14ac:dyDescent="0.2">
      <c r="A78" s="5" t="s">
        <v>82</v>
      </c>
      <c r="B78" s="6" t="s">
        <v>2419</v>
      </c>
      <c r="C78" s="7">
        <v>7202</v>
      </c>
      <c r="D78" s="7">
        <v>8235</v>
      </c>
      <c r="E78" s="7">
        <v>15437</v>
      </c>
      <c r="F78" s="7" t="str" cm="1">
        <f t="array" ref="F78">_xlfn.SWITCH(TRUE,E78&lt;=10000,"1万人以下",E78&lt;=20000,"2万人以下",E78&lt;=30000,"3万人以下",E78&lt;=40000,"4万人以下",E78&lt;=50000,"5万人以下",E78&lt;=60000,"6万人以下",E78&lt;=70000,"7万人以下",E78&lt;=80000,"8万人以下",E78&lt;=90000,"9万人以下",E78&gt;90000,"それ以上")</f>
        <v>2万人以下</v>
      </c>
      <c r="G78" s="7" t="s">
        <v>7572</v>
      </c>
      <c r="H78" s="7">
        <v>7455</v>
      </c>
      <c r="J78" s="1">
        <f>MAX(J$2:J77)+1</f>
        <v>65</v>
      </c>
      <c r="K78" s="1" t="str">
        <f>IF(B78="小郡市","小郡市",IF(B78="大和郡山市","大和郡山市",IF(B78="蒲郡市","蒲郡市",IF(B78="郡上市","郡上市",IF(B78="郡山市","郡山市",IFERROR(RIGHT(B78,LEN(B78)-FIND("郡",B78)),B78))))))</f>
        <v>岩内町</v>
      </c>
      <c r="L78" s="1" t="str">
        <f>IF(ISERROR(VLOOKUP(K78,'R5.4.1現在の団体'!C$2:C$2000,1,)),"",VLOOKUP(K78,'R5.4.1現在の団体'!C$2:C$2000,1,))</f>
        <v>岩内町</v>
      </c>
      <c r="M78" s="1">
        <f t="shared" si="1"/>
        <v>1</v>
      </c>
    </row>
    <row r="79" spans="1:13" x14ac:dyDescent="0.2">
      <c r="A79" s="5" t="s">
        <v>83</v>
      </c>
      <c r="B79" s="6" t="s">
        <v>2420</v>
      </c>
      <c r="C79" s="7">
        <v>911</v>
      </c>
      <c r="D79" s="7">
        <v>1072</v>
      </c>
      <c r="E79" s="7">
        <v>1983</v>
      </c>
      <c r="F79" s="7" t="str" cm="1">
        <f t="array" ref="F79">_xlfn.SWITCH(TRUE,E79&lt;=10000,"1万人以下",E79&lt;=20000,"2万人以下",E79&lt;=30000,"3万人以下",E79&lt;=40000,"4万人以下",E79&lt;=50000,"5万人以下",E79&lt;=60000,"6万人以下",E79&lt;=70000,"7万人以下",E79&lt;=80000,"8万人以下",E79&lt;=90000,"9万人以下",E79&gt;90000,"それ以上")</f>
        <v>1万人以下</v>
      </c>
      <c r="G79" s="7" t="s">
        <v>7576</v>
      </c>
      <c r="H79" s="7">
        <v>990</v>
      </c>
      <c r="J79" s="1">
        <f>MAX(J$2:J78)+1</f>
        <v>66</v>
      </c>
      <c r="K79" s="1" t="str">
        <f>IF(B79="小郡市","小郡市",IF(B79="大和郡山市","大和郡山市",IF(B79="蒲郡市","蒲郡市",IF(B79="郡上市","郡上市",IF(B79="郡山市","郡山市",IFERROR(RIGHT(B79,LEN(B79)-FIND("郡",B79)),B79))))))</f>
        <v>泊村</v>
      </c>
      <c r="L79" s="1" t="str">
        <f>IF(ISERROR(VLOOKUP(K79,'R5.4.1現在の団体'!C$2:C$2000,1,)),"",VLOOKUP(K79,'R5.4.1現在の団体'!C$2:C$2000,1,))</f>
        <v>泊村</v>
      </c>
      <c r="M79" s="1">
        <f t="shared" si="1"/>
        <v>1</v>
      </c>
    </row>
    <row r="80" spans="1:13" x14ac:dyDescent="0.2">
      <c r="A80" s="5" t="s">
        <v>84</v>
      </c>
      <c r="B80" s="6" t="s">
        <v>2421</v>
      </c>
      <c r="C80" s="7">
        <v>511</v>
      </c>
      <c r="D80" s="7">
        <v>580</v>
      </c>
      <c r="E80" s="7">
        <v>1091</v>
      </c>
      <c r="F80" s="7" t="str" cm="1">
        <f t="array" ref="F80">_xlfn.SWITCH(TRUE,E80&lt;=10000,"1万人以下",E80&lt;=20000,"2万人以下",E80&lt;=30000,"3万人以下",E80&lt;=40000,"4万人以下",E80&lt;=50000,"5万人以下",E80&lt;=60000,"6万人以下",E80&lt;=70000,"7万人以下",E80&lt;=80000,"8万人以下",E80&lt;=90000,"9万人以下",E80&gt;90000,"それ以上")</f>
        <v>1万人以下</v>
      </c>
      <c r="G80" s="7" t="s">
        <v>7576</v>
      </c>
      <c r="H80" s="7">
        <v>522</v>
      </c>
      <c r="J80" s="1">
        <f>MAX(J$2:J79)+1</f>
        <v>67</v>
      </c>
      <c r="K80" s="1" t="str">
        <f>IF(B80="小郡市","小郡市",IF(B80="大和郡山市","大和郡山市",IF(B80="蒲郡市","蒲郡市",IF(B80="郡上市","郡上市",IF(B80="郡山市","郡山市",IFERROR(RIGHT(B80,LEN(B80)-FIND("郡",B80)),B80))))))</f>
        <v>神恵内村</v>
      </c>
      <c r="L80" s="1" t="str">
        <f>IF(ISERROR(VLOOKUP(K80,'R5.4.1現在の団体'!C$2:C$2000,1,)),"",VLOOKUP(K80,'R5.4.1現在の団体'!C$2:C$2000,1,))</f>
        <v>神恵内村</v>
      </c>
      <c r="M80" s="1">
        <f t="shared" si="1"/>
        <v>1</v>
      </c>
    </row>
    <row r="81" spans="1:13" x14ac:dyDescent="0.2">
      <c r="A81" s="5" t="s">
        <v>85</v>
      </c>
      <c r="B81" s="6" t="s">
        <v>2422</v>
      </c>
      <c r="C81" s="7">
        <v>1256</v>
      </c>
      <c r="D81" s="7">
        <v>1473</v>
      </c>
      <c r="E81" s="7">
        <v>2729</v>
      </c>
      <c r="F81" s="7" t="str" cm="1">
        <f t="array" ref="F81">_xlfn.SWITCH(TRUE,E81&lt;=10000,"1万人以下",E81&lt;=20000,"2万人以下",E81&lt;=30000,"3万人以下",E81&lt;=40000,"4万人以下",E81&lt;=50000,"5万人以下",E81&lt;=60000,"6万人以下",E81&lt;=70000,"7万人以下",E81&lt;=80000,"8万人以下",E81&lt;=90000,"9万人以下",E81&gt;90000,"それ以上")</f>
        <v>1万人以下</v>
      </c>
      <c r="G81" s="7" t="s">
        <v>7576</v>
      </c>
      <c r="H81" s="7">
        <v>1298</v>
      </c>
      <c r="J81" s="1">
        <f>MAX(J$2:J80)+1</f>
        <v>68</v>
      </c>
      <c r="K81" s="1" t="str">
        <f>IF(B81="小郡市","小郡市",IF(B81="大和郡山市","大和郡山市",IF(B81="蒲郡市","蒲郡市",IF(B81="郡上市","郡上市",IF(B81="郡山市","郡山市",IFERROR(RIGHT(B81,LEN(B81)-FIND("郡",B81)),B81))))))</f>
        <v>積丹町</v>
      </c>
      <c r="L81" s="1" t="str">
        <f>IF(ISERROR(VLOOKUP(K81,'R5.4.1現在の団体'!C$2:C$2000,1,)),"",VLOOKUP(K81,'R5.4.1現在の団体'!C$2:C$2000,1,))</f>
        <v>積丹町</v>
      </c>
      <c r="M81" s="1">
        <f t="shared" si="1"/>
        <v>1</v>
      </c>
    </row>
    <row r="82" spans="1:13" x14ac:dyDescent="0.2">
      <c r="A82" s="5" t="s">
        <v>86</v>
      </c>
      <c r="B82" s="6" t="s">
        <v>2423</v>
      </c>
      <c r="C82" s="7">
        <v>1823</v>
      </c>
      <c r="D82" s="7">
        <v>2073</v>
      </c>
      <c r="E82" s="7">
        <v>3896</v>
      </c>
      <c r="F82" s="7" t="str" cm="1">
        <f t="array" ref="F82">_xlfn.SWITCH(TRUE,E82&lt;=10000,"1万人以下",E82&lt;=20000,"2万人以下",E82&lt;=30000,"3万人以下",E82&lt;=40000,"4万人以下",E82&lt;=50000,"5万人以下",E82&lt;=60000,"6万人以下",E82&lt;=70000,"7万人以下",E82&lt;=80000,"8万人以下",E82&lt;=90000,"9万人以下",E82&gt;90000,"それ以上")</f>
        <v>1万人以下</v>
      </c>
      <c r="G82" s="7" t="s">
        <v>7576</v>
      </c>
      <c r="H82" s="7">
        <v>1968</v>
      </c>
      <c r="J82" s="1">
        <f>MAX(J$2:J81)+1</f>
        <v>69</v>
      </c>
      <c r="K82" s="1" t="str">
        <f>IF(B82="小郡市","小郡市",IF(B82="大和郡山市","大和郡山市",IF(B82="蒲郡市","蒲郡市",IF(B82="郡上市","郡上市",IF(B82="郡山市","郡山市",IFERROR(RIGHT(B82,LEN(B82)-FIND("郡",B82)),B82))))))</f>
        <v>古平町</v>
      </c>
      <c r="L82" s="1" t="str">
        <f>IF(ISERROR(VLOOKUP(K82,'R5.4.1現在の団体'!C$2:C$2000,1,)),"",VLOOKUP(K82,'R5.4.1現在の団体'!C$2:C$2000,1,))</f>
        <v>古平町</v>
      </c>
      <c r="M82" s="1">
        <f t="shared" si="1"/>
        <v>1</v>
      </c>
    </row>
    <row r="83" spans="1:13" x14ac:dyDescent="0.2">
      <c r="A83" s="5" t="s">
        <v>87</v>
      </c>
      <c r="B83" s="6" t="s">
        <v>2424</v>
      </c>
      <c r="C83" s="7">
        <v>1864</v>
      </c>
      <c r="D83" s="7">
        <v>2010</v>
      </c>
      <c r="E83" s="7">
        <v>3874</v>
      </c>
      <c r="F83" s="7" t="str" cm="1">
        <f t="array" ref="F83">_xlfn.SWITCH(TRUE,E83&lt;=10000,"1万人以下",E83&lt;=20000,"2万人以下",E83&lt;=30000,"3万人以下",E83&lt;=40000,"4万人以下",E83&lt;=50000,"5万人以下",E83&lt;=60000,"6万人以下",E83&lt;=70000,"7万人以下",E83&lt;=80000,"8万人以下",E83&lt;=90000,"9万人以下",E83&gt;90000,"それ以上")</f>
        <v>1万人以下</v>
      </c>
      <c r="G83" s="7" t="s">
        <v>7576</v>
      </c>
      <c r="H83" s="7">
        <v>1777</v>
      </c>
      <c r="J83" s="1">
        <f>MAX(J$2:J82)+1</f>
        <v>70</v>
      </c>
      <c r="K83" s="1" t="str">
        <f>IF(B83="小郡市","小郡市",IF(B83="大和郡山市","大和郡山市",IF(B83="蒲郡市","蒲郡市",IF(B83="郡上市","郡上市",IF(B83="郡山市","郡山市",IFERROR(RIGHT(B83,LEN(B83)-FIND("郡",B83)),B83))))))</f>
        <v>仁木町</v>
      </c>
      <c r="L83" s="1" t="str">
        <f>IF(ISERROR(VLOOKUP(K83,'R5.4.1現在の団体'!C$2:C$2000,1,)),"",VLOOKUP(K83,'R5.4.1現在の団体'!C$2:C$2000,1,))</f>
        <v>仁木町</v>
      </c>
      <c r="M83" s="1">
        <f t="shared" si="1"/>
        <v>1</v>
      </c>
    </row>
    <row r="84" spans="1:13" x14ac:dyDescent="0.2">
      <c r="A84" s="5" t="s">
        <v>88</v>
      </c>
      <c r="B84" s="6" t="s">
        <v>2425</v>
      </c>
      <c r="C84" s="7">
        <v>10119</v>
      </c>
      <c r="D84" s="7">
        <v>11583</v>
      </c>
      <c r="E84" s="7">
        <v>21702</v>
      </c>
      <c r="F84" s="7" t="str" cm="1">
        <f t="array" ref="F84">_xlfn.SWITCH(TRUE,E84&lt;=10000,"1万人以下",E84&lt;=20000,"2万人以下",E84&lt;=30000,"3万人以下",E84&lt;=40000,"4万人以下",E84&lt;=50000,"5万人以下",E84&lt;=60000,"6万人以下",E84&lt;=70000,"7万人以下",E84&lt;=80000,"8万人以下",E84&lt;=90000,"9万人以下",E84&gt;90000,"それ以上")</f>
        <v>3万人以下</v>
      </c>
      <c r="G84" s="7" t="s">
        <v>7574</v>
      </c>
      <c r="H84" s="7">
        <v>10148</v>
      </c>
      <c r="J84" s="1">
        <f>MAX(J$2:J83)+1</f>
        <v>71</v>
      </c>
      <c r="K84" s="1" t="str">
        <f>IF(B84="小郡市","小郡市",IF(B84="大和郡山市","大和郡山市",IF(B84="蒲郡市","蒲郡市",IF(B84="郡上市","郡上市",IF(B84="郡山市","郡山市",IFERROR(RIGHT(B84,LEN(B84)-FIND("郡",B84)),B84))))))</f>
        <v>余市町</v>
      </c>
      <c r="L84" s="1" t="str">
        <f>IF(ISERROR(VLOOKUP(K84,'R5.4.1現在の団体'!C$2:C$2000,1,)),"",VLOOKUP(K84,'R5.4.1現在の団体'!C$2:C$2000,1,))</f>
        <v>余市町</v>
      </c>
      <c r="M84" s="1">
        <f t="shared" si="1"/>
        <v>1</v>
      </c>
    </row>
    <row r="85" spans="1:13" x14ac:dyDescent="0.2">
      <c r="A85" s="5" t="s">
        <v>89</v>
      </c>
      <c r="B85" s="6" t="s">
        <v>2426</v>
      </c>
      <c r="C85" s="7">
        <v>616</v>
      </c>
      <c r="D85" s="7">
        <v>615</v>
      </c>
      <c r="E85" s="7">
        <v>1231</v>
      </c>
      <c r="F85" s="7" t="str" cm="1">
        <f t="array" ref="F85">_xlfn.SWITCH(TRUE,E85&lt;=10000,"1万人以下",E85&lt;=20000,"2万人以下",E85&lt;=30000,"3万人以下",E85&lt;=40000,"4万人以下",E85&lt;=50000,"5万人以下",E85&lt;=60000,"6万人以下",E85&lt;=70000,"7万人以下",E85&lt;=80000,"8万人以下",E85&lt;=90000,"9万人以下",E85&gt;90000,"それ以上")</f>
        <v>1万人以下</v>
      </c>
      <c r="G85" s="7" t="s">
        <v>7576</v>
      </c>
      <c r="H85" s="7">
        <v>563</v>
      </c>
      <c r="J85" s="1">
        <f>MAX(J$2:J84)+1</f>
        <v>72</v>
      </c>
      <c r="K85" s="1" t="str">
        <f>IF(B85="小郡市","小郡市",IF(B85="大和郡山市","大和郡山市",IF(B85="蒲郡市","蒲郡市",IF(B85="郡上市","郡上市",IF(B85="郡山市","郡山市",IFERROR(RIGHT(B85,LEN(B85)-FIND("郡",B85)),B85))))))</f>
        <v>赤井川村</v>
      </c>
      <c r="L85" s="1" t="str">
        <f>IF(ISERROR(VLOOKUP(K85,'R5.4.1現在の団体'!C$2:C$2000,1,)),"",VLOOKUP(K85,'R5.4.1現在の団体'!C$2:C$2000,1,))</f>
        <v>赤井川村</v>
      </c>
      <c r="M85" s="1">
        <f t="shared" si="1"/>
        <v>1</v>
      </c>
    </row>
    <row r="86" spans="1:13" x14ac:dyDescent="0.2">
      <c r="A86" s="5" t="s">
        <v>90</v>
      </c>
      <c r="B86" s="6" t="s">
        <v>2427</v>
      </c>
      <c r="C86" s="7">
        <v>4370</v>
      </c>
      <c r="D86" s="7">
        <v>4658</v>
      </c>
      <c r="E86" s="7">
        <v>9028</v>
      </c>
      <c r="F86" s="7" t="str" cm="1">
        <f t="array" ref="F86">_xlfn.SWITCH(TRUE,E86&lt;=10000,"1万人以下",E86&lt;=20000,"2万人以下",E86&lt;=30000,"3万人以下",E86&lt;=40000,"4万人以下",E86&lt;=50000,"5万人以下",E86&lt;=60000,"6万人以下",E86&lt;=70000,"7万人以下",E86&lt;=80000,"8万人以下",E86&lt;=90000,"9万人以下",E86&gt;90000,"それ以上")</f>
        <v>1万人以下</v>
      </c>
      <c r="G86" s="7" t="s">
        <v>7576</v>
      </c>
      <c r="H86" s="7">
        <v>3381</v>
      </c>
      <c r="J86" s="1">
        <f>MAX(J$2:J85)+1</f>
        <v>73</v>
      </c>
      <c r="K86" s="1" t="str">
        <f>IF(B86="小郡市","小郡市",IF(B86="大和郡山市","大和郡山市",IF(B86="蒲郡市","蒲郡市",IF(B86="郡上市","郡上市",IF(B86="郡山市","郡山市",IFERROR(RIGHT(B86,LEN(B86)-FIND("郡",B86)),B86))))))</f>
        <v>南幌町</v>
      </c>
      <c r="L86" s="1" t="str">
        <f>IF(ISERROR(VLOOKUP(K86,'R5.4.1現在の団体'!C$2:C$2000,1,)),"",VLOOKUP(K86,'R5.4.1現在の団体'!C$2:C$2000,1,))</f>
        <v>南幌町</v>
      </c>
      <c r="M86" s="1">
        <f t="shared" si="1"/>
        <v>1</v>
      </c>
    </row>
    <row r="87" spans="1:13" x14ac:dyDescent="0.2">
      <c r="A87" s="5" t="s">
        <v>91</v>
      </c>
      <c r="B87" s="6" t="s">
        <v>2428</v>
      </c>
      <c r="C87" s="7">
        <v>3078</v>
      </c>
      <c r="D87" s="7">
        <v>3422</v>
      </c>
      <c r="E87" s="7">
        <v>6500</v>
      </c>
      <c r="F87" s="7" t="str" cm="1">
        <f t="array" ref="F87">_xlfn.SWITCH(TRUE,E87&lt;=10000,"1万人以下",E87&lt;=20000,"2万人以下",E87&lt;=30000,"3万人以下",E87&lt;=40000,"4万人以下",E87&lt;=50000,"5万人以下",E87&lt;=60000,"6万人以下",E87&lt;=70000,"7万人以下",E87&lt;=80000,"8万人以下",E87&lt;=90000,"9万人以下",E87&gt;90000,"それ以上")</f>
        <v>1万人以下</v>
      </c>
      <c r="G87" s="7" t="s">
        <v>7576</v>
      </c>
      <c r="H87" s="7">
        <v>3034</v>
      </c>
      <c r="J87" s="1">
        <f>MAX(J$2:J86)+1</f>
        <v>74</v>
      </c>
      <c r="K87" s="1" t="str">
        <f>IF(B87="小郡市","小郡市",IF(B87="大和郡山市","大和郡山市",IF(B87="蒲郡市","蒲郡市",IF(B87="郡上市","郡上市",IF(B87="郡山市","郡山市",IFERROR(RIGHT(B87,LEN(B87)-FIND("郡",B87)),B87))))))</f>
        <v>奈井江町</v>
      </c>
      <c r="L87" s="1" t="str">
        <f>IF(ISERROR(VLOOKUP(K87,'R5.4.1現在の団体'!C$2:C$2000,1,)),"",VLOOKUP(K87,'R5.4.1現在の団体'!C$2:C$2000,1,))</f>
        <v>奈井江町</v>
      </c>
      <c r="M87" s="1">
        <f t="shared" si="1"/>
        <v>1</v>
      </c>
    </row>
    <row r="88" spans="1:13" x14ac:dyDescent="0.2">
      <c r="A88" s="5" t="s">
        <v>92</v>
      </c>
      <c r="B88" s="6" t="s">
        <v>2429</v>
      </c>
      <c r="C88" s="7">
        <v>1888</v>
      </c>
      <c r="D88" s="7">
        <v>2268</v>
      </c>
      <c r="E88" s="7">
        <v>4156</v>
      </c>
      <c r="F88" s="7" t="str" cm="1">
        <f t="array" ref="F88">_xlfn.SWITCH(TRUE,E88&lt;=10000,"1万人以下",E88&lt;=20000,"2万人以下",E88&lt;=30000,"3万人以下",E88&lt;=40000,"4万人以下",E88&lt;=50000,"5万人以下",E88&lt;=60000,"6万人以下",E88&lt;=70000,"7万人以下",E88&lt;=80000,"8万人以下",E88&lt;=90000,"9万人以下",E88&gt;90000,"それ以上")</f>
        <v>1万人以下</v>
      </c>
      <c r="G88" s="7" t="s">
        <v>7576</v>
      </c>
      <c r="H88" s="7">
        <v>2248</v>
      </c>
      <c r="J88" s="1">
        <f>MAX(J$2:J87)+1</f>
        <v>75</v>
      </c>
      <c r="K88" s="1" t="str">
        <f>IF(B88="小郡市","小郡市",IF(B88="大和郡山市","大和郡山市",IF(B88="蒲郡市","蒲郡市",IF(B88="郡上市","郡上市",IF(B88="郡山市","郡山市",IFERROR(RIGHT(B88,LEN(B88)-FIND("郡",B88)),B88))))))</f>
        <v>上砂川町</v>
      </c>
      <c r="L88" s="1" t="str">
        <f>IF(ISERROR(VLOOKUP(K88,'R5.4.1現在の団体'!C$2:C$2000,1,)),"",VLOOKUP(K88,'R5.4.1現在の団体'!C$2:C$2000,1,))</f>
        <v>上砂川町</v>
      </c>
      <c r="M88" s="1">
        <f t="shared" si="1"/>
        <v>1</v>
      </c>
    </row>
    <row r="89" spans="1:13" x14ac:dyDescent="0.2">
      <c r="A89" s="5" t="s">
        <v>93</v>
      </c>
      <c r="B89" s="6" t="s">
        <v>2430</v>
      </c>
      <c r="C89" s="7">
        <v>2991</v>
      </c>
      <c r="D89" s="7">
        <v>3251</v>
      </c>
      <c r="E89" s="7">
        <v>6242</v>
      </c>
      <c r="F89" s="7" t="str" cm="1">
        <f t="array" ref="F89">_xlfn.SWITCH(TRUE,E89&lt;=10000,"1万人以下",E89&lt;=20000,"2万人以下",E89&lt;=30000,"3万人以下",E89&lt;=40000,"4万人以下",E89&lt;=50000,"5万人以下",E89&lt;=60000,"6万人以下",E89&lt;=70000,"7万人以下",E89&lt;=80000,"8万人以下",E89&lt;=90000,"9万人以下",E89&gt;90000,"それ以上")</f>
        <v>1万人以下</v>
      </c>
      <c r="G89" s="7" t="s">
        <v>7576</v>
      </c>
      <c r="H89" s="7">
        <v>2528</v>
      </c>
      <c r="J89" s="1">
        <f>MAX(J$2:J88)+1</f>
        <v>76</v>
      </c>
      <c r="K89" s="1" t="str">
        <f>IF(B89="小郡市","小郡市",IF(B89="大和郡山市","大和郡山市",IF(B89="蒲郡市","蒲郡市",IF(B89="郡上市","郡上市",IF(B89="郡山市","郡山市",IFERROR(RIGHT(B89,LEN(B89)-FIND("郡",B89)),B89))))))</f>
        <v>由仁町</v>
      </c>
      <c r="L89" s="1" t="str">
        <f>IF(ISERROR(VLOOKUP(K89,'R5.4.1現在の団体'!C$2:C$2000,1,)),"",VLOOKUP(K89,'R5.4.1現在の団体'!C$2:C$2000,1,))</f>
        <v>由仁町</v>
      </c>
      <c r="M89" s="1">
        <f t="shared" si="1"/>
        <v>1</v>
      </c>
    </row>
    <row r="90" spans="1:13" x14ac:dyDescent="0.2">
      <c r="A90" s="5" t="s">
        <v>94</v>
      </c>
      <c r="B90" s="6" t="s">
        <v>2431</v>
      </c>
      <c r="C90" s="7">
        <v>5885</v>
      </c>
      <c r="D90" s="7">
        <v>6283</v>
      </c>
      <c r="E90" s="7">
        <v>12168</v>
      </c>
      <c r="F90" s="7" t="str" cm="1">
        <f t="array" ref="F90">_xlfn.SWITCH(TRUE,E90&lt;=10000,"1万人以下",E90&lt;=20000,"2万人以下",E90&lt;=30000,"3万人以下",E90&lt;=40000,"4万人以下",E90&lt;=50000,"5万人以下",E90&lt;=60000,"6万人以下",E90&lt;=70000,"7万人以下",E90&lt;=80000,"8万人以下",E90&lt;=90000,"9万人以下",E90&gt;90000,"それ以上")</f>
        <v>2万人以下</v>
      </c>
      <c r="G90" s="7" t="s">
        <v>7572</v>
      </c>
      <c r="H90" s="7">
        <v>4961</v>
      </c>
      <c r="J90" s="1">
        <f>MAX(J$2:J89)+1</f>
        <v>77</v>
      </c>
      <c r="K90" s="1" t="str">
        <f>IF(B90="小郡市","小郡市",IF(B90="大和郡山市","大和郡山市",IF(B90="蒲郡市","蒲郡市",IF(B90="郡上市","郡上市",IF(B90="郡山市","郡山市",IFERROR(RIGHT(B90,LEN(B90)-FIND("郡",B90)),B90))))))</f>
        <v>長沼町</v>
      </c>
      <c r="L90" s="1" t="str">
        <f>IF(ISERROR(VLOOKUP(K90,'R5.4.1現在の団体'!C$2:C$2000,1,)),"",VLOOKUP(K90,'R5.4.1現在の団体'!C$2:C$2000,1,))</f>
        <v>長沼町</v>
      </c>
      <c r="M90" s="1">
        <f t="shared" si="1"/>
        <v>1</v>
      </c>
    </row>
    <row r="91" spans="1:13" x14ac:dyDescent="0.2">
      <c r="A91" s="5" t="s">
        <v>95</v>
      </c>
      <c r="B91" s="6" t="s">
        <v>2432</v>
      </c>
      <c r="C91" s="7">
        <v>6465</v>
      </c>
      <c r="D91" s="7">
        <v>7274</v>
      </c>
      <c r="E91" s="7">
        <v>13739</v>
      </c>
      <c r="F91" s="7" t="str" cm="1">
        <f t="array" ref="F91">_xlfn.SWITCH(TRUE,E91&lt;=10000,"1万人以下",E91&lt;=20000,"2万人以下",E91&lt;=30000,"3万人以下",E91&lt;=40000,"4万人以下",E91&lt;=50000,"5万人以下",E91&lt;=60000,"6万人以下",E91&lt;=70000,"7万人以下",E91&lt;=80000,"8万人以下",E91&lt;=90000,"9万人以下",E91&gt;90000,"それ以上")</f>
        <v>2万人以下</v>
      </c>
      <c r="G91" s="7" t="s">
        <v>7572</v>
      </c>
      <c r="H91" s="7">
        <v>6054</v>
      </c>
      <c r="J91" s="1">
        <f>MAX(J$2:J90)+1</f>
        <v>78</v>
      </c>
      <c r="K91" s="1" t="str">
        <f>IF(B91="小郡市","小郡市",IF(B91="大和郡山市","大和郡山市",IF(B91="蒲郡市","蒲郡市",IF(B91="郡上市","郡上市",IF(B91="郡山市","郡山市",IFERROR(RIGHT(B91,LEN(B91)-FIND("郡",B91)),B91))))))</f>
        <v>栗山町</v>
      </c>
      <c r="L91" s="1" t="str">
        <f>IF(ISERROR(VLOOKUP(K91,'R5.4.1現在の団体'!C$2:C$2000,1,)),"",VLOOKUP(K91,'R5.4.1現在の団体'!C$2:C$2000,1,))</f>
        <v>栗山町</v>
      </c>
      <c r="M91" s="1">
        <f t="shared" si="1"/>
        <v>1</v>
      </c>
    </row>
    <row r="92" spans="1:13" x14ac:dyDescent="0.2">
      <c r="A92" s="5" t="s">
        <v>96</v>
      </c>
      <c r="B92" s="6" t="s">
        <v>2433</v>
      </c>
      <c r="C92" s="7">
        <v>1933</v>
      </c>
      <c r="D92" s="7">
        <v>2000</v>
      </c>
      <c r="E92" s="7">
        <v>3933</v>
      </c>
      <c r="F92" s="7" t="str" cm="1">
        <f t="array" ref="F92">_xlfn.SWITCH(TRUE,E92&lt;=10000,"1万人以下",E92&lt;=20000,"2万人以下",E92&lt;=30000,"3万人以下",E92&lt;=40000,"4万人以下",E92&lt;=50000,"5万人以下",E92&lt;=60000,"6万人以下",E92&lt;=70000,"7万人以下",E92&lt;=80000,"8万人以下",E92&lt;=90000,"9万人以下",E92&gt;90000,"それ以上")</f>
        <v>1万人以下</v>
      </c>
      <c r="G92" s="7" t="s">
        <v>7576</v>
      </c>
      <c r="H92" s="7">
        <v>1765</v>
      </c>
      <c r="J92" s="1">
        <f>MAX(J$2:J91)+1</f>
        <v>79</v>
      </c>
      <c r="K92" s="1" t="str">
        <f>IF(B92="小郡市","小郡市",IF(B92="大和郡山市","大和郡山市",IF(B92="蒲郡市","蒲郡市",IF(B92="郡上市","郡上市",IF(B92="郡山市","郡山市",IFERROR(RIGHT(B92,LEN(B92)-FIND("郡",B92)),B92))))))</f>
        <v>月形町</v>
      </c>
      <c r="L92" s="1" t="str">
        <f>IF(ISERROR(VLOOKUP(K92,'R5.4.1現在の団体'!C$2:C$2000,1,)),"",VLOOKUP(K92,'R5.4.1現在の団体'!C$2:C$2000,1,))</f>
        <v>月形町</v>
      </c>
      <c r="M92" s="1">
        <f t="shared" si="1"/>
        <v>1</v>
      </c>
    </row>
    <row r="93" spans="1:13" x14ac:dyDescent="0.2">
      <c r="A93" s="5" t="s">
        <v>97</v>
      </c>
      <c r="B93" s="6" t="s">
        <v>2434</v>
      </c>
      <c r="C93" s="7">
        <v>1134</v>
      </c>
      <c r="D93" s="7">
        <v>1214</v>
      </c>
      <c r="E93" s="7">
        <v>2348</v>
      </c>
      <c r="F93" s="7" t="str" cm="1">
        <f t="array" ref="F93">_xlfn.SWITCH(TRUE,E93&lt;=10000,"1万人以下",E93&lt;=20000,"2万人以下",E93&lt;=30000,"3万人以下",E93&lt;=40000,"4万人以下",E93&lt;=50000,"5万人以下",E93&lt;=60000,"6万人以下",E93&lt;=70000,"7万人以下",E93&lt;=80000,"8万人以下",E93&lt;=90000,"9万人以下",E93&gt;90000,"それ以上")</f>
        <v>1万人以下</v>
      </c>
      <c r="G93" s="7" t="s">
        <v>7576</v>
      </c>
      <c r="H93" s="7">
        <v>999</v>
      </c>
      <c r="J93" s="1">
        <f>MAX(J$2:J92)+1</f>
        <v>80</v>
      </c>
      <c r="K93" s="1" t="str">
        <f>IF(B93="小郡市","小郡市",IF(B93="大和郡山市","大和郡山市",IF(B93="蒲郡市","蒲郡市",IF(B93="郡上市","郡上市",IF(B93="郡山市","郡山市",IFERROR(RIGHT(B93,LEN(B93)-FIND("郡",B93)),B93))))))</f>
        <v>浦臼町</v>
      </c>
      <c r="L93" s="1" t="str">
        <f>IF(ISERROR(VLOOKUP(K93,'R5.4.1現在の団体'!C$2:C$2000,1,)),"",VLOOKUP(K93,'R5.4.1現在の団体'!C$2:C$2000,1,))</f>
        <v>浦臼町</v>
      </c>
      <c r="M93" s="1">
        <f t="shared" si="1"/>
        <v>1</v>
      </c>
    </row>
    <row r="94" spans="1:13" x14ac:dyDescent="0.2">
      <c r="A94" s="5" t="s">
        <v>98</v>
      </c>
      <c r="B94" s="6" t="s">
        <v>2435</v>
      </c>
      <c r="C94" s="7">
        <v>3434</v>
      </c>
      <c r="D94" s="7">
        <v>3963</v>
      </c>
      <c r="E94" s="7">
        <v>7397</v>
      </c>
      <c r="F94" s="7" t="str" cm="1">
        <f t="array" ref="F94">_xlfn.SWITCH(TRUE,E94&lt;=10000,"1万人以下",E94&lt;=20000,"2万人以下",E94&lt;=30000,"3万人以下",E94&lt;=40000,"4万人以下",E94&lt;=50000,"5万人以下",E94&lt;=60000,"6万人以下",E94&lt;=70000,"7万人以下",E94&lt;=80000,"8万人以下",E94&lt;=90000,"9万人以下",E94&gt;90000,"それ以上")</f>
        <v>1万人以下</v>
      </c>
      <c r="G94" s="7" t="s">
        <v>7576</v>
      </c>
      <c r="H94" s="7">
        <v>2996</v>
      </c>
      <c r="J94" s="1">
        <f>MAX(J$2:J93)+1</f>
        <v>81</v>
      </c>
      <c r="K94" s="1" t="str">
        <f>IF(B94="小郡市","小郡市",IF(B94="大和郡山市","大和郡山市",IF(B94="蒲郡市","蒲郡市",IF(B94="郡上市","郡上市",IF(B94="郡山市","郡山市",IFERROR(RIGHT(B94,LEN(B94)-FIND("郡",B94)),B94))))))</f>
        <v>新十津川町</v>
      </c>
      <c r="L94" s="1" t="str">
        <f>IF(ISERROR(VLOOKUP(K94,'R5.4.1現在の団体'!C$2:C$2000,1,)),"",VLOOKUP(K94,'R5.4.1現在の団体'!C$2:C$2000,1,))</f>
        <v>新十津川町</v>
      </c>
      <c r="M94" s="1">
        <f t="shared" si="1"/>
        <v>1</v>
      </c>
    </row>
    <row r="95" spans="1:13" x14ac:dyDescent="0.2">
      <c r="A95" s="5" t="s">
        <v>99</v>
      </c>
      <c r="B95" s="6" t="s">
        <v>2436</v>
      </c>
      <c r="C95" s="7">
        <v>1759</v>
      </c>
      <c r="D95" s="7">
        <v>1947</v>
      </c>
      <c r="E95" s="7">
        <v>3706</v>
      </c>
      <c r="F95" s="7" t="str" cm="1">
        <f t="array" ref="F95">_xlfn.SWITCH(TRUE,E95&lt;=10000,"1万人以下",E95&lt;=20000,"2万人以下",E95&lt;=30000,"3万人以下",E95&lt;=40000,"4万人以下",E95&lt;=50000,"5万人以下",E95&lt;=60000,"6万人以下",E95&lt;=70000,"7万人以下",E95&lt;=80000,"8万人以下",E95&lt;=90000,"9万人以下",E95&gt;90000,"それ以上")</f>
        <v>1万人以下</v>
      </c>
      <c r="G95" s="7" t="s">
        <v>7576</v>
      </c>
      <c r="H95" s="7">
        <v>1550</v>
      </c>
      <c r="J95" s="1">
        <f>MAX(J$2:J94)+1</f>
        <v>82</v>
      </c>
      <c r="K95" s="1" t="str">
        <f>IF(B95="小郡市","小郡市",IF(B95="大和郡山市","大和郡山市",IF(B95="蒲郡市","蒲郡市",IF(B95="郡上市","郡上市",IF(B95="郡山市","郡山市",IFERROR(RIGHT(B95,LEN(B95)-FIND("郡",B95)),B95))))))</f>
        <v>妹背牛町</v>
      </c>
      <c r="L95" s="1" t="str">
        <f>IF(ISERROR(VLOOKUP(K95,'R5.4.1現在の団体'!C$2:C$2000,1,)),"",VLOOKUP(K95,'R5.4.1現在の団体'!C$2:C$2000,1,))</f>
        <v>妹背牛町</v>
      </c>
      <c r="M95" s="1">
        <f t="shared" si="1"/>
        <v>1</v>
      </c>
    </row>
    <row r="96" spans="1:13" x14ac:dyDescent="0.2">
      <c r="A96" s="5" t="s">
        <v>100</v>
      </c>
      <c r="B96" s="6" t="s">
        <v>2437</v>
      </c>
      <c r="C96" s="7">
        <v>1360</v>
      </c>
      <c r="D96" s="7">
        <v>1482</v>
      </c>
      <c r="E96" s="7">
        <v>2842</v>
      </c>
      <c r="F96" s="7" t="str" cm="1">
        <f t="array" ref="F96">_xlfn.SWITCH(TRUE,E96&lt;=10000,"1万人以下",E96&lt;=20000,"2万人以下",E96&lt;=30000,"3万人以下",E96&lt;=40000,"4万人以下",E96&lt;=50000,"5万人以下",E96&lt;=60000,"6万人以下",E96&lt;=70000,"7万人以下",E96&lt;=80000,"8万人以下",E96&lt;=90000,"9万人以下",E96&gt;90000,"それ以上")</f>
        <v>1万人以下</v>
      </c>
      <c r="G96" s="7" t="s">
        <v>7576</v>
      </c>
      <c r="H96" s="7">
        <v>1169</v>
      </c>
      <c r="J96" s="1">
        <f>MAX(J$2:J95)+1</f>
        <v>83</v>
      </c>
      <c r="K96" s="1" t="str">
        <f>IF(B96="小郡市","小郡市",IF(B96="大和郡山市","大和郡山市",IF(B96="蒲郡市","蒲郡市",IF(B96="郡上市","郡上市",IF(B96="郡山市","郡山市",IFERROR(RIGHT(B96,LEN(B96)-FIND("郡",B96)),B96))))))</f>
        <v>秩父別町</v>
      </c>
      <c r="L96" s="1" t="str">
        <f>IF(ISERROR(VLOOKUP(K96,'R5.4.1現在の団体'!C$2:C$2000,1,)),"",VLOOKUP(K96,'R5.4.1現在の団体'!C$2:C$2000,1,))</f>
        <v>秩父別町</v>
      </c>
      <c r="M96" s="1">
        <f t="shared" si="1"/>
        <v>1</v>
      </c>
    </row>
    <row r="97" spans="1:13" x14ac:dyDescent="0.2">
      <c r="A97" s="5" t="s">
        <v>101</v>
      </c>
      <c r="B97" s="6" t="s">
        <v>2438</v>
      </c>
      <c r="C97" s="7">
        <v>1441</v>
      </c>
      <c r="D97" s="7">
        <v>1578</v>
      </c>
      <c r="E97" s="7">
        <v>3019</v>
      </c>
      <c r="F97" s="7" t="str" cm="1">
        <f t="array" ref="F97">_xlfn.SWITCH(TRUE,E97&lt;=10000,"1万人以下",E97&lt;=20000,"2万人以下",E97&lt;=30000,"3万人以下",E97&lt;=40000,"4万人以下",E97&lt;=50000,"5万人以下",E97&lt;=60000,"6万人以下",E97&lt;=70000,"7万人以下",E97&lt;=80000,"8万人以下",E97&lt;=90000,"9万人以下",E97&gt;90000,"それ以上")</f>
        <v>1万人以下</v>
      </c>
      <c r="G97" s="7" t="s">
        <v>7576</v>
      </c>
      <c r="H97" s="7">
        <v>1284</v>
      </c>
      <c r="J97" s="1">
        <f>MAX(J$2:J96)+1</f>
        <v>84</v>
      </c>
      <c r="K97" s="1" t="str">
        <f>IF(B97="小郡市","小郡市",IF(B97="大和郡山市","大和郡山市",IF(B97="蒲郡市","蒲郡市",IF(B97="郡上市","郡上市",IF(B97="郡山市","郡山市",IFERROR(RIGHT(B97,LEN(B97)-FIND("郡",B97)),B97))))))</f>
        <v>雨竜町</v>
      </c>
      <c r="L97" s="1" t="str">
        <f>IF(ISERROR(VLOOKUP(K97,'R5.4.1現在の団体'!C$2:C$2000,1,)),"",VLOOKUP(K97,'R5.4.1現在の団体'!C$2:C$2000,1,))</f>
        <v>雨竜町</v>
      </c>
      <c r="M97" s="1">
        <f t="shared" si="1"/>
        <v>1</v>
      </c>
    </row>
    <row r="98" spans="1:13" x14ac:dyDescent="0.2">
      <c r="A98" s="5" t="s">
        <v>102</v>
      </c>
      <c r="B98" s="6" t="s">
        <v>2439</v>
      </c>
      <c r="C98" s="7">
        <v>1090</v>
      </c>
      <c r="D98" s="7">
        <v>1198</v>
      </c>
      <c r="E98" s="7">
        <v>2288</v>
      </c>
      <c r="F98" s="7" t="str" cm="1">
        <f t="array" ref="F98">_xlfn.SWITCH(TRUE,E98&lt;=10000,"1万人以下",E98&lt;=20000,"2万人以下",E98&lt;=30000,"3万人以下",E98&lt;=40000,"4万人以下",E98&lt;=50000,"5万人以下",E98&lt;=60000,"6万人以下",E98&lt;=70000,"7万人以下",E98&lt;=80000,"8万人以下",E98&lt;=90000,"9万人以下",E98&gt;90000,"それ以上")</f>
        <v>1万人以下</v>
      </c>
      <c r="G98" s="7" t="s">
        <v>7576</v>
      </c>
      <c r="H98" s="7">
        <v>888</v>
      </c>
      <c r="J98" s="1">
        <f>MAX(J$2:J97)+1</f>
        <v>85</v>
      </c>
      <c r="K98" s="1" t="str">
        <f>IF(B98="小郡市","小郡市",IF(B98="大和郡山市","大和郡山市",IF(B98="蒲郡市","蒲郡市",IF(B98="郡上市","郡上市",IF(B98="郡山市","郡山市",IFERROR(RIGHT(B98,LEN(B98)-FIND("郡",B98)),B98))))))</f>
        <v>北竜町</v>
      </c>
      <c r="L98" s="1" t="str">
        <f>IF(ISERROR(VLOOKUP(K98,'R5.4.1現在の団体'!C$2:C$2000,1,)),"",VLOOKUP(K98,'R5.4.1現在の団体'!C$2:C$2000,1,))</f>
        <v>北竜町</v>
      </c>
      <c r="M98" s="1">
        <f t="shared" si="1"/>
        <v>1</v>
      </c>
    </row>
    <row r="99" spans="1:13" x14ac:dyDescent="0.2">
      <c r="A99" s="5" t="s">
        <v>103</v>
      </c>
      <c r="B99" s="6" t="s">
        <v>2440</v>
      </c>
      <c r="C99" s="7">
        <v>1788</v>
      </c>
      <c r="D99" s="7">
        <v>1998</v>
      </c>
      <c r="E99" s="7">
        <v>3786</v>
      </c>
      <c r="F99" s="7" t="str" cm="1">
        <f t="array" ref="F99">_xlfn.SWITCH(TRUE,E99&lt;=10000,"1万人以下",E99&lt;=20000,"2万人以下",E99&lt;=30000,"3万人以下",E99&lt;=40000,"4万人以下",E99&lt;=50000,"5万人以下",E99&lt;=60000,"6万人以下",E99&lt;=70000,"7万人以下",E99&lt;=80000,"8万人以下",E99&lt;=90000,"9万人以下",E99&gt;90000,"それ以上")</f>
        <v>1万人以下</v>
      </c>
      <c r="G99" s="7" t="s">
        <v>7576</v>
      </c>
      <c r="H99" s="7">
        <v>1641</v>
      </c>
      <c r="J99" s="1">
        <f>MAX(J$2:J98)+1</f>
        <v>86</v>
      </c>
      <c r="K99" s="1" t="str">
        <f>IF(B99="小郡市","小郡市",IF(B99="大和郡山市","大和郡山市",IF(B99="蒲郡市","蒲郡市",IF(B99="郡上市","郡上市",IF(B99="郡山市","郡山市",IFERROR(RIGHT(B99,LEN(B99)-FIND("郡",B99)),B99))))))</f>
        <v>沼田町</v>
      </c>
      <c r="L99" s="1" t="str">
        <f>IF(ISERROR(VLOOKUP(K99,'R5.4.1現在の団体'!C$2:C$2000,1,)),"",VLOOKUP(K99,'R5.4.1現在の団体'!C$2:C$2000,1,))</f>
        <v>沼田町</v>
      </c>
      <c r="M99" s="1">
        <f t="shared" si="1"/>
        <v>1</v>
      </c>
    </row>
    <row r="100" spans="1:13" x14ac:dyDescent="0.2">
      <c r="A100" s="5" t="s">
        <v>104</v>
      </c>
      <c r="B100" s="6" t="s">
        <v>2441</v>
      </c>
      <c r="C100" s="7">
        <v>868</v>
      </c>
      <c r="D100" s="7">
        <v>922</v>
      </c>
      <c r="E100" s="7">
        <v>1790</v>
      </c>
      <c r="F100" s="7" t="str" cm="1">
        <f t="array" ref="F100">_xlfn.SWITCH(TRUE,E100&lt;=10000,"1万人以下",E100&lt;=20000,"2万人以下",E100&lt;=30000,"3万人以下",E100&lt;=40000,"4万人以下",E100&lt;=50000,"5万人以下",E100&lt;=60000,"6万人以下",E100&lt;=70000,"7万人以下",E100&lt;=80000,"8万人以下",E100&lt;=90000,"9万人以下",E100&gt;90000,"それ以上")</f>
        <v>1万人以下</v>
      </c>
      <c r="G100" s="7" t="s">
        <v>7576</v>
      </c>
      <c r="H100" s="7">
        <v>855</v>
      </c>
      <c r="J100" s="1">
        <f>MAX(J$2:J99)+1</f>
        <v>87</v>
      </c>
      <c r="K100" s="1" t="str">
        <f>IF(B100="小郡市","小郡市",IF(B100="大和郡山市","大和郡山市",IF(B100="蒲郡市","蒲郡市",IF(B100="郡上市","郡上市",IF(B100="郡山市","郡山市",IFERROR(RIGHT(B100,LEN(B100)-FIND("郡",B100)),B100))))))</f>
        <v>幌加内町</v>
      </c>
      <c r="L100" s="1" t="str">
        <f>IF(ISERROR(VLOOKUP(K100,'R5.4.1現在の団体'!C$2:C$2000,1,)),"",VLOOKUP(K100,'R5.4.1現在の団体'!C$2:C$2000,1,))</f>
        <v>幌加内町</v>
      </c>
      <c r="M100" s="1">
        <f t="shared" si="1"/>
        <v>1</v>
      </c>
    </row>
    <row r="101" spans="1:13" x14ac:dyDescent="0.2">
      <c r="A101" s="5" t="s">
        <v>105</v>
      </c>
      <c r="B101" s="6" t="s">
        <v>2442</v>
      </c>
      <c r="C101" s="7">
        <v>3600</v>
      </c>
      <c r="D101" s="7">
        <v>4000</v>
      </c>
      <c r="E101" s="7">
        <v>7600</v>
      </c>
      <c r="F101" s="7" t="str" cm="1">
        <f t="array" ref="F101">_xlfn.SWITCH(TRUE,E101&lt;=10000,"1万人以下",E101&lt;=20000,"2万人以下",E101&lt;=30000,"3万人以下",E101&lt;=40000,"4万人以下",E101&lt;=50000,"5万人以下",E101&lt;=60000,"6万人以下",E101&lt;=70000,"7万人以下",E101&lt;=80000,"8万人以下",E101&lt;=90000,"9万人以下",E101&gt;90000,"それ以上")</f>
        <v>1万人以下</v>
      </c>
      <c r="G101" s="7" t="s">
        <v>7576</v>
      </c>
      <c r="H101" s="7">
        <v>3018</v>
      </c>
      <c r="J101" s="1">
        <f>MAX(J$2:J100)+1</f>
        <v>88</v>
      </c>
      <c r="K101" s="1" t="str">
        <f>IF(B101="小郡市","小郡市",IF(B101="大和郡山市","大和郡山市",IF(B101="蒲郡市","蒲郡市",IF(B101="郡上市","郡上市",IF(B101="郡山市","郡山市",IFERROR(RIGHT(B101,LEN(B101)-FIND("郡",B101)),B101))))))</f>
        <v>鷹栖町</v>
      </c>
      <c r="L101" s="1" t="str">
        <f>IF(ISERROR(VLOOKUP(K101,'R5.4.1現在の団体'!C$2:C$2000,1,)),"",VLOOKUP(K101,'R5.4.1現在の団体'!C$2:C$2000,1,))</f>
        <v>鷹栖町</v>
      </c>
      <c r="M101" s="1">
        <f t="shared" si="1"/>
        <v>1</v>
      </c>
    </row>
    <row r="102" spans="1:13" x14ac:dyDescent="0.2">
      <c r="A102" s="5" t="s">
        <v>106</v>
      </c>
      <c r="B102" s="6" t="s">
        <v>2443</v>
      </c>
      <c r="C102" s="7">
        <v>4461</v>
      </c>
      <c r="D102" s="7">
        <v>4972</v>
      </c>
      <c r="E102" s="7">
        <v>9433</v>
      </c>
      <c r="F102" s="7" t="str" cm="1">
        <f t="array" ref="F102">_xlfn.SWITCH(TRUE,E102&lt;=10000,"1万人以下",E102&lt;=20000,"2万人以下",E102&lt;=30000,"3万人以下",E102&lt;=40000,"4万人以下",E102&lt;=50000,"5万人以下",E102&lt;=60000,"6万人以下",E102&lt;=70000,"7万人以下",E102&lt;=80000,"8万人以下",E102&lt;=90000,"9万人以下",E102&gt;90000,"それ以上")</f>
        <v>1万人以下</v>
      </c>
      <c r="G102" s="7" t="s">
        <v>7576</v>
      </c>
      <c r="H102" s="7">
        <v>3521</v>
      </c>
      <c r="J102" s="1">
        <f>MAX(J$2:J101)+1</f>
        <v>89</v>
      </c>
      <c r="K102" s="1" t="str">
        <f>IF(B102="小郡市","小郡市",IF(B102="大和郡山市","大和郡山市",IF(B102="蒲郡市","蒲郡市",IF(B102="郡上市","郡上市",IF(B102="郡山市","郡山市",IFERROR(RIGHT(B102,LEN(B102)-FIND("郡",B102)),B102))))))</f>
        <v>東神楽町</v>
      </c>
      <c r="L102" s="1" t="str">
        <f>IF(ISERROR(VLOOKUP(K102,'R5.4.1現在の団体'!C$2:C$2000,1,)),"",VLOOKUP(K102,'R5.4.1現在の団体'!C$2:C$2000,1,))</f>
        <v>東神楽町</v>
      </c>
      <c r="M102" s="1">
        <f t="shared" si="1"/>
        <v>1</v>
      </c>
    </row>
    <row r="103" spans="1:13" x14ac:dyDescent="0.2">
      <c r="A103" s="5" t="s">
        <v>107</v>
      </c>
      <c r="B103" s="6" t="s">
        <v>2444</v>
      </c>
      <c r="C103" s="7">
        <v>3455</v>
      </c>
      <c r="D103" s="7">
        <v>3941</v>
      </c>
      <c r="E103" s="7">
        <v>7396</v>
      </c>
      <c r="F103" s="7" t="str" cm="1">
        <f t="array" ref="F103">_xlfn.SWITCH(TRUE,E103&lt;=10000,"1万人以下",E103&lt;=20000,"2万人以下",E103&lt;=30000,"3万人以下",E103&lt;=40000,"4万人以下",E103&lt;=50000,"5万人以下",E103&lt;=60000,"6万人以下",E103&lt;=70000,"7万人以下",E103&lt;=80000,"8万人以下",E103&lt;=90000,"9万人以下",E103&gt;90000,"それ以上")</f>
        <v>1万人以下</v>
      </c>
      <c r="G103" s="7" t="s">
        <v>7576</v>
      </c>
      <c r="H103" s="7">
        <v>3043</v>
      </c>
      <c r="J103" s="1">
        <f>MAX(J$2:J102)+1</f>
        <v>90</v>
      </c>
      <c r="K103" s="1" t="str">
        <f>IF(B103="小郡市","小郡市",IF(B103="大和郡山市","大和郡山市",IF(B103="蒲郡市","蒲郡市",IF(B103="郡上市","郡上市",IF(B103="郡山市","郡山市",IFERROR(RIGHT(B103,LEN(B103)-FIND("郡",B103)),B103))))))</f>
        <v>当麻町</v>
      </c>
      <c r="L103" s="1" t="str">
        <f>IF(ISERROR(VLOOKUP(K103,'R5.4.1現在の団体'!C$2:C$2000,1,)),"",VLOOKUP(K103,'R5.4.1現在の団体'!C$2:C$2000,1,))</f>
        <v>当麻町</v>
      </c>
      <c r="M103" s="1">
        <f t="shared" si="1"/>
        <v>1</v>
      </c>
    </row>
    <row r="104" spans="1:13" x14ac:dyDescent="0.2">
      <c r="A104" s="5" t="s">
        <v>108</v>
      </c>
      <c r="B104" s="6" t="s">
        <v>2445</v>
      </c>
      <c r="C104" s="7">
        <v>2026</v>
      </c>
      <c r="D104" s="7">
        <v>2245</v>
      </c>
      <c r="E104" s="7">
        <v>4271</v>
      </c>
      <c r="F104" s="7" t="str" cm="1">
        <f t="array" ref="F104">_xlfn.SWITCH(TRUE,E104&lt;=10000,"1万人以下",E104&lt;=20000,"2万人以下",E104&lt;=30000,"3万人以下",E104&lt;=40000,"4万人以下",E104&lt;=50000,"5万人以下",E104&lt;=60000,"6万人以下",E104&lt;=70000,"7万人以下",E104&lt;=80000,"8万人以下",E104&lt;=90000,"9万人以下",E104&gt;90000,"それ以上")</f>
        <v>1万人以下</v>
      </c>
      <c r="G104" s="7" t="s">
        <v>7576</v>
      </c>
      <c r="H104" s="7">
        <v>1828</v>
      </c>
      <c r="J104" s="1">
        <f>MAX(J$2:J103)+1</f>
        <v>91</v>
      </c>
      <c r="K104" s="1" t="str">
        <f>IF(B104="小郡市","小郡市",IF(B104="大和郡山市","大和郡山市",IF(B104="蒲郡市","蒲郡市",IF(B104="郡上市","郡上市",IF(B104="郡山市","郡山市",IFERROR(RIGHT(B104,LEN(B104)-FIND("郡",B104)),B104))))))</f>
        <v>比布町</v>
      </c>
      <c r="L104" s="1" t="str">
        <f>IF(ISERROR(VLOOKUP(K104,'R5.4.1現在の団体'!C$2:C$2000,1,)),"",VLOOKUP(K104,'R5.4.1現在の団体'!C$2:C$2000,1,))</f>
        <v>比布町</v>
      </c>
      <c r="M104" s="1">
        <f t="shared" si="1"/>
        <v>1</v>
      </c>
    </row>
    <row r="105" spans="1:13" x14ac:dyDescent="0.2">
      <c r="A105" s="5" t="s">
        <v>109</v>
      </c>
      <c r="B105" s="6" t="s">
        <v>2446</v>
      </c>
      <c r="C105" s="7">
        <v>1682</v>
      </c>
      <c r="D105" s="7">
        <v>1846</v>
      </c>
      <c r="E105" s="7">
        <v>3528</v>
      </c>
      <c r="F105" s="7" t="str" cm="1">
        <f t="array" ref="F105">_xlfn.SWITCH(TRUE,E105&lt;=10000,"1万人以下",E105&lt;=20000,"2万人以下",E105&lt;=30000,"3万人以下",E105&lt;=40000,"4万人以下",E105&lt;=50000,"5万人以下",E105&lt;=60000,"6万人以下",E105&lt;=70000,"7万人以下",E105&lt;=80000,"8万人以下",E105&lt;=90000,"9万人以下",E105&gt;90000,"それ以上")</f>
        <v>1万人以下</v>
      </c>
      <c r="G105" s="7" t="s">
        <v>7576</v>
      </c>
      <c r="H105" s="7">
        <v>1496</v>
      </c>
      <c r="J105" s="1">
        <f>MAX(J$2:J104)+1</f>
        <v>92</v>
      </c>
      <c r="K105" s="1" t="str">
        <f>IF(B105="小郡市","小郡市",IF(B105="大和郡山市","大和郡山市",IF(B105="蒲郡市","蒲郡市",IF(B105="郡上市","郡上市",IF(B105="郡山市","郡山市",IFERROR(RIGHT(B105,LEN(B105)-FIND("郡",B105)),B105))))))</f>
        <v>愛別町</v>
      </c>
      <c r="L105" s="1" t="str">
        <f>IF(ISERROR(VLOOKUP(K105,'R5.4.1現在の団体'!C$2:C$2000,1,)),"",VLOOKUP(K105,'R5.4.1現在の団体'!C$2:C$2000,1,))</f>
        <v>愛別町</v>
      </c>
      <c r="M105" s="1">
        <f t="shared" si="1"/>
        <v>1</v>
      </c>
    </row>
    <row r="106" spans="1:13" x14ac:dyDescent="0.2">
      <c r="A106" s="5" t="s">
        <v>110</v>
      </c>
      <c r="B106" s="6" t="s">
        <v>2447</v>
      </c>
      <c r="C106" s="7">
        <v>2070</v>
      </c>
      <c r="D106" s="7">
        <v>2333</v>
      </c>
      <c r="E106" s="7">
        <v>4403</v>
      </c>
      <c r="F106" s="7" t="str" cm="1">
        <f t="array" ref="F106">_xlfn.SWITCH(TRUE,E106&lt;=10000,"1万人以下",E106&lt;=20000,"2万人以下",E106&lt;=30000,"3万人以下",E106&lt;=40000,"4万人以下",E106&lt;=50000,"5万人以下",E106&lt;=60000,"6万人以下",E106&lt;=70000,"7万人以下",E106&lt;=80000,"8万人以下",E106&lt;=90000,"9万人以下",E106&gt;90000,"それ以上")</f>
        <v>1万人以下</v>
      </c>
      <c r="G106" s="7" t="s">
        <v>7576</v>
      </c>
      <c r="H106" s="7">
        <v>2241</v>
      </c>
      <c r="J106" s="1">
        <f>MAX(J$2:J105)+1</f>
        <v>93</v>
      </c>
      <c r="K106" s="1" t="str">
        <f>IF(B106="小郡市","小郡市",IF(B106="大和郡山市","大和郡山市",IF(B106="蒲郡市","蒲郡市",IF(B106="郡上市","郡上市",IF(B106="郡山市","郡山市",IFERROR(RIGHT(B106,LEN(B106)-FIND("郡",B106)),B106))))))</f>
        <v>上川町</v>
      </c>
      <c r="L106" s="1" t="str">
        <f>IF(ISERROR(VLOOKUP(K106,'R5.4.1現在の団体'!C$2:C$2000,1,)),"",VLOOKUP(K106,'R5.4.1現在の団体'!C$2:C$2000,1,))</f>
        <v>上川町</v>
      </c>
      <c r="M106" s="1">
        <f t="shared" si="1"/>
        <v>1</v>
      </c>
    </row>
    <row r="107" spans="1:13" x14ac:dyDescent="0.2">
      <c r="A107" s="5" t="s">
        <v>111</v>
      </c>
      <c r="B107" s="6" t="s">
        <v>2448</v>
      </c>
      <c r="C107" s="7">
        <v>3707</v>
      </c>
      <c r="D107" s="7">
        <v>4076</v>
      </c>
      <c r="E107" s="7">
        <v>7783</v>
      </c>
      <c r="F107" s="7" t="str" cm="1">
        <f t="array" ref="F107">_xlfn.SWITCH(TRUE,E107&lt;=10000,"1万人以下",E107&lt;=20000,"2万人以下",E107&lt;=30000,"3万人以下",E107&lt;=40000,"4万人以下",E107&lt;=50000,"5万人以下",E107&lt;=60000,"6万人以下",E107&lt;=70000,"7万人以下",E107&lt;=80000,"8万人以下",E107&lt;=90000,"9万人以下",E107&gt;90000,"それ以上")</f>
        <v>1万人以下</v>
      </c>
      <c r="G107" s="7" t="s">
        <v>7576</v>
      </c>
      <c r="H107" s="7">
        <v>3170</v>
      </c>
      <c r="J107" s="1">
        <f>MAX(J$2:J106)+1</f>
        <v>94</v>
      </c>
      <c r="K107" s="1" t="str">
        <f>IF(B107="小郡市","小郡市",IF(B107="大和郡山市","大和郡山市",IF(B107="蒲郡市","蒲郡市",IF(B107="郡上市","郡上市",IF(B107="郡山市","郡山市",IFERROR(RIGHT(B107,LEN(B107)-FIND("郡",B107)),B107))))))</f>
        <v>東川町</v>
      </c>
      <c r="L107" s="1" t="str">
        <f>IF(ISERROR(VLOOKUP(K107,'R5.4.1現在の団体'!C$2:C$2000,1,)),"",VLOOKUP(K107,'R5.4.1現在の団体'!C$2:C$2000,1,))</f>
        <v>東川町</v>
      </c>
      <c r="M107" s="1">
        <f t="shared" si="1"/>
        <v>1</v>
      </c>
    </row>
    <row r="108" spans="1:13" x14ac:dyDescent="0.2">
      <c r="A108" s="5" t="s">
        <v>112</v>
      </c>
      <c r="B108" s="6" t="s">
        <v>2449</v>
      </c>
      <c r="C108" s="7">
        <v>5250</v>
      </c>
      <c r="D108" s="7">
        <v>5855</v>
      </c>
      <c r="E108" s="7">
        <v>11105</v>
      </c>
      <c r="F108" s="7" t="str" cm="1">
        <f t="array" ref="F108">_xlfn.SWITCH(TRUE,E108&lt;=10000,"1万人以下",E108&lt;=20000,"2万人以下",E108&lt;=30000,"3万人以下",E108&lt;=40000,"4万人以下",E108&lt;=50000,"5万人以下",E108&lt;=60000,"6万人以下",E108&lt;=70000,"7万人以下",E108&lt;=80000,"8万人以下",E108&lt;=90000,"9万人以下",E108&gt;90000,"それ以上")</f>
        <v>2万人以下</v>
      </c>
      <c r="G108" s="7" t="s">
        <v>7572</v>
      </c>
      <c r="H108" s="7">
        <v>4707</v>
      </c>
      <c r="J108" s="1">
        <f>MAX(J$2:J107)+1</f>
        <v>95</v>
      </c>
      <c r="K108" s="1" t="str">
        <f>IF(B108="小郡市","小郡市",IF(B108="大和郡山市","大和郡山市",IF(B108="蒲郡市","蒲郡市",IF(B108="郡上市","郡上市",IF(B108="郡山市","郡山市",IFERROR(RIGHT(B108,LEN(B108)-FIND("郡",B108)),B108))))))</f>
        <v>美瑛町</v>
      </c>
      <c r="L108" s="1" t="str">
        <f>IF(ISERROR(VLOOKUP(K108,'R5.4.1現在の団体'!C$2:C$2000,1,)),"",VLOOKUP(K108,'R5.4.1現在の団体'!C$2:C$2000,1,))</f>
        <v>美瑛町</v>
      </c>
      <c r="M108" s="1">
        <f t="shared" si="1"/>
        <v>1</v>
      </c>
    </row>
    <row r="109" spans="1:13" x14ac:dyDescent="0.2">
      <c r="A109" s="5" t="s">
        <v>113</v>
      </c>
      <c r="B109" s="6" t="s">
        <v>2450</v>
      </c>
      <c r="C109" s="7">
        <v>6080</v>
      </c>
      <c r="D109" s="7">
        <v>5991</v>
      </c>
      <c r="E109" s="7">
        <v>12071</v>
      </c>
      <c r="F109" s="7" t="str" cm="1">
        <f t="array" ref="F109">_xlfn.SWITCH(TRUE,E109&lt;=10000,"1万人以下",E109&lt;=20000,"2万人以下",E109&lt;=30000,"3万人以下",E109&lt;=40000,"4万人以下",E109&lt;=50000,"5万人以下",E109&lt;=60000,"6万人以下",E109&lt;=70000,"7万人以下",E109&lt;=80000,"8万人以下",E109&lt;=90000,"9万人以下",E109&gt;90000,"それ以上")</f>
        <v>2万人以下</v>
      </c>
      <c r="G109" s="7" t="s">
        <v>7572</v>
      </c>
      <c r="H109" s="7">
        <v>5304</v>
      </c>
      <c r="J109" s="1">
        <f>MAX(J$2:J108)+1</f>
        <v>96</v>
      </c>
      <c r="K109" s="1" t="str">
        <f>IF(B109="小郡市","小郡市",IF(B109="大和郡山市","大和郡山市",IF(B109="蒲郡市","蒲郡市",IF(B109="郡上市","郡上市",IF(B109="郡山市","郡山市",IFERROR(RIGHT(B109,LEN(B109)-FIND("郡",B109)),B109))))))</f>
        <v>上富良野町</v>
      </c>
      <c r="L109" s="1" t="str">
        <f>IF(ISERROR(VLOOKUP(K109,'R5.4.1現在の団体'!C$2:C$2000,1,)),"",VLOOKUP(K109,'R5.4.1現在の団体'!C$2:C$2000,1,))</f>
        <v>上富良野町</v>
      </c>
      <c r="M109" s="1">
        <f t="shared" si="1"/>
        <v>1</v>
      </c>
    </row>
    <row r="110" spans="1:13" x14ac:dyDescent="0.2">
      <c r="A110" s="5" t="s">
        <v>114</v>
      </c>
      <c r="B110" s="6" t="s">
        <v>2451</v>
      </c>
      <c r="C110" s="7">
        <v>2696</v>
      </c>
      <c r="D110" s="7">
        <v>2952</v>
      </c>
      <c r="E110" s="7">
        <v>5648</v>
      </c>
      <c r="F110" s="7" t="str" cm="1">
        <f t="array" ref="F110">_xlfn.SWITCH(TRUE,E110&lt;=10000,"1万人以下",E110&lt;=20000,"2万人以下",E110&lt;=30000,"3万人以下",E110&lt;=40000,"4万人以下",E110&lt;=50000,"5万人以下",E110&lt;=60000,"6万人以下",E110&lt;=70000,"7万人以下",E110&lt;=80000,"8万人以下",E110&lt;=90000,"9万人以下",E110&gt;90000,"それ以上")</f>
        <v>1万人以下</v>
      </c>
      <c r="G110" s="7" t="s">
        <v>7576</v>
      </c>
      <c r="H110" s="7">
        <v>2136</v>
      </c>
      <c r="J110" s="1">
        <f>MAX(J$2:J109)+1</f>
        <v>97</v>
      </c>
      <c r="K110" s="1" t="str">
        <f>IF(B110="小郡市","小郡市",IF(B110="大和郡山市","大和郡山市",IF(B110="蒲郡市","蒲郡市",IF(B110="郡上市","郡上市",IF(B110="郡山市","郡山市",IFERROR(RIGHT(B110,LEN(B110)-FIND("郡",B110)),B110))))))</f>
        <v>中富良野町</v>
      </c>
      <c r="L110" s="1" t="str">
        <f>IF(ISERROR(VLOOKUP(K110,'R5.4.1現在の団体'!C$2:C$2000,1,)),"",VLOOKUP(K110,'R5.4.1現在の団体'!C$2:C$2000,1,))</f>
        <v>中富良野町</v>
      </c>
      <c r="M110" s="1">
        <f t="shared" si="1"/>
        <v>1</v>
      </c>
    </row>
    <row r="111" spans="1:13" x14ac:dyDescent="0.2">
      <c r="A111" s="5" t="s">
        <v>115</v>
      </c>
      <c r="B111" s="6" t="s">
        <v>2452</v>
      </c>
      <c r="C111" s="7">
        <v>1447</v>
      </c>
      <c r="D111" s="7">
        <v>1429</v>
      </c>
      <c r="E111" s="7">
        <v>2876</v>
      </c>
      <c r="F111" s="7" t="str" cm="1">
        <f t="array" ref="F111">_xlfn.SWITCH(TRUE,E111&lt;=10000,"1万人以下",E111&lt;=20000,"2万人以下",E111&lt;=30000,"3万人以下",E111&lt;=40000,"4万人以下",E111&lt;=50000,"5万人以下",E111&lt;=60000,"6万人以下",E111&lt;=70000,"7万人以下",E111&lt;=80000,"8万人以下",E111&lt;=90000,"9万人以下",E111&gt;90000,"それ以上")</f>
        <v>1万人以下</v>
      </c>
      <c r="G111" s="7" t="s">
        <v>7576</v>
      </c>
      <c r="H111" s="7">
        <v>1468</v>
      </c>
      <c r="J111" s="1">
        <f>MAX(J$2:J110)+1</f>
        <v>98</v>
      </c>
      <c r="K111" s="1" t="str">
        <f>IF(B111="小郡市","小郡市",IF(B111="大和郡山市","大和郡山市",IF(B111="蒲郡市","蒲郡市",IF(B111="郡上市","郡上市",IF(B111="郡山市","郡山市",IFERROR(RIGHT(B111,LEN(B111)-FIND("郡",B111)),B111))))))</f>
        <v>南富良野町</v>
      </c>
      <c r="L111" s="1" t="str">
        <f>IF(ISERROR(VLOOKUP(K111,'R5.4.1現在の団体'!C$2:C$2000,1,)),"",VLOOKUP(K111,'R5.4.1現在の団体'!C$2:C$2000,1,))</f>
        <v>南富良野町</v>
      </c>
      <c r="M111" s="1">
        <f t="shared" si="1"/>
        <v>1</v>
      </c>
    </row>
    <row r="112" spans="1:13" x14ac:dyDescent="0.2">
      <c r="A112" s="5" t="s">
        <v>116</v>
      </c>
      <c r="B112" s="6" t="s">
        <v>2453</v>
      </c>
      <c r="C112" s="7">
        <v>620</v>
      </c>
      <c r="D112" s="7">
        <v>639</v>
      </c>
      <c r="E112" s="7">
        <v>1259</v>
      </c>
      <c r="F112" s="7" t="str" cm="1">
        <f t="array" ref="F112">_xlfn.SWITCH(TRUE,E112&lt;=10000,"1万人以下",E112&lt;=20000,"2万人以下",E112&lt;=30000,"3万人以下",E112&lt;=40000,"4万人以下",E112&lt;=50000,"5万人以下",E112&lt;=60000,"6万人以下",E112&lt;=70000,"7万人以下",E112&lt;=80000,"8万人以下",E112&lt;=90000,"9万人以下",E112&gt;90000,"それ以上")</f>
        <v>1万人以下</v>
      </c>
      <c r="G112" s="7" t="s">
        <v>7576</v>
      </c>
      <c r="H112" s="7">
        <v>617</v>
      </c>
      <c r="J112" s="1">
        <f>MAX(J$2:J111)+1</f>
        <v>99</v>
      </c>
      <c r="K112" s="1" t="str">
        <f>IF(B112="小郡市","小郡市",IF(B112="大和郡山市","大和郡山市",IF(B112="蒲郡市","蒲郡市",IF(B112="郡上市","郡上市",IF(B112="郡山市","郡山市",IFERROR(RIGHT(B112,LEN(B112)-FIND("郡",B112)),B112))))))</f>
        <v>占冠村</v>
      </c>
      <c r="L112" s="1" t="str">
        <f>IF(ISERROR(VLOOKUP(K112,'R5.4.1現在の団体'!C$2:C$2000,1,)),"",VLOOKUP(K112,'R5.4.1現在の団体'!C$2:C$2000,1,))</f>
        <v>占冠村</v>
      </c>
      <c r="M112" s="1">
        <f t="shared" si="1"/>
        <v>1</v>
      </c>
    </row>
    <row r="113" spans="1:13" x14ac:dyDescent="0.2">
      <c r="A113" s="5" t="s">
        <v>117</v>
      </c>
      <c r="B113" s="6" t="s">
        <v>2454</v>
      </c>
      <c r="C113" s="7">
        <v>1890</v>
      </c>
      <c r="D113" s="7">
        <v>2179</v>
      </c>
      <c r="E113" s="7">
        <v>4069</v>
      </c>
      <c r="F113" s="7" t="str" cm="1">
        <f t="array" ref="F113">_xlfn.SWITCH(TRUE,E113&lt;=10000,"1万人以下",E113&lt;=20000,"2万人以下",E113&lt;=30000,"3万人以下",E113&lt;=40000,"4万人以下",E113&lt;=50000,"5万人以下",E113&lt;=60000,"6万人以下",E113&lt;=70000,"7万人以下",E113&lt;=80000,"8万人以下",E113&lt;=90000,"9万人以下",E113&gt;90000,"それ以上")</f>
        <v>1万人以下</v>
      </c>
      <c r="G113" s="7" t="s">
        <v>7576</v>
      </c>
      <c r="H113" s="7">
        <v>1778</v>
      </c>
      <c r="J113" s="1">
        <f>MAX(J$2:J112)+1</f>
        <v>100</v>
      </c>
      <c r="K113" s="1" t="str">
        <f>IF(B113="小郡市","小郡市",IF(B113="大和郡山市","大和郡山市",IF(B113="蒲郡市","蒲郡市",IF(B113="郡上市","郡上市",IF(B113="郡山市","郡山市",IFERROR(RIGHT(B113,LEN(B113)-FIND("郡",B113)),B113))))))</f>
        <v>和寒町</v>
      </c>
      <c r="L113" s="1" t="str">
        <f>IF(ISERROR(VLOOKUP(K113,'R5.4.1現在の団体'!C$2:C$2000,1,)),"",VLOOKUP(K113,'R5.4.1現在の団体'!C$2:C$2000,1,))</f>
        <v>和寒町</v>
      </c>
      <c r="M113" s="1">
        <f t="shared" si="1"/>
        <v>1</v>
      </c>
    </row>
    <row r="114" spans="1:13" x14ac:dyDescent="0.2">
      <c r="A114" s="5" t="s">
        <v>118</v>
      </c>
      <c r="B114" s="6" t="s">
        <v>2455</v>
      </c>
      <c r="C114" s="7">
        <v>1781</v>
      </c>
      <c r="D114" s="7">
        <v>1960</v>
      </c>
      <c r="E114" s="7">
        <v>3741</v>
      </c>
      <c r="F114" s="7" t="str" cm="1">
        <f t="array" ref="F114">_xlfn.SWITCH(TRUE,E114&lt;=10000,"1万人以下",E114&lt;=20000,"2万人以下",E114&lt;=30000,"3万人以下",E114&lt;=40000,"4万人以下",E114&lt;=50000,"5万人以下",E114&lt;=60000,"6万人以下",E114&lt;=70000,"7万人以下",E114&lt;=80000,"8万人以下",E114&lt;=90000,"9万人以下",E114&gt;90000,"それ以上")</f>
        <v>1万人以下</v>
      </c>
      <c r="G114" s="7" t="s">
        <v>7576</v>
      </c>
      <c r="H114" s="7">
        <v>1535</v>
      </c>
      <c r="J114" s="1">
        <f>MAX(J$2:J113)+1</f>
        <v>101</v>
      </c>
      <c r="K114" s="1" t="str">
        <f>IF(B114="小郡市","小郡市",IF(B114="大和郡山市","大和郡山市",IF(B114="蒲郡市","蒲郡市",IF(B114="郡上市","郡上市",IF(B114="郡山市","郡山市",IFERROR(RIGHT(B114,LEN(B114)-FIND("郡",B114)),B114))))))</f>
        <v>剣淵町</v>
      </c>
      <c r="L114" s="1" t="str">
        <f>IF(ISERROR(VLOOKUP(K114,'R5.4.1現在の団体'!C$2:C$2000,1,)),"",VLOOKUP(K114,'R5.4.1現在の団体'!C$2:C$2000,1,))</f>
        <v>剣淵町</v>
      </c>
      <c r="M114" s="1">
        <f t="shared" si="1"/>
        <v>1</v>
      </c>
    </row>
    <row r="115" spans="1:13" x14ac:dyDescent="0.2">
      <c r="A115" s="5" t="s">
        <v>119</v>
      </c>
      <c r="B115" s="6" t="s">
        <v>2456</v>
      </c>
      <c r="C115" s="7">
        <v>1790</v>
      </c>
      <c r="D115" s="7">
        <v>1998</v>
      </c>
      <c r="E115" s="7">
        <v>3788</v>
      </c>
      <c r="F115" s="7" t="str" cm="1">
        <f t="array" ref="F115">_xlfn.SWITCH(TRUE,E115&lt;=10000,"1万人以下",E115&lt;=20000,"2万人以下",E115&lt;=30000,"3万人以下",E115&lt;=40000,"4万人以下",E115&lt;=50000,"5万人以下",E115&lt;=60000,"6万人以下",E115&lt;=70000,"7万人以下",E115&lt;=80000,"8万人以下",E115&lt;=90000,"9万人以下",E115&gt;90000,"それ以上")</f>
        <v>1万人以下</v>
      </c>
      <c r="G115" s="7" t="s">
        <v>7576</v>
      </c>
      <c r="H115" s="7">
        <v>1830</v>
      </c>
      <c r="J115" s="1">
        <f>MAX(J$2:J114)+1</f>
        <v>102</v>
      </c>
      <c r="K115" s="1" t="str">
        <f>IF(B115="小郡市","小郡市",IF(B115="大和郡山市","大和郡山市",IF(B115="蒲郡市","蒲郡市",IF(B115="郡上市","郡上市",IF(B115="郡山市","郡山市",IFERROR(RIGHT(B115,LEN(B115)-FIND("郡",B115)),B115))))))</f>
        <v>下川町</v>
      </c>
      <c r="L115" s="1" t="str">
        <f>IF(ISERROR(VLOOKUP(K115,'R5.4.1現在の団体'!C$2:C$2000,1,)),"",VLOOKUP(K115,'R5.4.1現在の団体'!C$2:C$2000,1,))</f>
        <v>下川町</v>
      </c>
      <c r="M115" s="1">
        <f t="shared" si="1"/>
        <v>1</v>
      </c>
    </row>
    <row r="116" spans="1:13" x14ac:dyDescent="0.2">
      <c r="A116" s="5" t="s">
        <v>120</v>
      </c>
      <c r="B116" s="6" t="s">
        <v>2457</v>
      </c>
      <c r="C116" s="7">
        <v>2460</v>
      </c>
      <c r="D116" s="7">
        <v>2698</v>
      </c>
      <c r="E116" s="7">
        <v>5158</v>
      </c>
      <c r="F116" s="7" t="str" cm="1">
        <f t="array" ref="F116">_xlfn.SWITCH(TRUE,E116&lt;=10000,"1万人以下",E116&lt;=20000,"2万人以下",E116&lt;=30000,"3万人以下",E116&lt;=40000,"4万人以下",E116&lt;=50000,"5万人以下",E116&lt;=60000,"6万人以下",E116&lt;=70000,"7万人以下",E116&lt;=80000,"8万人以下",E116&lt;=90000,"9万人以下",E116&gt;90000,"それ以上")</f>
        <v>1万人以下</v>
      </c>
      <c r="G116" s="7" t="s">
        <v>7576</v>
      </c>
      <c r="H116" s="7">
        <v>2408</v>
      </c>
      <c r="J116" s="1">
        <f>MAX(J$2:J115)+1</f>
        <v>103</v>
      </c>
      <c r="K116" s="1" t="str">
        <f>IF(B116="小郡市","小郡市",IF(B116="大和郡山市","大和郡山市",IF(B116="蒲郡市","蒲郡市",IF(B116="郡上市","郡上市",IF(B116="郡山市","郡山市",IFERROR(RIGHT(B116,LEN(B116)-FIND("郡",B116)),B116))))))</f>
        <v>美深町</v>
      </c>
      <c r="L116" s="1" t="str">
        <f>IF(ISERROR(VLOOKUP(K116,'R5.4.1現在の団体'!C$2:C$2000,1,)),"",VLOOKUP(K116,'R5.4.1現在の団体'!C$2:C$2000,1,))</f>
        <v>美深町</v>
      </c>
      <c r="M116" s="1">
        <f t="shared" si="1"/>
        <v>1</v>
      </c>
    </row>
    <row r="117" spans="1:13" x14ac:dyDescent="0.2">
      <c r="A117" s="5" t="s">
        <v>121</v>
      </c>
      <c r="B117" s="6" t="s">
        <v>2458</v>
      </c>
      <c r="C117" s="7">
        <v>458</v>
      </c>
      <c r="D117" s="7">
        <v>421</v>
      </c>
      <c r="E117" s="7">
        <v>879</v>
      </c>
      <c r="F117" s="7" t="str" cm="1">
        <f t="array" ref="F117">_xlfn.SWITCH(TRUE,E117&lt;=10000,"1万人以下",E117&lt;=20000,"2万人以下",E117&lt;=30000,"3万人以下",E117&lt;=40000,"4万人以下",E117&lt;=50000,"5万人以下",E117&lt;=60000,"6万人以下",E117&lt;=70000,"7万人以下",E117&lt;=80000,"8万人以下",E117&lt;=90000,"9万人以下",E117&gt;90000,"それ以上")</f>
        <v>1万人以下</v>
      </c>
      <c r="G117" s="7" t="s">
        <v>7576</v>
      </c>
      <c r="H117" s="7">
        <v>468</v>
      </c>
      <c r="J117" s="1">
        <f>MAX(J$2:J116)+1</f>
        <v>104</v>
      </c>
      <c r="K117" s="1" t="str">
        <f>IF(B117="小郡市","小郡市",IF(B117="大和郡山市","大和郡山市",IF(B117="蒲郡市","蒲郡市",IF(B117="郡上市","郡上市",IF(B117="郡山市","郡山市",IFERROR(RIGHT(B117,LEN(B117)-FIND("郡",B117)),B117))))))</f>
        <v>音威子府村</v>
      </c>
      <c r="L117" s="1" t="str">
        <f>IF(ISERROR(VLOOKUP(K117,'R5.4.1現在の団体'!C$2:C$2000,1,)),"",VLOOKUP(K117,'R5.4.1現在の団体'!C$2:C$2000,1,))</f>
        <v>音威子府村</v>
      </c>
      <c r="M117" s="1">
        <f t="shared" si="1"/>
        <v>1</v>
      </c>
    </row>
    <row r="118" spans="1:13" x14ac:dyDescent="0.2">
      <c r="A118" s="5" t="s">
        <v>122</v>
      </c>
      <c r="B118" s="6" t="s">
        <v>2459</v>
      </c>
      <c r="C118" s="7">
        <v>942</v>
      </c>
      <c r="D118" s="7">
        <v>956</v>
      </c>
      <c r="E118" s="7">
        <v>1898</v>
      </c>
      <c r="F118" s="7" t="str" cm="1">
        <f t="array" ref="F118">_xlfn.SWITCH(TRUE,E118&lt;=10000,"1万人以下",E118&lt;=20000,"2万人以下",E118&lt;=30000,"3万人以下",E118&lt;=40000,"4万人以下",E118&lt;=50000,"5万人以下",E118&lt;=60000,"6万人以下",E118&lt;=70000,"7万人以下",E118&lt;=80000,"8万人以下",E118&lt;=90000,"9万人以下",E118&gt;90000,"それ以上")</f>
        <v>1万人以下</v>
      </c>
      <c r="G118" s="7" t="s">
        <v>7576</v>
      </c>
      <c r="H118" s="7">
        <v>912</v>
      </c>
      <c r="J118" s="1">
        <f>MAX(J$2:J117)+1</f>
        <v>105</v>
      </c>
      <c r="K118" s="1" t="str">
        <f>IF(B118="小郡市","小郡市",IF(B118="大和郡山市","大和郡山市",IF(B118="蒲郡市","蒲郡市",IF(B118="郡上市","郡上市",IF(B118="郡山市","郡山市",IFERROR(RIGHT(B118,LEN(B118)-FIND("郡",B118)),B118))))))</f>
        <v>中川町</v>
      </c>
      <c r="L118" s="1" t="str">
        <f>IF(ISERROR(VLOOKUP(K118,'R5.4.1現在の団体'!C$2:C$2000,1,)),"",VLOOKUP(K118,'R5.4.1現在の団体'!C$2:C$2000,1,))</f>
        <v>中川町</v>
      </c>
      <c r="M118" s="1">
        <f t="shared" si="1"/>
        <v>1</v>
      </c>
    </row>
    <row r="119" spans="1:13" x14ac:dyDescent="0.2">
      <c r="A119" s="5" t="s">
        <v>123</v>
      </c>
      <c r="B119" s="6" t="s">
        <v>2460</v>
      </c>
      <c r="C119" s="7">
        <v>2487</v>
      </c>
      <c r="D119" s="7">
        <v>2924</v>
      </c>
      <c r="E119" s="7">
        <v>5411</v>
      </c>
      <c r="F119" s="7" t="str" cm="1">
        <f t="array" ref="F119">_xlfn.SWITCH(TRUE,E119&lt;=10000,"1万人以下",E119&lt;=20000,"2万人以下",E119&lt;=30000,"3万人以下",E119&lt;=40000,"4万人以下",E119&lt;=50000,"5万人以下",E119&lt;=60000,"6万人以下",E119&lt;=70000,"7万人以下",E119&lt;=80000,"8万人以下",E119&lt;=90000,"9万人以下",E119&gt;90000,"それ以上")</f>
        <v>1万人以下</v>
      </c>
      <c r="G119" s="7" t="s">
        <v>7576</v>
      </c>
      <c r="H119" s="7">
        <v>2555</v>
      </c>
      <c r="J119" s="1">
        <f>MAX(J$2:J118)+1</f>
        <v>106</v>
      </c>
      <c r="K119" s="1" t="str">
        <f>IF(B119="小郡市","小郡市",IF(B119="大和郡山市","大和郡山市",IF(B119="蒲郡市","蒲郡市",IF(B119="郡上市","郡上市",IF(B119="郡山市","郡山市",IFERROR(RIGHT(B119,LEN(B119)-FIND("郡",B119)),B119))))))</f>
        <v>増毛町</v>
      </c>
      <c r="L119" s="1" t="str">
        <f>IF(ISERROR(VLOOKUP(K119,'R5.4.1現在の団体'!C$2:C$2000,1,)),"",VLOOKUP(K119,'R5.4.1現在の団体'!C$2:C$2000,1,))</f>
        <v>増毛町</v>
      </c>
      <c r="M119" s="1">
        <f t="shared" si="1"/>
        <v>1</v>
      </c>
    </row>
    <row r="120" spans="1:13" x14ac:dyDescent="0.2">
      <c r="A120" s="5" t="s">
        <v>124</v>
      </c>
      <c r="B120" s="6" t="s">
        <v>2461</v>
      </c>
      <c r="C120" s="7">
        <v>1841</v>
      </c>
      <c r="D120" s="7">
        <v>2002</v>
      </c>
      <c r="E120" s="7">
        <v>3843</v>
      </c>
      <c r="F120" s="7" t="str" cm="1">
        <f t="array" ref="F120">_xlfn.SWITCH(TRUE,E120&lt;=10000,"1万人以下",E120&lt;=20000,"2万人以下",E120&lt;=30000,"3万人以下",E120&lt;=40000,"4万人以下",E120&lt;=50000,"5万人以下",E120&lt;=60000,"6万人以下",E120&lt;=70000,"7万人以下",E120&lt;=80000,"8万人以下",E120&lt;=90000,"9万人以下",E120&gt;90000,"それ以上")</f>
        <v>1万人以下</v>
      </c>
      <c r="G120" s="7" t="s">
        <v>7576</v>
      </c>
      <c r="H120" s="7">
        <v>1768</v>
      </c>
      <c r="J120" s="1">
        <f>MAX(J$2:J119)+1</f>
        <v>107</v>
      </c>
      <c r="K120" s="1" t="str">
        <f>IF(B120="小郡市","小郡市",IF(B120="大和郡山市","大和郡山市",IF(B120="蒲郡市","蒲郡市",IF(B120="郡上市","郡上市",IF(B120="郡山市","郡山市",IFERROR(RIGHT(B120,LEN(B120)-FIND("郡",B120)),B120))))))</f>
        <v>小平町</v>
      </c>
      <c r="L120" s="1" t="str">
        <f>IF(ISERROR(VLOOKUP(K120,'R5.4.1現在の団体'!C$2:C$2000,1,)),"",VLOOKUP(K120,'R5.4.1現在の団体'!C$2:C$2000,1,))</f>
        <v>小平町</v>
      </c>
      <c r="M120" s="1">
        <f t="shared" si="1"/>
        <v>1</v>
      </c>
    </row>
    <row r="121" spans="1:13" x14ac:dyDescent="0.2">
      <c r="A121" s="5" t="s">
        <v>125</v>
      </c>
      <c r="B121" s="6" t="s">
        <v>2462</v>
      </c>
      <c r="C121" s="7">
        <v>1763</v>
      </c>
      <c r="D121" s="7">
        <v>2013</v>
      </c>
      <c r="E121" s="7">
        <v>3776</v>
      </c>
      <c r="F121" s="7" t="str" cm="1">
        <f t="array" ref="F121">_xlfn.SWITCH(TRUE,E121&lt;=10000,"1万人以下",E121&lt;=20000,"2万人以下",E121&lt;=30000,"3万人以下",E121&lt;=40000,"4万人以下",E121&lt;=50000,"5万人以下",E121&lt;=60000,"6万人以下",E121&lt;=70000,"7万人以下",E121&lt;=80000,"8万人以下",E121&lt;=90000,"9万人以下",E121&gt;90000,"それ以上")</f>
        <v>1万人以下</v>
      </c>
      <c r="G121" s="7" t="s">
        <v>7576</v>
      </c>
      <c r="H121" s="7">
        <v>1673</v>
      </c>
      <c r="J121" s="1">
        <f>MAX(J$2:J120)+1</f>
        <v>108</v>
      </c>
      <c r="K121" s="1" t="str">
        <f>IF(B121="小郡市","小郡市",IF(B121="大和郡山市","大和郡山市",IF(B121="蒲郡市","蒲郡市",IF(B121="郡上市","郡上市",IF(B121="郡山市","郡山市",IFERROR(RIGHT(B121,LEN(B121)-FIND("郡",B121)),B121))))))</f>
        <v>苫前町</v>
      </c>
      <c r="L121" s="1" t="str">
        <f>IF(ISERROR(VLOOKUP(K121,'R5.4.1現在の団体'!C$2:C$2000,1,)),"",VLOOKUP(K121,'R5.4.1現在の団体'!C$2:C$2000,1,))</f>
        <v>苫前町</v>
      </c>
      <c r="M121" s="1">
        <f t="shared" si="1"/>
        <v>1</v>
      </c>
    </row>
    <row r="122" spans="1:13" x14ac:dyDescent="0.2">
      <c r="A122" s="5" t="s">
        <v>126</v>
      </c>
      <c r="B122" s="6" t="s">
        <v>2463</v>
      </c>
      <c r="C122" s="7">
        <v>3984</v>
      </c>
      <c r="D122" s="7">
        <v>4384</v>
      </c>
      <c r="E122" s="7">
        <v>8368</v>
      </c>
      <c r="F122" s="7" t="str" cm="1">
        <f t="array" ref="F122">_xlfn.SWITCH(TRUE,E122&lt;=10000,"1万人以下",E122&lt;=20000,"2万人以下",E122&lt;=30000,"3万人以下",E122&lt;=40000,"4万人以下",E122&lt;=50000,"5万人以下",E122&lt;=60000,"6万人以下",E122&lt;=70000,"7万人以下",E122&lt;=80000,"8万人以下",E122&lt;=90000,"9万人以下",E122&gt;90000,"それ以上")</f>
        <v>1万人以下</v>
      </c>
      <c r="G122" s="7" t="s">
        <v>7576</v>
      </c>
      <c r="H122" s="7">
        <v>3936</v>
      </c>
      <c r="J122" s="1">
        <f>MAX(J$2:J121)+1</f>
        <v>109</v>
      </c>
      <c r="K122" s="1" t="str">
        <f>IF(B122="小郡市","小郡市",IF(B122="大和郡山市","大和郡山市",IF(B122="蒲郡市","蒲郡市",IF(B122="郡上市","郡上市",IF(B122="郡山市","郡山市",IFERROR(RIGHT(B122,LEN(B122)-FIND("郡",B122)),B122))))))</f>
        <v>羽幌町</v>
      </c>
      <c r="L122" s="1" t="str">
        <f>IF(ISERROR(VLOOKUP(K122,'R5.4.1現在の団体'!C$2:C$2000,1,)),"",VLOOKUP(K122,'R5.4.1現在の団体'!C$2:C$2000,1,))</f>
        <v>羽幌町</v>
      </c>
      <c r="M122" s="1">
        <f t="shared" si="1"/>
        <v>1</v>
      </c>
    </row>
    <row r="123" spans="1:13" x14ac:dyDescent="0.2">
      <c r="A123" s="5" t="s">
        <v>127</v>
      </c>
      <c r="B123" s="6" t="s">
        <v>2464</v>
      </c>
      <c r="C123" s="7">
        <v>702</v>
      </c>
      <c r="D123" s="7">
        <v>757</v>
      </c>
      <c r="E123" s="7">
        <v>1459</v>
      </c>
      <c r="F123" s="7" t="str" cm="1">
        <f t="array" ref="F123">_xlfn.SWITCH(TRUE,E123&lt;=10000,"1万人以下",E123&lt;=20000,"2万人以下",E123&lt;=30000,"3万人以下",E123&lt;=40000,"4万人以下",E123&lt;=50000,"5万人以下",E123&lt;=60000,"6万人以下",E123&lt;=70000,"7万人以下",E123&lt;=80000,"8万人以下",E123&lt;=90000,"9万人以下",E123&gt;90000,"それ以上")</f>
        <v>1万人以下</v>
      </c>
      <c r="G123" s="7" t="s">
        <v>7576</v>
      </c>
      <c r="H123" s="7">
        <v>612</v>
      </c>
      <c r="J123" s="1">
        <f>MAX(J$2:J122)+1</f>
        <v>110</v>
      </c>
      <c r="K123" s="1" t="str">
        <f>IF(B123="小郡市","小郡市",IF(B123="大和郡山市","大和郡山市",IF(B123="蒲郡市","蒲郡市",IF(B123="郡上市","郡上市",IF(B123="郡山市","郡山市",IFERROR(RIGHT(B123,LEN(B123)-FIND("郡",B123)),B123))))))</f>
        <v>初山別村</v>
      </c>
      <c r="L123" s="1" t="str">
        <f>IF(ISERROR(VLOOKUP(K123,'R5.4.1現在の団体'!C$2:C$2000,1,)),"",VLOOKUP(K123,'R5.4.1現在の団体'!C$2:C$2000,1,))</f>
        <v>初山別村</v>
      </c>
      <c r="M123" s="1">
        <f t="shared" si="1"/>
        <v>1</v>
      </c>
    </row>
    <row r="124" spans="1:13" x14ac:dyDescent="0.2">
      <c r="A124" s="5" t="s">
        <v>128</v>
      </c>
      <c r="B124" s="6" t="s">
        <v>2465</v>
      </c>
      <c r="C124" s="7">
        <v>1524</v>
      </c>
      <c r="D124" s="7">
        <v>1615</v>
      </c>
      <c r="E124" s="7">
        <v>3139</v>
      </c>
      <c r="F124" s="7" t="str" cm="1">
        <f t="array" ref="F124">_xlfn.SWITCH(TRUE,E124&lt;=10000,"1万人以下",E124&lt;=20000,"2万人以下",E124&lt;=30000,"3万人以下",E124&lt;=40000,"4万人以下",E124&lt;=50000,"5万人以下",E124&lt;=60000,"6万人以下",E124&lt;=70000,"7万人以下",E124&lt;=80000,"8万人以下",E124&lt;=90000,"9万人以下",E124&gt;90000,"それ以上")</f>
        <v>1万人以下</v>
      </c>
      <c r="G124" s="7" t="s">
        <v>7576</v>
      </c>
      <c r="H124" s="7">
        <v>1390</v>
      </c>
      <c r="J124" s="1">
        <f>MAX(J$2:J123)+1</f>
        <v>111</v>
      </c>
      <c r="K124" s="1" t="str">
        <f>IF(B124="小郡市","小郡市",IF(B124="大和郡山市","大和郡山市",IF(B124="蒲郡市","蒲郡市",IF(B124="郡上市","郡上市",IF(B124="郡山市","郡山市",IFERROR(RIGHT(B124,LEN(B124)-FIND("郡",B124)),B124))))))</f>
        <v>遠別町</v>
      </c>
      <c r="L124" s="1" t="str">
        <f>IF(ISERROR(VLOOKUP(K124,'R5.4.1現在の団体'!C$2:C$2000,1,)),"",VLOOKUP(K124,'R5.4.1現在の団体'!C$2:C$2000,1,))</f>
        <v>遠別町</v>
      </c>
      <c r="M124" s="1">
        <f t="shared" si="1"/>
        <v>1</v>
      </c>
    </row>
    <row r="125" spans="1:13" x14ac:dyDescent="0.2">
      <c r="A125" s="5" t="s">
        <v>129</v>
      </c>
      <c r="B125" s="6" t="s">
        <v>2466</v>
      </c>
      <c r="C125" s="7">
        <v>1798</v>
      </c>
      <c r="D125" s="7">
        <v>1871</v>
      </c>
      <c r="E125" s="7">
        <v>3669</v>
      </c>
      <c r="F125" s="7" t="str" cm="1">
        <f t="array" ref="F125">_xlfn.SWITCH(TRUE,E125&lt;=10000,"1万人以下",E125&lt;=20000,"2万人以下",E125&lt;=30000,"3万人以下",E125&lt;=40000,"4万人以下",E125&lt;=50000,"5万人以下",E125&lt;=60000,"6万人以下",E125&lt;=70000,"7万人以下",E125&lt;=80000,"8万人以下",E125&lt;=90000,"9万人以下",E125&gt;90000,"それ以上")</f>
        <v>1万人以下</v>
      </c>
      <c r="G125" s="7" t="s">
        <v>7576</v>
      </c>
      <c r="H125" s="7">
        <v>1625</v>
      </c>
      <c r="J125" s="1">
        <f>MAX(J$2:J124)+1</f>
        <v>112</v>
      </c>
      <c r="K125" s="1" t="str">
        <f>IF(B125="小郡市","小郡市",IF(B125="大和郡山市","大和郡山市",IF(B125="蒲郡市","蒲郡市",IF(B125="郡上市","郡上市",IF(B125="郡山市","郡山市",IFERROR(RIGHT(B125,LEN(B125)-FIND("郡",B125)),B125))))))</f>
        <v>天塩町</v>
      </c>
      <c r="L125" s="1" t="str">
        <f>IF(ISERROR(VLOOKUP(K125,'R5.4.1現在の団体'!C$2:C$2000,1,)),"",VLOOKUP(K125,'R5.4.1現在の団体'!C$2:C$2000,1,))</f>
        <v>天塩町</v>
      </c>
      <c r="M125" s="1">
        <f t="shared" si="1"/>
        <v>1</v>
      </c>
    </row>
    <row r="126" spans="1:13" x14ac:dyDescent="0.2">
      <c r="A126" s="5" t="s">
        <v>130</v>
      </c>
      <c r="B126" s="6" t="s">
        <v>2467</v>
      </c>
      <c r="C126" s="7">
        <v>1348</v>
      </c>
      <c r="D126" s="7">
        <v>1304</v>
      </c>
      <c r="E126" s="7">
        <v>2652</v>
      </c>
      <c r="F126" s="7" t="str" cm="1">
        <f t="array" ref="F126">_xlfn.SWITCH(TRUE,E126&lt;=10000,"1万人以下",E126&lt;=20000,"2万人以下",E126&lt;=30000,"3万人以下",E126&lt;=40000,"4万人以下",E126&lt;=50000,"5万人以下",E126&lt;=60000,"6万人以下",E126&lt;=70000,"7万人以下",E126&lt;=80000,"8万人以下",E126&lt;=90000,"9万人以下",E126&gt;90000,"それ以上")</f>
        <v>1万人以下</v>
      </c>
      <c r="G126" s="7" t="s">
        <v>7576</v>
      </c>
      <c r="H126" s="7">
        <v>1269</v>
      </c>
      <c r="J126" s="1">
        <f>MAX(J$2:J125)+1</f>
        <v>113</v>
      </c>
      <c r="K126" s="1" t="str">
        <f>IF(B126="小郡市","小郡市",IF(B126="大和郡山市","大和郡山市",IF(B126="蒲郡市","蒲郡市",IF(B126="郡上市","郡上市",IF(B126="郡山市","郡山市",IFERROR(RIGHT(B126,LEN(B126)-FIND("郡",B126)),B126))))))</f>
        <v>幌延町</v>
      </c>
      <c r="L126" s="1" t="str">
        <f>IF(ISERROR(VLOOKUP(K126,'R5.4.1現在の団体'!C$2:C$2000,1,)),"",VLOOKUP(K126,'R5.4.1現在の団体'!C$2:C$2000,1,))</f>
        <v>幌延町</v>
      </c>
      <c r="M126" s="1">
        <f t="shared" si="1"/>
        <v>1</v>
      </c>
    </row>
    <row r="127" spans="1:13" x14ac:dyDescent="0.2">
      <c r="A127" s="5" t="s">
        <v>131</v>
      </c>
      <c r="B127" s="6" t="s">
        <v>2468</v>
      </c>
      <c r="C127" s="7">
        <v>1405</v>
      </c>
      <c r="D127" s="7">
        <v>1450</v>
      </c>
      <c r="E127" s="7">
        <v>2855</v>
      </c>
      <c r="F127" s="7" t="str" cm="1">
        <f t="array" ref="F127">_xlfn.SWITCH(TRUE,E127&lt;=10000,"1万人以下",E127&lt;=20000,"2万人以下",E127&lt;=30000,"3万人以下",E127&lt;=40000,"4万人以下",E127&lt;=50000,"5万人以下",E127&lt;=60000,"6万人以下",E127&lt;=70000,"7万人以下",E127&lt;=80000,"8万人以下",E127&lt;=90000,"9万人以下",E127&gt;90000,"それ以上")</f>
        <v>1万人以下</v>
      </c>
      <c r="G127" s="7" t="s">
        <v>7576</v>
      </c>
      <c r="H127" s="7">
        <v>1123</v>
      </c>
      <c r="J127" s="1">
        <f>MAX(J$2:J126)+1</f>
        <v>114</v>
      </c>
      <c r="K127" s="1" t="str">
        <f>IF(B127="小郡市","小郡市",IF(B127="大和郡山市","大和郡山市",IF(B127="蒲郡市","蒲郡市",IF(B127="郡上市","郡上市",IF(B127="郡山市","郡山市",IFERROR(RIGHT(B127,LEN(B127)-FIND("郡",B127)),B127))))))</f>
        <v>猿払村</v>
      </c>
      <c r="L127" s="1" t="str">
        <f>IF(ISERROR(VLOOKUP(K127,'R5.4.1現在の団体'!C$2:C$2000,1,)),"",VLOOKUP(K127,'R5.4.1現在の団体'!C$2:C$2000,1,))</f>
        <v>猿払村</v>
      </c>
      <c r="M127" s="1">
        <f t="shared" si="1"/>
        <v>1</v>
      </c>
    </row>
    <row r="128" spans="1:13" x14ac:dyDescent="0.2">
      <c r="A128" s="5" t="s">
        <v>132</v>
      </c>
      <c r="B128" s="6" t="s">
        <v>2469</v>
      </c>
      <c r="C128" s="7">
        <v>2054</v>
      </c>
      <c r="D128" s="7">
        <v>2177</v>
      </c>
      <c r="E128" s="7">
        <v>4231</v>
      </c>
      <c r="F128" s="7" t="str" cm="1">
        <f t="array" ref="F128">_xlfn.SWITCH(TRUE,E128&lt;=10000,"1万人以下",E128&lt;=20000,"2万人以下",E128&lt;=30000,"3万人以下",E128&lt;=40000,"4万人以下",E128&lt;=50000,"5万人以下",E128&lt;=60000,"6万人以下",E128&lt;=70000,"7万人以下",E128&lt;=80000,"8万人以下",E128&lt;=90000,"9万人以下",E128&gt;90000,"それ以上")</f>
        <v>1万人以下</v>
      </c>
      <c r="G128" s="7" t="s">
        <v>7576</v>
      </c>
      <c r="H128" s="7">
        <v>1967</v>
      </c>
      <c r="J128" s="1">
        <f>MAX(J$2:J127)+1</f>
        <v>115</v>
      </c>
      <c r="K128" s="1" t="str">
        <f>IF(B128="小郡市","小郡市",IF(B128="大和郡山市","大和郡山市",IF(B128="蒲郡市","蒲郡市",IF(B128="郡上市","郡上市",IF(B128="郡山市","郡山市",IFERROR(RIGHT(B128,LEN(B128)-FIND("郡",B128)),B128))))))</f>
        <v>浜頓別町</v>
      </c>
      <c r="L128" s="1" t="str">
        <f>IF(ISERROR(VLOOKUP(K128,'R5.4.1現在の団体'!C$2:C$2000,1,)),"",VLOOKUP(K128,'R5.4.1現在の団体'!C$2:C$2000,1,))</f>
        <v>浜頓別町</v>
      </c>
      <c r="M128" s="1">
        <f t="shared" si="1"/>
        <v>1</v>
      </c>
    </row>
    <row r="129" spans="1:13" x14ac:dyDescent="0.2">
      <c r="A129" s="5" t="s">
        <v>133</v>
      </c>
      <c r="B129" s="6" t="s">
        <v>2470</v>
      </c>
      <c r="C129" s="7">
        <v>1010</v>
      </c>
      <c r="D129" s="7">
        <v>1071</v>
      </c>
      <c r="E129" s="7">
        <v>2081</v>
      </c>
      <c r="F129" s="7" t="str" cm="1">
        <f t="array" ref="F129">_xlfn.SWITCH(TRUE,E129&lt;=10000,"1万人以下",E129&lt;=20000,"2万人以下",E129&lt;=30000,"3万人以下",E129&lt;=40000,"4万人以下",E129&lt;=50000,"5万人以下",E129&lt;=60000,"6万人以下",E129&lt;=70000,"7万人以下",E129&lt;=80000,"8万人以下",E129&lt;=90000,"9万人以下",E129&gt;90000,"それ以上")</f>
        <v>1万人以下</v>
      </c>
      <c r="G129" s="7" t="s">
        <v>7576</v>
      </c>
      <c r="H129" s="7">
        <v>939</v>
      </c>
      <c r="J129" s="1">
        <f>MAX(J$2:J128)+1</f>
        <v>116</v>
      </c>
      <c r="K129" s="1" t="str">
        <f>IF(B129="小郡市","小郡市",IF(B129="大和郡山市","大和郡山市",IF(B129="蒲郡市","蒲郡市",IF(B129="郡上市","郡上市",IF(B129="郡山市","郡山市",IFERROR(RIGHT(B129,LEN(B129)-FIND("郡",B129)),B129))))))</f>
        <v>中頓別町</v>
      </c>
      <c r="L129" s="1" t="str">
        <f>IF(ISERROR(VLOOKUP(K129,'R5.4.1現在の団体'!C$2:C$2000,1,)),"",VLOOKUP(K129,'R5.4.1現在の団体'!C$2:C$2000,1,))</f>
        <v>中頓別町</v>
      </c>
      <c r="M129" s="1">
        <f t="shared" si="1"/>
        <v>1</v>
      </c>
    </row>
    <row r="130" spans="1:13" x14ac:dyDescent="0.2">
      <c r="A130" s="5" t="s">
        <v>134</v>
      </c>
      <c r="B130" s="6" t="s">
        <v>2471</v>
      </c>
      <c r="C130" s="7">
        <v>4488</v>
      </c>
      <c r="D130" s="7">
        <v>4908</v>
      </c>
      <c r="E130" s="7">
        <v>9396</v>
      </c>
      <c r="F130" s="7" t="str" cm="1">
        <f t="array" ref="F130">_xlfn.SWITCH(TRUE,E130&lt;=10000,"1万人以下",E130&lt;=20000,"2万人以下",E130&lt;=30000,"3万人以下",E130&lt;=40000,"4万人以下",E130&lt;=50000,"5万人以下",E130&lt;=60000,"6万人以下",E130&lt;=70000,"7万人以下",E130&lt;=80000,"8万人以下",E130&lt;=90000,"9万人以下",E130&gt;90000,"それ以上")</f>
        <v>1万人以下</v>
      </c>
      <c r="G130" s="7" t="s">
        <v>7576</v>
      </c>
      <c r="H130" s="7">
        <v>4077</v>
      </c>
      <c r="J130" s="1">
        <f>MAX(J$2:J129)+1</f>
        <v>117</v>
      </c>
      <c r="K130" s="1" t="str">
        <f>IF(B130="小郡市","小郡市",IF(B130="大和郡山市","大和郡山市",IF(B130="蒲郡市","蒲郡市",IF(B130="郡上市","郡上市",IF(B130="郡山市","郡山市",IFERROR(RIGHT(B130,LEN(B130)-FIND("郡",B130)),B130))))))</f>
        <v>枝幸町</v>
      </c>
      <c r="L130" s="1" t="str">
        <f>IF(ISERROR(VLOOKUP(K130,'R5.4.1現在の団体'!C$2:C$2000,1,)),"",VLOOKUP(K130,'R5.4.1現在の団体'!C$2:C$2000,1,))</f>
        <v>枝幸町</v>
      </c>
      <c r="M130" s="1">
        <f t="shared" si="1"/>
        <v>1</v>
      </c>
    </row>
    <row r="131" spans="1:13" x14ac:dyDescent="0.2">
      <c r="A131" s="5" t="s">
        <v>135</v>
      </c>
      <c r="B131" s="6" t="s">
        <v>2472</v>
      </c>
      <c r="C131" s="7">
        <v>2271</v>
      </c>
      <c r="D131" s="7">
        <v>2307</v>
      </c>
      <c r="E131" s="7">
        <v>4578</v>
      </c>
      <c r="F131" s="7" t="str" cm="1">
        <f t="array" ref="F131">_xlfn.SWITCH(TRUE,E131&lt;=10000,"1万人以下",E131&lt;=20000,"2万人以下",E131&lt;=30000,"3万人以下",E131&lt;=40000,"4万人以下",E131&lt;=50000,"5万人以下",E131&lt;=60000,"6万人以下",E131&lt;=70000,"7万人以下",E131&lt;=80000,"8万人以下",E131&lt;=90000,"9万人以下",E131&gt;90000,"それ以上")</f>
        <v>1万人以下</v>
      </c>
      <c r="G131" s="7" t="s">
        <v>7576</v>
      </c>
      <c r="H131" s="7">
        <v>2039</v>
      </c>
      <c r="J131" s="1">
        <f>MAX(J$2:J130)+1</f>
        <v>118</v>
      </c>
      <c r="K131" s="1" t="str">
        <f>IF(B131="小郡市","小郡市",IF(B131="大和郡山市","大和郡山市",IF(B131="蒲郡市","蒲郡市",IF(B131="郡上市","郡上市",IF(B131="郡山市","郡山市",IFERROR(RIGHT(B131,LEN(B131)-FIND("郡",B131)),B131))))))</f>
        <v>豊富町</v>
      </c>
      <c r="L131" s="1" t="str">
        <f>IF(ISERROR(VLOOKUP(K131,'R5.4.1現在の団体'!C$2:C$2000,1,)),"",VLOOKUP(K131,'R5.4.1現在の団体'!C$2:C$2000,1,))</f>
        <v>豊富町</v>
      </c>
      <c r="M131" s="1">
        <f t="shared" si="1"/>
        <v>1</v>
      </c>
    </row>
    <row r="132" spans="1:13" x14ac:dyDescent="0.2">
      <c r="A132" s="5" t="s">
        <v>136</v>
      </c>
      <c r="B132" s="6" t="s">
        <v>2473</v>
      </c>
      <c r="C132" s="7">
        <v>1521</v>
      </c>
      <c r="D132" s="7">
        <v>1590</v>
      </c>
      <c r="E132" s="7">
        <v>3111</v>
      </c>
      <c r="F132" s="7" t="str" cm="1">
        <f t="array" ref="F132">_xlfn.SWITCH(TRUE,E132&lt;=10000,"1万人以下",E132&lt;=20000,"2万人以下",E132&lt;=30000,"3万人以下",E132&lt;=40000,"4万人以下",E132&lt;=50000,"5万人以下",E132&lt;=60000,"6万人以下",E132&lt;=70000,"7万人以下",E132&lt;=80000,"8万人以下",E132&lt;=90000,"9万人以下",E132&gt;90000,"それ以上")</f>
        <v>1万人以下</v>
      </c>
      <c r="G132" s="7" t="s">
        <v>7576</v>
      </c>
      <c r="H132" s="7">
        <v>1412</v>
      </c>
      <c r="J132" s="1">
        <f>MAX(J$2:J131)+1</f>
        <v>119</v>
      </c>
      <c r="K132" s="1" t="str">
        <f>IF(B132="小郡市","小郡市",IF(B132="大和郡山市","大和郡山市",IF(B132="蒲郡市","蒲郡市",IF(B132="郡上市","郡上市",IF(B132="郡山市","郡山市",IFERROR(RIGHT(B132,LEN(B132)-FIND("郡",B132)),B132))))))</f>
        <v>礼文町</v>
      </c>
      <c r="L132" s="1" t="str">
        <f>IF(ISERROR(VLOOKUP(K132,'R5.4.1現在の団体'!C$2:C$2000,1,)),"",VLOOKUP(K132,'R5.4.1現在の団体'!C$2:C$2000,1,))</f>
        <v>礼文町</v>
      </c>
      <c r="M132" s="1">
        <f t="shared" si="1"/>
        <v>1</v>
      </c>
    </row>
    <row r="133" spans="1:13" x14ac:dyDescent="0.2">
      <c r="A133" s="5" t="s">
        <v>137</v>
      </c>
      <c r="B133" s="6" t="s">
        <v>2474</v>
      </c>
      <c r="C133" s="7">
        <v>1225</v>
      </c>
      <c r="D133" s="7">
        <v>1349</v>
      </c>
      <c r="E133" s="7">
        <v>2574</v>
      </c>
      <c r="F133" s="7" t="str" cm="1">
        <f t="array" ref="F133">_xlfn.SWITCH(TRUE,E133&lt;=10000,"1万人以下",E133&lt;=20000,"2万人以下",E133&lt;=30000,"3万人以下",E133&lt;=40000,"4万人以下",E133&lt;=50000,"5万人以下",E133&lt;=60000,"6万人以下",E133&lt;=70000,"7万人以下",E133&lt;=80000,"8万人以下",E133&lt;=90000,"9万人以下",E133&gt;90000,"それ以上")</f>
        <v>1万人以下</v>
      </c>
      <c r="G133" s="7" t="s">
        <v>7576</v>
      </c>
      <c r="H133" s="7">
        <v>1232</v>
      </c>
      <c r="J133" s="1">
        <f>MAX(J$2:J132)+1</f>
        <v>120</v>
      </c>
      <c r="K133" s="1" t="str">
        <f>IF(B133="小郡市","小郡市",IF(B133="大和郡山市","大和郡山市",IF(B133="蒲郡市","蒲郡市",IF(B133="郡上市","郡上市",IF(B133="郡山市","郡山市",IFERROR(RIGHT(B133,LEN(B133)-FIND("郡",B133)),B133))))))</f>
        <v>利尻町</v>
      </c>
      <c r="L133" s="1" t="str">
        <f>IF(ISERROR(VLOOKUP(K133,'R5.4.1現在の団体'!C$2:C$2000,1,)),"",VLOOKUP(K133,'R5.4.1現在の団体'!C$2:C$2000,1,))</f>
        <v>利尻町</v>
      </c>
      <c r="M133" s="1">
        <f t="shared" ref="M133:M196" si="2">IF(L133="","",1)</f>
        <v>1</v>
      </c>
    </row>
    <row r="134" spans="1:13" x14ac:dyDescent="0.2">
      <c r="A134" s="5" t="s">
        <v>138</v>
      </c>
      <c r="B134" s="6" t="s">
        <v>2475</v>
      </c>
      <c r="C134" s="7">
        <v>1417</v>
      </c>
      <c r="D134" s="7">
        <v>1558</v>
      </c>
      <c r="E134" s="7">
        <v>2975</v>
      </c>
      <c r="F134" s="7" t="str" cm="1">
        <f t="array" ref="F134">_xlfn.SWITCH(TRUE,E134&lt;=10000,"1万人以下",E134&lt;=20000,"2万人以下",E134&lt;=30000,"3万人以下",E134&lt;=40000,"4万人以下",E134&lt;=50000,"5万人以下",E134&lt;=60000,"6万人以下",E134&lt;=70000,"7万人以下",E134&lt;=80000,"8万人以下",E134&lt;=90000,"9万人以下",E134&gt;90000,"それ以上")</f>
        <v>1万人以下</v>
      </c>
      <c r="G134" s="7" t="s">
        <v>7576</v>
      </c>
      <c r="H134" s="7">
        <v>1370</v>
      </c>
      <c r="J134" s="1">
        <f>MAX(J$2:J133)+1</f>
        <v>121</v>
      </c>
      <c r="K134" s="1" t="str">
        <f>IF(B134="小郡市","小郡市",IF(B134="大和郡山市","大和郡山市",IF(B134="蒲郡市","蒲郡市",IF(B134="郡上市","郡上市",IF(B134="郡山市","郡山市",IFERROR(RIGHT(B134,LEN(B134)-FIND("郡",B134)),B134))))))</f>
        <v>利尻富士町</v>
      </c>
      <c r="L134" s="1" t="str">
        <f>IF(ISERROR(VLOOKUP(K134,'R5.4.1現在の団体'!C$2:C$2000,1,)),"",VLOOKUP(K134,'R5.4.1現在の団体'!C$2:C$2000,1,))</f>
        <v>利尻富士町</v>
      </c>
      <c r="M134" s="1">
        <f t="shared" si="2"/>
        <v>1</v>
      </c>
    </row>
    <row r="135" spans="1:13" x14ac:dyDescent="0.2">
      <c r="A135" s="5" t="s">
        <v>139</v>
      </c>
      <c r="B135" s="6" t="s">
        <v>2476</v>
      </c>
      <c r="C135" s="7">
        <v>10797</v>
      </c>
      <c r="D135" s="7">
        <v>11396</v>
      </c>
      <c r="E135" s="7">
        <v>22193</v>
      </c>
      <c r="F135" s="7" t="str" cm="1">
        <f t="array" ref="F135">_xlfn.SWITCH(TRUE,E135&lt;=10000,"1万人以下",E135&lt;=20000,"2万人以下",E135&lt;=30000,"3万人以下",E135&lt;=40000,"4万人以下",E135&lt;=50000,"5万人以下",E135&lt;=60000,"6万人以下",E135&lt;=70000,"7万人以下",E135&lt;=80000,"8万人以下",E135&lt;=90000,"9万人以下",E135&gt;90000,"それ以上")</f>
        <v>3万人以下</v>
      </c>
      <c r="G135" s="7" t="s">
        <v>7574</v>
      </c>
      <c r="H135" s="7">
        <v>9801</v>
      </c>
      <c r="J135" s="1">
        <f>MAX(J$2:J134)+1</f>
        <v>122</v>
      </c>
      <c r="K135" s="1" t="str">
        <f>IF(B135="小郡市","小郡市",IF(B135="大和郡山市","大和郡山市",IF(B135="蒲郡市","蒲郡市",IF(B135="郡上市","郡上市",IF(B135="郡山市","郡山市",IFERROR(RIGHT(B135,LEN(B135)-FIND("郡",B135)),B135))))))</f>
        <v>美幌町</v>
      </c>
      <c r="L135" s="1" t="str">
        <f>IF(ISERROR(VLOOKUP(K135,'R5.4.1現在の団体'!C$2:C$2000,1,)),"",VLOOKUP(K135,'R5.4.1現在の団体'!C$2:C$2000,1,))</f>
        <v>美幌町</v>
      </c>
      <c r="M135" s="1">
        <f t="shared" si="2"/>
        <v>1</v>
      </c>
    </row>
    <row r="136" spans="1:13" x14ac:dyDescent="0.2">
      <c r="A136" s="5" t="s">
        <v>140</v>
      </c>
      <c r="B136" s="6" t="s">
        <v>2477</v>
      </c>
      <c r="C136" s="7">
        <v>2849</v>
      </c>
      <c r="D136" s="7">
        <v>3096</v>
      </c>
      <c r="E136" s="7">
        <v>5945</v>
      </c>
      <c r="F136" s="7" t="str" cm="1">
        <f t="array" ref="F136">_xlfn.SWITCH(TRUE,E136&lt;=10000,"1万人以下",E136&lt;=20000,"2万人以下",E136&lt;=30000,"3万人以下",E136&lt;=40000,"4万人以下",E136&lt;=50000,"5万人以下",E136&lt;=60000,"6万人以下",E136&lt;=70000,"7万人以下",E136&lt;=80000,"8万人以下",E136&lt;=90000,"9万人以下",E136&gt;90000,"それ以上")</f>
        <v>1万人以下</v>
      </c>
      <c r="G136" s="7" t="s">
        <v>7576</v>
      </c>
      <c r="H136" s="7">
        <v>2602</v>
      </c>
      <c r="J136" s="1">
        <f>MAX(J$2:J135)+1</f>
        <v>123</v>
      </c>
      <c r="K136" s="1" t="str">
        <f>IF(B136="小郡市","小郡市",IF(B136="大和郡山市","大和郡山市",IF(B136="蒲郡市","蒲郡市",IF(B136="郡上市","郡上市",IF(B136="郡山市","郡山市",IFERROR(RIGHT(B136,LEN(B136)-FIND("郡",B136)),B136))))))</f>
        <v>津別町</v>
      </c>
      <c r="L136" s="1" t="str">
        <f>IF(ISERROR(VLOOKUP(K136,'R5.4.1現在の団体'!C$2:C$2000,1,)),"",VLOOKUP(K136,'R5.4.1現在の団体'!C$2:C$2000,1,))</f>
        <v>津別町</v>
      </c>
      <c r="M136" s="1">
        <f t="shared" si="2"/>
        <v>1</v>
      </c>
    </row>
    <row r="137" spans="1:13" x14ac:dyDescent="0.2">
      <c r="A137" s="5" t="s">
        <v>141</v>
      </c>
      <c r="B137" s="6" t="s">
        <v>2478</v>
      </c>
      <c r="C137" s="7">
        <v>6292</v>
      </c>
      <c r="D137" s="7">
        <v>6554</v>
      </c>
      <c r="E137" s="7">
        <v>12846</v>
      </c>
      <c r="F137" s="7" t="str" cm="1">
        <f t="array" ref="F137">_xlfn.SWITCH(TRUE,E137&lt;=10000,"1万人以下",E137&lt;=20000,"2万人以下",E137&lt;=30000,"3万人以下",E137&lt;=40000,"4万人以下",E137&lt;=50000,"5万人以下",E137&lt;=60000,"6万人以下",E137&lt;=70000,"7万人以下",E137&lt;=80000,"8万人以下",E137&lt;=90000,"9万人以下",E137&gt;90000,"それ以上")</f>
        <v>2万人以下</v>
      </c>
      <c r="G137" s="7" t="s">
        <v>7572</v>
      </c>
      <c r="H137" s="7">
        <v>5330</v>
      </c>
      <c r="J137" s="1">
        <f>MAX(J$2:J136)+1</f>
        <v>124</v>
      </c>
      <c r="K137" s="1" t="str">
        <f>IF(B137="小郡市","小郡市",IF(B137="大和郡山市","大和郡山市",IF(B137="蒲郡市","蒲郡市",IF(B137="郡上市","郡上市",IF(B137="郡山市","郡山市",IFERROR(RIGHT(B137,LEN(B137)-FIND("郡",B137)),B137))))))</f>
        <v>斜里町</v>
      </c>
      <c r="L137" s="1" t="str">
        <f>IF(ISERROR(VLOOKUP(K137,'R5.4.1現在の団体'!C$2:C$2000,1,)),"",VLOOKUP(K137,'R5.4.1現在の団体'!C$2:C$2000,1,))</f>
        <v>斜里町</v>
      </c>
      <c r="M137" s="1">
        <f t="shared" si="2"/>
        <v>1</v>
      </c>
    </row>
    <row r="138" spans="1:13" x14ac:dyDescent="0.2">
      <c r="A138" s="5" t="s">
        <v>142</v>
      </c>
      <c r="B138" s="6" t="s">
        <v>2479</v>
      </c>
      <c r="C138" s="7">
        <v>2309</v>
      </c>
      <c r="D138" s="7">
        <v>2399</v>
      </c>
      <c r="E138" s="7">
        <v>4708</v>
      </c>
      <c r="F138" s="7" t="str" cm="1">
        <f t="array" ref="F138">_xlfn.SWITCH(TRUE,E138&lt;=10000,"1万人以下",E138&lt;=20000,"2万人以下",E138&lt;=30000,"3万人以下",E138&lt;=40000,"4万人以下",E138&lt;=50000,"5万人以下",E138&lt;=60000,"6万人以下",E138&lt;=70000,"7万人以下",E138&lt;=80000,"8万人以下",E138&lt;=90000,"9万人以下",E138&gt;90000,"それ以上")</f>
        <v>1万人以下</v>
      </c>
      <c r="G138" s="7" t="s">
        <v>7576</v>
      </c>
      <c r="H138" s="7">
        <v>1894</v>
      </c>
      <c r="J138" s="1">
        <f>MAX(J$2:J137)+1</f>
        <v>125</v>
      </c>
      <c r="K138" s="1" t="str">
        <f>IF(B138="小郡市","小郡市",IF(B138="大和郡山市","大和郡山市",IF(B138="蒲郡市","蒲郡市",IF(B138="郡上市","郡上市",IF(B138="郡山市","郡山市",IFERROR(RIGHT(B138,LEN(B138)-FIND("郡",B138)),B138))))))</f>
        <v>清里町</v>
      </c>
      <c r="L138" s="1" t="str">
        <f>IF(ISERROR(VLOOKUP(K138,'R5.4.1現在の団体'!C$2:C$2000,1,)),"",VLOOKUP(K138,'R5.4.1現在の団体'!C$2:C$2000,1,))</f>
        <v>清里町</v>
      </c>
      <c r="M138" s="1">
        <f t="shared" si="2"/>
        <v>1</v>
      </c>
    </row>
    <row r="139" spans="1:13" x14ac:dyDescent="0.2">
      <c r="A139" s="5" t="s">
        <v>143</v>
      </c>
      <c r="B139" s="6" t="s">
        <v>2480</v>
      </c>
      <c r="C139" s="7">
        <v>2627</v>
      </c>
      <c r="D139" s="7">
        <v>2930</v>
      </c>
      <c r="E139" s="7">
        <v>5557</v>
      </c>
      <c r="F139" s="7" t="str" cm="1">
        <f t="array" ref="F139">_xlfn.SWITCH(TRUE,E139&lt;=10000,"1万人以下",E139&lt;=20000,"2万人以下",E139&lt;=30000,"3万人以下",E139&lt;=40000,"4万人以下",E139&lt;=50000,"5万人以下",E139&lt;=60000,"6万人以下",E139&lt;=70000,"7万人以下",E139&lt;=80000,"8万人以下",E139&lt;=90000,"9万人以下",E139&gt;90000,"それ以上")</f>
        <v>1万人以下</v>
      </c>
      <c r="G139" s="7" t="s">
        <v>7576</v>
      </c>
      <c r="H139" s="7">
        <v>2174</v>
      </c>
      <c r="J139" s="1">
        <f>MAX(J$2:J138)+1</f>
        <v>126</v>
      </c>
      <c r="K139" s="1" t="str">
        <f>IF(B139="小郡市","小郡市",IF(B139="大和郡山市","大和郡山市",IF(B139="蒲郡市","蒲郡市",IF(B139="郡上市","郡上市",IF(B139="郡山市","郡山市",IFERROR(RIGHT(B139,LEN(B139)-FIND("郡",B139)),B139))))))</f>
        <v>小清水町</v>
      </c>
      <c r="L139" s="1" t="str">
        <f>IF(ISERROR(VLOOKUP(K139,'R5.4.1現在の団体'!C$2:C$2000,1,)),"",VLOOKUP(K139,'R5.4.1現在の団体'!C$2:C$2000,1,))</f>
        <v>小清水町</v>
      </c>
      <c r="M139" s="1">
        <f t="shared" si="2"/>
        <v>1</v>
      </c>
    </row>
    <row r="140" spans="1:13" x14ac:dyDescent="0.2">
      <c r="A140" s="5" t="s">
        <v>144</v>
      </c>
      <c r="B140" s="6" t="s">
        <v>2481</v>
      </c>
      <c r="C140" s="7">
        <v>2767</v>
      </c>
      <c r="D140" s="7">
        <v>2977</v>
      </c>
      <c r="E140" s="7">
        <v>5744</v>
      </c>
      <c r="F140" s="7" t="str" cm="1">
        <f t="array" ref="F140">_xlfn.SWITCH(TRUE,E140&lt;=10000,"1万人以下",E140&lt;=20000,"2万人以下",E140&lt;=30000,"3万人以下",E140&lt;=40000,"4万人以下",E140&lt;=50000,"5万人以下",E140&lt;=60000,"6万人以下",E140&lt;=70000,"7万人以下",E140&lt;=80000,"8万人以下",E140&lt;=90000,"9万人以下",E140&gt;90000,"それ以上")</f>
        <v>1万人以下</v>
      </c>
      <c r="G140" s="7" t="s">
        <v>7576</v>
      </c>
      <c r="H140" s="7">
        <v>2118</v>
      </c>
      <c r="J140" s="1">
        <f>MAX(J$2:J139)+1</f>
        <v>127</v>
      </c>
      <c r="K140" s="1" t="str">
        <f>IF(B140="小郡市","小郡市",IF(B140="大和郡山市","大和郡山市",IF(B140="蒲郡市","蒲郡市",IF(B140="郡上市","郡上市",IF(B140="郡山市","郡山市",IFERROR(RIGHT(B140,LEN(B140)-FIND("郡",B140)),B140))))))</f>
        <v>訓子府町</v>
      </c>
      <c r="L140" s="1" t="str">
        <f>IF(ISERROR(VLOOKUP(K140,'R5.4.1現在の団体'!C$2:C$2000,1,)),"",VLOOKUP(K140,'R5.4.1現在の団体'!C$2:C$2000,1,))</f>
        <v>訓子府町</v>
      </c>
      <c r="M140" s="1">
        <f t="shared" si="2"/>
        <v>1</v>
      </c>
    </row>
    <row r="141" spans="1:13" x14ac:dyDescent="0.2">
      <c r="A141" s="5" t="s">
        <v>145</v>
      </c>
      <c r="B141" s="6" t="s">
        <v>2482</v>
      </c>
      <c r="C141" s="7">
        <v>1626</v>
      </c>
      <c r="D141" s="7">
        <v>1837</v>
      </c>
      <c r="E141" s="7">
        <v>3463</v>
      </c>
      <c r="F141" s="7" t="str" cm="1">
        <f t="array" ref="F141">_xlfn.SWITCH(TRUE,E141&lt;=10000,"1万人以下",E141&lt;=20000,"2万人以下",E141&lt;=30000,"3万人以下",E141&lt;=40000,"4万人以下",E141&lt;=50000,"5万人以下",E141&lt;=60000,"6万人以下",E141&lt;=70000,"7万人以下",E141&lt;=80000,"8万人以下",E141&lt;=90000,"9万人以下",E141&gt;90000,"それ以上")</f>
        <v>1万人以下</v>
      </c>
      <c r="G141" s="7" t="s">
        <v>7576</v>
      </c>
      <c r="H141" s="7">
        <v>1583</v>
      </c>
      <c r="J141" s="1">
        <f>MAX(J$2:J140)+1</f>
        <v>128</v>
      </c>
      <c r="K141" s="1" t="str">
        <f>IF(B141="小郡市","小郡市",IF(B141="大和郡山市","大和郡山市",IF(B141="蒲郡市","蒲郡市",IF(B141="郡上市","郡上市",IF(B141="郡山市","郡山市",IFERROR(RIGHT(B141,LEN(B141)-FIND("郡",B141)),B141))))))</f>
        <v>置戸町</v>
      </c>
      <c r="L141" s="1" t="str">
        <f>IF(ISERROR(VLOOKUP(K141,'R5.4.1現在の団体'!C$2:C$2000,1,)),"",VLOOKUP(K141,'R5.4.1現在の団体'!C$2:C$2000,1,))</f>
        <v>置戸町</v>
      </c>
      <c r="M141" s="1">
        <f t="shared" si="2"/>
        <v>1</v>
      </c>
    </row>
    <row r="142" spans="1:13" x14ac:dyDescent="0.2">
      <c r="A142" s="5" t="s">
        <v>146</v>
      </c>
      <c r="B142" s="6" t="s">
        <v>2483</v>
      </c>
      <c r="C142" s="7">
        <v>2881</v>
      </c>
      <c r="D142" s="7">
        <v>3159</v>
      </c>
      <c r="E142" s="7">
        <v>6040</v>
      </c>
      <c r="F142" s="7" t="str" cm="1">
        <f t="array" ref="F142">_xlfn.SWITCH(TRUE,E142&lt;=10000,"1万人以下",E142&lt;=20000,"2万人以下",E142&lt;=30000,"3万人以下",E142&lt;=40000,"4万人以下",E142&lt;=50000,"5万人以下",E142&lt;=60000,"6万人以下",E142&lt;=70000,"7万人以下",E142&lt;=80000,"8万人以下",E142&lt;=90000,"9万人以下",E142&gt;90000,"それ以上")</f>
        <v>1万人以下</v>
      </c>
      <c r="G142" s="7" t="s">
        <v>7576</v>
      </c>
      <c r="H142" s="7">
        <v>2493</v>
      </c>
      <c r="J142" s="1">
        <f>MAX(J$2:J141)+1</f>
        <v>129</v>
      </c>
      <c r="K142" s="1" t="str">
        <f>IF(B142="小郡市","小郡市",IF(B142="大和郡山市","大和郡山市",IF(B142="蒲郡市","蒲郡市",IF(B142="郡上市","郡上市",IF(B142="郡山市","郡山市",IFERROR(RIGHT(B142,LEN(B142)-FIND("郡",B142)),B142))))))</f>
        <v>佐呂間町</v>
      </c>
      <c r="L142" s="1" t="str">
        <f>IF(ISERROR(VLOOKUP(K142,'R5.4.1現在の団体'!C$2:C$2000,1,)),"",VLOOKUP(K142,'R5.4.1現在の団体'!C$2:C$2000,1,))</f>
        <v>佐呂間町</v>
      </c>
      <c r="M142" s="1">
        <f t="shared" si="2"/>
        <v>1</v>
      </c>
    </row>
    <row r="143" spans="1:13" x14ac:dyDescent="0.2">
      <c r="A143" s="5" t="s">
        <v>147</v>
      </c>
      <c r="B143" s="6" t="s">
        <v>2484</v>
      </c>
      <c r="C143" s="7">
        <v>11063</v>
      </c>
      <c r="D143" s="7">
        <v>11777</v>
      </c>
      <c r="E143" s="7">
        <v>22840</v>
      </c>
      <c r="F143" s="7" t="str" cm="1">
        <f t="array" ref="F143">_xlfn.SWITCH(TRUE,E143&lt;=10000,"1万人以下",E143&lt;=20000,"2万人以下",E143&lt;=30000,"3万人以下",E143&lt;=40000,"4万人以下",E143&lt;=50000,"5万人以下",E143&lt;=60000,"6万人以下",E143&lt;=70000,"7万人以下",E143&lt;=80000,"8万人以下",E143&lt;=90000,"9万人以下",E143&gt;90000,"それ以上")</f>
        <v>3万人以下</v>
      </c>
      <c r="G143" s="7" t="s">
        <v>7574</v>
      </c>
      <c r="H143" s="7">
        <v>10818</v>
      </c>
      <c r="J143" s="1">
        <f>MAX(J$2:J142)+1</f>
        <v>130</v>
      </c>
      <c r="K143" s="1" t="str">
        <f>IF(B143="小郡市","小郡市",IF(B143="大和郡山市","大和郡山市",IF(B143="蒲郡市","蒲郡市",IF(B143="郡上市","郡上市",IF(B143="郡山市","郡山市",IFERROR(RIGHT(B143,LEN(B143)-FIND("郡",B143)),B143))))))</f>
        <v>遠軽町</v>
      </c>
      <c r="L143" s="1" t="str">
        <f>IF(ISERROR(VLOOKUP(K143,'R5.4.1現在の団体'!C$2:C$2000,1,)),"",VLOOKUP(K143,'R5.4.1現在の団体'!C$2:C$2000,1,))</f>
        <v>遠軽町</v>
      </c>
      <c r="M143" s="1">
        <f t="shared" si="2"/>
        <v>1</v>
      </c>
    </row>
    <row r="144" spans="1:13" x14ac:dyDescent="0.2">
      <c r="A144" s="5" t="s">
        <v>148</v>
      </c>
      <c r="B144" s="6" t="s">
        <v>2485</v>
      </c>
      <c r="C144" s="7">
        <v>2630</v>
      </c>
      <c r="D144" s="7">
        <v>2922</v>
      </c>
      <c r="E144" s="7">
        <v>5552</v>
      </c>
      <c r="F144" s="7" t="str" cm="1">
        <f t="array" ref="F144">_xlfn.SWITCH(TRUE,E144&lt;=10000,"1万人以下",E144&lt;=20000,"2万人以下",E144&lt;=30000,"3万人以下",E144&lt;=40000,"4万人以下",E144&lt;=50000,"5万人以下",E144&lt;=60000,"6万人以下",E144&lt;=70000,"7万人以下",E144&lt;=80000,"8万人以下",E144&lt;=90000,"9万人以下",E144&gt;90000,"それ以上")</f>
        <v>1万人以下</v>
      </c>
      <c r="G144" s="7" t="s">
        <v>7576</v>
      </c>
      <c r="H144" s="7">
        <v>2359</v>
      </c>
      <c r="I144" s="1" t="s">
        <v>4657</v>
      </c>
      <c r="J144" s="1">
        <f>MAX(J$2:J143)+1</f>
        <v>131</v>
      </c>
      <c r="K144" s="1" t="str">
        <f>IF(B144="小郡市","小郡市",IF(B144="大和郡山市","大和郡山市",IF(B144="蒲郡市","蒲郡市",IF(B144="郡上市","郡上市",IF(B144="郡山市","郡山市",IFERROR(RIGHT(B144,LEN(B144)-FIND("郡",B144)),B144))))))</f>
        <v>上湧別町</v>
      </c>
      <c r="L144" s="1" t="str">
        <f>IF(ISERROR(VLOOKUP(K144,'R5.4.1現在の団体'!C$2:C$2000,1,)),"",VLOOKUP(K144,'R5.4.1現在の団体'!C$2:C$2000,1,))</f>
        <v/>
      </c>
      <c r="M144" s="1" t="str">
        <f t="shared" si="2"/>
        <v/>
      </c>
    </row>
    <row r="145" spans="1:13" x14ac:dyDescent="0.2">
      <c r="A145" s="5" t="s">
        <v>149</v>
      </c>
      <c r="B145" s="6" t="s">
        <v>2486</v>
      </c>
      <c r="C145" s="7">
        <v>2345</v>
      </c>
      <c r="D145" s="7">
        <v>2508</v>
      </c>
      <c r="E145" s="7">
        <v>4853</v>
      </c>
      <c r="F145" s="7" t="str" cm="1">
        <f t="array" ref="F145">_xlfn.SWITCH(TRUE,E145&lt;=10000,"1万人以下",E145&lt;=20000,"2万人以下",E145&lt;=30000,"3万人以下",E145&lt;=40000,"4万人以下",E145&lt;=50000,"5万人以下",E145&lt;=60000,"6万人以下",E145&lt;=70000,"7万人以下",E145&lt;=80000,"8万人以下",E145&lt;=90000,"9万人以下",E145&gt;90000,"それ以上")</f>
        <v>1万人以下</v>
      </c>
      <c r="G145" s="7" t="s">
        <v>7576</v>
      </c>
      <c r="H145" s="7">
        <v>1825</v>
      </c>
      <c r="J145" s="1">
        <f>MAX(J$2:J144)+1</f>
        <v>132</v>
      </c>
      <c r="K145" s="1" t="str">
        <f>IF(B145="小郡市","小郡市",IF(B145="大和郡山市","大和郡山市",IF(B145="蒲郡市","蒲郡市",IF(B145="郡上市","郡上市",IF(B145="郡山市","郡山市",IFERROR(RIGHT(B145,LEN(B145)-FIND("郡",B145)),B145))))))</f>
        <v>湧別町</v>
      </c>
      <c r="L145" s="1" t="str">
        <f>IF(ISERROR(VLOOKUP(K145,'R5.4.1現在の団体'!C$2:C$2000,1,)),"",VLOOKUP(K145,'R5.4.1現在の団体'!C$2:C$2000,1,))</f>
        <v>湧別町</v>
      </c>
      <c r="M145" s="1">
        <f t="shared" si="2"/>
        <v>1</v>
      </c>
    </row>
    <row r="146" spans="1:13" x14ac:dyDescent="0.2">
      <c r="A146" s="5" t="s">
        <v>150</v>
      </c>
      <c r="B146" s="6" t="s">
        <v>2487</v>
      </c>
      <c r="C146" s="7">
        <v>1514</v>
      </c>
      <c r="D146" s="7">
        <v>1721</v>
      </c>
      <c r="E146" s="7">
        <v>3235</v>
      </c>
      <c r="F146" s="7" t="str" cm="1">
        <f t="array" ref="F146">_xlfn.SWITCH(TRUE,E146&lt;=10000,"1万人以下",E146&lt;=20000,"2万人以下",E146&lt;=30000,"3万人以下",E146&lt;=40000,"4万人以下",E146&lt;=50000,"5万人以下",E146&lt;=60000,"6万人以下",E146&lt;=70000,"7万人以下",E146&lt;=80000,"8万人以下",E146&lt;=90000,"9万人以下",E146&gt;90000,"それ以上")</f>
        <v>1万人以下</v>
      </c>
      <c r="G146" s="7" t="s">
        <v>7576</v>
      </c>
      <c r="H146" s="7">
        <v>1628</v>
      </c>
      <c r="J146" s="1">
        <f>MAX(J$2:J145)+1</f>
        <v>133</v>
      </c>
      <c r="K146" s="1" t="str">
        <f>IF(B146="小郡市","小郡市",IF(B146="大和郡山市","大和郡山市",IF(B146="蒲郡市","蒲郡市",IF(B146="郡上市","郡上市",IF(B146="郡山市","郡山市",IFERROR(RIGHT(B146,LEN(B146)-FIND("郡",B146)),B146))))))</f>
        <v>滝上町</v>
      </c>
      <c r="L146" s="1" t="str">
        <f>IF(ISERROR(VLOOKUP(K146,'R5.4.1現在の団体'!C$2:C$2000,1,)),"",VLOOKUP(K146,'R5.4.1現在の団体'!C$2:C$2000,1,))</f>
        <v>滝上町</v>
      </c>
      <c r="M146" s="1">
        <f t="shared" si="2"/>
        <v>1</v>
      </c>
    </row>
    <row r="147" spans="1:13" x14ac:dyDescent="0.2">
      <c r="A147" s="5" t="s">
        <v>151</v>
      </c>
      <c r="B147" s="6" t="s">
        <v>2488</v>
      </c>
      <c r="C147" s="7">
        <v>2141</v>
      </c>
      <c r="D147" s="7">
        <v>2252</v>
      </c>
      <c r="E147" s="7">
        <v>4393</v>
      </c>
      <c r="F147" s="7" t="str" cm="1">
        <f t="array" ref="F147">_xlfn.SWITCH(TRUE,E147&lt;=10000,"1万人以下",E147&lt;=20000,"2万人以下",E147&lt;=30000,"3万人以下",E147&lt;=40000,"4万人以下",E147&lt;=50000,"5万人以下",E147&lt;=60000,"6万人以下",E147&lt;=70000,"7万人以下",E147&lt;=80000,"8万人以下",E147&lt;=90000,"9万人以下",E147&gt;90000,"それ以上")</f>
        <v>1万人以下</v>
      </c>
      <c r="G147" s="7" t="s">
        <v>7576</v>
      </c>
      <c r="H147" s="7">
        <v>1866</v>
      </c>
      <c r="J147" s="1">
        <f>MAX(J$2:J146)+1</f>
        <v>134</v>
      </c>
      <c r="K147" s="1" t="str">
        <f>IF(B147="小郡市","小郡市",IF(B147="大和郡山市","大和郡山市",IF(B147="蒲郡市","蒲郡市",IF(B147="郡上市","郡上市",IF(B147="郡山市","郡山市",IFERROR(RIGHT(B147,LEN(B147)-FIND("郡",B147)),B147))))))</f>
        <v>興部町</v>
      </c>
      <c r="L147" s="1" t="str">
        <f>IF(ISERROR(VLOOKUP(K147,'R5.4.1現在の団体'!C$2:C$2000,1,)),"",VLOOKUP(K147,'R5.4.1現在の団体'!C$2:C$2000,1,))</f>
        <v>興部町</v>
      </c>
      <c r="M147" s="1">
        <f t="shared" si="2"/>
        <v>1</v>
      </c>
    </row>
    <row r="148" spans="1:13" x14ac:dyDescent="0.2">
      <c r="A148" s="5" t="s">
        <v>152</v>
      </c>
      <c r="B148" s="6" t="s">
        <v>2489</v>
      </c>
      <c r="C148" s="7">
        <v>560</v>
      </c>
      <c r="D148" s="7">
        <v>603</v>
      </c>
      <c r="E148" s="7">
        <v>1163</v>
      </c>
      <c r="F148" s="7" t="str" cm="1">
        <f t="array" ref="F148">_xlfn.SWITCH(TRUE,E148&lt;=10000,"1万人以下",E148&lt;=20000,"2万人以下",E148&lt;=30000,"3万人以下",E148&lt;=40000,"4万人以下",E148&lt;=50000,"5万人以下",E148&lt;=60000,"6万人以下",E148&lt;=70000,"7万人以下",E148&lt;=80000,"8万人以下",E148&lt;=90000,"9万人以下",E148&gt;90000,"それ以上")</f>
        <v>1万人以下</v>
      </c>
      <c r="G148" s="7" t="s">
        <v>7576</v>
      </c>
      <c r="H148" s="7">
        <v>660</v>
      </c>
      <c r="J148" s="1">
        <f>MAX(J$2:J147)+1</f>
        <v>135</v>
      </c>
      <c r="K148" s="1" t="str">
        <f>IF(B148="小郡市","小郡市",IF(B148="大和郡山市","大和郡山市",IF(B148="蒲郡市","蒲郡市",IF(B148="郡上市","郡上市",IF(B148="郡山市","郡山市",IFERROR(RIGHT(B148,LEN(B148)-FIND("郡",B148)),B148))))))</f>
        <v>西興部村</v>
      </c>
      <c r="L148" s="1" t="str">
        <f>IF(ISERROR(VLOOKUP(K148,'R5.4.1現在の団体'!C$2:C$2000,1,)),"",VLOOKUP(K148,'R5.4.1現在の団体'!C$2:C$2000,1,))</f>
        <v>西興部村</v>
      </c>
      <c r="M148" s="1">
        <f t="shared" si="2"/>
        <v>1</v>
      </c>
    </row>
    <row r="149" spans="1:13" x14ac:dyDescent="0.2">
      <c r="A149" s="5" t="s">
        <v>153</v>
      </c>
      <c r="B149" s="6" t="s">
        <v>2490</v>
      </c>
      <c r="C149" s="7">
        <v>2387</v>
      </c>
      <c r="D149" s="7">
        <v>2634</v>
      </c>
      <c r="E149" s="7">
        <v>5021</v>
      </c>
      <c r="F149" s="7" t="str" cm="1">
        <f t="array" ref="F149">_xlfn.SWITCH(TRUE,E149&lt;=10000,"1万人以下",E149&lt;=20000,"2万人以下",E149&lt;=30000,"3万人以下",E149&lt;=40000,"4万人以下",E149&lt;=50000,"5万人以下",E149&lt;=60000,"6万人以下",E149&lt;=70000,"7万人以下",E149&lt;=80000,"8万人以下",E149&lt;=90000,"9万人以下",E149&gt;90000,"それ以上")</f>
        <v>1万人以下</v>
      </c>
      <c r="G149" s="7" t="s">
        <v>7576</v>
      </c>
      <c r="H149" s="7">
        <v>2149</v>
      </c>
      <c r="J149" s="1">
        <f>MAX(J$2:J148)+1</f>
        <v>136</v>
      </c>
      <c r="K149" s="1" t="str">
        <f>IF(B149="小郡市","小郡市",IF(B149="大和郡山市","大和郡山市",IF(B149="蒲郡市","蒲郡市",IF(B149="郡上市","郡上市",IF(B149="郡山市","郡山市",IFERROR(RIGHT(B149,LEN(B149)-FIND("郡",B149)),B149))))))</f>
        <v>雄武町</v>
      </c>
      <c r="L149" s="1" t="str">
        <f>IF(ISERROR(VLOOKUP(K149,'R5.4.1現在の団体'!C$2:C$2000,1,)),"",VLOOKUP(K149,'R5.4.1現在の団体'!C$2:C$2000,1,))</f>
        <v>雄武町</v>
      </c>
      <c r="M149" s="1">
        <f t="shared" si="2"/>
        <v>1</v>
      </c>
    </row>
    <row r="150" spans="1:13" x14ac:dyDescent="0.2">
      <c r="A150" s="5" t="s">
        <v>154</v>
      </c>
      <c r="B150" s="6" t="s">
        <v>2491</v>
      </c>
      <c r="C150" s="7">
        <v>4080</v>
      </c>
      <c r="D150" s="7">
        <v>4279</v>
      </c>
      <c r="E150" s="7">
        <v>8359</v>
      </c>
      <c r="F150" s="7" t="str" cm="1">
        <f t="array" ref="F150">_xlfn.SWITCH(TRUE,E150&lt;=10000,"1万人以下",E150&lt;=20000,"2万人以下",E150&lt;=30000,"3万人以下",E150&lt;=40000,"4万人以下",E150&lt;=50000,"5万人以下",E150&lt;=60000,"6万人以下",E150&lt;=70000,"7万人以下",E150&lt;=80000,"8万人以下",E150&lt;=90000,"9万人以下",E150&gt;90000,"それ以上")</f>
        <v>1万人以下</v>
      </c>
      <c r="G150" s="7" t="s">
        <v>7576</v>
      </c>
      <c r="H150" s="7">
        <v>3155</v>
      </c>
      <c r="J150" s="1">
        <f>MAX(J$2:J149)+1</f>
        <v>137</v>
      </c>
      <c r="K150" s="1" t="str">
        <f>IF(B150="小郡市","小郡市",IF(B150="大和郡山市","大和郡山市",IF(B150="蒲郡市","蒲郡市",IF(B150="郡上市","郡上市",IF(B150="郡山市","郡山市",IFERROR(RIGHT(B150,LEN(B150)-FIND("郡",B150)),B150))))))</f>
        <v>大空町</v>
      </c>
      <c r="L150" s="1" t="str">
        <f>IF(ISERROR(VLOOKUP(K150,'R5.4.1現在の団体'!C$2:C$2000,1,)),"",VLOOKUP(K150,'R5.4.1現在の団体'!C$2:C$2000,1,))</f>
        <v>大空町</v>
      </c>
      <c r="M150" s="1">
        <f t="shared" si="2"/>
        <v>1</v>
      </c>
    </row>
    <row r="151" spans="1:13" x14ac:dyDescent="0.2">
      <c r="A151" s="5" t="s">
        <v>155</v>
      </c>
      <c r="B151" s="6" t="s">
        <v>2492</v>
      </c>
      <c r="C151" s="7">
        <v>2177</v>
      </c>
      <c r="D151" s="7">
        <v>2445</v>
      </c>
      <c r="E151" s="7">
        <v>4622</v>
      </c>
      <c r="F151" s="7" t="str" cm="1">
        <f t="array" ref="F151">_xlfn.SWITCH(TRUE,E151&lt;=10000,"1万人以下",E151&lt;=20000,"2万人以下",E151&lt;=30000,"3万人以下",E151&lt;=40000,"4万人以下",E151&lt;=50000,"5万人以下",E151&lt;=60000,"6万人以下",E151&lt;=70000,"7万人以下",E151&lt;=80000,"8万人以下",E151&lt;=90000,"9万人以下",E151&gt;90000,"それ以上")</f>
        <v>1万人以下</v>
      </c>
      <c r="G151" s="7" t="s">
        <v>7576</v>
      </c>
      <c r="H151" s="7">
        <v>2343</v>
      </c>
      <c r="J151" s="1">
        <f>MAX(J$2:J150)+1</f>
        <v>138</v>
      </c>
      <c r="K151" s="1" t="str">
        <f>IF(B151="小郡市","小郡市",IF(B151="大和郡山市","大和郡山市",IF(B151="蒲郡市","蒲郡市",IF(B151="郡上市","郡上市",IF(B151="郡山市","郡山市",IFERROR(RIGHT(B151,LEN(B151)-FIND("郡",B151)),B151))))))</f>
        <v>豊浦町</v>
      </c>
      <c r="L151" s="1" t="str">
        <f>IF(ISERROR(VLOOKUP(K151,'R5.4.1現在の団体'!C$2:C$2000,1,)),"",VLOOKUP(K151,'R5.4.1現在の団体'!C$2:C$2000,1,))</f>
        <v>豊浦町</v>
      </c>
      <c r="M151" s="1">
        <f t="shared" si="2"/>
        <v>1</v>
      </c>
    </row>
    <row r="152" spans="1:13" x14ac:dyDescent="0.2">
      <c r="A152" s="5" t="s">
        <v>156</v>
      </c>
      <c r="B152" s="6" t="s">
        <v>2493</v>
      </c>
      <c r="C152" s="7">
        <v>1420</v>
      </c>
      <c r="D152" s="7">
        <v>1575</v>
      </c>
      <c r="E152" s="7">
        <v>2995</v>
      </c>
      <c r="F152" s="7" t="str" cm="1">
        <f t="array" ref="F152">_xlfn.SWITCH(TRUE,E152&lt;=10000,"1万人以下",E152&lt;=20000,"2万人以下",E152&lt;=30000,"3万人以下",E152&lt;=40000,"4万人以下",E152&lt;=50000,"5万人以下",E152&lt;=60000,"6万人以下",E152&lt;=70000,"7万人以下",E152&lt;=80000,"8万人以下",E152&lt;=90000,"9万人以下",E152&gt;90000,"それ以上")</f>
        <v>1万人以下</v>
      </c>
      <c r="G152" s="7" t="s">
        <v>7576</v>
      </c>
      <c r="H152" s="7">
        <v>1378</v>
      </c>
      <c r="J152" s="1">
        <f>MAX(J$2:J151)+1</f>
        <v>139</v>
      </c>
      <c r="K152" s="1" t="str">
        <f>IF(B152="小郡市","小郡市",IF(B152="大和郡山市","大和郡山市",IF(B152="蒲郡市","蒲郡市",IF(B152="郡上市","郡上市",IF(B152="郡山市","郡山市",IFERROR(RIGHT(B152,LEN(B152)-FIND("郡",B152)),B152))))))</f>
        <v>壮瞥町</v>
      </c>
      <c r="L152" s="1" t="str">
        <f>IF(ISERROR(VLOOKUP(K152,'R5.4.1現在の団体'!C$2:C$2000,1,)),"",VLOOKUP(K152,'R5.4.1現在の団体'!C$2:C$2000,1,))</f>
        <v>壮瞥町</v>
      </c>
      <c r="M152" s="1">
        <f t="shared" si="2"/>
        <v>1</v>
      </c>
    </row>
    <row r="153" spans="1:13" x14ac:dyDescent="0.2">
      <c r="A153" s="5" t="s">
        <v>157</v>
      </c>
      <c r="B153" s="6" t="s">
        <v>2494</v>
      </c>
      <c r="C153" s="7">
        <v>9648</v>
      </c>
      <c r="D153" s="7">
        <v>10500</v>
      </c>
      <c r="E153" s="7">
        <v>20148</v>
      </c>
      <c r="F153" s="7" t="str" cm="1">
        <f t="array" ref="F153">_xlfn.SWITCH(TRUE,E153&lt;=10000,"1万人以下",E153&lt;=20000,"2万人以下",E153&lt;=30000,"3万人以下",E153&lt;=40000,"4万人以下",E153&lt;=50000,"5万人以下",E153&lt;=60000,"6万人以下",E153&lt;=70000,"7万人以下",E153&lt;=80000,"8万人以下",E153&lt;=90000,"9万人以下",E153&gt;90000,"それ以上")</f>
        <v>3万人以下</v>
      </c>
      <c r="G153" s="7" t="s">
        <v>7574</v>
      </c>
      <c r="H153" s="7">
        <v>9781</v>
      </c>
      <c r="J153" s="1">
        <f>MAX(J$2:J152)+1</f>
        <v>140</v>
      </c>
      <c r="K153" s="1" t="str">
        <f>IF(B153="小郡市","小郡市",IF(B153="大和郡山市","大和郡山市",IF(B153="蒲郡市","蒲郡市",IF(B153="郡上市","郡上市",IF(B153="郡山市","郡山市",IFERROR(RIGHT(B153,LEN(B153)-FIND("郡",B153)),B153))))))</f>
        <v>白老町</v>
      </c>
      <c r="L153" s="1" t="str">
        <f>IF(ISERROR(VLOOKUP(K153,'R5.4.1現在の団体'!C$2:C$2000,1,)),"",VLOOKUP(K153,'R5.4.1現在の団体'!C$2:C$2000,1,))</f>
        <v>白老町</v>
      </c>
      <c r="M153" s="1">
        <f t="shared" si="2"/>
        <v>1</v>
      </c>
    </row>
    <row r="154" spans="1:13" x14ac:dyDescent="0.2">
      <c r="A154" s="5" t="s">
        <v>158</v>
      </c>
      <c r="B154" s="6" t="s">
        <v>2495</v>
      </c>
      <c r="C154" s="7">
        <v>2369</v>
      </c>
      <c r="D154" s="7">
        <v>2521</v>
      </c>
      <c r="E154" s="7">
        <v>4890</v>
      </c>
      <c r="F154" s="7" t="str" cm="1">
        <f t="array" ref="F154">_xlfn.SWITCH(TRUE,E154&lt;=10000,"1万人以下",E154&lt;=20000,"2万人以下",E154&lt;=30000,"3万人以下",E154&lt;=40000,"4万人以下",E154&lt;=50000,"5万人以下",E154&lt;=60000,"6万人以下",E154&lt;=70000,"7万人以下",E154&lt;=80000,"8万人以下",E154&lt;=90000,"9万人以下",E154&gt;90000,"それ以上")</f>
        <v>1万人以下</v>
      </c>
      <c r="G154" s="7" t="s">
        <v>7576</v>
      </c>
      <c r="H154" s="7">
        <v>2004</v>
      </c>
      <c r="J154" s="1">
        <f>MAX(J$2:J153)+1</f>
        <v>141</v>
      </c>
      <c r="K154" s="1" t="str">
        <f>IF(B154="小郡市","小郡市",IF(B154="大和郡山市","大和郡山市",IF(B154="蒲郡市","蒲郡市",IF(B154="郡上市","郡上市",IF(B154="郡山市","郡山市",IFERROR(RIGHT(B154,LEN(B154)-FIND("郡",B154)),B154))))))</f>
        <v>厚真町</v>
      </c>
      <c r="L154" s="1" t="str">
        <f>IF(ISERROR(VLOOKUP(K154,'R5.4.1現在の団体'!C$2:C$2000,1,)),"",VLOOKUP(K154,'R5.4.1現在の団体'!C$2:C$2000,1,))</f>
        <v>厚真町</v>
      </c>
      <c r="M154" s="1">
        <f t="shared" si="2"/>
        <v>1</v>
      </c>
    </row>
    <row r="155" spans="1:13" x14ac:dyDescent="0.2">
      <c r="A155" s="5" t="s">
        <v>159</v>
      </c>
      <c r="B155" s="6" t="s">
        <v>2496</v>
      </c>
      <c r="C155" s="7">
        <v>4926</v>
      </c>
      <c r="D155" s="7">
        <v>5592</v>
      </c>
      <c r="E155" s="7">
        <v>10518</v>
      </c>
      <c r="F155" s="7" t="str" cm="1">
        <f t="array" ref="F155">_xlfn.SWITCH(TRUE,E155&lt;=10000,"1万人以下",E155&lt;=20000,"2万人以下",E155&lt;=30000,"3万人以下",E155&lt;=40000,"4万人以下",E155&lt;=50000,"5万人以下",E155&lt;=60000,"6万人以下",E155&lt;=70000,"7万人以下",E155&lt;=80000,"8万人以下",E155&lt;=90000,"9万人以下",E155&gt;90000,"それ以上")</f>
        <v>2万人以下</v>
      </c>
      <c r="G155" s="7" t="s">
        <v>7572</v>
      </c>
      <c r="H155" s="7">
        <v>5216</v>
      </c>
      <c r="J155" s="1">
        <f>MAX(J$2:J154)+1</f>
        <v>142</v>
      </c>
      <c r="K155" s="1" t="str">
        <f>IF(B155="小郡市","小郡市",IF(B155="大和郡山市","大和郡山市",IF(B155="蒲郡市","蒲郡市",IF(B155="郡上市","郡上市",IF(B155="郡山市","郡山市",IFERROR(RIGHT(B155,LEN(B155)-FIND("郡",B155)),B155))))))</f>
        <v>洞爺湖町</v>
      </c>
      <c r="L155" s="1" t="str">
        <f>IF(ISERROR(VLOOKUP(K155,'R5.4.1現在の団体'!C$2:C$2000,1,)),"",VLOOKUP(K155,'R5.4.1現在の団体'!C$2:C$2000,1,))</f>
        <v>洞爺湖町</v>
      </c>
      <c r="M155" s="1">
        <f t="shared" si="2"/>
        <v>1</v>
      </c>
    </row>
    <row r="156" spans="1:13" x14ac:dyDescent="0.2">
      <c r="A156" s="5" t="s">
        <v>160</v>
      </c>
      <c r="B156" s="6" t="s">
        <v>2497</v>
      </c>
      <c r="C156" s="7">
        <v>4539</v>
      </c>
      <c r="D156" s="7">
        <v>4577</v>
      </c>
      <c r="E156" s="7">
        <v>9116</v>
      </c>
      <c r="F156" s="7" t="str" cm="1">
        <f t="array" ref="F156">_xlfn.SWITCH(TRUE,E156&lt;=10000,"1万人以下",E156&lt;=20000,"2万人以下",E156&lt;=30000,"3万人以下",E156&lt;=40000,"4万人以下",E156&lt;=50000,"5万人以下",E156&lt;=60000,"6万人以下",E156&lt;=70000,"7万人以下",E156&lt;=80000,"8万人以下",E156&lt;=90000,"9万人以下",E156&gt;90000,"それ以上")</f>
        <v>1万人以下</v>
      </c>
      <c r="G156" s="7" t="s">
        <v>7576</v>
      </c>
      <c r="H156" s="7">
        <v>4221</v>
      </c>
      <c r="J156" s="1">
        <f>MAX(J$2:J155)+1</f>
        <v>143</v>
      </c>
      <c r="K156" s="1" t="str">
        <f>IF(B156="小郡市","小郡市",IF(B156="大和郡山市","大和郡山市",IF(B156="蒲郡市","蒲郡市",IF(B156="郡上市","郡上市",IF(B156="郡山市","郡山市",IFERROR(RIGHT(B156,LEN(B156)-FIND("郡",B156)),B156))))))</f>
        <v>安平町</v>
      </c>
      <c r="L156" s="1" t="str">
        <f>IF(ISERROR(VLOOKUP(K156,'R5.4.1現在の団体'!C$2:C$2000,1,)),"",VLOOKUP(K156,'R5.4.1現在の団体'!C$2:C$2000,1,))</f>
        <v>安平町</v>
      </c>
      <c r="M156" s="1">
        <f t="shared" si="2"/>
        <v>1</v>
      </c>
    </row>
    <row r="157" spans="1:13" x14ac:dyDescent="0.2">
      <c r="A157" s="5" t="s">
        <v>161</v>
      </c>
      <c r="B157" s="6" t="s">
        <v>2498</v>
      </c>
      <c r="C157" s="7">
        <v>4874</v>
      </c>
      <c r="D157" s="7">
        <v>5045</v>
      </c>
      <c r="E157" s="7">
        <v>9919</v>
      </c>
      <c r="F157" s="7" t="str" cm="1">
        <f t="array" ref="F157">_xlfn.SWITCH(TRUE,E157&lt;=10000,"1万人以下",E157&lt;=20000,"2万人以下",E157&lt;=30000,"3万人以下",E157&lt;=40000,"4万人以下",E157&lt;=50000,"5万人以下",E157&lt;=60000,"6万人以下",E157&lt;=70000,"7万人以下",E157&lt;=80000,"8万人以下",E157&lt;=90000,"9万人以下",E157&gt;90000,"それ以上")</f>
        <v>1万人以下</v>
      </c>
      <c r="G157" s="7" t="s">
        <v>7576</v>
      </c>
      <c r="H157" s="7">
        <v>4481</v>
      </c>
      <c r="J157" s="1">
        <f>MAX(J$2:J156)+1</f>
        <v>144</v>
      </c>
      <c r="K157" s="1" t="str">
        <f>IF(B157="小郡市","小郡市",IF(B157="大和郡山市","大和郡山市",IF(B157="蒲郡市","蒲郡市",IF(B157="郡上市","郡上市",IF(B157="郡山市","郡山市",IFERROR(RIGHT(B157,LEN(B157)-FIND("郡",B157)),B157))))))</f>
        <v>むかわ町</v>
      </c>
      <c r="L157" s="1" t="str">
        <f>IF(ISERROR(VLOOKUP(K157,'R5.4.1現在の団体'!C$2:C$2000,1,)),"",VLOOKUP(K157,'R5.4.1現在の団体'!C$2:C$2000,1,))</f>
        <v>むかわ町</v>
      </c>
      <c r="M157" s="1">
        <f t="shared" si="2"/>
        <v>1</v>
      </c>
    </row>
    <row r="158" spans="1:13" x14ac:dyDescent="0.2">
      <c r="A158" s="5" t="s">
        <v>162</v>
      </c>
      <c r="B158" s="6" t="s">
        <v>2499</v>
      </c>
      <c r="C158" s="7">
        <v>6942</v>
      </c>
      <c r="D158" s="7">
        <v>7117</v>
      </c>
      <c r="E158" s="7">
        <v>14059</v>
      </c>
      <c r="F158" s="7" t="str" cm="1">
        <f t="array" ref="F158">_xlfn.SWITCH(TRUE,E158&lt;=10000,"1万人以下",E158&lt;=20000,"2万人以下",E158&lt;=30000,"3万人以下",E158&lt;=40000,"4万人以下",E158&lt;=50000,"5万人以下",E158&lt;=60000,"6万人以下",E158&lt;=70000,"7万人以下",E158&lt;=80000,"8万人以下",E158&lt;=90000,"9万人以下",E158&gt;90000,"それ以上")</f>
        <v>2万人以下</v>
      </c>
      <c r="G158" s="7" t="s">
        <v>7572</v>
      </c>
      <c r="H158" s="7">
        <v>6666</v>
      </c>
      <c r="J158" s="1">
        <f>MAX(J$2:J157)+1</f>
        <v>145</v>
      </c>
      <c r="K158" s="1" t="str">
        <f>IF(B158="小郡市","小郡市",IF(B158="大和郡山市","大和郡山市",IF(B158="蒲郡市","蒲郡市",IF(B158="郡上市","郡上市",IF(B158="郡山市","郡山市",IFERROR(RIGHT(B158,LEN(B158)-FIND("郡",B158)),B158))))))</f>
        <v>日高町</v>
      </c>
      <c r="L158" s="1" t="str">
        <f>IF(ISERROR(VLOOKUP(K158,'R5.4.1現在の団体'!C$2:C$2000,1,)),"",VLOOKUP(K158,'R5.4.1現在の団体'!C$2:C$2000,1,))</f>
        <v>日高町</v>
      </c>
      <c r="M158" s="1">
        <f t="shared" si="2"/>
        <v>1</v>
      </c>
    </row>
    <row r="159" spans="1:13" x14ac:dyDescent="0.2">
      <c r="A159" s="5" t="s">
        <v>163</v>
      </c>
      <c r="B159" s="6" t="s">
        <v>2500</v>
      </c>
      <c r="C159" s="7">
        <v>2791</v>
      </c>
      <c r="D159" s="7">
        <v>2966</v>
      </c>
      <c r="E159" s="7">
        <v>5757</v>
      </c>
      <c r="F159" s="7" t="str" cm="1">
        <f t="array" ref="F159">_xlfn.SWITCH(TRUE,E159&lt;=10000,"1万人以下",E159&lt;=20000,"2万人以下",E159&lt;=30000,"3万人以下",E159&lt;=40000,"4万人以下",E159&lt;=50000,"5万人以下",E159&lt;=60000,"6万人以下",E159&lt;=70000,"7万人以下",E159&lt;=80000,"8万人以下",E159&lt;=90000,"9万人以下",E159&gt;90000,"それ以上")</f>
        <v>1万人以下</v>
      </c>
      <c r="G159" s="7" t="s">
        <v>7576</v>
      </c>
      <c r="H159" s="7">
        <v>2623</v>
      </c>
      <c r="J159" s="1">
        <f>MAX(J$2:J158)+1</f>
        <v>146</v>
      </c>
      <c r="K159" s="1" t="str">
        <f>IF(B159="小郡市","小郡市",IF(B159="大和郡山市","大和郡山市",IF(B159="蒲郡市","蒲郡市",IF(B159="郡上市","郡上市",IF(B159="郡山市","郡山市",IFERROR(RIGHT(B159,LEN(B159)-FIND("郡",B159)),B159))))))</f>
        <v>平取町</v>
      </c>
      <c r="L159" s="1" t="str">
        <f>IF(ISERROR(VLOOKUP(K159,'R5.4.1現在の団体'!C$2:C$2000,1,)),"",VLOOKUP(K159,'R5.4.1現在の団体'!C$2:C$2000,1,))</f>
        <v>平取町</v>
      </c>
      <c r="M159" s="1">
        <f t="shared" si="2"/>
        <v>1</v>
      </c>
    </row>
    <row r="160" spans="1:13" x14ac:dyDescent="0.2">
      <c r="A160" s="5" t="s">
        <v>164</v>
      </c>
      <c r="B160" s="6" t="s">
        <v>2501</v>
      </c>
      <c r="C160" s="7">
        <v>2875</v>
      </c>
      <c r="D160" s="7">
        <v>3026</v>
      </c>
      <c r="E160" s="7">
        <v>5901</v>
      </c>
      <c r="F160" s="7" t="str" cm="1">
        <f t="array" ref="F160">_xlfn.SWITCH(TRUE,E160&lt;=10000,"1万人以下",E160&lt;=20000,"2万人以下",E160&lt;=30000,"3万人以下",E160&lt;=40000,"4万人以下",E160&lt;=50000,"5万人以下",E160&lt;=60000,"6万人以下",E160&lt;=70000,"7万人以下",E160&lt;=80000,"8万人以下",E160&lt;=90000,"9万人以下",E160&gt;90000,"それ以上")</f>
        <v>1万人以下</v>
      </c>
      <c r="G160" s="7" t="s">
        <v>7576</v>
      </c>
      <c r="H160" s="7">
        <v>2600</v>
      </c>
      <c r="J160" s="1">
        <f>MAX(J$2:J159)+1</f>
        <v>147</v>
      </c>
      <c r="K160" s="1" t="str">
        <f>IF(B160="小郡市","小郡市",IF(B160="大和郡山市","大和郡山市",IF(B160="蒲郡市","蒲郡市",IF(B160="郡上市","郡上市",IF(B160="郡山市","郡山市",IFERROR(RIGHT(B160,LEN(B160)-FIND("郡",B160)),B160))))))</f>
        <v>新冠町</v>
      </c>
      <c r="L160" s="1" t="str">
        <f>IF(ISERROR(VLOOKUP(K160,'R5.4.1現在の団体'!C$2:C$2000,1,)),"",VLOOKUP(K160,'R5.4.1現在の団体'!C$2:C$2000,1,))</f>
        <v>新冠町</v>
      </c>
      <c r="M160" s="1">
        <f t="shared" si="2"/>
        <v>1</v>
      </c>
    </row>
    <row r="161" spans="1:13" x14ac:dyDescent="0.2">
      <c r="A161" s="5" t="s">
        <v>165</v>
      </c>
      <c r="B161" s="6" t="s">
        <v>2502</v>
      </c>
      <c r="C161" s="7">
        <v>7081</v>
      </c>
      <c r="D161" s="7">
        <v>7426</v>
      </c>
      <c r="E161" s="7">
        <v>14507</v>
      </c>
      <c r="F161" s="7" t="str" cm="1">
        <f t="array" ref="F161">_xlfn.SWITCH(TRUE,E161&lt;=10000,"1万人以下",E161&lt;=20000,"2万人以下",E161&lt;=30000,"3万人以下",E161&lt;=40000,"4万人以下",E161&lt;=50000,"5万人以下",E161&lt;=60000,"6万人以下",E161&lt;=70000,"7万人以下",E161&lt;=80000,"8万人以下",E161&lt;=90000,"9万人以下",E161&gt;90000,"それ以上")</f>
        <v>2万人以下</v>
      </c>
      <c r="G161" s="7" t="s">
        <v>7572</v>
      </c>
      <c r="H161" s="7">
        <v>7043</v>
      </c>
      <c r="J161" s="1">
        <f>MAX(J$2:J160)+1</f>
        <v>148</v>
      </c>
      <c r="K161" s="1" t="str">
        <f>IF(B161="小郡市","小郡市",IF(B161="大和郡山市","大和郡山市",IF(B161="蒲郡市","蒲郡市",IF(B161="郡上市","郡上市",IF(B161="郡山市","郡山市",IFERROR(RIGHT(B161,LEN(B161)-FIND("郡",B161)),B161))))))</f>
        <v>浦河町</v>
      </c>
      <c r="L161" s="1" t="str">
        <f>IF(ISERROR(VLOOKUP(K161,'R5.4.1現在の団体'!C$2:C$2000,1,)),"",VLOOKUP(K161,'R5.4.1現在の団体'!C$2:C$2000,1,))</f>
        <v>浦河町</v>
      </c>
      <c r="M161" s="1">
        <f t="shared" si="2"/>
        <v>1</v>
      </c>
    </row>
    <row r="162" spans="1:13" x14ac:dyDescent="0.2">
      <c r="A162" s="5" t="s">
        <v>166</v>
      </c>
      <c r="B162" s="6" t="s">
        <v>2503</v>
      </c>
      <c r="C162" s="7">
        <v>2549</v>
      </c>
      <c r="D162" s="7">
        <v>2831</v>
      </c>
      <c r="E162" s="7">
        <v>5380</v>
      </c>
      <c r="F162" s="7" t="str" cm="1">
        <f t="array" ref="F162">_xlfn.SWITCH(TRUE,E162&lt;=10000,"1万人以下",E162&lt;=20000,"2万人以下",E162&lt;=30000,"3万人以下",E162&lt;=40000,"4万人以下",E162&lt;=50000,"5万人以下",E162&lt;=60000,"6万人以下",E162&lt;=70000,"7万人以下",E162&lt;=80000,"8万人以下",E162&lt;=90000,"9万人以下",E162&gt;90000,"それ以上")</f>
        <v>1万人以下</v>
      </c>
      <c r="G162" s="7" t="s">
        <v>7576</v>
      </c>
      <c r="H162" s="7">
        <v>2321</v>
      </c>
      <c r="J162" s="1">
        <f>MAX(J$2:J161)+1</f>
        <v>149</v>
      </c>
      <c r="K162" s="1" t="str">
        <f>IF(B162="小郡市","小郡市",IF(B162="大和郡山市","大和郡山市",IF(B162="蒲郡市","蒲郡市",IF(B162="郡上市","郡上市",IF(B162="郡山市","郡山市",IFERROR(RIGHT(B162,LEN(B162)-FIND("郡",B162)),B162))))))</f>
        <v>様似町</v>
      </c>
      <c r="L162" s="1" t="str">
        <f>IF(ISERROR(VLOOKUP(K162,'R5.4.1現在の団体'!C$2:C$2000,1,)),"",VLOOKUP(K162,'R5.4.1現在の団体'!C$2:C$2000,1,))</f>
        <v>様似町</v>
      </c>
      <c r="M162" s="1">
        <f t="shared" si="2"/>
        <v>1</v>
      </c>
    </row>
    <row r="163" spans="1:13" x14ac:dyDescent="0.2">
      <c r="A163" s="5" t="s">
        <v>167</v>
      </c>
      <c r="B163" s="6" t="s">
        <v>2504</v>
      </c>
      <c r="C163" s="7">
        <v>2797</v>
      </c>
      <c r="D163" s="7">
        <v>2827</v>
      </c>
      <c r="E163" s="7">
        <v>5624</v>
      </c>
      <c r="F163" s="7" t="str" cm="1">
        <f t="array" ref="F163">_xlfn.SWITCH(TRUE,E163&lt;=10000,"1万人以下",E163&lt;=20000,"2万人以下",E163&lt;=30000,"3万人以下",E163&lt;=40000,"4万人以下",E163&lt;=50000,"5万人以下",E163&lt;=60000,"6万人以下",E163&lt;=70000,"7万人以下",E163&lt;=80000,"8万人以下",E163&lt;=90000,"9万人以下",E163&gt;90000,"それ以上")</f>
        <v>1万人以下</v>
      </c>
      <c r="G163" s="7" t="s">
        <v>7576</v>
      </c>
      <c r="H163" s="7">
        <v>2189</v>
      </c>
      <c r="J163" s="1">
        <f>MAX(J$2:J162)+1</f>
        <v>150</v>
      </c>
      <c r="K163" s="1" t="str">
        <f>IF(B163="小郡市","小郡市",IF(B163="大和郡山市","大和郡山市",IF(B163="蒲郡市","蒲郡市",IF(B163="郡上市","郡上市",IF(B163="郡山市","郡山市",IFERROR(RIGHT(B163,LEN(B163)-FIND("郡",B163)),B163))))))</f>
        <v>えりも町</v>
      </c>
      <c r="L163" s="1" t="str">
        <f>IF(ISERROR(VLOOKUP(K163,'R5.4.1現在の団体'!C$2:C$2000,1,)),"",VLOOKUP(K163,'R5.4.1現在の団体'!C$2:C$2000,1,))</f>
        <v>えりも町</v>
      </c>
      <c r="M163" s="1">
        <f t="shared" si="2"/>
        <v>1</v>
      </c>
    </row>
    <row r="164" spans="1:13" x14ac:dyDescent="0.2">
      <c r="A164" s="5" t="s">
        <v>168</v>
      </c>
      <c r="B164" s="6" t="s">
        <v>2505</v>
      </c>
      <c r="C164" s="7">
        <v>12770</v>
      </c>
      <c r="D164" s="7">
        <v>13369</v>
      </c>
      <c r="E164" s="7">
        <v>26139</v>
      </c>
      <c r="F164" s="7" t="str" cm="1">
        <f t="array" ref="F164">_xlfn.SWITCH(TRUE,E164&lt;=10000,"1万人以下",E164&lt;=20000,"2万人以下",E164&lt;=30000,"3万人以下",E164&lt;=40000,"4万人以下",E164&lt;=50000,"5万人以下",E164&lt;=60000,"6万人以下",E164&lt;=70000,"7万人以下",E164&lt;=80000,"8万人以下",E164&lt;=90000,"9万人以下",E164&gt;90000,"それ以上")</f>
        <v>3万人以下</v>
      </c>
      <c r="G164" s="7" t="s">
        <v>7574</v>
      </c>
      <c r="H164" s="7">
        <v>12293</v>
      </c>
      <c r="J164" s="1">
        <f>MAX(J$2:J163)+1</f>
        <v>151</v>
      </c>
      <c r="K164" s="1" t="str">
        <f>IF(B164="小郡市","小郡市",IF(B164="大和郡山市","大和郡山市",IF(B164="蒲郡市","蒲郡市",IF(B164="郡上市","郡上市",IF(B164="郡山市","郡山市",IFERROR(RIGHT(B164,LEN(B164)-FIND("郡",B164)),B164))))))</f>
        <v>新ひだか町</v>
      </c>
      <c r="L164" s="1" t="str">
        <f>IF(ISERROR(VLOOKUP(K164,'R5.4.1現在の団体'!C$2:C$2000,1,)),"",VLOOKUP(K164,'R5.4.1現在の団体'!C$2:C$2000,1,))</f>
        <v>新ひだか町</v>
      </c>
      <c r="M164" s="1">
        <f t="shared" si="2"/>
        <v>1</v>
      </c>
    </row>
    <row r="165" spans="1:13" x14ac:dyDescent="0.2">
      <c r="A165" s="5" t="s">
        <v>169</v>
      </c>
      <c r="B165" s="6" t="s">
        <v>2506</v>
      </c>
      <c r="C165" s="7">
        <v>21420</v>
      </c>
      <c r="D165" s="7">
        <v>23585</v>
      </c>
      <c r="E165" s="7">
        <v>45005</v>
      </c>
      <c r="F165" s="7" t="str" cm="1">
        <f t="array" ref="F165">_xlfn.SWITCH(TRUE,E165&lt;=10000,"1万人以下",E165&lt;=20000,"2万人以下",E165&lt;=30000,"3万人以下",E165&lt;=40000,"4万人以下",E165&lt;=50000,"5万人以下",E165&lt;=60000,"6万人以下",E165&lt;=70000,"7万人以下",E165&lt;=80000,"8万人以下",E165&lt;=90000,"9万人以下",E165&gt;90000,"それ以上")</f>
        <v>5万人以下</v>
      </c>
      <c r="G165" s="7" t="s">
        <v>7575</v>
      </c>
      <c r="H165" s="7">
        <v>18517</v>
      </c>
      <c r="J165" s="1">
        <f>MAX(J$2:J164)+1</f>
        <v>152</v>
      </c>
      <c r="K165" s="1" t="str">
        <f>IF(B165="小郡市","小郡市",IF(B165="大和郡山市","大和郡山市",IF(B165="蒲郡市","蒲郡市",IF(B165="郡上市","郡上市",IF(B165="郡山市","郡山市",IFERROR(RIGHT(B165,LEN(B165)-FIND("郡",B165)),B165))))))</f>
        <v>音更町</v>
      </c>
      <c r="L165" s="1" t="str">
        <f>IF(ISERROR(VLOOKUP(K165,'R5.4.1現在の団体'!C$2:C$2000,1,)),"",VLOOKUP(K165,'R5.4.1現在の団体'!C$2:C$2000,1,))</f>
        <v>音更町</v>
      </c>
      <c r="M165" s="1">
        <f t="shared" si="2"/>
        <v>1</v>
      </c>
    </row>
    <row r="166" spans="1:13" x14ac:dyDescent="0.2">
      <c r="A166" s="5" t="s">
        <v>170</v>
      </c>
      <c r="B166" s="6" t="s">
        <v>2507</v>
      </c>
      <c r="C166" s="7">
        <v>3161</v>
      </c>
      <c r="D166" s="7">
        <v>3463</v>
      </c>
      <c r="E166" s="7">
        <v>6624</v>
      </c>
      <c r="F166" s="7" t="str" cm="1">
        <f t="array" ref="F166">_xlfn.SWITCH(TRUE,E166&lt;=10000,"1万人以下",E166&lt;=20000,"2万人以下",E166&lt;=30000,"3万人以下",E166&lt;=40000,"4万人以下",E166&lt;=50000,"5万人以下",E166&lt;=60000,"6万人以下",E166&lt;=70000,"7万人以下",E166&lt;=80000,"8万人以下",E166&lt;=90000,"9万人以下",E166&gt;90000,"それ以上")</f>
        <v>1万人以下</v>
      </c>
      <c r="G166" s="7" t="s">
        <v>7576</v>
      </c>
      <c r="H166" s="7">
        <v>2567</v>
      </c>
      <c r="J166" s="1">
        <f>MAX(J$2:J165)+1</f>
        <v>153</v>
      </c>
      <c r="K166" s="1" t="str">
        <f>IF(B166="小郡市","小郡市",IF(B166="大和郡山市","大和郡山市",IF(B166="蒲郡市","蒲郡市",IF(B166="郡上市","郡上市",IF(B166="郡山市","郡山市",IFERROR(RIGHT(B166,LEN(B166)-FIND("郡",B166)),B166))))))</f>
        <v>士幌町</v>
      </c>
      <c r="L166" s="1" t="str">
        <f>IF(ISERROR(VLOOKUP(K166,'R5.4.1現在の団体'!C$2:C$2000,1,)),"",VLOOKUP(K166,'R5.4.1現在の団体'!C$2:C$2000,1,))</f>
        <v>士幌町</v>
      </c>
      <c r="M166" s="1">
        <f t="shared" si="2"/>
        <v>1</v>
      </c>
    </row>
    <row r="167" spans="1:13" x14ac:dyDescent="0.2">
      <c r="A167" s="5" t="s">
        <v>171</v>
      </c>
      <c r="B167" s="6" t="s">
        <v>2508</v>
      </c>
      <c r="C167" s="7">
        <v>2545</v>
      </c>
      <c r="D167" s="7">
        <v>2688</v>
      </c>
      <c r="E167" s="7">
        <v>5233</v>
      </c>
      <c r="F167" s="7" t="str" cm="1">
        <f t="array" ref="F167">_xlfn.SWITCH(TRUE,E167&lt;=10000,"1万人以下",E167&lt;=20000,"2万人以下",E167&lt;=30000,"3万人以下",E167&lt;=40000,"4万人以下",E167&lt;=50000,"5万人以下",E167&lt;=60000,"6万人以下",E167&lt;=70000,"7万人以下",E167&lt;=80000,"8万人以下",E167&lt;=90000,"9万人以下",E167&gt;90000,"それ以上")</f>
        <v>1万人以下</v>
      </c>
      <c r="G167" s="7" t="s">
        <v>7576</v>
      </c>
      <c r="H167" s="7">
        <v>2310</v>
      </c>
      <c r="J167" s="1">
        <f>MAX(J$2:J166)+1</f>
        <v>154</v>
      </c>
      <c r="K167" s="1" t="str">
        <f>IF(B167="小郡市","小郡市",IF(B167="大和郡山市","大和郡山市",IF(B167="蒲郡市","蒲郡市",IF(B167="郡上市","郡上市",IF(B167="郡山市","郡山市",IFERROR(RIGHT(B167,LEN(B167)-FIND("郡",B167)),B167))))))</f>
        <v>上士幌町</v>
      </c>
      <c r="L167" s="1" t="str">
        <f>IF(ISERROR(VLOOKUP(K167,'R5.4.1現在の団体'!C$2:C$2000,1,)),"",VLOOKUP(K167,'R5.4.1現在の団体'!C$2:C$2000,1,))</f>
        <v>上士幌町</v>
      </c>
      <c r="M167" s="1">
        <f t="shared" si="2"/>
        <v>1</v>
      </c>
    </row>
    <row r="168" spans="1:13" x14ac:dyDescent="0.2">
      <c r="A168" s="5" t="s">
        <v>172</v>
      </c>
      <c r="B168" s="6" t="s">
        <v>2509</v>
      </c>
      <c r="C168" s="7">
        <v>2842</v>
      </c>
      <c r="D168" s="7">
        <v>2852</v>
      </c>
      <c r="E168" s="7">
        <v>5694</v>
      </c>
      <c r="F168" s="7" t="str" cm="1">
        <f t="array" ref="F168">_xlfn.SWITCH(TRUE,E168&lt;=10000,"1万人以下",E168&lt;=20000,"2万人以下",E168&lt;=30000,"3万人以下",E168&lt;=40000,"4万人以下",E168&lt;=50000,"5万人以下",E168&lt;=60000,"6万人以下",E168&lt;=70000,"7万人以下",E168&lt;=80000,"8万人以下",E168&lt;=90000,"9万人以下",E168&gt;90000,"それ以上")</f>
        <v>1万人以下</v>
      </c>
      <c r="G168" s="7" t="s">
        <v>7576</v>
      </c>
      <c r="H168" s="7">
        <v>2407</v>
      </c>
      <c r="J168" s="1">
        <f>MAX(J$2:J167)+1</f>
        <v>155</v>
      </c>
      <c r="K168" s="1" t="str">
        <f>IF(B168="小郡市","小郡市",IF(B168="大和郡山市","大和郡山市",IF(B168="蒲郡市","蒲郡市",IF(B168="郡上市","郡上市",IF(B168="郡山市","郡山市",IFERROR(RIGHT(B168,LEN(B168)-FIND("郡",B168)),B168))))))</f>
        <v>鹿追町</v>
      </c>
      <c r="L168" s="1" t="str">
        <f>IF(ISERROR(VLOOKUP(K168,'R5.4.1現在の団体'!C$2:C$2000,1,)),"",VLOOKUP(K168,'R5.4.1現在の団体'!C$2:C$2000,1,))</f>
        <v>鹿追町</v>
      </c>
      <c r="M168" s="1">
        <f t="shared" si="2"/>
        <v>1</v>
      </c>
    </row>
    <row r="169" spans="1:13" x14ac:dyDescent="0.2">
      <c r="A169" s="5" t="s">
        <v>173</v>
      </c>
      <c r="B169" s="6" t="s">
        <v>2510</v>
      </c>
      <c r="C169" s="7">
        <v>3335</v>
      </c>
      <c r="D169" s="7">
        <v>3487</v>
      </c>
      <c r="E169" s="7">
        <v>6822</v>
      </c>
      <c r="F169" s="7" t="str" cm="1">
        <f t="array" ref="F169">_xlfn.SWITCH(TRUE,E169&lt;=10000,"1万人以下",E169&lt;=20000,"2万人以下",E169&lt;=30000,"3万人以下",E169&lt;=40000,"4万人以下",E169&lt;=50000,"5万人以下",E169&lt;=60000,"6万人以下",E169&lt;=70000,"7万人以下",E169&lt;=80000,"8万人以下",E169&lt;=90000,"9万人以下",E169&gt;90000,"それ以上")</f>
        <v>1万人以下</v>
      </c>
      <c r="G169" s="7" t="s">
        <v>7576</v>
      </c>
      <c r="H169" s="7">
        <v>3348</v>
      </c>
      <c r="J169" s="1">
        <f>MAX(J$2:J168)+1</f>
        <v>156</v>
      </c>
      <c r="K169" s="1" t="str">
        <f>IF(B169="小郡市","小郡市",IF(B169="大和郡山市","大和郡山市",IF(B169="蒲郡市","蒲郡市",IF(B169="郡上市","郡上市",IF(B169="郡山市","郡山市",IFERROR(RIGHT(B169,LEN(B169)-FIND("郡",B169)),B169))))))</f>
        <v>新得町</v>
      </c>
      <c r="L169" s="1" t="str">
        <f>IF(ISERROR(VLOOKUP(K169,'R5.4.1現在の団体'!C$2:C$2000,1,)),"",VLOOKUP(K169,'R5.4.1現在の団体'!C$2:C$2000,1,))</f>
        <v>新得町</v>
      </c>
      <c r="M169" s="1">
        <f t="shared" si="2"/>
        <v>1</v>
      </c>
    </row>
    <row r="170" spans="1:13" x14ac:dyDescent="0.2">
      <c r="A170" s="5" t="s">
        <v>174</v>
      </c>
      <c r="B170" s="6" t="s">
        <v>2511</v>
      </c>
      <c r="C170" s="7">
        <v>5053</v>
      </c>
      <c r="D170" s="7">
        <v>5313</v>
      </c>
      <c r="E170" s="7">
        <v>10366</v>
      </c>
      <c r="F170" s="7" t="str" cm="1">
        <f t="array" ref="F170">_xlfn.SWITCH(TRUE,E170&lt;=10000,"1万人以下",E170&lt;=20000,"2万人以下",E170&lt;=30000,"3万人以下",E170&lt;=40000,"4万人以下",E170&lt;=50000,"5万人以下",E170&lt;=60000,"6万人以下",E170&lt;=70000,"7万人以下",E170&lt;=80000,"8万人以下",E170&lt;=90000,"9万人以下",E170&gt;90000,"それ以上")</f>
        <v>2万人以下</v>
      </c>
      <c r="G170" s="7" t="s">
        <v>7572</v>
      </c>
      <c r="H170" s="7">
        <v>4498</v>
      </c>
      <c r="J170" s="1">
        <f>MAX(J$2:J169)+1</f>
        <v>157</v>
      </c>
      <c r="K170" s="1" t="str">
        <f>IF(B170="小郡市","小郡市",IF(B170="大和郡山市","大和郡山市",IF(B170="蒲郡市","蒲郡市",IF(B170="郡上市","郡上市",IF(B170="郡山市","郡山市",IFERROR(RIGHT(B170,LEN(B170)-FIND("郡",B170)),B170))))))</f>
        <v>清水町</v>
      </c>
      <c r="L170" s="1" t="str">
        <f>IF(ISERROR(VLOOKUP(K170,'R5.4.1現在の団体'!C$2:C$2000,1,)),"",VLOOKUP(K170,'R5.4.1現在の団体'!C$2:C$2000,1,))</f>
        <v>清水町</v>
      </c>
      <c r="M170" s="1">
        <f t="shared" si="2"/>
        <v>1</v>
      </c>
    </row>
    <row r="171" spans="1:13" x14ac:dyDescent="0.2">
      <c r="A171" s="5" t="s">
        <v>175</v>
      </c>
      <c r="B171" s="6" t="s">
        <v>2512</v>
      </c>
      <c r="C171" s="7">
        <v>9282</v>
      </c>
      <c r="D171" s="7">
        <v>10110</v>
      </c>
      <c r="E171" s="7">
        <v>19392</v>
      </c>
      <c r="F171" s="7" t="str" cm="1">
        <f t="array" ref="F171">_xlfn.SWITCH(TRUE,E171&lt;=10000,"1万人以下",E171&lt;=20000,"2万人以下",E171&lt;=30000,"3万人以下",E171&lt;=40000,"4万人以下",E171&lt;=50000,"5万人以下",E171&lt;=60000,"6万人以下",E171&lt;=70000,"7万人以下",E171&lt;=80000,"8万人以下",E171&lt;=90000,"9万人以下",E171&gt;90000,"それ以上")</f>
        <v>2万人以下</v>
      </c>
      <c r="G171" s="7" t="s">
        <v>7572</v>
      </c>
      <c r="H171" s="7">
        <v>7405</v>
      </c>
      <c r="J171" s="1">
        <f>MAX(J$2:J170)+1</f>
        <v>158</v>
      </c>
      <c r="K171" s="1" t="str">
        <f>IF(B171="小郡市","小郡市",IF(B171="大和郡山市","大和郡山市",IF(B171="蒲郡市","蒲郡市",IF(B171="郡上市","郡上市",IF(B171="郡山市","郡山市",IFERROR(RIGHT(B171,LEN(B171)-FIND("郡",B171)),B171))))))</f>
        <v>芽室町</v>
      </c>
      <c r="L171" s="1" t="str">
        <f>IF(ISERROR(VLOOKUP(K171,'R5.4.1現在の団体'!C$2:C$2000,1,)),"",VLOOKUP(K171,'R5.4.1現在の団体'!C$2:C$2000,1,))</f>
        <v>芽室町</v>
      </c>
      <c r="M171" s="1">
        <f t="shared" si="2"/>
        <v>1</v>
      </c>
    </row>
    <row r="172" spans="1:13" x14ac:dyDescent="0.2">
      <c r="A172" s="5" t="s">
        <v>176</v>
      </c>
      <c r="B172" s="6" t="s">
        <v>2513</v>
      </c>
      <c r="C172" s="7">
        <v>1971</v>
      </c>
      <c r="D172" s="7">
        <v>2033</v>
      </c>
      <c r="E172" s="7">
        <v>4004</v>
      </c>
      <c r="F172" s="7" t="str" cm="1">
        <f t="array" ref="F172">_xlfn.SWITCH(TRUE,E172&lt;=10000,"1万人以下",E172&lt;=20000,"2万人以下",E172&lt;=30000,"3万人以下",E172&lt;=40000,"4万人以下",E172&lt;=50000,"5万人以下",E172&lt;=60000,"6万人以下",E172&lt;=70000,"7万人以下",E172&lt;=80000,"8万人以下",E172&lt;=90000,"9万人以下",E172&gt;90000,"それ以上")</f>
        <v>1万人以下</v>
      </c>
      <c r="G172" s="7" t="s">
        <v>7576</v>
      </c>
      <c r="H172" s="7">
        <v>1744</v>
      </c>
      <c r="J172" s="1">
        <f>MAX(J$2:J171)+1</f>
        <v>159</v>
      </c>
      <c r="K172" s="1" t="str">
        <f>IF(B172="小郡市","小郡市",IF(B172="大和郡山市","大和郡山市",IF(B172="蒲郡市","蒲郡市",IF(B172="郡上市","郡上市",IF(B172="郡山市","郡山市",IFERROR(RIGHT(B172,LEN(B172)-FIND("郡",B172)),B172))))))</f>
        <v>中札内村</v>
      </c>
      <c r="L172" s="1" t="str">
        <f>IF(ISERROR(VLOOKUP(K172,'R5.4.1現在の団体'!C$2:C$2000,1,)),"",VLOOKUP(K172,'R5.4.1現在の団体'!C$2:C$2000,1,))</f>
        <v>中札内村</v>
      </c>
      <c r="M172" s="1">
        <f t="shared" si="2"/>
        <v>1</v>
      </c>
    </row>
    <row r="173" spans="1:13" x14ac:dyDescent="0.2">
      <c r="A173" s="5" t="s">
        <v>177</v>
      </c>
      <c r="B173" s="6" t="s">
        <v>2514</v>
      </c>
      <c r="C173" s="7">
        <v>1701</v>
      </c>
      <c r="D173" s="7">
        <v>1758</v>
      </c>
      <c r="E173" s="7">
        <v>3459</v>
      </c>
      <c r="F173" s="7" t="str" cm="1">
        <f t="array" ref="F173">_xlfn.SWITCH(TRUE,E173&lt;=10000,"1万人以下",E173&lt;=20000,"2万人以下",E173&lt;=30000,"3万人以下",E173&lt;=40000,"4万人以下",E173&lt;=50000,"5万人以下",E173&lt;=60000,"6万人以下",E173&lt;=70000,"7万人以下",E173&lt;=80000,"8万人以下",E173&lt;=90000,"9万人以下",E173&gt;90000,"それ以上")</f>
        <v>1万人以下</v>
      </c>
      <c r="G173" s="7" t="s">
        <v>7576</v>
      </c>
      <c r="H173" s="7">
        <v>1237</v>
      </c>
      <c r="J173" s="1">
        <f>MAX(J$2:J172)+1</f>
        <v>160</v>
      </c>
      <c r="K173" s="1" t="str">
        <f>IF(B173="小郡市","小郡市",IF(B173="大和郡山市","大和郡山市",IF(B173="蒲郡市","蒲郡市",IF(B173="郡上市","郡上市",IF(B173="郡山市","郡山市",IFERROR(RIGHT(B173,LEN(B173)-FIND("郡",B173)),B173))))))</f>
        <v>更別村</v>
      </c>
      <c r="L173" s="1" t="str">
        <f>IF(ISERROR(VLOOKUP(K173,'R5.4.1現在の団体'!C$2:C$2000,1,)),"",VLOOKUP(K173,'R5.4.1現在の団体'!C$2:C$2000,1,))</f>
        <v>更別村</v>
      </c>
      <c r="M173" s="1">
        <f t="shared" si="2"/>
        <v>1</v>
      </c>
    </row>
    <row r="174" spans="1:13" x14ac:dyDescent="0.2">
      <c r="A174" s="5" t="s">
        <v>178</v>
      </c>
      <c r="B174" s="6" t="s">
        <v>2515</v>
      </c>
      <c r="C174" s="7">
        <v>2982</v>
      </c>
      <c r="D174" s="7">
        <v>3203</v>
      </c>
      <c r="E174" s="7">
        <v>6185</v>
      </c>
      <c r="F174" s="7" t="str" cm="1">
        <f t="array" ref="F174">_xlfn.SWITCH(TRUE,E174&lt;=10000,"1万人以下",E174&lt;=20000,"2万人以下",E174&lt;=30000,"3万人以下",E174&lt;=40000,"4万人以下",E174&lt;=50000,"5万人以下",E174&lt;=60000,"6万人以下",E174&lt;=70000,"7万人以下",E174&lt;=80000,"8万人以下",E174&lt;=90000,"9万人以下",E174&gt;90000,"それ以上")</f>
        <v>1万人以下</v>
      </c>
      <c r="G174" s="7" t="s">
        <v>7576</v>
      </c>
      <c r="H174" s="7">
        <v>2636</v>
      </c>
      <c r="J174" s="1">
        <f>MAX(J$2:J173)+1</f>
        <v>161</v>
      </c>
      <c r="K174" s="1" t="str">
        <f>IF(B174="小郡市","小郡市",IF(B174="大和郡山市","大和郡山市",IF(B174="蒲郡市","蒲郡市",IF(B174="郡上市","郡上市",IF(B174="郡山市","郡山市",IFERROR(RIGHT(B174,LEN(B174)-FIND("郡",B174)),B174))))))</f>
        <v>大樹町</v>
      </c>
      <c r="L174" s="1" t="str">
        <f>IF(ISERROR(VLOOKUP(K174,'R5.4.1現在の団体'!C$2:C$2000,1,)),"",VLOOKUP(K174,'R5.4.1現在の団体'!C$2:C$2000,1,))</f>
        <v>大樹町</v>
      </c>
      <c r="M174" s="1">
        <f t="shared" si="2"/>
        <v>1</v>
      </c>
    </row>
    <row r="175" spans="1:13" x14ac:dyDescent="0.2">
      <c r="A175" s="5" t="s">
        <v>179</v>
      </c>
      <c r="B175" s="6" t="s">
        <v>2516</v>
      </c>
      <c r="C175" s="7">
        <v>3937</v>
      </c>
      <c r="D175" s="7">
        <v>4224</v>
      </c>
      <c r="E175" s="7">
        <v>8161</v>
      </c>
      <c r="F175" s="7" t="str" cm="1">
        <f t="array" ref="F175">_xlfn.SWITCH(TRUE,E175&lt;=10000,"1万人以下",E175&lt;=20000,"2万人以下",E175&lt;=30000,"3万人以下",E175&lt;=40000,"4万人以下",E175&lt;=50000,"5万人以下",E175&lt;=60000,"6万人以下",E175&lt;=70000,"7万人以下",E175&lt;=80000,"8万人以下",E175&lt;=90000,"9万人以下",E175&gt;90000,"それ以上")</f>
        <v>1万人以下</v>
      </c>
      <c r="G175" s="7" t="s">
        <v>7576</v>
      </c>
      <c r="H175" s="7">
        <v>3464</v>
      </c>
      <c r="J175" s="1">
        <f>MAX(J$2:J174)+1</f>
        <v>162</v>
      </c>
      <c r="K175" s="1" t="str">
        <f>IF(B175="小郡市","小郡市",IF(B175="大和郡山市","大和郡山市",IF(B175="蒲郡市","蒲郡市",IF(B175="郡上市","郡上市",IF(B175="郡山市","郡山市",IFERROR(RIGHT(B175,LEN(B175)-FIND("郡",B175)),B175))))))</f>
        <v>広尾町</v>
      </c>
      <c r="L175" s="1" t="str">
        <f>IF(ISERROR(VLOOKUP(K175,'R5.4.1現在の団体'!C$2:C$2000,1,)),"",VLOOKUP(K175,'R5.4.1現在の団体'!C$2:C$2000,1,))</f>
        <v>広尾町</v>
      </c>
      <c r="M175" s="1">
        <f t="shared" si="2"/>
        <v>1</v>
      </c>
    </row>
    <row r="176" spans="1:13" x14ac:dyDescent="0.2">
      <c r="A176" s="5" t="s">
        <v>180</v>
      </c>
      <c r="B176" s="6" t="s">
        <v>2517</v>
      </c>
      <c r="C176" s="7">
        <v>13058</v>
      </c>
      <c r="D176" s="7">
        <v>14306</v>
      </c>
      <c r="E176" s="7">
        <v>27364</v>
      </c>
      <c r="F176" s="7" t="str" cm="1">
        <f t="array" ref="F176">_xlfn.SWITCH(TRUE,E176&lt;=10000,"1万人以下",E176&lt;=20000,"2万人以下",E176&lt;=30000,"3万人以下",E176&lt;=40000,"4万人以下",E176&lt;=50000,"5万人以下",E176&lt;=60000,"6万人以下",E176&lt;=70000,"7万人以下",E176&lt;=80000,"8万人以下",E176&lt;=90000,"9万人以下",E176&gt;90000,"それ以上")</f>
        <v>3万人以下</v>
      </c>
      <c r="G176" s="7" t="s">
        <v>7574</v>
      </c>
      <c r="H176" s="7">
        <v>11281</v>
      </c>
      <c r="J176" s="1">
        <f>MAX(J$2:J175)+1</f>
        <v>163</v>
      </c>
      <c r="K176" s="1" t="str">
        <f>IF(B176="小郡市","小郡市",IF(B176="大和郡山市","大和郡山市",IF(B176="蒲郡市","蒲郡市",IF(B176="郡上市","郡上市",IF(B176="郡山市","郡山市",IFERROR(RIGHT(B176,LEN(B176)-FIND("郡",B176)),B176))))))</f>
        <v>幕別町</v>
      </c>
      <c r="L176" s="1" t="str">
        <f>IF(ISERROR(VLOOKUP(K176,'R5.4.1現在の団体'!C$2:C$2000,1,)),"",VLOOKUP(K176,'R5.4.1現在の団体'!C$2:C$2000,1,))</f>
        <v>幕別町</v>
      </c>
      <c r="M176" s="1">
        <f t="shared" si="2"/>
        <v>1</v>
      </c>
    </row>
    <row r="177" spans="1:13" x14ac:dyDescent="0.2">
      <c r="A177" s="5" t="s">
        <v>181</v>
      </c>
      <c r="B177" s="6" t="s">
        <v>2518</v>
      </c>
      <c r="C177" s="7">
        <v>3718</v>
      </c>
      <c r="D177" s="7">
        <v>4277</v>
      </c>
      <c r="E177" s="7">
        <v>7995</v>
      </c>
      <c r="F177" s="7" t="str" cm="1">
        <f t="array" ref="F177">_xlfn.SWITCH(TRUE,E177&lt;=10000,"1万人以下",E177&lt;=20000,"2万人以下",E177&lt;=30000,"3万人以下",E177&lt;=40000,"4万人以下",E177&lt;=50000,"5万人以下",E177&lt;=60000,"6万人以下",E177&lt;=70000,"7万人以下",E177&lt;=80000,"8万人以下",E177&lt;=90000,"9万人以下",E177&gt;90000,"それ以上")</f>
        <v>1万人以下</v>
      </c>
      <c r="G177" s="7" t="s">
        <v>7576</v>
      </c>
      <c r="H177" s="7">
        <v>3554</v>
      </c>
      <c r="J177" s="1">
        <f>MAX(J$2:J176)+1</f>
        <v>164</v>
      </c>
      <c r="K177" s="1" t="str">
        <f>IF(B177="小郡市","小郡市",IF(B177="大和郡山市","大和郡山市",IF(B177="蒲郡市","蒲郡市",IF(B177="郡上市","郡上市",IF(B177="郡山市","郡山市",IFERROR(RIGHT(B177,LEN(B177)-FIND("郡",B177)),B177))))))</f>
        <v>池田町</v>
      </c>
      <c r="L177" s="1" t="str">
        <f>IF(ISERROR(VLOOKUP(K177,'R5.4.1現在の団体'!C$2:C$2000,1,)),"",VLOOKUP(K177,'R5.4.1現在の団体'!C$2:C$2000,1,))</f>
        <v>池田町</v>
      </c>
      <c r="M177" s="1">
        <f t="shared" si="2"/>
        <v>1</v>
      </c>
    </row>
    <row r="178" spans="1:13" x14ac:dyDescent="0.2">
      <c r="A178" s="5" t="s">
        <v>182</v>
      </c>
      <c r="B178" s="6" t="s">
        <v>2519</v>
      </c>
      <c r="C178" s="7">
        <v>1760</v>
      </c>
      <c r="D178" s="7">
        <v>1949</v>
      </c>
      <c r="E178" s="7">
        <v>3709</v>
      </c>
      <c r="F178" s="7" t="str" cm="1">
        <f t="array" ref="F178">_xlfn.SWITCH(TRUE,E178&lt;=10000,"1万人以下",E178&lt;=20000,"2万人以下",E178&lt;=30000,"3万人以下",E178&lt;=40000,"4万人以下",E178&lt;=50000,"5万人以下",E178&lt;=60000,"6万人以下",E178&lt;=70000,"7万人以下",E178&lt;=80000,"8万人以下",E178&lt;=90000,"9万人以下",E178&gt;90000,"それ以上")</f>
        <v>1万人以下</v>
      </c>
      <c r="G178" s="7" t="s">
        <v>7576</v>
      </c>
      <c r="H178" s="7">
        <v>1484</v>
      </c>
      <c r="J178" s="1">
        <f>MAX(J$2:J177)+1</f>
        <v>165</v>
      </c>
      <c r="K178" s="1" t="str">
        <f>IF(B178="小郡市","小郡市",IF(B178="大和郡山市","大和郡山市",IF(B178="蒲郡市","蒲郡市",IF(B178="郡上市","郡上市",IF(B178="郡山市","郡山市",IFERROR(RIGHT(B178,LEN(B178)-FIND("郡",B178)),B178))))))</f>
        <v>豊頃町</v>
      </c>
      <c r="L178" s="1" t="str">
        <f>IF(ISERROR(VLOOKUP(K178,'R5.4.1現在の団体'!C$2:C$2000,1,)),"",VLOOKUP(K178,'R5.4.1現在の団体'!C$2:C$2000,1,))</f>
        <v>豊頃町</v>
      </c>
      <c r="M178" s="1">
        <f t="shared" si="2"/>
        <v>1</v>
      </c>
    </row>
    <row r="179" spans="1:13" x14ac:dyDescent="0.2">
      <c r="A179" s="5" t="s">
        <v>183</v>
      </c>
      <c r="B179" s="6" t="s">
        <v>2520</v>
      </c>
      <c r="C179" s="7">
        <v>4204</v>
      </c>
      <c r="D179" s="7">
        <v>4360</v>
      </c>
      <c r="E179" s="7">
        <v>8564</v>
      </c>
      <c r="F179" s="7" t="str" cm="1">
        <f t="array" ref="F179">_xlfn.SWITCH(TRUE,E179&lt;=10000,"1万人以下",E179&lt;=20000,"2万人以下",E179&lt;=30000,"3万人以下",E179&lt;=40000,"4万人以下",E179&lt;=50000,"5万人以下",E179&lt;=60000,"6万人以下",E179&lt;=70000,"7万人以下",E179&lt;=80000,"8万人以下",E179&lt;=90000,"9万人以下",E179&gt;90000,"それ以上")</f>
        <v>1万人以下</v>
      </c>
      <c r="G179" s="7" t="s">
        <v>7576</v>
      </c>
      <c r="H179" s="7">
        <v>3875</v>
      </c>
      <c r="J179" s="1">
        <f>MAX(J$2:J178)+1</f>
        <v>166</v>
      </c>
      <c r="K179" s="1" t="str">
        <f>IF(B179="小郡市","小郡市",IF(B179="大和郡山市","大和郡山市",IF(B179="蒲郡市","蒲郡市",IF(B179="郡上市","郡上市",IF(B179="郡山市","郡山市",IFERROR(RIGHT(B179,LEN(B179)-FIND("郡",B179)),B179))))))</f>
        <v>本別町</v>
      </c>
      <c r="L179" s="1" t="str">
        <f>IF(ISERROR(VLOOKUP(K179,'R5.4.1現在の団体'!C$2:C$2000,1,)),"",VLOOKUP(K179,'R5.4.1現在の団体'!C$2:C$2000,1,))</f>
        <v>本別町</v>
      </c>
      <c r="M179" s="1">
        <f t="shared" si="2"/>
        <v>1</v>
      </c>
    </row>
    <row r="180" spans="1:13" x14ac:dyDescent="0.2">
      <c r="A180" s="5" t="s">
        <v>184</v>
      </c>
      <c r="B180" s="6" t="s">
        <v>2521</v>
      </c>
      <c r="C180" s="7">
        <v>3891</v>
      </c>
      <c r="D180" s="7">
        <v>4078</v>
      </c>
      <c r="E180" s="7">
        <v>7969</v>
      </c>
      <c r="F180" s="7" t="str" cm="1">
        <f t="array" ref="F180">_xlfn.SWITCH(TRUE,E180&lt;=10000,"1万人以下",E180&lt;=20000,"2万人以下",E180&lt;=30000,"3万人以下",E180&lt;=40000,"4万人以下",E180&lt;=50000,"5万人以下",E180&lt;=60000,"6万人以下",E180&lt;=70000,"7万人以下",E180&lt;=80000,"8万人以下",E180&lt;=90000,"9万人以下",E180&gt;90000,"それ以上")</f>
        <v>1万人以下</v>
      </c>
      <c r="G180" s="7" t="s">
        <v>7576</v>
      </c>
      <c r="H180" s="7">
        <v>3632</v>
      </c>
      <c r="J180" s="1">
        <f>MAX(J$2:J179)+1</f>
        <v>167</v>
      </c>
      <c r="K180" s="1" t="str">
        <f>IF(B180="小郡市","小郡市",IF(B180="大和郡山市","大和郡山市",IF(B180="蒲郡市","蒲郡市",IF(B180="郡上市","郡上市",IF(B180="郡山市","郡山市",IFERROR(RIGHT(B180,LEN(B180)-FIND("郡",B180)),B180))))))</f>
        <v>足寄町</v>
      </c>
      <c r="L180" s="1" t="str">
        <f>IF(ISERROR(VLOOKUP(K180,'R5.4.1現在の団体'!C$2:C$2000,1,)),"",VLOOKUP(K180,'R5.4.1現在の団体'!C$2:C$2000,1,))</f>
        <v>足寄町</v>
      </c>
      <c r="M180" s="1">
        <f t="shared" si="2"/>
        <v>1</v>
      </c>
    </row>
    <row r="181" spans="1:13" x14ac:dyDescent="0.2">
      <c r="A181" s="5" t="s">
        <v>185</v>
      </c>
      <c r="B181" s="6" t="s">
        <v>2522</v>
      </c>
      <c r="C181" s="7">
        <v>1399</v>
      </c>
      <c r="D181" s="7">
        <v>1391</v>
      </c>
      <c r="E181" s="7">
        <v>2790</v>
      </c>
      <c r="F181" s="7" t="str" cm="1">
        <f t="array" ref="F181">_xlfn.SWITCH(TRUE,E181&lt;=10000,"1万人以下",E181&lt;=20000,"2万人以下",E181&lt;=30000,"3万人以下",E181&lt;=40000,"4万人以下",E181&lt;=50000,"5万人以下",E181&lt;=60000,"6万人以下",E181&lt;=70000,"7万人以下",E181&lt;=80000,"8万人以下",E181&lt;=90000,"9万人以下",E181&gt;90000,"それ以上")</f>
        <v>1万人以下</v>
      </c>
      <c r="G181" s="7" t="s">
        <v>7576</v>
      </c>
      <c r="H181" s="7">
        <v>1371</v>
      </c>
      <c r="J181" s="1">
        <f>MAX(J$2:J180)+1</f>
        <v>168</v>
      </c>
      <c r="K181" s="1" t="str">
        <f>IF(B181="小郡市","小郡市",IF(B181="大和郡山市","大和郡山市",IF(B181="蒲郡市","蒲郡市",IF(B181="郡上市","郡上市",IF(B181="郡山市","郡山市",IFERROR(RIGHT(B181,LEN(B181)-FIND("郡",B181)),B181))))))</f>
        <v>陸別町</v>
      </c>
      <c r="L181" s="1" t="str">
        <f>IF(ISERROR(VLOOKUP(K181,'R5.4.1現在の団体'!C$2:C$2000,1,)),"",VLOOKUP(K181,'R5.4.1現在の団体'!C$2:C$2000,1,))</f>
        <v>陸別町</v>
      </c>
      <c r="M181" s="1">
        <f t="shared" si="2"/>
        <v>1</v>
      </c>
    </row>
    <row r="182" spans="1:13" x14ac:dyDescent="0.2">
      <c r="A182" s="5" t="s">
        <v>186</v>
      </c>
      <c r="B182" s="6" t="s">
        <v>2523</v>
      </c>
      <c r="C182" s="7">
        <v>2810</v>
      </c>
      <c r="D182" s="7">
        <v>3048</v>
      </c>
      <c r="E182" s="7">
        <v>5858</v>
      </c>
      <c r="F182" s="7" t="str" cm="1">
        <f t="array" ref="F182">_xlfn.SWITCH(TRUE,E182&lt;=10000,"1万人以下",E182&lt;=20000,"2万人以下",E182&lt;=30000,"3万人以下",E182&lt;=40000,"4万人以下",E182&lt;=50000,"5万人以下",E182&lt;=60000,"6万人以下",E182&lt;=70000,"7万人以下",E182&lt;=80000,"8万人以下",E182&lt;=90000,"9万人以下",E182&gt;90000,"それ以上")</f>
        <v>1万人以下</v>
      </c>
      <c r="G182" s="7" t="s">
        <v>7576</v>
      </c>
      <c r="H182" s="7">
        <v>2480</v>
      </c>
      <c r="J182" s="1">
        <f>MAX(J$2:J181)+1</f>
        <v>169</v>
      </c>
      <c r="K182" s="1" t="str">
        <f>IF(B182="小郡市","小郡市",IF(B182="大和郡山市","大和郡山市",IF(B182="蒲郡市","蒲郡市",IF(B182="郡上市","郡上市",IF(B182="郡山市","郡山市",IFERROR(RIGHT(B182,LEN(B182)-FIND("郡",B182)),B182))))))</f>
        <v>浦幌町</v>
      </c>
      <c r="L182" s="1" t="str">
        <f>IF(ISERROR(VLOOKUP(K182,'R5.4.1現在の団体'!C$2:C$2000,1,)),"",VLOOKUP(K182,'R5.4.1現在の団体'!C$2:C$2000,1,))</f>
        <v>浦幌町</v>
      </c>
      <c r="M182" s="1">
        <f t="shared" si="2"/>
        <v>1</v>
      </c>
    </row>
    <row r="183" spans="1:13" x14ac:dyDescent="0.2">
      <c r="A183" s="5" t="s">
        <v>187</v>
      </c>
      <c r="B183" s="6" t="s">
        <v>2524</v>
      </c>
      <c r="C183" s="7">
        <v>10370</v>
      </c>
      <c r="D183" s="7">
        <v>10953</v>
      </c>
      <c r="E183" s="7">
        <v>21323</v>
      </c>
      <c r="F183" s="7" t="str" cm="1">
        <f t="array" ref="F183">_xlfn.SWITCH(TRUE,E183&lt;=10000,"1万人以下",E183&lt;=20000,"2万人以下",E183&lt;=30000,"3万人以下",E183&lt;=40000,"4万人以下",E183&lt;=50000,"5万人以下",E183&lt;=60000,"6万人以下",E183&lt;=70000,"7万人以下",E183&lt;=80000,"8万人以下",E183&lt;=90000,"9万人以下",E183&gt;90000,"それ以上")</f>
        <v>3万人以下</v>
      </c>
      <c r="G183" s="7" t="s">
        <v>7574</v>
      </c>
      <c r="H183" s="7">
        <v>9129</v>
      </c>
      <c r="J183" s="1">
        <f>MAX(J$2:J182)+1</f>
        <v>170</v>
      </c>
      <c r="K183" s="1" t="str">
        <f>IF(B183="小郡市","小郡市",IF(B183="大和郡山市","大和郡山市",IF(B183="蒲郡市","蒲郡市",IF(B183="郡上市","郡上市",IF(B183="郡山市","郡山市",IFERROR(RIGHT(B183,LEN(B183)-FIND("郡",B183)),B183))))))</f>
        <v>釧路町</v>
      </c>
      <c r="L183" s="1" t="str">
        <f>IF(ISERROR(VLOOKUP(K183,'R5.4.1現在の団体'!C$2:C$2000,1,)),"",VLOOKUP(K183,'R5.4.1現在の団体'!C$2:C$2000,1,))</f>
        <v>釧路町</v>
      </c>
      <c r="M183" s="1">
        <f t="shared" si="2"/>
        <v>1</v>
      </c>
    </row>
    <row r="184" spans="1:13" x14ac:dyDescent="0.2">
      <c r="A184" s="5" t="s">
        <v>188</v>
      </c>
      <c r="B184" s="6" t="s">
        <v>2525</v>
      </c>
      <c r="C184" s="7">
        <v>5236</v>
      </c>
      <c r="D184" s="7">
        <v>5778</v>
      </c>
      <c r="E184" s="7">
        <v>11014</v>
      </c>
      <c r="F184" s="7" t="str" cm="1">
        <f t="array" ref="F184">_xlfn.SWITCH(TRUE,E184&lt;=10000,"1万人以下",E184&lt;=20000,"2万人以下",E184&lt;=30000,"3万人以下",E184&lt;=40000,"4万人以下",E184&lt;=50000,"5万人以下",E184&lt;=60000,"6万人以下",E184&lt;=70000,"7万人以下",E184&lt;=80000,"8万人以下",E184&lt;=90000,"9万人以下",E184&gt;90000,"それ以上")</f>
        <v>2万人以下</v>
      </c>
      <c r="G184" s="7" t="s">
        <v>7572</v>
      </c>
      <c r="H184" s="7">
        <v>4413</v>
      </c>
      <c r="J184" s="1">
        <f>MAX(J$2:J183)+1</f>
        <v>171</v>
      </c>
      <c r="K184" s="1" t="str">
        <f>IF(B184="小郡市","小郡市",IF(B184="大和郡山市","大和郡山市",IF(B184="蒲郡市","蒲郡市",IF(B184="郡上市","郡上市",IF(B184="郡山市","郡山市",IFERROR(RIGHT(B184,LEN(B184)-FIND("郡",B184)),B184))))))</f>
        <v>厚岸町</v>
      </c>
      <c r="L184" s="1" t="str">
        <f>IF(ISERROR(VLOOKUP(K184,'R5.4.1現在の団体'!C$2:C$2000,1,)),"",VLOOKUP(K184,'R5.4.1現在の団体'!C$2:C$2000,1,))</f>
        <v>厚岸町</v>
      </c>
      <c r="M184" s="1">
        <f t="shared" si="2"/>
        <v>1</v>
      </c>
    </row>
    <row r="185" spans="1:13" x14ac:dyDescent="0.2">
      <c r="A185" s="5" t="s">
        <v>189</v>
      </c>
      <c r="B185" s="6" t="s">
        <v>2526</v>
      </c>
      <c r="C185" s="7">
        <v>3264</v>
      </c>
      <c r="D185" s="7">
        <v>3471</v>
      </c>
      <c r="E185" s="7">
        <v>6735</v>
      </c>
      <c r="F185" s="7" t="str" cm="1">
        <f t="array" ref="F185">_xlfn.SWITCH(TRUE,E185&lt;=10000,"1万人以下",E185&lt;=20000,"2万人以下",E185&lt;=30000,"3万人以下",E185&lt;=40000,"4万人以下",E185&lt;=50000,"5万人以下",E185&lt;=60000,"6万人以下",E185&lt;=70000,"7万人以下",E185&lt;=80000,"8万人以下",E185&lt;=90000,"9万人以下",E185&gt;90000,"それ以上")</f>
        <v>1万人以下</v>
      </c>
      <c r="G185" s="7" t="s">
        <v>7576</v>
      </c>
      <c r="H185" s="7">
        <v>2424</v>
      </c>
      <c r="J185" s="1">
        <f>MAX(J$2:J184)+1</f>
        <v>172</v>
      </c>
      <c r="K185" s="1" t="str">
        <f>IF(B185="小郡市","小郡市",IF(B185="大和郡山市","大和郡山市",IF(B185="蒲郡市","蒲郡市",IF(B185="郡上市","郡上市",IF(B185="郡山市","郡山市",IFERROR(RIGHT(B185,LEN(B185)-FIND("郡",B185)),B185))))))</f>
        <v>浜中町</v>
      </c>
      <c r="L185" s="1" t="str">
        <f>IF(ISERROR(VLOOKUP(K185,'R5.4.1現在の団体'!C$2:C$2000,1,)),"",VLOOKUP(K185,'R5.4.1現在の団体'!C$2:C$2000,1,))</f>
        <v>浜中町</v>
      </c>
      <c r="M185" s="1">
        <f t="shared" si="2"/>
        <v>1</v>
      </c>
    </row>
    <row r="186" spans="1:13" x14ac:dyDescent="0.2">
      <c r="A186" s="5" t="s">
        <v>190</v>
      </c>
      <c r="B186" s="6" t="s">
        <v>2527</v>
      </c>
      <c r="C186" s="7">
        <v>4115</v>
      </c>
      <c r="D186" s="7">
        <v>4387</v>
      </c>
      <c r="E186" s="7">
        <v>8502</v>
      </c>
      <c r="F186" s="7" t="str" cm="1">
        <f t="array" ref="F186">_xlfn.SWITCH(TRUE,E186&lt;=10000,"1万人以下",E186&lt;=20000,"2万人以下",E186&lt;=30000,"3万人以下",E186&lt;=40000,"4万人以下",E186&lt;=50000,"5万人以下",E186&lt;=60000,"6万人以下",E186&lt;=70000,"7万人以下",E186&lt;=80000,"8万人以下",E186&lt;=90000,"9万人以下",E186&gt;90000,"それ以上")</f>
        <v>1万人以下</v>
      </c>
      <c r="G186" s="7" t="s">
        <v>7576</v>
      </c>
      <c r="H186" s="7">
        <v>3610</v>
      </c>
      <c r="J186" s="1">
        <f>MAX(J$2:J185)+1</f>
        <v>173</v>
      </c>
      <c r="K186" s="1" t="str">
        <f>IF(B186="小郡市","小郡市",IF(B186="大和郡山市","大和郡山市",IF(B186="蒲郡市","蒲郡市",IF(B186="郡上市","郡上市",IF(B186="郡山市","郡山市",IFERROR(RIGHT(B186,LEN(B186)-FIND("郡",B186)),B186))))))</f>
        <v>標茶町</v>
      </c>
      <c r="L186" s="1" t="str">
        <f>IF(ISERROR(VLOOKUP(K186,'R5.4.1現在の団体'!C$2:C$2000,1,)),"",VLOOKUP(K186,'R5.4.1現在の団体'!C$2:C$2000,1,))</f>
        <v>標茶町</v>
      </c>
      <c r="M186" s="1">
        <f t="shared" si="2"/>
        <v>1</v>
      </c>
    </row>
    <row r="187" spans="1:13" x14ac:dyDescent="0.2">
      <c r="A187" s="5" t="s">
        <v>191</v>
      </c>
      <c r="B187" s="6" t="s">
        <v>2528</v>
      </c>
      <c r="C187" s="7">
        <v>4069</v>
      </c>
      <c r="D187" s="7">
        <v>4466</v>
      </c>
      <c r="E187" s="7">
        <v>8535</v>
      </c>
      <c r="F187" s="7" t="str" cm="1">
        <f t="array" ref="F187">_xlfn.SWITCH(TRUE,E187&lt;=10000,"1万人以下",E187&lt;=20000,"2万人以下",E187&lt;=30000,"3万人以下",E187&lt;=40000,"4万人以下",E187&lt;=50000,"5万人以下",E187&lt;=60000,"6万人以下",E187&lt;=70000,"7万人以下",E187&lt;=80000,"8万人以下",E187&lt;=90000,"9万人以下",E187&gt;90000,"それ以上")</f>
        <v>1万人以下</v>
      </c>
      <c r="G187" s="7" t="s">
        <v>7576</v>
      </c>
      <c r="H187" s="7">
        <v>4006</v>
      </c>
      <c r="J187" s="1">
        <f>MAX(J$2:J186)+1</f>
        <v>174</v>
      </c>
      <c r="K187" s="1" t="str">
        <f>IF(B187="小郡市","小郡市",IF(B187="大和郡山市","大和郡山市",IF(B187="蒲郡市","蒲郡市",IF(B187="郡上市","郡上市",IF(B187="郡山市","郡山市",IFERROR(RIGHT(B187,LEN(B187)-FIND("郡",B187)),B187))))))</f>
        <v>弟子屈町</v>
      </c>
      <c r="L187" s="1" t="str">
        <f>IF(ISERROR(VLOOKUP(K187,'R5.4.1現在の団体'!C$2:C$2000,1,)),"",VLOOKUP(K187,'R5.4.1現在の団体'!C$2:C$2000,1,))</f>
        <v>弟子屈町</v>
      </c>
      <c r="M187" s="1">
        <f t="shared" si="2"/>
        <v>1</v>
      </c>
    </row>
    <row r="188" spans="1:13" x14ac:dyDescent="0.2">
      <c r="A188" s="5" t="s">
        <v>192</v>
      </c>
      <c r="B188" s="6" t="s">
        <v>2529</v>
      </c>
      <c r="C188" s="7">
        <v>1285</v>
      </c>
      <c r="D188" s="7">
        <v>1288</v>
      </c>
      <c r="E188" s="7">
        <v>2573</v>
      </c>
      <c r="F188" s="7" t="str" cm="1">
        <f t="array" ref="F188">_xlfn.SWITCH(TRUE,E188&lt;=10000,"1万人以下",E188&lt;=20000,"2万人以下",E188&lt;=30000,"3万人以下",E188&lt;=40000,"4万人以下",E188&lt;=50000,"5万人以下",E188&lt;=60000,"6万人以下",E188&lt;=70000,"7万人以下",E188&lt;=80000,"8万人以下",E188&lt;=90000,"9万人以下",E188&gt;90000,"それ以上")</f>
        <v>1万人以下</v>
      </c>
      <c r="G188" s="7" t="s">
        <v>7576</v>
      </c>
      <c r="H188" s="7">
        <v>1027</v>
      </c>
      <c r="J188" s="1">
        <f>MAX(J$2:J187)+1</f>
        <v>175</v>
      </c>
      <c r="K188" s="1" t="str">
        <f>IF(B188="小郡市","小郡市",IF(B188="大和郡山市","大和郡山市",IF(B188="蒲郡市","蒲郡市",IF(B188="郡上市","郡上市",IF(B188="郡山市","郡山市",IFERROR(RIGHT(B188,LEN(B188)-FIND("郡",B188)),B188))))))</f>
        <v>鶴居村</v>
      </c>
      <c r="L188" s="1" t="str">
        <f>IF(ISERROR(VLOOKUP(K188,'R5.4.1現在の団体'!C$2:C$2000,1,)),"",VLOOKUP(K188,'R5.4.1現在の団体'!C$2:C$2000,1,))</f>
        <v>鶴居村</v>
      </c>
      <c r="M188" s="1">
        <f t="shared" si="2"/>
        <v>1</v>
      </c>
    </row>
    <row r="189" spans="1:13" x14ac:dyDescent="0.2">
      <c r="A189" s="5" t="s">
        <v>193</v>
      </c>
      <c r="B189" s="6" t="s">
        <v>2530</v>
      </c>
      <c r="C189" s="7">
        <v>4706</v>
      </c>
      <c r="D189" s="7">
        <v>5228</v>
      </c>
      <c r="E189" s="7">
        <v>9934</v>
      </c>
      <c r="F189" s="7" t="str" cm="1">
        <f t="array" ref="F189">_xlfn.SWITCH(TRUE,E189&lt;=10000,"1万人以下",E189&lt;=20000,"2万人以下",E189&lt;=30000,"3万人以下",E189&lt;=40000,"4万人以下",E189&lt;=50000,"5万人以下",E189&lt;=60000,"6万人以下",E189&lt;=70000,"7万人以下",E189&lt;=80000,"8万人以下",E189&lt;=90000,"9万人以下",E189&gt;90000,"それ以上")</f>
        <v>1万人以下</v>
      </c>
      <c r="G189" s="7" t="s">
        <v>7576</v>
      </c>
      <c r="H189" s="7">
        <v>4454</v>
      </c>
      <c r="J189" s="1">
        <f>MAX(J$2:J188)+1</f>
        <v>176</v>
      </c>
      <c r="K189" s="1" t="str">
        <f>IF(B189="小郡市","小郡市",IF(B189="大和郡山市","大和郡山市",IF(B189="蒲郡市","蒲郡市",IF(B189="郡上市","郡上市",IF(B189="郡山市","郡山市",IFERROR(RIGHT(B189,LEN(B189)-FIND("郡",B189)),B189))))))</f>
        <v>白糠町</v>
      </c>
      <c r="L189" s="1" t="str">
        <f>IF(ISERROR(VLOOKUP(K189,'R5.4.1現在の団体'!C$2:C$2000,1,)),"",VLOOKUP(K189,'R5.4.1現在の団体'!C$2:C$2000,1,))</f>
        <v>白糠町</v>
      </c>
      <c r="M189" s="1">
        <f t="shared" si="2"/>
        <v>1</v>
      </c>
    </row>
    <row r="190" spans="1:13" x14ac:dyDescent="0.2">
      <c r="A190" s="5" t="s">
        <v>194</v>
      </c>
      <c r="B190" s="6" t="s">
        <v>2531</v>
      </c>
      <c r="C190" s="7">
        <v>8084</v>
      </c>
      <c r="D190" s="7">
        <v>8123</v>
      </c>
      <c r="E190" s="7">
        <v>16207</v>
      </c>
      <c r="F190" s="7" t="str" cm="1">
        <f t="array" ref="F190">_xlfn.SWITCH(TRUE,E190&lt;=10000,"1万人以下",E190&lt;=20000,"2万人以下",E190&lt;=30000,"3万人以下",E190&lt;=40000,"4万人以下",E190&lt;=50000,"5万人以下",E190&lt;=60000,"6万人以下",E190&lt;=70000,"7万人以下",E190&lt;=80000,"8万人以下",E190&lt;=90000,"9万人以下",E190&gt;90000,"それ以上")</f>
        <v>2万人以下</v>
      </c>
      <c r="G190" s="7" t="s">
        <v>7572</v>
      </c>
      <c r="H190" s="7">
        <v>6159</v>
      </c>
      <c r="J190" s="1">
        <f>MAX(J$2:J189)+1</f>
        <v>177</v>
      </c>
      <c r="K190" s="1" t="str">
        <f>IF(B190="小郡市","小郡市",IF(B190="大和郡山市","大和郡山市",IF(B190="蒲郡市","蒲郡市",IF(B190="郡上市","郡上市",IF(B190="郡山市","郡山市",IFERROR(RIGHT(B190,LEN(B190)-FIND("郡",B190)),B190))))))</f>
        <v>別海町</v>
      </c>
      <c r="L190" s="1" t="str">
        <f>IF(ISERROR(VLOOKUP(K190,'R5.4.1現在の団体'!C$2:C$2000,1,)),"",VLOOKUP(K190,'R5.4.1現在の団体'!C$2:C$2000,1,))</f>
        <v>別海町</v>
      </c>
      <c r="M190" s="1">
        <f t="shared" si="2"/>
        <v>1</v>
      </c>
    </row>
    <row r="191" spans="1:13" x14ac:dyDescent="0.2">
      <c r="A191" s="5" t="s">
        <v>195</v>
      </c>
      <c r="B191" s="6" t="s">
        <v>2532</v>
      </c>
      <c r="C191" s="7">
        <v>11748</v>
      </c>
      <c r="D191" s="7">
        <v>12292</v>
      </c>
      <c r="E191" s="7">
        <v>24040</v>
      </c>
      <c r="F191" s="7" t="str" cm="1">
        <f t="array" ref="F191">_xlfn.SWITCH(TRUE,E191&lt;=10000,"1万人以下",E191&lt;=20000,"2万人以下",E191&lt;=30000,"3万人以下",E191&lt;=40000,"4万人以下",E191&lt;=50000,"5万人以下",E191&lt;=60000,"6万人以下",E191&lt;=70000,"7万人以下",E191&lt;=80000,"8万人以下",E191&lt;=90000,"9万人以下",E191&gt;90000,"それ以上")</f>
        <v>3万人以下</v>
      </c>
      <c r="G191" s="7" t="s">
        <v>7574</v>
      </c>
      <c r="H191" s="7">
        <v>10323</v>
      </c>
      <c r="J191" s="1">
        <f>MAX(J$2:J190)+1</f>
        <v>178</v>
      </c>
      <c r="K191" s="1" t="str">
        <f>IF(B191="小郡市","小郡市",IF(B191="大和郡山市","大和郡山市",IF(B191="蒲郡市","蒲郡市",IF(B191="郡上市","郡上市",IF(B191="郡山市","郡山市",IFERROR(RIGHT(B191,LEN(B191)-FIND("郡",B191)),B191))))))</f>
        <v>中標津町</v>
      </c>
      <c r="L191" s="1" t="str">
        <f>IF(ISERROR(VLOOKUP(K191,'R5.4.1現在の団体'!C$2:C$2000,1,)),"",VLOOKUP(K191,'R5.4.1現在の団体'!C$2:C$2000,1,))</f>
        <v>中標津町</v>
      </c>
      <c r="M191" s="1">
        <f t="shared" si="2"/>
        <v>1</v>
      </c>
    </row>
    <row r="192" spans="1:13" x14ac:dyDescent="0.2">
      <c r="A192" s="5" t="s">
        <v>196</v>
      </c>
      <c r="B192" s="6" t="s">
        <v>2533</v>
      </c>
      <c r="C192" s="7">
        <v>2844</v>
      </c>
      <c r="D192" s="7">
        <v>3014</v>
      </c>
      <c r="E192" s="7">
        <v>5858</v>
      </c>
      <c r="F192" s="7" t="str" cm="1">
        <f t="array" ref="F192">_xlfn.SWITCH(TRUE,E192&lt;=10000,"1万人以下",E192&lt;=20000,"2万人以下",E192&lt;=30000,"3万人以下",E192&lt;=40000,"4万人以下",E192&lt;=50000,"5万人以下",E192&lt;=60000,"6万人以下",E192&lt;=70000,"7万人以下",E192&lt;=80000,"8万人以下",E192&lt;=90000,"9万人以下",E192&gt;90000,"それ以上")</f>
        <v>1万人以下</v>
      </c>
      <c r="G192" s="7" t="s">
        <v>7576</v>
      </c>
      <c r="H192" s="7">
        <v>2348</v>
      </c>
      <c r="J192" s="1">
        <f>MAX(J$2:J191)+1</f>
        <v>179</v>
      </c>
      <c r="K192" s="1" t="str">
        <f>IF(B192="小郡市","小郡市",IF(B192="大和郡山市","大和郡山市",IF(B192="蒲郡市","蒲郡市",IF(B192="郡上市","郡上市",IF(B192="郡山市","郡山市",IFERROR(RIGHT(B192,LEN(B192)-FIND("郡",B192)),B192))))))</f>
        <v>標津町</v>
      </c>
      <c r="L192" s="1" t="str">
        <f>IF(ISERROR(VLOOKUP(K192,'R5.4.1現在の団体'!C$2:C$2000,1,)),"",VLOOKUP(K192,'R5.4.1現在の団体'!C$2:C$2000,1,))</f>
        <v>標津町</v>
      </c>
      <c r="M192" s="1">
        <f t="shared" si="2"/>
        <v>1</v>
      </c>
    </row>
    <row r="193" spans="1:13" x14ac:dyDescent="0.2">
      <c r="A193" s="5" t="s">
        <v>197</v>
      </c>
      <c r="B193" s="6" t="s">
        <v>2534</v>
      </c>
      <c r="C193" s="7">
        <v>3052</v>
      </c>
      <c r="D193" s="7">
        <v>3078</v>
      </c>
      <c r="E193" s="7">
        <v>6130</v>
      </c>
      <c r="F193" s="7" t="str" cm="1">
        <f t="array" ref="F193">_xlfn.SWITCH(TRUE,E193&lt;=10000,"1万人以下",E193&lt;=20000,"2万人以下",E193&lt;=30000,"3万人以下",E193&lt;=40000,"4万人以下",E193&lt;=50000,"5万人以下",E193&lt;=60000,"6万人以下",E193&lt;=70000,"7万人以下",E193&lt;=80000,"8万人以下",E193&lt;=90000,"9万人以下",E193&gt;90000,"それ以上")</f>
        <v>1万人以下</v>
      </c>
      <c r="G193" s="7" t="s">
        <v>7576</v>
      </c>
      <c r="H193" s="7">
        <v>2166</v>
      </c>
      <c r="J193" s="1">
        <f>MAX(J$2:J192)+1</f>
        <v>180</v>
      </c>
      <c r="K193" s="1" t="str">
        <f>IF(B193="小郡市","小郡市",IF(B193="大和郡山市","大和郡山市",IF(B193="蒲郡市","蒲郡市",IF(B193="郡上市","郡上市",IF(B193="郡山市","郡山市",IFERROR(RIGHT(B193,LEN(B193)-FIND("郡",B193)),B193))))))</f>
        <v>羅臼町</v>
      </c>
      <c r="L193" s="1" t="str">
        <f>IF(ISERROR(VLOOKUP(K193,'R5.4.1現在の団体'!C$2:C$2000,1,)),"",VLOOKUP(K193,'R5.4.1現在の団体'!C$2:C$2000,1,))</f>
        <v>羅臼町</v>
      </c>
      <c r="M193" s="1">
        <f t="shared" si="2"/>
        <v>1</v>
      </c>
    </row>
    <row r="194" spans="1:13" x14ac:dyDescent="0.2">
      <c r="A194" s="5" t="s">
        <v>198</v>
      </c>
      <c r="B194" s="6" t="s">
        <v>4610</v>
      </c>
      <c r="C194" s="7">
        <v>673523</v>
      </c>
      <c r="D194" s="7">
        <v>743755</v>
      </c>
      <c r="E194" s="7">
        <v>1417278</v>
      </c>
      <c r="F194" s="7" t="str" cm="1">
        <f t="array" ref="F194">_xlfn.SWITCH(TRUE,E194&lt;=10000,"1万人以下",E194&lt;=20000,"2万人以下",E194&lt;=30000,"3万人以下",E194&lt;=40000,"4万人以下",E194&lt;=50000,"5万人以下",E194&lt;=60000,"6万人以下",E194&lt;=70000,"7万人以下",E194&lt;=80000,"8万人以下",E194&lt;=90000,"9万人以下",E194&gt;90000,"それ以上")</f>
        <v>それ以上</v>
      </c>
      <c r="G194" s="7" t="s">
        <v>7571</v>
      </c>
      <c r="H194" s="7">
        <v>567780</v>
      </c>
      <c r="I194" s="1" t="s">
        <v>4657</v>
      </c>
      <c r="K194" s="1" t="str">
        <f>IF(B194="小郡市","小郡市",IF(B194="大和郡山市","大和郡山市",IF(B194="蒲郡市","蒲郡市",IF(B194="郡上市","郡上市",IF(B194="郡山市","郡山市",IFERROR(RIGHT(B194,LEN(B194)-FIND("郡",B194)),B194))))))</f>
        <v>青森県</v>
      </c>
      <c r="L194" s="1" t="str">
        <f>IF(ISERROR(VLOOKUP(K194,'R5.4.1現在の団体'!C$2:C$2000,1,)),"",VLOOKUP(K194,'R5.4.1現在の団体'!C$2:C$2000,1,))</f>
        <v/>
      </c>
      <c r="M194" s="1" t="str">
        <f t="shared" si="2"/>
        <v/>
      </c>
    </row>
    <row r="195" spans="1:13" x14ac:dyDescent="0.2">
      <c r="A195" s="5" t="s">
        <v>199</v>
      </c>
      <c r="B195" s="6" t="s">
        <v>2535</v>
      </c>
      <c r="C195" s="7">
        <v>143397</v>
      </c>
      <c r="D195" s="7">
        <v>162866</v>
      </c>
      <c r="E195" s="7">
        <v>306263</v>
      </c>
      <c r="F195" s="7" t="str" cm="1">
        <f t="array" ref="F195">_xlfn.SWITCH(TRUE,E195&lt;=10000,"1万人以下",E195&lt;=20000,"2万人以下",E195&lt;=30000,"3万人以下",E195&lt;=40000,"4万人以下",E195&lt;=50000,"5万人以下",E195&lt;=60000,"6万人以下",E195&lt;=70000,"7万人以下",E195&lt;=80000,"8万人以下",E195&lt;=90000,"9万人以下",E195&gt;90000,"それ以上")</f>
        <v>それ以上</v>
      </c>
      <c r="G195" s="7" t="s">
        <v>7571</v>
      </c>
      <c r="H195" s="7">
        <v>132008</v>
      </c>
      <c r="J195" s="1">
        <f>MAX(J$2:J194)+1</f>
        <v>181</v>
      </c>
      <c r="K195" s="1" t="str">
        <f>IF(B195="小郡市","小郡市",IF(B195="大和郡山市","大和郡山市",IF(B195="蒲郡市","蒲郡市",IF(B195="郡上市","郡上市",IF(B195="郡山市","郡山市",IFERROR(RIGHT(B195,LEN(B195)-FIND("郡",B195)),B195))))))</f>
        <v>青森市</v>
      </c>
      <c r="L195" s="1" t="str">
        <f>IF(ISERROR(VLOOKUP(K195,'R5.4.1現在の団体'!C$2:C$2000,1,)),"",VLOOKUP(K195,'R5.4.1現在の団体'!C$2:C$2000,1,))</f>
        <v>青森市</v>
      </c>
      <c r="M195" s="1">
        <f t="shared" si="2"/>
        <v>1</v>
      </c>
    </row>
    <row r="196" spans="1:13" x14ac:dyDescent="0.2">
      <c r="A196" s="5" t="s">
        <v>200</v>
      </c>
      <c r="B196" s="6" t="s">
        <v>2536</v>
      </c>
      <c r="C196" s="7">
        <v>85511</v>
      </c>
      <c r="D196" s="7">
        <v>99208</v>
      </c>
      <c r="E196" s="7">
        <v>184719</v>
      </c>
      <c r="F196" s="7" t="str" cm="1">
        <f t="array" ref="F196">_xlfn.SWITCH(TRUE,E196&lt;=10000,"1万人以下",E196&lt;=20000,"2万人以下",E196&lt;=30000,"3万人以下",E196&lt;=40000,"4万人以下",E196&lt;=50000,"5万人以下",E196&lt;=60000,"6万人以下",E196&lt;=70000,"7万人以下",E196&lt;=80000,"8万人以下",E196&lt;=90000,"9万人以下",E196&gt;90000,"それ以上")</f>
        <v>それ以上</v>
      </c>
      <c r="G196" s="7" t="s">
        <v>7571</v>
      </c>
      <c r="H196" s="7">
        <v>75211</v>
      </c>
      <c r="J196" s="1">
        <f>MAX(J$2:J195)+1</f>
        <v>182</v>
      </c>
      <c r="K196" s="1" t="str">
        <f>IF(B196="小郡市","小郡市",IF(B196="大和郡山市","大和郡山市",IF(B196="蒲郡市","蒲郡市",IF(B196="郡上市","郡上市",IF(B196="郡山市","郡山市",IFERROR(RIGHT(B196,LEN(B196)-FIND("郡",B196)),B196))))))</f>
        <v>弘前市</v>
      </c>
      <c r="L196" s="1" t="str">
        <f>IF(ISERROR(VLOOKUP(K196,'R5.4.1現在の団体'!C$2:C$2000,1,)),"",VLOOKUP(K196,'R5.4.1現在の団体'!C$2:C$2000,1,))</f>
        <v>弘前市</v>
      </c>
      <c r="M196" s="1">
        <f t="shared" si="2"/>
        <v>1</v>
      </c>
    </row>
    <row r="197" spans="1:13" x14ac:dyDescent="0.2">
      <c r="A197" s="5" t="s">
        <v>201</v>
      </c>
      <c r="B197" s="6" t="s">
        <v>2537</v>
      </c>
      <c r="C197" s="7">
        <v>117323</v>
      </c>
      <c r="D197" s="7">
        <v>126359</v>
      </c>
      <c r="E197" s="7">
        <v>243682</v>
      </c>
      <c r="F197" s="7" t="str" cm="1">
        <f t="array" ref="F197">_xlfn.SWITCH(TRUE,E197&lt;=10000,"1万人以下",E197&lt;=20000,"2万人以下",E197&lt;=30000,"3万人以下",E197&lt;=40000,"4万人以下",E197&lt;=50000,"5万人以下",E197&lt;=60000,"6万人以下",E197&lt;=70000,"7万人以下",E197&lt;=80000,"8万人以下",E197&lt;=90000,"9万人以下",E197&gt;90000,"それ以上")</f>
        <v>それ以上</v>
      </c>
      <c r="G197" s="7" t="s">
        <v>7571</v>
      </c>
      <c r="H197" s="7">
        <v>101705</v>
      </c>
      <c r="J197" s="1">
        <f>MAX(J$2:J196)+1</f>
        <v>183</v>
      </c>
      <c r="K197" s="1" t="str">
        <f>IF(B197="小郡市","小郡市",IF(B197="大和郡山市","大和郡山市",IF(B197="蒲郡市","蒲郡市",IF(B197="郡上市","郡上市",IF(B197="郡山市","郡山市",IFERROR(RIGHT(B197,LEN(B197)-FIND("郡",B197)),B197))))))</f>
        <v>八戸市</v>
      </c>
      <c r="L197" s="1" t="str">
        <f>IF(ISERROR(VLOOKUP(K197,'R5.4.1現在の団体'!C$2:C$2000,1,)),"",VLOOKUP(K197,'R5.4.1現在の団体'!C$2:C$2000,1,))</f>
        <v>八戸市</v>
      </c>
      <c r="M197" s="1">
        <f t="shared" ref="M197:M260" si="3">IF(L197="","",1)</f>
        <v>1</v>
      </c>
    </row>
    <row r="198" spans="1:13" x14ac:dyDescent="0.2">
      <c r="A198" s="5" t="s">
        <v>202</v>
      </c>
      <c r="B198" s="6" t="s">
        <v>2538</v>
      </c>
      <c r="C198" s="7">
        <v>17893</v>
      </c>
      <c r="D198" s="7">
        <v>19971</v>
      </c>
      <c r="E198" s="7">
        <v>37864</v>
      </c>
      <c r="F198" s="7" t="str" cm="1">
        <f t="array" ref="F198">_xlfn.SWITCH(TRUE,E198&lt;=10000,"1万人以下",E198&lt;=20000,"2万人以下",E198&lt;=30000,"3万人以下",E198&lt;=40000,"4万人以下",E198&lt;=50000,"5万人以下",E198&lt;=60000,"6万人以下",E198&lt;=70000,"7万人以下",E198&lt;=80000,"8万人以下",E198&lt;=90000,"9万人以下",E198&gt;90000,"それ以上")</f>
        <v>4万人以下</v>
      </c>
      <c r="G198" s="7" t="s">
        <v>7573</v>
      </c>
      <c r="H198" s="7">
        <v>13292</v>
      </c>
      <c r="J198" s="1">
        <f>MAX(J$2:J197)+1</f>
        <v>184</v>
      </c>
      <c r="K198" s="1" t="str">
        <f>IF(B198="小郡市","小郡市",IF(B198="大和郡山市","大和郡山市",IF(B198="蒲郡市","蒲郡市",IF(B198="郡上市","郡上市",IF(B198="郡山市","郡山市",IFERROR(RIGHT(B198,LEN(B198)-FIND("郡",B198)),B198))))))</f>
        <v>黒石市</v>
      </c>
      <c r="L198" s="1" t="str">
        <f>IF(ISERROR(VLOOKUP(K198,'R5.4.1現在の団体'!C$2:C$2000,1,)),"",VLOOKUP(K198,'R5.4.1現在の団体'!C$2:C$2000,1,))</f>
        <v>黒石市</v>
      </c>
      <c r="M198" s="1">
        <f t="shared" si="3"/>
        <v>1</v>
      </c>
    </row>
    <row r="199" spans="1:13" x14ac:dyDescent="0.2">
      <c r="A199" s="5" t="s">
        <v>203</v>
      </c>
      <c r="B199" s="6" t="s">
        <v>2539</v>
      </c>
      <c r="C199" s="7">
        <v>28759</v>
      </c>
      <c r="D199" s="7">
        <v>32955</v>
      </c>
      <c r="E199" s="7">
        <v>61714</v>
      </c>
      <c r="F199" s="7" t="str" cm="1">
        <f t="array" ref="F199">_xlfn.SWITCH(TRUE,E199&lt;=10000,"1万人以下",E199&lt;=20000,"2万人以下",E199&lt;=30000,"3万人以下",E199&lt;=40000,"4万人以下",E199&lt;=50000,"5万人以下",E199&lt;=60000,"6万人以下",E199&lt;=70000,"7万人以下",E199&lt;=80000,"8万人以下",E199&lt;=90000,"9万人以下",E199&gt;90000,"それ以上")</f>
        <v>7万人以下</v>
      </c>
      <c r="G199" s="7" t="s">
        <v>7578</v>
      </c>
      <c r="H199" s="7">
        <v>24495</v>
      </c>
      <c r="J199" s="1">
        <f>MAX(J$2:J198)+1</f>
        <v>185</v>
      </c>
      <c r="K199" s="1" t="str">
        <f>IF(B199="小郡市","小郡市",IF(B199="大和郡山市","大和郡山市",IF(B199="蒲郡市","蒲郡市",IF(B199="郡上市","郡上市",IF(B199="郡山市","郡山市",IFERROR(RIGHT(B199,LEN(B199)-FIND("郡",B199)),B199))))))</f>
        <v>五所川原市</v>
      </c>
      <c r="L199" s="1" t="str">
        <f>IF(ISERROR(VLOOKUP(K199,'R5.4.1現在の団体'!C$2:C$2000,1,)),"",VLOOKUP(K199,'R5.4.1現在の団体'!C$2:C$2000,1,))</f>
        <v>五所川原市</v>
      </c>
      <c r="M199" s="1">
        <f t="shared" si="3"/>
        <v>1</v>
      </c>
    </row>
    <row r="200" spans="1:13" x14ac:dyDescent="0.2">
      <c r="A200" s="5" t="s">
        <v>204</v>
      </c>
      <c r="B200" s="6" t="s">
        <v>2540</v>
      </c>
      <c r="C200" s="7">
        <v>31820</v>
      </c>
      <c r="D200" s="7">
        <v>34434</v>
      </c>
      <c r="E200" s="7">
        <v>66254</v>
      </c>
      <c r="F200" s="7" t="str" cm="1">
        <f t="array" ref="F200">_xlfn.SWITCH(TRUE,E200&lt;=10000,"1万人以下",E200&lt;=20000,"2万人以下",E200&lt;=30000,"3万人以下",E200&lt;=40000,"4万人以下",E200&lt;=50000,"5万人以下",E200&lt;=60000,"6万人以下",E200&lt;=70000,"7万人以下",E200&lt;=80000,"8万人以下",E200&lt;=90000,"9万人以下",E200&gt;90000,"それ以上")</f>
        <v>7万人以下</v>
      </c>
      <c r="G200" s="7" t="s">
        <v>7578</v>
      </c>
      <c r="H200" s="7">
        <v>26419</v>
      </c>
      <c r="J200" s="1">
        <f>MAX(J$2:J199)+1</f>
        <v>186</v>
      </c>
      <c r="K200" s="1" t="str">
        <f>IF(B200="小郡市","小郡市",IF(B200="大和郡山市","大和郡山市",IF(B200="蒲郡市","蒲郡市",IF(B200="郡上市","郡上市",IF(B200="郡山市","郡山市",IFERROR(RIGHT(B200,LEN(B200)-FIND("郡",B200)),B200))))))</f>
        <v>十和田市</v>
      </c>
      <c r="L200" s="1" t="str">
        <f>IF(ISERROR(VLOOKUP(K200,'R5.4.1現在の団体'!C$2:C$2000,1,)),"",VLOOKUP(K200,'R5.4.1現在の団体'!C$2:C$2000,1,))</f>
        <v>十和田市</v>
      </c>
      <c r="M200" s="1">
        <f t="shared" si="3"/>
        <v>1</v>
      </c>
    </row>
    <row r="201" spans="1:13" x14ac:dyDescent="0.2">
      <c r="A201" s="5" t="s">
        <v>205</v>
      </c>
      <c r="B201" s="6" t="s">
        <v>2541</v>
      </c>
      <c r="C201" s="7">
        <v>21057</v>
      </c>
      <c r="D201" s="7">
        <v>21631</v>
      </c>
      <c r="E201" s="7">
        <v>42688</v>
      </c>
      <c r="F201" s="7" t="str" cm="1">
        <f t="array" ref="F201">_xlfn.SWITCH(TRUE,E201&lt;=10000,"1万人以下",E201&lt;=20000,"2万人以下",E201&lt;=30000,"3万人以下",E201&lt;=40000,"4万人以下",E201&lt;=50000,"5万人以下",E201&lt;=60000,"6万人以下",E201&lt;=70000,"7万人以下",E201&lt;=80000,"8万人以下",E201&lt;=90000,"9万人以下",E201&gt;90000,"それ以上")</f>
        <v>5万人以下</v>
      </c>
      <c r="G201" s="7" t="s">
        <v>7575</v>
      </c>
      <c r="H201" s="7">
        <v>18312</v>
      </c>
      <c r="J201" s="1">
        <f>MAX(J$2:J200)+1</f>
        <v>187</v>
      </c>
      <c r="K201" s="1" t="str">
        <f>IF(B201="小郡市","小郡市",IF(B201="大和郡山市","大和郡山市",IF(B201="蒲郡市","蒲郡市",IF(B201="郡上市","郡上市",IF(B201="郡山市","郡山市",IFERROR(RIGHT(B201,LEN(B201)-FIND("郡",B201)),B201))))))</f>
        <v>三沢市</v>
      </c>
      <c r="L201" s="1" t="str">
        <f>IF(ISERROR(VLOOKUP(K201,'R5.4.1現在の団体'!C$2:C$2000,1,)),"",VLOOKUP(K201,'R5.4.1現在の団体'!C$2:C$2000,1,))</f>
        <v>三沢市</v>
      </c>
      <c r="M201" s="1">
        <f t="shared" si="3"/>
        <v>1</v>
      </c>
    </row>
    <row r="202" spans="1:13" x14ac:dyDescent="0.2">
      <c r="A202" s="5" t="s">
        <v>206</v>
      </c>
      <c r="B202" s="6" t="s">
        <v>2542</v>
      </c>
      <c r="C202" s="7">
        <v>31192</v>
      </c>
      <c r="D202" s="7">
        <v>33343</v>
      </c>
      <c r="E202" s="7">
        <v>64535</v>
      </c>
      <c r="F202" s="7" t="str" cm="1">
        <f t="array" ref="F202">_xlfn.SWITCH(TRUE,E202&lt;=10000,"1万人以下",E202&lt;=20000,"2万人以下",E202&lt;=30000,"3万人以下",E202&lt;=40000,"4万人以下",E202&lt;=50000,"5万人以下",E202&lt;=60000,"6万人以下",E202&lt;=70000,"7万人以下",E202&lt;=80000,"8万人以下",E202&lt;=90000,"9万人以下",E202&gt;90000,"それ以上")</f>
        <v>7万人以下</v>
      </c>
      <c r="G202" s="7" t="s">
        <v>7578</v>
      </c>
      <c r="H202" s="7">
        <v>28587</v>
      </c>
      <c r="J202" s="1">
        <f>MAX(J$2:J201)+1</f>
        <v>188</v>
      </c>
      <c r="K202" s="1" t="str">
        <f>IF(B202="小郡市","小郡市",IF(B202="大和郡山市","大和郡山市",IF(B202="蒲郡市","蒲郡市",IF(B202="郡上市","郡上市",IF(B202="郡山市","郡山市",IFERROR(RIGHT(B202,LEN(B202)-FIND("郡",B202)),B202))))))</f>
        <v>むつ市</v>
      </c>
      <c r="L202" s="1" t="str">
        <f>IF(ISERROR(VLOOKUP(K202,'R5.4.1現在の団体'!C$2:C$2000,1,)),"",VLOOKUP(K202,'R5.4.1現在の団体'!C$2:C$2000,1,))</f>
        <v>むつ市</v>
      </c>
      <c r="M202" s="1">
        <f t="shared" si="3"/>
        <v>1</v>
      </c>
    </row>
    <row r="203" spans="1:13" x14ac:dyDescent="0.2">
      <c r="A203" s="5" t="s">
        <v>207</v>
      </c>
      <c r="B203" s="6" t="s">
        <v>2543</v>
      </c>
      <c r="C203" s="7">
        <v>18146</v>
      </c>
      <c r="D203" s="7">
        <v>19975</v>
      </c>
      <c r="E203" s="7">
        <v>38121</v>
      </c>
      <c r="F203" s="7" t="str" cm="1">
        <f t="array" ref="F203">_xlfn.SWITCH(TRUE,E203&lt;=10000,"1万人以下",E203&lt;=20000,"2万人以下",E203&lt;=30000,"3万人以下",E203&lt;=40000,"4万人以下",E203&lt;=50000,"5万人以下",E203&lt;=60000,"6万人以下",E203&lt;=70000,"7万人以下",E203&lt;=80000,"8万人以下",E203&lt;=90000,"9万人以下",E203&gt;90000,"それ以上")</f>
        <v>4万人以下</v>
      </c>
      <c r="G203" s="7" t="s">
        <v>7573</v>
      </c>
      <c r="H203" s="7">
        <v>13414</v>
      </c>
      <c r="J203" s="1">
        <f>MAX(J$2:J202)+1</f>
        <v>189</v>
      </c>
      <c r="K203" s="1" t="str">
        <f>IF(B203="小郡市","小郡市",IF(B203="大和郡山市","大和郡山市",IF(B203="蒲郡市","蒲郡市",IF(B203="郡上市","郡上市",IF(B203="郡山市","郡山市",IFERROR(RIGHT(B203,LEN(B203)-FIND("郡",B203)),B203))))))</f>
        <v>つがる市</v>
      </c>
      <c r="L203" s="1" t="str">
        <f>IF(ISERROR(VLOOKUP(K203,'R5.4.1現在の団体'!C$2:C$2000,1,)),"",VLOOKUP(K203,'R5.4.1現在の団体'!C$2:C$2000,1,))</f>
        <v>つがる市</v>
      </c>
      <c r="M203" s="1">
        <f t="shared" si="3"/>
        <v>1</v>
      </c>
    </row>
    <row r="204" spans="1:13" x14ac:dyDescent="0.2">
      <c r="A204" s="5" t="s">
        <v>208</v>
      </c>
      <c r="B204" s="6" t="s">
        <v>2544</v>
      </c>
      <c r="C204" s="7">
        <v>16314</v>
      </c>
      <c r="D204" s="7">
        <v>18281</v>
      </c>
      <c r="E204" s="7">
        <v>34595</v>
      </c>
      <c r="F204" s="7" t="str" cm="1">
        <f t="array" ref="F204">_xlfn.SWITCH(TRUE,E204&lt;=10000,"1万人以下",E204&lt;=20000,"2万人以下",E204&lt;=30000,"3万人以下",E204&lt;=40000,"4万人以下",E204&lt;=50000,"5万人以下",E204&lt;=60000,"6万人以下",E204&lt;=70000,"7万人以下",E204&lt;=80000,"8万人以下",E204&lt;=90000,"9万人以下",E204&gt;90000,"それ以上")</f>
        <v>4万人以下</v>
      </c>
      <c r="G204" s="7" t="s">
        <v>7573</v>
      </c>
      <c r="H204" s="7">
        <v>11057</v>
      </c>
      <c r="J204" s="1">
        <f>MAX(J$2:J203)+1</f>
        <v>190</v>
      </c>
      <c r="K204" s="1" t="str">
        <f>IF(B204="小郡市","小郡市",IF(B204="大和郡山市","大和郡山市",IF(B204="蒲郡市","蒲郡市",IF(B204="郡上市","郡上市",IF(B204="郡山市","郡山市",IFERROR(RIGHT(B204,LEN(B204)-FIND("郡",B204)),B204))))))</f>
        <v>平川市</v>
      </c>
      <c r="L204" s="1" t="str">
        <f>IF(ISERROR(VLOOKUP(K204,'R5.4.1現在の団体'!C$2:C$2000,1,)),"",VLOOKUP(K204,'R5.4.1現在の団体'!C$2:C$2000,1,))</f>
        <v>平川市</v>
      </c>
      <c r="M204" s="1">
        <f t="shared" si="3"/>
        <v>1</v>
      </c>
    </row>
    <row r="205" spans="1:13" x14ac:dyDescent="0.2">
      <c r="A205" s="5" t="s">
        <v>209</v>
      </c>
      <c r="B205" s="6" t="s">
        <v>2545</v>
      </c>
      <c r="C205" s="7">
        <v>13490</v>
      </c>
      <c r="D205" s="7">
        <v>14846</v>
      </c>
      <c r="E205" s="7">
        <v>28336</v>
      </c>
      <c r="F205" s="7" t="str" cm="1">
        <f t="array" ref="F205">_xlfn.SWITCH(TRUE,E205&lt;=10000,"1万人以下",E205&lt;=20000,"2万人以下",E205&lt;=30000,"3万人以下",E205&lt;=40000,"4万人以下",E205&lt;=50000,"5万人以下",E205&lt;=60000,"6万人以下",E205&lt;=70000,"7万人以下",E205&lt;=80000,"8万人以下",E205&lt;=90000,"9万人以下",E205&gt;90000,"それ以上")</f>
        <v>3万人以下</v>
      </c>
      <c r="G205" s="7" t="s">
        <v>7574</v>
      </c>
      <c r="H205" s="7">
        <v>11213</v>
      </c>
      <c r="I205" s="1" t="s">
        <v>4657</v>
      </c>
      <c r="K205" s="1" t="str">
        <f>IF(B205="小郡市","小郡市",IF(B205="大和郡山市","大和郡山市",IF(B205="蒲郡市","蒲郡市",IF(B205="郡上市","郡上市",IF(B205="郡山市","郡山市",IFERROR(RIGHT(B205,LEN(B205)-FIND("郡",B205)),B205))))))</f>
        <v/>
      </c>
      <c r="L205" s="1" t="str">
        <f>IF(ISERROR(VLOOKUP(K205,'R5.4.1現在の団体'!C$2:C$2000,1,)),"",VLOOKUP(K205,'R5.4.1現在の団体'!C$2:C$2000,1,))</f>
        <v/>
      </c>
      <c r="M205" s="1" t="str">
        <f t="shared" si="3"/>
        <v/>
      </c>
    </row>
    <row r="206" spans="1:13" x14ac:dyDescent="0.2">
      <c r="A206" s="5" t="s">
        <v>210</v>
      </c>
      <c r="B206" s="6" t="s">
        <v>2546</v>
      </c>
      <c r="C206" s="7">
        <v>6401</v>
      </c>
      <c r="D206" s="7">
        <v>6986</v>
      </c>
      <c r="E206" s="7">
        <v>13387</v>
      </c>
      <c r="F206" s="7" t="str" cm="1">
        <f t="array" ref="F206">_xlfn.SWITCH(TRUE,E206&lt;=10000,"1万人以下",E206&lt;=20000,"2万人以下",E206&lt;=30000,"3万人以下",E206&lt;=40000,"4万人以下",E206&lt;=50000,"5万人以下",E206&lt;=60000,"6万人以下",E206&lt;=70000,"7万人以下",E206&lt;=80000,"8万人以下",E206&lt;=90000,"9万人以下",E206&gt;90000,"それ以上")</f>
        <v>2万人以下</v>
      </c>
      <c r="G206" s="7" t="s">
        <v>7572</v>
      </c>
      <c r="H206" s="7">
        <v>5272</v>
      </c>
      <c r="J206" s="1">
        <f>MAX(J$2:J205)+1</f>
        <v>191</v>
      </c>
      <c r="K206" s="1" t="str">
        <f>IF(B206="小郡市","小郡市",IF(B206="大和郡山市","大和郡山市",IF(B206="蒲郡市","蒲郡市",IF(B206="郡上市","郡上市",IF(B206="郡山市","郡山市",IFERROR(RIGHT(B206,LEN(B206)-FIND("郡",B206)),B206))))))</f>
        <v>平内町</v>
      </c>
      <c r="L206" s="1" t="str">
        <f>IF(ISERROR(VLOOKUP(K206,'R5.4.1現在の団体'!C$2:C$2000,1,)),"",VLOOKUP(K206,'R5.4.1現在の団体'!C$2:C$2000,1,))</f>
        <v>平内町</v>
      </c>
      <c r="M206" s="1">
        <f t="shared" si="3"/>
        <v>1</v>
      </c>
    </row>
    <row r="207" spans="1:13" x14ac:dyDescent="0.2">
      <c r="A207" s="5" t="s">
        <v>211</v>
      </c>
      <c r="B207" s="6" t="s">
        <v>2547</v>
      </c>
      <c r="C207" s="7">
        <v>1699</v>
      </c>
      <c r="D207" s="7">
        <v>1899</v>
      </c>
      <c r="E207" s="7">
        <v>3598</v>
      </c>
      <c r="F207" s="7" t="str" cm="1">
        <f t="array" ref="F207">_xlfn.SWITCH(TRUE,E207&lt;=10000,"1万人以下",E207&lt;=20000,"2万人以下",E207&lt;=30000,"3万人以下",E207&lt;=40000,"4万人以下",E207&lt;=50000,"5万人以下",E207&lt;=60000,"6万人以下",E207&lt;=70000,"7万人以下",E207&lt;=80000,"8万人以下",E207&lt;=90000,"9万人以下",E207&gt;90000,"それ以上")</f>
        <v>1万人以下</v>
      </c>
      <c r="G207" s="7" t="s">
        <v>7576</v>
      </c>
      <c r="H207" s="7">
        <v>1587</v>
      </c>
      <c r="J207" s="1">
        <f>MAX(J$2:J206)+1</f>
        <v>192</v>
      </c>
      <c r="K207" s="1" t="str">
        <f>IF(B207="小郡市","小郡市",IF(B207="大和郡山市","大和郡山市",IF(B207="蒲郡市","蒲郡市",IF(B207="郡上市","郡上市",IF(B207="郡山市","郡山市",IFERROR(RIGHT(B207,LEN(B207)-FIND("郡",B207)),B207))))))</f>
        <v>今別町</v>
      </c>
      <c r="L207" s="1" t="str">
        <f>IF(ISERROR(VLOOKUP(K207,'R5.4.1現在の団体'!C$2:C$2000,1,)),"",VLOOKUP(K207,'R5.4.1現在の団体'!C$2:C$2000,1,))</f>
        <v>今別町</v>
      </c>
      <c r="M207" s="1">
        <f t="shared" si="3"/>
        <v>1</v>
      </c>
    </row>
    <row r="208" spans="1:13" x14ac:dyDescent="0.2">
      <c r="A208" s="5" t="s">
        <v>212</v>
      </c>
      <c r="B208" s="6" t="s">
        <v>2548</v>
      </c>
      <c r="C208" s="7">
        <v>1590</v>
      </c>
      <c r="D208" s="7">
        <v>1766</v>
      </c>
      <c r="E208" s="7">
        <v>3356</v>
      </c>
      <c r="F208" s="7" t="str" cm="1">
        <f t="array" ref="F208">_xlfn.SWITCH(TRUE,E208&lt;=10000,"1万人以下",E208&lt;=20000,"2万人以下",E208&lt;=30000,"3万人以下",E208&lt;=40000,"4万人以下",E208&lt;=50000,"5万人以下",E208&lt;=60000,"6万人以下",E208&lt;=70000,"7万人以下",E208&lt;=80000,"8万人以下",E208&lt;=90000,"9万人以下",E208&gt;90000,"それ以上")</f>
        <v>1万人以下</v>
      </c>
      <c r="G208" s="7" t="s">
        <v>7576</v>
      </c>
      <c r="H208" s="7">
        <v>1158</v>
      </c>
      <c r="J208" s="1">
        <f>MAX(J$2:J207)+1</f>
        <v>193</v>
      </c>
      <c r="K208" s="1" t="str">
        <f>IF(B208="小郡市","小郡市",IF(B208="大和郡山市","大和郡山市",IF(B208="蒲郡市","蒲郡市",IF(B208="郡上市","郡上市",IF(B208="郡山市","郡山市",IFERROR(RIGHT(B208,LEN(B208)-FIND("郡",B208)),B208))))))</f>
        <v>蓬田村</v>
      </c>
      <c r="L208" s="1" t="str">
        <f>IF(ISERROR(VLOOKUP(K208,'R5.4.1現在の団体'!C$2:C$2000,1,)),"",VLOOKUP(K208,'R5.4.1現在の団体'!C$2:C$2000,1,))</f>
        <v>蓬田村</v>
      </c>
      <c r="M208" s="1">
        <f t="shared" si="3"/>
        <v>1</v>
      </c>
    </row>
    <row r="209" spans="1:13" x14ac:dyDescent="0.2">
      <c r="A209" s="5" t="s">
        <v>213</v>
      </c>
      <c r="B209" s="6" t="s">
        <v>2549</v>
      </c>
      <c r="C209" s="7">
        <v>3800</v>
      </c>
      <c r="D209" s="7">
        <v>4195</v>
      </c>
      <c r="E209" s="7">
        <v>7995</v>
      </c>
      <c r="F209" s="7" t="str" cm="1">
        <f t="array" ref="F209">_xlfn.SWITCH(TRUE,E209&lt;=10000,"1万人以下",E209&lt;=20000,"2万人以下",E209&lt;=30000,"3万人以下",E209&lt;=40000,"4万人以下",E209&lt;=50000,"5万人以下",E209&lt;=60000,"6万人以下",E209&lt;=70000,"7万人以下",E209&lt;=80000,"8万人以下",E209&lt;=90000,"9万人以下",E209&gt;90000,"それ以上")</f>
        <v>1万人以下</v>
      </c>
      <c r="G209" s="7" t="s">
        <v>7576</v>
      </c>
      <c r="H209" s="7">
        <v>3196</v>
      </c>
      <c r="J209" s="1">
        <f>MAX(J$2:J208)+1</f>
        <v>194</v>
      </c>
      <c r="K209" s="1" t="str">
        <f>IF(B209="小郡市","小郡市",IF(B209="大和郡山市","大和郡山市",IF(B209="蒲郡市","蒲郡市",IF(B209="郡上市","郡上市",IF(B209="郡山市","郡山市",IFERROR(RIGHT(B209,LEN(B209)-FIND("郡",B209)),B209))))))</f>
        <v>外ヶ浜町</v>
      </c>
      <c r="L209" s="1" t="str">
        <f>IF(ISERROR(VLOOKUP(K209,'R5.4.1現在の団体'!C$2:C$2000,1,)),"",VLOOKUP(K209,'R5.4.1現在の団体'!C$2:C$2000,1,))</f>
        <v>外ヶ浜町</v>
      </c>
      <c r="M209" s="1">
        <f t="shared" si="3"/>
        <v>1</v>
      </c>
    </row>
    <row r="210" spans="1:13" x14ac:dyDescent="0.2">
      <c r="A210" s="5" t="s">
        <v>214</v>
      </c>
      <c r="B210" s="6" t="s">
        <v>2550</v>
      </c>
      <c r="C210" s="7">
        <v>10767</v>
      </c>
      <c r="D210" s="7">
        <v>12167</v>
      </c>
      <c r="E210" s="7">
        <v>22934</v>
      </c>
      <c r="F210" s="7" t="str" cm="1">
        <f t="array" ref="F210">_xlfn.SWITCH(TRUE,E210&lt;=10000,"1万人以下",E210&lt;=20000,"2万人以下",E210&lt;=30000,"3万人以下",E210&lt;=40000,"4万人以下",E210&lt;=50000,"5万人以下",E210&lt;=60000,"6万人以下",E210&lt;=70000,"7万人以下",E210&lt;=80000,"8万人以下",E210&lt;=90000,"9万人以下",E210&gt;90000,"それ以上")</f>
        <v>3万人以下</v>
      </c>
      <c r="G210" s="7" t="s">
        <v>7574</v>
      </c>
      <c r="H210" s="7">
        <v>8836</v>
      </c>
      <c r="I210" s="1" t="s">
        <v>4657</v>
      </c>
      <c r="K210" s="1" t="str">
        <f>IF(B210="小郡市","小郡市",IF(B210="大和郡山市","大和郡山市",IF(B210="蒲郡市","蒲郡市",IF(B210="郡上市","郡上市",IF(B210="郡山市","郡山市",IFERROR(RIGHT(B210,LEN(B210)-FIND("郡",B210)),B210))))))</f>
        <v/>
      </c>
      <c r="L210" s="1" t="str">
        <f>IF(ISERROR(VLOOKUP(K210,'R5.4.1現在の団体'!C$2:C$2000,1,)),"",VLOOKUP(K210,'R5.4.1現在の団体'!C$2:C$2000,1,))</f>
        <v/>
      </c>
      <c r="M210" s="1" t="str">
        <f t="shared" si="3"/>
        <v/>
      </c>
    </row>
    <row r="211" spans="1:13" x14ac:dyDescent="0.2">
      <c r="A211" s="5" t="s">
        <v>215</v>
      </c>
      <c r="B211" s="6" t="s">
        <v>2551</v>
      </c>
      <c r="C211" s="7">
        <v>5816</v>
      </c>
      <c r="D211" s="7">
        <v>6645</v>
      </c>
      <c r="E211" s="7">
        <v>12461</v>
      </c>
      <c r="F211" s="7" t="str" cm="1">
        <f t="array" ref="F211">_xlfn.SWITCH(TRUE,E211&lt;=10000,"1万人以下",E211&lt;=20000,"2万人以下",E211&lt;=30000,"3万人以下",E211&lt;=40000,"4万人以下",E211&lt;=50000,"5万人以下",E211&lt;=60000,"6万人以下",E211&lt;=70000,"7万人以下",E211&lt;=80000,"8万人以下",E211&lt;=90000,"9万人以下",E211&gt;90000,"それ以上")</f>
        <v>2万人以下</v>
      </c>
      <c r="G211" s="7" t="s">
        <v>7572</v>
      </c>
      <c r="H211" s="7">
        <v>4787</v>
      </c>
      <c r="J211" s="1">
        <f>MAX(J$2:J210)+1</f>
        <v>195</v>
      </c>
      <c r="K211" s="1" t="str">
        <f>IF(B211="小郡市","小郡市",IF(B211="大和郡山市","大和郡山市",IF(B211="蒲郡市","蒲郡市",IF(B211="郡上市","郡上市",IF(B211="郡山市","郡山市",IFERROR(RIGHT(B211,LEN(B211)-FIND("郡",B211)),B211))))))</f>
        <v>鰺ヶ沢町</v>
      </c>
      <c r="L211" s="1" t="str">
        <f>IF(ISERROR(VLOOKUP(K211,'R5.4.1現在の団体'!C$2:C$2000,1,)),"",VLOOKUP(K211,'R5.4.1現在の団体'!C$2:C$2000,1,))</f>
        <v>鰺ヶ沢町</v>
      </c>
      <c r="M211" s="1">
        <f t="shared" si="3"/>
        <v>1</v>
      </c>
    </row>
    <row r="212" spans="1:13" x14ac:dyDescent="0.2">
      <c r="A212" s="5" t="s">
        <v>216</v>
      </c>
      <c r="B212" s="6" t="s">
        <v>2552</v>
      </c>
      <c r="C212" s="7">
        <v>4951</v>
      </c>
      <c r="D212" s="7">
        <v>5522</v>
      </c>
      <c r="E212" s="7">
        <v>10473</v>
      </c>
      <c r="F212" s="7" t="str" cm="1">
        <f t="array" ref="F212">_xlfn.SWITCH(TRUE,E212&lt;=10000,"1万人以下",E212&lt;=20000,"2万人以下",E212&lt;=30000,"3万人以下",E212&lt;=40000,"4万人以下",E212&lt;=50000,"5万人以下",E212&lt;=60000,"6万人以下",E212&lt;=70000,"7万人以下",E212&lt;=80000,"8万人以下",E212&lt;=90000,"9万人以下",E212&gt;90000,"それ以上")</f>
        <v>2万人以下</v>
      </c>
      <c r="G212" s="7" t="s">
        <v>7572</v>
      </c>
      <c r="H212" s="7">
        <v>4049</v>
      </c>
      <c r="J212" s="1">
        <f>MAX(J$2:J211)+1</f>
        <v>196</v>
      </c>
      <c r="K212" s="1" t="str">
        <f>IF(B212="小郡市","小郡市",IF(B212="大和郡山市","大和郡山市",IF(B212="蒲郡市","蒲郡市",IF(B212="郡上市","郡上市",IF(B212="郡山市","郡山市",IFERROR(RIGHT(B212,LEN(B212)-FIND("郡",B212)),B212))))))</f>
        <v>深浦町</v>
      </c>
      <c r="L212" s="1" t="str">
        <f>IF(ISERROR(VLOOKUP(K212,'R5.4.1現在の団体'!C$2:C$2000,1,)),"",VLOOKUP(K212,'R5.4.1現在の団体'!C$2:C$2000,1,))</f>
        <v>深浦町</v>
      </c>
      <c r="M212" s="1">
        <f t="shared" si="3"/>
        <v>1</v>
      </c>
    </row>
    <row r="213" spans="1:13" x14ac:dyDescent="0.2">
      <c r="A213" s="5" t="s">
        <v>217</v>
      </c>
      <c r="B213" s="6" t="s">
        <v>2553</v>
      </c>
      <c r="C213" s="7">
        <v>764</v>
      </c>
      <c r="D213" s="7">
        <v>820</v>
      </c>
      <c r="E213" s="7">
        <v>1584</v>
      </c>
      <c r="F213" s="7" t="str" cm="1">
        <f t="array" ref="F213">_xlfn.SWITCH(TRUE,E213&lt;=10000,"1万人以下",E213&lt;=20000,"2万人以下",E213&lt;=30000,"3万人以下",E213&lt;=40000,"4万人以下",E213&lt;=50000,"5万人以下",E213&lt;=60000,"6万人以下",E213&lt;=70000,"7万人以下",E213&lt;=80000,"8万人以下",E213&lt;=90000,"9万人以下",E213&gt;90000,"それ以上")</f>
        <v>1万人以下</v>
      </c>
      <c r="G213" s="7" t="s">
        <v>7576</v>
      </c>
      <c r="H213" s="7">
        <v>534</v>
      </c>
      <c r="I213" s="1" t="s">
        <v>4657</v>
      </c>
      <c r="K213" s="1" t="str">
        <f>IF(B213="小郡市","小郡市",IF(B213="大和郡山市","大和郡山市",IF(B213="蒲郡市","蒲郡市",IF(B213="郡上市","郡上市",IF(B213="郡山市","郡山市",IFERROR(RIGHT(B213,LEN(B213)-FIND("郡",B213)),B213))))))</f>
        <v/>
      </c>
      <c r="L213" s="1" t="str">
        <f>IF(ISERROR(VLOOKUP(K213,'R5.4.1現在の団体'!C$2:C$2000,1,)),"",VLOOKUP(K213,'R5.4.1現在の団体'!C$2:C$2000,1,))</f>
        <v/>
      </c>
      <c r="M213" s="1" t="str">
        <f t="shared" si="3"/>
        <v/>
      </c>
    </row>
    <row r="214" spans="1:13" x14ac:dyDescent="0.2">
      <c r="A214" s="5" t="s">
        <v>218</v>
      </c>
      <c r="B214" s="6" t="s">
        <v>2554</v>
      </c>
      <c r="C214" s="7">
        <v>764</v>
      </c>
      <c r="D214" s="7">
        <v>820</v>
      </c>
      <c r="E214" s="7">
        <v>1584</v>
      </c>
      <c r="F214" s="7" t="str" cm="1">
        <f t="array" ref="F214">_xlfn.SWITCH(TRUE,E214&lt;=10000,"1万人以下",E214&lt;=20000,"2万人以下",E214&lt;=30000,"3万人以下",E214&lt;=40000,"4万人以下",E214&lt;=50000,"5万人以下",E214&lt;=60000,"6万人以下",E214&lt;=70000,"7万人以下",E214&lt;=80000,"8万人以下",E214&lt;=90000,"9万人以下",E214&gt;90000,"それ以上")</f>
        <v>1万人以下</v>
      </c>
      <c r="G214" s="7" t="s">
        <v>7576</v>
      </c>
      <c r="H214" s="7">
        <v>534</v>
      </c>
      <c r="J214" s="1">
        <f>MAX(J$2:J213)+1</f>
        <v>197</v>
      </c>
      <c r="K214" s="1" t="str">
        <f>IF(B214="小郡市","小郡市",IF(B214="大和郡山市","大和郡山市",IF(B214="蒲郡市","蒲郡市",IF(B214="郡上市","郡上市",IF(B214="郡山市","郡山市",IFERROR(RIGHT(B214,LEN(B214)-FIND("郡",B214)),B214))))))</f>
        <v>西目屋村</v>
      </c>
      <c r="L214" s="1" t="str">
        <f>IF(ISERROR(VLOOKUP(K214,'R5.4.1現在の団体'!C$2:C$2000,1,)),"",VLOOKUP(K214,'R5.4.1現在の団体'!C$2:C$2000,1,))</f>
        <v>西目屋村</v>
      </c>
      <c r="M214" s="1">
        <f t="shared" si="3"/>
        <v>1</v>
      </c>
    </row>
    <row r="215" spans="1:13" x14ac:dyDescent="0.2">
      <c r="A215" s="5" t="s">
        <v>219</v>
      </c>
      <c r="B215" s="6" t="s">
        <v>2555</v>
      </c>
      <c r="C215" s="7">
        <v>17341</v>
      </c>
      <c r="D215" s="7">
        <v>19484</v>
      </c>
      <c r="E215" s="7">
        <v>36825</v>
      </c>
      <c r="F215" s="7" t="str" cm="1">
        <f t="array" ref="F215">_xlfn.SWITCH(TRUE,E215&lt;=10000,"1万人以下",E215&lt;=20000,"2万人以下",E215&lt;=30000,"3万人以下",E215&lt;=40000,"4万人以下",E215&lt;=50000,"5万人以下",E215&lt;=60000,"6万人以下",E215&lt;=70000,"7万人以下",E215&lt;=80000,"8万人以下",E215&lt;=90000,"9万人以下",E215&gt;90000,"それ以上")</f>
        <v>4万人以下</v>
      </c>
      <c r="G215" s="7" t="s">
        <v>7573</v>
      </c>
      <c r="H215" s="7">
        <v>12332</v>
      </c>
      <c r="I215" s="1" t="s">
        <v>4657</v>
      </c>
      <c r="K215" s="1" t="str">
        <f>IF(B215="小郡市","小郡市",IF(B215="大和郡山市","大和郡山市",IF(B215="蒲郡市","蒲郡市",IF(B215="郡上市","郡上市",IF(B215="郡山市","郡山市",IFERROR(RIGHT(B215,LEN(B215)-FIND("郡",B215)),B215))))))</f>
        <v/>
      </c>
      <c r="L215" s="1" t="str">
        <f>IF(ISERROR(VLOOKUP(K215,'R5.4.1現在の団体'!C$2:C$2000,1,)),"",VLOOKUP(K215,'R5.4.1現在の団体'!C$2:C$2000,1,))</f>
        <v/>
      </c>
      <c r="M215" s="1" t="str">
        <f t="shared" si="3"/>
        <v/>
      </c>
    </row>
    <row r="216" spans="1:13" x14ac:dyDescent="0.2">
      <c r="A216" s="5" t="s">
        <v>220</v>
      </c>
      <c r="B216" s="6" t="s">
        <v>2556</v>
      </c>
      <c r="C216" s="7">
        <v>7736</v>
      </c>
      <c r="D216" s="7">
        <v>8640</v>
      </c>
      <c r="E216" s="7">
        <v>16376</v>
      </c>
      <c r="F216" s="7" t="str" cm="1">
        <f t="array" ref="F216">_xlfn.SWITCH(TRUE,E216&lt;=10000,"1万人以下",E216&lt;=20000,"2万人以下",E216&lt;=30000,"3万人以下",E216&lt;=40000,"4万人以下",E216&lt;=50000,"5万人以下",E216&lt;=60000,"6万人以下",E216&lt;=70000,"7万人以下",E216&lt;=80000,"8万人以下",E216&lt;=90000,"9万人以下",E216&gt;90000,"それ以上")</f>
        <v>2万人以下</v>
      </c>
      <c r="G216" s="7" t="s">
        <v>7572</v>
      </c>
      <c r="H216" s="7">
        <v>5538</v>
      </c>
      <c r="J216" s="1">
        <f>MAX(J$2:J215)+1</f>
        <v>198</v>
      </c>
      <c r="K216" s="1" t="str">
        <f>IF(B216="小郡市","小郡市",IF(B216="大和郡山市","大和郡山市",IF(B216="蒲郡市","蒲郡市",IF(B216="郡上市","郡上市",IF(B216="郡山市","郡山市",IFERROR(RIGHT(B216,LEN(B216)-FIND("郡",B216)),B216))))))</f>
        <v>藤崎町</v>
      </c>
      <c r="L216" s="1" t="str">
        <f>IF(ISERROR(VLOOKUP(K216,'R5.4.1現在の団体'!C$2:C$2000,1,)),"",VLOOKUP(K216,'R5.4.1現在の団体'!C$2:C$2000,1,))</f>
        <v>藤崎町</v>
      </c>
      <c r="M216" s="1">
        <f t="shared" si="3"/>
        <v>1</v>
      </c>
    </row>
    <row r="217" spans="1:13" x14ac:dyDescent="0.2">
      <c r="A217" s="5" t="s">
        <v>221</v>
      </c>
      <c r="B217" s="6" t="s">
        <v>2557</v>
      </c>
      <c r="C217" s="7">
        <v>5511</v>
      </c>
      <c r="D217" s="7">
        <v>6382</v>
      </c>
      <c r="E217" s="7">
        <v>11893</v>
      </c>
      <c r="F217" s="7" t="str" cm="1">
        <f t="array" ref="F217">_xlfn.SWITCH(TRUE,E217&lt;=10000,"1万人以下",E217&lt;=20000,"2万人以下",E217&lt;=30000,"3万人以下",E217&lt;=40000,"4万人以下",E217&lt;=50000,"5万人以下",E217&lt;=60000,"6万人以下",E217&lt;=70000,"7万人以下",E217&lt;=80000,"8万人以下",E217&lt;=90000,"9万人以下",E217&gt;90000,"それ以上")</f>
        <v>2万人以下</v>
      </c>
      <c r="G217" s="7" t="s">
        <v>7572</v>
      </c>
      <c r="H217" s="7">
        <v>4280</v>
      </c>
      <c r="J217" s="1">
        <f>MAX(J$2:J216)+1</f>
        <v>199</v>
      </c>
      <c r="K217" s="1" t="str">
        <f>IF(B217="小郡市","小郡市",IF(B217="大和郡山市","大和郡山市",IF(B217="蒲郡市","蒲郡市",IF(B217="郡上市","郡上市",IF(B217="郡山市","郡山市",IFERROR(RIGHT(B217,LEN(B217)-FIND("郡",B217)),B217))))))</f>
        <v>大鰐町</v>
      </c>
      <c r="L217" s="1" t="str">
        <f>IF(ISERROR(VLOOKUP(K217,'R5.4.1現在の団体'!C$2:C$2000,1,)),"",VLOOKUP(K217,'R5.4.1現在の団体'!C$2:C$2000,1,))</f>
        <v>大鰐町</v>
      </c>
      <c r="M217" s="1">
        <f t="shared" si="3"/>
        <v>1</v>
      </c>
    </row>
    <row r="218" spans="1:13" x14ac:dyDescent="0.2">
      <c r="A218" s="5" t="s">
        <v>222</v>
      </c>
      <c r="B218" s="6" t="s">
        <v>2558</v>
      </c>
      <c r="C218" s="7">
        <v>4094</v>
      </c>
      <c r="D218" s="7">
        <v>4462</v>
      </c>
      <c r="E218" s="7">
        <v>8556</v>
      </c>
      <c r="F218" s="7" t="str" cm="1">
        <f t="array" ref="F218">_xlfn.SWITCH(TRUE,E218&lt;=10000,"1万人以下",E218&lt;=20000,"2万人以下",E218&lt;=30000,"3万人以下",E218&lt;=40000,"4万人以下",E218&lt;=50000,"5万人以下",E218&lt;=60000,"6万人以下",E218&lt;=70000,"7万人以下",E218&lt;=80000,"8万人以下",E218&lt;=90000,"9万人以下",E218&gt;90000,"それ以上")</f>
        <v>1万人以下</v>
      </c>
      <c r="G218" s="7" t="s">
        <v>7576</v>
      </c>
      <c r="H218" s="7">
        <v>2514</v>
      </c>
      <c r="J218" s="1">
        <f>MAX(J$2:J217)+1</f>
        <v>200</v>
      </c>
      <c r="K218" s="1" t="str">
        <f>IF(B218="小郡市","小郡市",IF(B218="大和郡山市","大和郡山市",IF(B218="蒲郡市","蒲郡市",IF(B218="郡上市","郡上市",IF(B218="郡山市","郡山市",IFERROR(RIGHT(B218,LEN(B218)-FIND("郡",B218)),B218))))))</f>
        <v>田舎館村</v>
      </c>
      <c r="L218" s="1" t="str">
        <f>IF(ISERROR(VLOOKUP(K218,'R5.4.1現在の団体'!C$2:C$2000,1,)),"",VLOOKUP(K218,'R5.4.1現在の団体'!C$2:C$2000,1,))</f>
        <v>田舎館村</v>
      </c>
      <c r="M218" s="1">
        <f t="shared" si="3"/>
        <v>1</v>
      </c>
    </row>
    <row r="219" spans="1:13" x14ac:dyDescent="0.2">
      <c r="A219" s="5" t="s">
        <v>223</v>
      </c>
      <c r="B219" s="6" t="s">
        <v>2559</v>
      </c>
      <c r="C219" s="7">
        <v>20752</v>
      </c>
      <c r="D219" s="7">
        <v>23511</v>
      </c>
      <c r="E219" s="7">
        <v>44263</v>
      </c>
      <c r="F219" s="7" t="str" cm="1">
        <f t="array" ref="F219">_xlfn.SWITCH(TRUE,E219&lt;=10000,"1万人以下",E219&lt;=20000,"2万人以下",E219&lt;=30000,"3万人以下",E219&lt;=40000,"4万人以下",E219&lt;=50000,"5万人以下",E219&lt;=60000,"6万人以下",E219&lt;=70000,"7万人以下",E219&lt;=80000,"8万人以下",E219&lt;=90000,"9万人以下",E219&gt;90000,"それ以上")</f>
        <v>5万人以下</v>
      </c>
      <c r="G219" s="7" t="s">
        <v>7575</v>
      </c>
      <c r="H219" s="7">
        <v>15724</v>
      </c>
      <c r="I219" s="1" t="s">
        <v>4657</v>
      </c>
      <c r="K219" s="1" t="str">
        <f>IF(B219="小郡市","小郡市",IF(B219="大和郡山市","大和郡山市",IF(B219="蒲郡市","蒲郡市",IF(B219="郡上市","郡上市",IF(B219="郡山市","郡山市",IFERROR(RIGHT(B219,LEN(B219)-FIND("郡",B219)),B219))))))</f>
        <v/>
      </c>
      <c r="L219" s="1" t="str">
        <f>IF(ISERROR(VLOOKUP(K219,'R5.4.1現在の団体'!C$2:C$2000,1,)),"",VLOOKUP(K219,'R5.4.1現在の団体'!C$2:C$2000,1,))</f>
        <v/>
      </c>
      <c r="M219" s="1" t="str">
        <f t="shared" si="3"/>
        <v/>
      </c>
    </row>
    <row r="220" spans="1:13" x14ac:dyDescent="0.2">
      <c r="A220" s="5" t="s">
        <v>224</v>
      </c>
      <c r="B220" s="6" t="s">
        <v>2560</v>
      </c>
      <c r="C220" s="7">
        <v>7265</v>
      </c>
      <c r="D220" s="7">
        <v>8476</v>
      </c>
      <c r="E220" s="7">
        <v>15741</v>
      </c>
      <c r="F220" s="7" t="str" cm="1">
        <f t="array" ref="F220">_xlfn.SWITCH(TRUE,E220&lt;=10000,"1万人以下",E220&lt;=20000,"2万人以下",E220&lt;=30000,"3万人以下",E220&lt;=40000,"4万人以下",E220&lt;=50000,"5万人以下",E220&lt;=60000,"6万人以下",E220&lt;=70000,"7万人以下",E220&lt;=80000,"8万人以下",E220&lt;=90000,"9万人以下",E220&gt;90000,"それ以上")</f>
        <v>2万人以下</v>
      </c>
      <c r="G220" s="7" t="s">
        <v>7572</v>
      </c>
      <c r="H220" s="7">
        <v>5383</v>
      </c>
      <c r="J220" s="1">
        <f>MAX(J$2:J219)+1</f>
        <v>201</v>
      </c>
      <c r="K220" s="1" t="str">
        <f>IF(B220="小郡市","小郡市",IF(B220="大和郡山市","大和郡山市",IF(B220="蒲郡市","蒲郡市",IF(B220="郡上市","郡上市",IF(B220="郡山市","郡山市",IFERROR(RIGHT(B220,LEN(B220)-FIND("郡",B220)),B220))))))</f>
        <v>板柳町</v>
      </c>
      <c r="L220" s="1" t="str">
        <f>IF(ISERROR(VLOOKUP(K220,'R5.4.1現在の団体'!C$2:C$2000,1,)),"",VLOOKUP(K220,'R5.4.1現在の団体'!C$2:C$2000,1,))</f>
        <v>板柳町</v>
      </c>
      <c r="M220" s="1">
        <f t="shared" si="3"/>
        <v>1</v>
      </c>
    </row>
    <row r="221" spans="1:13" x14ac:dyDescent="0.2">
      <c r="A221" s="5" t="s">
        <v>225</v>
      </c>
      <c r="B221" s="6" t="s">
        <v>2561</v>
      </c>
      <c r="C221" s="7">
        <v>6917</v>
      </c>
      <c r="D221" s="7">
        <v>7808</v>
      </c>
      <c r="E221" s="7">
        <v>14725</v>
      </c>
      <c r="F221" s="7" t="str" cm="1">
        <f t="array" ref="F221">_xlfn.SWITCH(TRUE,E221&lt;=10000,"1万人以下",E221&lt;=20000,"2万人以下",E221&lt;=30000,"3万人以下",E221&lt;=40000,"4万人以下",E221&lt;=50000,"5万人以下",E221&lt;=60000,"6万人以下",E221&lt;=70000,"7万人以下",E221&lt;=80000,"8万人以下",E221&lt;=90000,"9万人以下",E221&gt;90000,"それ以上")</f>
        <v>2万人以下</v>
      </c>
      <c r="G221" s="7" t="s">
        <v>7572</v>
      </c>
      <c r="H221" s="7">
        <v>5198</v>
      </c>
      <c r="J221" s="1">
        <f>MAX(J$2:J220)+1</f>
        <v>202</v>
      </c>
      <c r="K221" s="1" t="str">
        <f>IF(B221="小郡市","小郡市",IF(B221="大和郡山市","大和郡山市",IF(B221="蒲郡市","蒲郡市",IF(B221="郡上市","郡上市",IF(B221="郡山市","郡山市",IFERROR(RIGHT(B221,LEN(B221)-FIND("郡",B221)),B221))))))</f>
        <v>鶴田町</v>
      </c>
      <c r="L221" s="1" t="str">
        <f>IF(ISERROR(VLOOKUP(K221,'R5.4.1現在の団体'!C$2:C$2000,1,)),"",VLOOKUP(K221,'R5.4.1現在の団体'!C$2:C$2000,1,))</f>
        <v>鶴田町</v>
      </c>
      <c r="M221" s="1">
        <f t="shared" si="3"/>
        <v>1</v>
      </c>
    </row>
    <row r="222" spans="1:13" x14ac:dyDescent="0.2">
      <c r="A222" s="5" t="s">
        <v>226</v>
      </c>
      <c r="B222" s="6" t="s">
        <v>2562</v>
      </c>
      <c r="C222" s="7">
        <v>6570</v>
      </c>
      <c r="D222" s="7">
        <v>7227</v>
      </c>
      <c r="E222" s="7">
        <v>13797</v>
      </c>
      <c r="F222" s="7" t="str" cm="1">
        <f t="array" ref="F222">_xlfn.SWITCH(TRUE,E222&lt;=10000,"1万人以下",E222&lt;=20000,"2万人以下",E222&lt;=30000,"3万人以下",E222&lt;=40000,"4万人以下",E222&lt;=50000,"5万人以下",E222&lt;=60000,"6万人以下",E222&lt;=70000,"7万人以下",E222&lt;=80000,"8万人以下",E222&lt;=90000,"9万人以下",E222&gt;90000,"それ以上")</f>
        <v>2万人以下</v>
      </c>
      <c r="G222" s="7" t="s">
        <v>7572</v>
      </c>
      <c r="H222" s="7">
        <v>5143</v>
      </c>
      <c r="J222" s="1">
        <f>MAX(J$2:J221)+1</f>
        <v>203</v>
      </c>
      <c r="K222" s="1" t="str">
        <f>IF(B222="小郡市","小郡市",IF(B222="大和郡山市","大和郡山市",IF(B222="蒲郡市","蒲郡市",IF(B222="郡上市","郡上市",IF(B222="郡山市","郡山市",IFERROR(RIGHT(B222,LEN(B222)-FIND("郡",B222)),B222))))))</f>
        <v>中泊町</v>
      </c>
      <c r="L222" s="1" t="str">
        <f>IF(ISERROR(VLOOKUP(K222,'R5.4.1現在の団体'!C$2:C$2000,1,)),"",VLOOKUP(K222,'R5.4.1現在の団体'!C$2:C$2000,1,))</f>
        <v>中泊町</v>
      </c>
      <c r="M222" s="1">
        <f t="shared" si="3"/>
        <v>1</v>
      </c>
    </row>
    <row r="223" spans="1:13" x14ac:dyDescent="0.2">
      <c r="A223" s="5" t="s">
        <v>227</v>
      </c>
      <c r="B223" s="6" t="s">
        <v>2563</v>
      </c>
      <c r="C223" s="7">
        <v>51421</v>
      </c>
      <c r="D223" s="7">
        <v>54055</v>
      </c>
      <c r="E223" s="7">
        <v>105476</v>
      </c>
      <c r="F223" s="7" t="str" cm="1">
        <f t="array" ref="F223">_xlfn.SWITCH(TRUE,E223&lt;=10000,"1万人以下",E223&lt;=20000,"2万人以下",E223&lt;=30000,"3万人以下",E223&lt;=40000,"4万人以下",E223&lt;=50000,"5万人以下",E223&lt;=60000,"6万人以下",E223&lt;=70000,"7万人以下",E223&lt;=80000,"8万人以下",E223&lt;=90000,"9万人以下",E223&gt;90000,"それ以上")</f>
        <v>それ以上</v>
      </c>
      <c r="G223" s="7" t="s">
        <v>7571</v>
      </c>
      <c r="H223" s="7">
        <v>39552</v>
      </c>
      <c r="I223" s="1" t="s">
        <v>4657</v>
      </c>
      <c r="K223" s="1" t="str">
        <f>IF(B223="小郡市","小郡市",IF(B223="大和郡山市","大和郡山市",IF(B223="蒲郡市","蒲郡市",IF(B223="郡上市","郡上市",IF(B223="郡山市","郡山市",IFERROR(RIGHT(B223,LEN(B223)-FIND("郡",B223)),B223))))))</f>
        <v/>
      </c>
      <c r="L223" s="1" t="str">
        <f>IF(ISERROR(VLOOKUP(K223,'R5.4.1現在の団体'!C$2:C$2000,1,)),"",VLOOKUP(K223,'R5.4.1現在の団体'!C$2:C$2000,1,))</f>
        <v/>
      </c>
      <c r="M223" s="1" t="str">
        <f t="shared" si="3"/>
        <v/>
      </c>
    </row>
    <row r="224" spans="1:13" x14ac:dyDescent="0.2">
      <c r="A224" s="5" t="s">
        <v>228</v>
      </c>
      <c r="B224" s="6" t="s">
        <v>2564</v>
      </c>
      <c r="C224" s="7">
        <v>7093</v>
      </c>
      <c r="D224" s="7">
        <v>7962</v>
      </c>
      <c r="E224" s="7">
        <v>15055</v>
      </c>
      <c r="F224" s="7" t="str" cm="1">
        <f t="array" ref="F224">_xlfn.SWITCH(TRUE,E224&lt;=10000,"1万人以下",E224&lt;=20000,"2万人以下",E224&lt;=30000,"3万人以下",E224&lt;=40000,"4万人以下",E224&lt;=50000,"5万人以下",E224&lt;=60000,"6万人以下",E224&lt;=70000,"7万人以下",E224&lt;=80000,"8万人以下",E224&lt;=90000,"9万人以下",E224&gt;90000,"それ以上")</f>
        <v>2万人以下</v>
      </c>
      <c r="G224" s="7" t="s">
        <v>7572</v>
      </c>
      <c r="H224" s="7">
        <v>6446</v>
      </c>
      <c r="J224" s="1">
        <f>MAX(J$2:J223)+1</f>
        <v>204</v>
      </c>
      <c r="K224" s="1" t="str">
        <f>IF(B224="小郡市","小郡市",IF(B224="大和郡山市","大和郡山市",IF(B224="蒲郡市","蒲郡市",IF(B224="郡上市","郡上市",IF(B224="郡山市","郡山市",IFERROR(RIGHT(B224,LEN(B224)-FIND("郡",B224)),B224))))))</f>
        <v>野辺地町</v>
      </c>
      <c r="L224" s="1" t="str">
        <f>IF(ISERROR(VLOOKUP(K224,'R5.4.1現在の団体'!C$2:C$2000,1,)),"",VLOOKUP(K224,'R5.4.1現在の団体'!C$2:C$2000,1,))</f>
        <v>野辺地町</v>
      </c>
      <c r="M224" s="1">
        <f t="shared" si="3"/>
        <v>1</v>
      </c>
    </row>
    <row r="225" spans="1:13" x14ac:dyDescent="0.2">
      <c r="A225" s="5" t="s">
        <v>229</v>
      </c>
      <c r="B225" s="6" t="s">
        <v>2565</v>
      </c>
      <c r="C225" s="7">
        <v>8728</v>
      </c>
      <c r="D225" s="7">
        <v>9406</v>
      </c>
      <c r="E225" s="7">
        <v>18134</v>
      </c>
      <c r="F225" s="7" t="str" cm="1">
        <f t="array" ref="F225">_xlfn.SWITCH(TRUE,E225&lt;=10000,"1万人以下",E225&lt;=20000,"2万人以下",E225&lt;=30000,"3万人以下",E225&lt;=40000,"4万人以下",E225&lt;=50000,"5万人以下",E225&lt;=60000,"6万人以下",E225&lt;=70000,"7万人以下",E225&lt;=80000,"8万人以下",E225&lt;=90000,"9万人以下",E225&gt;90000,"それ以上")</f>
        <v>2万人以下</v>
      </c>
      <c r="G225" s="7" t="s">
        <v>7572</v>
      </c>
      <c r="H225" s="7">
        <v>6763</v>
      </c>
      <c r="J225" s="1">
        <f>MAX(J$2:J224)+1</f>
        <v>205</v>
      </c>
      <c r="K225" s="1" t="str">
        <f>IF(B225="小郡市","小郡市",IF(B225="大和郡山市","大和郡山市",IF(B225="蒲郡市","蒲郡市",IF(B225="郡上市","郡上市",IF(B225="郡山市","郡山市",IFERROR(RIGHT(B225,LEN(B225)-FIND("郡",B225)),B225))))))</f>
        <v>七戸町</v>
      </c>
      <c r="L225" s="1" t="str">
        <f>IF(ISERROR(VLOOKUP(K225,'R5.4.1現在の団体'!C$2:C$2000,1,)),"",VLOOKUP(K225,'R5.4.1現在の団体'!C$2:C$2000,1,))</f>
        <v>七戸町</v>
      </c>
      <c r="M225" s="1">
        <f t="shared" si="3"/>
        <v>1</v>
      </c>
    </row>
    <row r="226" spans="1:13" x14ac:dyDescent="0.2">
      <c r="A226" s="5" t="s">
        <v>230</v>
      </c>
      <c r="B226" s="6" t="s">
        <v>2566</v>
      </c>
      <c r="C226" s="7">
        <v>5185</v>
      </c>
      <c r="D226" s="7">
        <v>5478</v>
      </c>
      <c r="E226" s="7">
        <v>10663</v>
      </c>
      <c r="F226" s="7" t="str" cm="1">
        <f t="array" ref="F226">_xlfn.SWITCH(TRUE,E226&lt;=10000,"1万人以下",E226&lt;=20000,"2万人以下",E226&lt;=30000,"3万人以下",E226&lt;=40000,"4万人以下",E226&lt;=50000,"5万人以下",E226&lt;=60000,"6万人以下",E226&lt;=70000,"7万人以下",E226&lt;=80000,"8万人以下",E226&lt;=90000,"9万人以下",E226&gt;90000,"それ以上")</f>
        <v>2万人以下</v>
      </c>
      <c r="G226" s="7" t="s">
        <v>7572</v>
      </c>
      <c r="H226" s="7">
        <v>3790</v>
      </c>
      <c r="J226" s="1">
        <f>MAX(J$2:J225)+1</f>
        <v>206</v>
      </c>
      <c r="K226" s="1" t="str">
        <f>IF(B226="小郡市","小郡市",IF(B226="大和郡山市","大和郡山市",IF(B226="蒲郡市","蒲郡市",IF(B226="郡上市","郡上市",IF(B226="郡山市","郡山市",IFERROR(RIGHT(B226,LEN(B226)-FIND("郡",B226)),B226))))))</f>
        <v>六戸町</v>
      </c>
      <c r="L226" s="1" t="str">
        <f>IF(ISERROR(VLOOKUP(K226,'R5.4.1現在の団体'!C$2:C$2000,1,)),"",VLOOKUP(K226,'R5.4.1現在の団体'!C$2:C$2000,1,))</f>
        <v>六戸町</v>
      </c>
      <c r="M226" s="1">
        <f t="shared" si="3"/>
        <v>1</v>
      </c>
    </row>
    <row r="227" spans="1:13" x14ac:dyDescent="0.2">
      <c r="A227" s="5" t="s">
        <v>231</v>
      </c>
      <c r="B227" s="6" t="s">
        <v>2567</v>
      </c>
      <c r="C227" s="7">
        <v>2567</v>
      </c>
      <c r="D227" s="7">
        <v>2663</v>
      </c>
      <c r="E227" s="7">
        <v>5230</v>
      </c>
      <c r="F227" s="7" t="str" cm="1">
        <f t="array" ref="F227">_xlfn.SWITCH(TRUE,E227&lt;=10000,"1万人以下",E227&lt;=20000,"2万人以下",E227&lt;=30000,"3万人以下",E227&lt;=40000,"4万人以下",E227&lt;=50000,"5万人以下",E227&lt;=60000,"6万人以下",E227&lt;=70000,"7万人以下",E227&lt;=80000,"8万人以下",E227&lt;=90000,"9万人以下",E227&gt;90000,"それ以上")</f>
        <v>1万人以下</v>
      </c>
      <c r="G227" s="7" t="s">
        <v>7576</v>
      </c>
      <c r="H227" s="7">
        <v>2056</v>
      </c>
      <c r="J227" s="1">
        <f>MAX(J$2:J226)+1</f>
        <v>207</v>
      </c>
      <c r="K227" s="1" t="str">
        <f>IF(B227="小郡市","小郡市",IF(B227="大和郡山市","大和郡山市",IF(B227="蒲郡市","蒲郡市",IF(B227="郡上市","郡上市",IF(B227="郡山市","郡山市",IFERROR(RIGHT(B227,LEN(B227)-FIND("郡",B227)),B227))))))</f>
        <v>横浜町</v>
      </c>
      <c r="L227" s="1" t="str">
        <f>IF(ISERROR(VLOOKUP(K227,'R5.4.1現在の団体'!C$2:C$2000,1,)),"",VLOOKUP(K227,'R5.4.1現在の団体'!C$2:C$2000,1,))</f>
        <v>横浜町</v>
      </c>
      <c r="M227" s="1">
        <f t="shared" si="3"/>
        <v>1</v>
      </c>
    </row>
    <row r="228" spans="1:13" x14ac:dyDescent="0.2">
      <c r="A228" s="5" t="s">
        <v>232</v>
      </c>
      <c r="B228" s="6" t="s">
        <v>2568</v>
      </c>
      <c r="C228" s="7">
        <v>9699</v>
      </c>
      <c r="D228" s="7">
        <v>10352</v>
      </c>
      <c r="E228" s="7">
        <v>20051</v>
      </c>
      <c r="F228" s="7" t="str" cm="1">
        <f t="array" ref="F228">_xlfn.SWITCH(TRUE,E228&lt;=10000,"1万人以下",E228&lt;=20000,"2万人以下",E228&lt;=30000,"3万人以下",E228&lt;=40000,"4万人以下",E228&lt;=50000,"5万人以下",E228&lt;=60000,"6万人以下",E228&lt;=70000,"7万人以下",E228&lt;=80000,"8万人以下",E228&lt;=90000,"9万人以下",E228&gt;90000,"それ以上")</f>
        <v>3万人以下</v>
      </c>
      <c r="G228" s="7" t="s">
        <v>7574</v>
      </c>
      <c r="H228" s="7">
        <v>7012</v>
      </c>
      <c r="J228" s="1">
        <f>MAX(J$2:J227)+1</f>
        <v>208</v>
      </c>
      <c r="K228" s="1" t="str">
        <f>IF(B228="小郡市","小郡市",IF(B228="大和郡山市","大和郡山市",IF(B228="蒲郡市","蒲郡市",IF(B228="郡上市","郡上市",IF(B228="郡山市","郡山市",IFERROR(RIGHT(B228,LEN(B228)-FIND("郡",B228)),B228))))))</f>
        <v>東北町</v>
      </c>
      <c r="L228" s="1" t="str">
        <f>IF(ISERROR(VLOOKUP(K228,'R5.4.1現在の団体'!C$2:C$2000,1,)),"",VLOOKUP(K228,'R5.4.1現在の団体'!C$2:C$2000,1,))</f>
        <v>東北町</v>
      </c>
      <c r="M228" s="1">
        <f t="shared" si="3"/>
        <v>1</v>
      </c>
    </row>
    <row r="229" spans="1:13" x14ac:dyDescent="0.2">
      <c r="A229" s="5" t="s">
        <v>233</v>
      </c>
      <c r="B229" s="6" t="s">
        <v>2569</v>
      </c>
      <c r="C229" s="7">
        <v>5944</v>
      </c>
      <c r="D229" s="7">
        <v>5315</v>
      </c>
      <c r="E229" s="7">
        <v>11259</v>
      </c>
      <c r="F229" s="7" t="str" cm="1">
        <f t="array" ref="F229">_xlfn.SWITCH(TRUE,E229&lt;=10000,"1万人以下",E229&lt;=20000,"2万人以下",E229&lt;=30000,"3万人以下",E229&lt;=40000,"4万人以下",E229&lt;=50000,"5万人以下",E229&lt;=60000,"6万人以下",E229&lt;=70000,"7万人以下",E229&lt;=80000,"8万人以下",E229&lt;=90000,"9万人以下",E229&gt;90000,"それ以上")</f>
        <v>2万人以下</v>
      </c>
      <c r="G229" s="7" t="s">
        <v>7572</v>
      </c>
      <c r="H229" s="7">
        <v>4378</v>
      </c>
      <c r="J229" s="1">
        <f>MAX(J$2:J228)+1</f>
        <v>209</v>
      </c>
      <c r="K229" s="1" t="str">
        <f>IF(B229="小郡市","小郡市",IF(B229="大和郡山市","大和郡山市",IF(B229="蒲郡市","蒲郡市",IF(B229="郡上市","郡上市",IF(B229="郡山市","郡山市",IFERROR(RIGHT(B229,LEN(B229)-FIND("郡",B229)),B229))))))</f>
        <v>六ヶ所村</v>
      </c>
      <c r="L229" s="1" t="str">
        <f>IF(ISERROR(VLOOKUP(K229,'R5.4.1現在の団体'!C$2:C$2000,1,)),"",VLOOKUP(K229,'R5.4.1現在の団体'!C$2:C$2000,1,))</f>
        <v>六ヶ所村</v>
      </c>
      <c r="M229" s="1">
        <f t="shared" si="3"/>
        <v>1</v>
      </c>
    </row>
    <row r="230" spans="1:13" x14ac:dyDescent="0.2">
      <c r="A230" s="5" t="s">
        <v>234</v>
      </c>
      <c r="B230" s="6" t="s">
        <v>2570</v>
      </c>
      <c r="C230" s="7">
        <v>12205</v>
      </c>
      <c r="D230" s="7">
        <v>12879</v>
      </c>
      <c r="E230" s="7">
        <v>25084</v>
      </c>
      <c r="F230" s="7" t="str" cm="1">
        <f t="array" ref="F230">_xlfn.SWITCH(TRUE,E230&lt;=10000,"1万人以下",E230&lt;=20000,"2万人以下",E230&lt;=30000,"3万人以下",E230&lt;=40000,"4万人以下",E230&lt;=50000,"5万人以下",E230&lt;=60000,"6万人以下",E230&lt;=70000,"7万人以下",E230&lt;=80000,"8万人以下",E230&lt;=90000,"9万人以下",E230&gt;90000,"それ以上")</f>
        <v>3万人以下</v>
      </c>
      <c r="G230" s="7" t="s">
        <v>7574</v>
      </c>
      <c r="H230" s="7">
        <v>9107</v>
      </c>
      <c r="J230" s="1">
        <f>MAX(J$2:J229)+1</f>
        <v>210</v>
      </c>
      <c r="K230" s="1" t="str">
        <f>IF(B230="小郡市","小郡市",IF(B230="大和郡山市","大和郡山市",IF(B230="蒲郡市","蒲郡市",IF(B230="郡上市","郡上市",IF(B230="郡山市","郡山市",IFERROR(RIGHT(B230,LEN(B230)-FIND("郡",B230)),B230))))))</f>
        <v>おいらせ町</v>
      </c>
      <c r="L230" s="1" t="str">
        <f>IF(ISERROR(VLOOKUP(K230,'R5.4.1現在の団体'!C$2:C$2000,1,)),"",VLOOKUP(K230,'R5.4.1現在の団体'!C$2:C$2000,1,))</f>
        <v>おいらせ町</v>
      </c>
      <c r="M230" s="1">
        <f t="shared" si="3"/>
        <v>1</v>
      </c>
    </row>
    <row r="231" spans="1:13" x14ac:dyDescent="0.2">
      <c r="A231" s="5" t="s">
        <v>235</v>
      </c>
      <c r="B231" s="6" t="s">
        <v>2571</v>
      </c>
      <c r="C231" s="7">
        <v>9505</v>
      </c>
      <c r="D231" s="7">
        <v>9337</v>
      </c>
      <c r="E231" s="7">
        <v>18842</v>
      </c>
      <c r="F231" s="7" t="str" cm="1">
        <f t="array" ref="F231">_xlfn.SWITCH(TRUE,E231&lt;=10000,"1万人以下",E231&lt;=20000,"2万人以下",E231&lt;=30000,"3万人以下",E231&lt;=40000,"4万人以下",E231&lt;=50000,"5万人以下",E231&lt;=60000,"6万人以下",E231&lt;=70000,"7万人以下",E231&lt;=80000,"8万人以下",E231&lt;=90000,"9万人以下",E231&gt;90000,"それ以上")</f>
        <v>2万人以下</v>
      </c>
      <c r="G231" s="7" t="s">
        <v>7572</v>
      </c>
      <c r="H231" s="7">
        <v>7217</v>
      </c>
      <c r="I231" s="1" t="s">
        <v>4657</v>
      </c>
      <c r="K231" s="1" t="str">
        <f>IF(B231="小郡市","小郡市",IF(B231="大和郡山市","大和郡山市",IF(B231="蒲郡市","蒲郡市",IF(B231="郡上市","郡上市",IF(B231="郡山市","郡山市",IFERROR(RIGHT(B231,LEN(B231)-FIND("郡",B231)),B231))))))</f>
        <v/>
      </c>
      <c r="L231" s="1" t="str">
        <f>IF(ISERROR(VLOOKUP(K231,'R5.4.1現在の団体'!C$2:C$2000,1,)),"",VLOOKUP(K231,'R5.4.1現在の団体'!C$2:C$2000,1,))</f>
        <v/>
      </c>
      <c r="M231" s="1" t="str">
        <f t="shared" si="3"/>
        <v/>
      </c>
    </row>
    <row r="232" spans="1:13" x14ac:dyDescent="0.2">
      <c r="A232" s="5" t="s">
        <v>236</v>
      </c>
      <c r="B232" s="6" t="s">
        <v>2572</v>
      </c>
      <c r="C232" s="7">
        <v>3127</v>
      </c>
      <c r="D232" s="7">
        <v>3092</v>
      </c>
      <c r="E232" s="7">
        <v>6219</v>
      </c>
      <c r="F232" s="7" t="str" cm="1">
        <f t="array" ref="F232">_xlfn.SWITCH(TRUE,E232&lt;=10000,"1万人以下",E232&lt;=20000,"2万人以下",E232&lt;=30000,"3万人以下",E232&lt;=40000,"4万人以下",E232&lt;=50000,"5万人以下",E232&lt;=60000,"6万人以下",E232&lt;=70000,"7万人以下",E232&lt;=80000,"8万人以下",E232&lt;=90000,"9万人以下",E232&gt;90000,"それ以上")</f>
        <v>1万人以下</v>
      </c>
      <c r="G232" s="7" t="s">
        <v>7576</v>
      </c>
      <c r="H232" s="7">
        <v>2445</v>
      </c>
      <c r="J232" s="1">
        <f>MAX(J$2:J231)+1</f>
        <v>211</v>
      </c>
      <c r="K232" s="1" t="str">
        <f>IF(B232="小郡市","小郡市",IF(B232="大和郡山市","大和郡山市",IF(B232="蒲郡市","蒲郡市",IF(B232="郡上市","郡上市",IF(B232="郡山市","郡山市",IFERROR(RIGHT(B232,LEN(B232)-FIND("郡",B232)),B232))))))</f>
        <v>大間町</v>
      </c>
      <c r="L232" s="1" t="str">
        <f>IF(ISERROR(VLOOKUP(K232,'R5.4.1現在の団体'!C$2:C$2000,1,)),"",VLOOKUP(K232,'R5.4.1現在の団体'!C$2:C$2000,1,))</f>
        <v>大間町</v>
      </c>
      <c r="M232" s="1">
        <f t="shared" si="3"/>
        <v>1</v>
      </c>
    </row>
    <row r="233" spans="1:13" x14ac:dyDescent="0.2">
      <c r="A233" s="5" t="s">
        <v>237</v>
      </c>
      <c r="B233" s="6" t="s">
        <v>2573</v>
      </c>
      <c r="C233" s="7">
        <v>3830</v>
      </c>
      <c r="D233" s="7">
        <v>3706</v>
      </c>
      <c r="E233" s="7">
        <v>7536</v>
      </c>
      <c r="F233" s="7" t="str" cm="1">
        <f t="array" ref="F233">_xlfn.SWITCH(TRUE,E233&lt;=10000,"1万人以下",E233&lt;=20000,"2万人以下",E233&lt;=30000,"3万人以下",E233&lt;=40000,"4万人以下",E233&lt;=50000,"5万人以下",E233&lt;=60000,"6万人以下",E233&lt;=70000,"7万人以下",E233&lt;=80000,"8万人以下",E233&lt;=90000,"9万人以下",E233&gt;90000,"それ以上")</f>
        <v>1万人以下</v>
      </c>
      <c r="G233" s="7" t="s">
        <v>7576</v>
      </c>
      <c r="H233" s="7">
        <v>2720</v>
      </c>
      <c r="J233" s="1">
        <f>MAX(J$2:J232)+1</f>
        <v>212</v>
      </c>
      <c r="K233" s="1" t="str">
        <f>IF(B233="小郡市","小郡市",IF(B233="大和郡山市","大和郡山市",IF(B233="蒲郡市","蒲郡市",IF(B233="郡上市","郡上市",IF(B233="郡山市","郡山市",IFERROR(RIGHT(B233,LEN(B233)-FIND("郡",B233)),B233))))))</f>
        <v>東通村</v>
      </c>
      <c r="L233" s="1" t="str">
        <f>IF(ISERROR(VLOOKUP(K233,'R5.4.1現在の団体'!C$2:C$2000,1,)),"",VLOOKUP(K233,'R5.4.1現在の団体'!C$2:C$2000,1,))</f>
        <v>東通村</v>
      </c>
      <c r="M233" s="1">
        <f t="shared" si="3"/>
        <v>1</v>
      </c>
    </row>
    <row r="234" spans="1:13" x14ac:dyDescent="0.2">
      <c r="A234" s="5" t="s">
        <v>238</v>
      </c>
      <c r="B234" s="6" t="s">
        <v>2574</v>
      </c>
      <c r="C234" s="7">
        <v>1253</v>
      </c>
      <c r="D234" s="7">
        <v>1267</v>
      </c>
      <c r="E234" s="7">
        <v>2520</v>
      </c>
      <c r="F234" s="7" t="str" cm="1">
        <f t="array" ref="F234">_xlfn.SWITCH(TRUE,E234&lt;=10000,"1万人以下",E234&lt;=20000,"2万人以下",E234&lt;=30000,"3万人以下",E234&lt;=40000,"4万人以下",E234&lt;=50000,"5万人以下",E234&lt;=60000,"6万人以下",E234&lt;=70000,"7万人以下",E234&lt;=80000,"8万人以下",E234&lt;=90000,"9万人以下",E234&gt;90000,"それ以上")</f>
        <v>1万人以下</v>
      </c>
      <c r="G234" s="7" t="s">
        <v>7576</v>
      </c>
      <c r="H234" s="7">
        <v>1007</v>
      </c>
      <c r="J234" s="1">
        <f>MAX(J$2:J233)+1</f>
        <v>213</v>
      </c>
      <c r="K234" s="1" t="str">
        <f>IF(B234="小郡市","小郡市",IF(B234="大和郡山市","大和郡山市",IF(B234="蒲郡市","蒲郡市",IF(B234="郡上市","郡上市",IF(B234="郡山市","郡山市",IFERROR(RIGHT(B234,LEN(B234)-FIND("郡",B234)),B234))))))</f>
        <v>風間浦村</v>
      </c>
      <c r="L234" s="1" t="str">
        <f>IF(ISERROR(VLOOKUP(K234,'R5.4.1現在の団体'!C$2:C$2000,1,)),"",VLOOKUP(K234,'R5.4.1現在の団体'!C$2:C$2000,1,))</f>
        <v>風間浦村</v>
      </c>
      <c r="M234" s="1">
        <f t="shared" si="3"/>
        <v>1</v>
      </c>
    </row>
    <row r="235" spans="1:13" x14ac:dyDescent="0.2">
      <c r="A235" s="5" t="s">
        <v>239</v>
      </c>
      <c r="B235" s="6" t="s">
        <v>2575</v>
      </c>
      <c r="C235" s="7">
        <v>1295</v>
      </c>
      <c r="D235" s="7">
        <v>1272</v>
      </c>
      <c r="E235" s="7">
        <v>2567</v>
      </c>
      <c r="F235" s="7" t="str" cm="1">
        <f t="array" ref="F235">_xlfn.SWITCH(TRUE,E235&lt;=10000,"1万人以下",E235&lt;=20000,"2万人以下",E235&lt;=30000,"3万人以下",E235&lt;=40000,"4万人以下",E235&lt;=50000,"5万人以下",E235&lt;=60000,"6万人以下",E235&lt;=70000,"7万人以下",E235&lt;=80000,"8万人以下",E235&lt;=90000,"9万人以下",E235&gt;90000,"それ以上")</f>
        <v>1万人以下</v>
      </c>
      <c r="G235" s="7" t="s">
        <v>7576</v>
      </c>
      <c r="H235" s="7">
        <v>1045</v>
      </c>
      <c r="J235" s="1">
        <f>MAX(J$2:J234)+1</f>
        <v>214</v>
      </c>
      <c r="K235" s="1" t="str">
        <f>IF(B235="小郡市","小郡市",IF(B235="大和郡山市","大和郡山市",IF(B235="蒲郡市","蒲郡市",IF(B235="郡上市","郡上市",IF(B235="郡山市","郡山市",IFERROR(RIGHT(B235,LEN(B235)-FIND("郡",B235)),B235))))))</f>
        <v>佐井村</v>
      </c>
      <c r="L235" s="1" t="str">
        <f>IF(ISERROR(VLOOKUP(K235,'R5.4.1現在の団体'!C$2:C$2000,1,)),"",VLOOKUP(K235,'R5.4.1現在の団体'!C$2:C$2000,1,))</f>
        <v>佐井村</v>
      </c>
      <c r="M235" s="1">
        <f t="shared" si="3"/>
        <v>1</v>
      </c>
    </row>
    <row r="236" spans="1:13" x14ac:dyDescent="0.2">
      <c r="A236" s="5" t="s">
        <v>240</v>
      </c>
      <c r="B236" s="6" t="s">
        <v>2576</v>
      </c>
      <c r="C236" s="7">
        <v>38071</v>
      </c>
      <c r="D236" s="7">
        <v>40512</v>
      </c>
      <c r="E236" s="7">
        <v>78583</v>
      </c>
      <c r="F236" s="7" t="str" cm="1">
        <f t="array" ref="F236">_xlfn.SWITCH(TRUE,E236&lt;=10000,"1万人以下",E236&lt;=20000,"2万人以下",E236&lt;=30000,"3万人以下",E236&lt;=40000,"4万人以下",E236&lt;=50000,"5万人以下",E236&lt;=60000,"6万人以下",E236&lt;=70000,"7万人以下",E236&lt;=80000,"8万人以下",E236&lt;=90000,"9万人以下",E236&gt;90000,"それ以上")</f>
        <v>8万人以下</v>
      </c>
      <c r="G236" s="7" t="s">
        <v>7579</v>
      </c>
      <c r="H236" s="7">
        <v>27872</v>
      </c>
      <c r="I236" s="1" t="s">
        <v>4657</v>
      </c>
      <c r="K236" s="1" t="str">
        <f>IF(B236="小郡市","小郡市",IF(B236="大和郡山市","大和郡山市",IF(B236="蒲郡市","蒲郡市",IF(B236="郡上市","郡上市",IF(B236="郡山市","郡山市",IFERROR(RIGHT(B236,LEN(B236)-FIND("郡",B236)),B236))))))</f>
        <v/>
      </c>
      <c r="L236" s="1" t="str">
        <f>IF(ISERROR(VLOOKUP(K236,'R5.4.1現在の団体'!C$2:C$2000,1,)),"",VLOOKUP(K236,'R5.4.1現在の団体'!C$2:C$2000,1,))</f>
        <v/>
      </c>
      <c r="M236" s="1" t="str">
        <f t="shared" si="3"/>
        <v/>
      </c>
    </row>
    <row r="237" spans="1:13" x14ac:dyDescent="0.2">
      <c r="A237" s="5" t="s">
        <v>241</v>
      </c>
      <c r="B237" s="6" t="s">
        <v>2577</v>
      </c>
      <c r="C237" s="7">
        <v>5881</v>
      </c>
      <c r="D237" s="7">
        <v>6421</v>
      </c>
      <c r="E237" s="7">
        <v>12302</v>
      </c>
      <c r="F237" s="7" t="str" cm="1">
        <f t="array" ref="F237">_xlfn.SWITCH(TRUE,E237&lt;=10000,"1万人以下",E237&lt;=20000,"2万人以下",E237&lt;=30000,"3万人以下",E237&lt;=40000,"4万人以下",E237&lt;=50000,"5万人以下",E237&lt;=60000,"6万人以下",E237&lt;=70000,"7万人以下",E237&lt;=80000,"8万人以下",E237&lt;=90000,"9万人以下",E237&gt;90000,"それ以上")</f>
        <v>2万人以下</v>
      </c>
      <c r="G237" s="7" t="s">
        <v>7572</v>
      </c>
      <c r="H237" s="7">
        <v>4610</v>
      </c>
      <c r="J237" s="1">
        <f>MAX(J$2:J236)+1</f>
        <v>215</v>
      </c>
      <c r="K237" s="1" t="str">
        <f>IF(B237="小郡市","小郡市",IF(B237="大和郡山市","大和郡山市",IF(B237="蒲郡市","蒲郡市",IF(B237="郡上市","郡上市",IF(B237="郡山市","郡山市",IFERROR(RIGHT(B237,LEN(B237)-FIND("郡",B237)),B237))))))</f>
        <v>三戸町</v>
      </c>
      <c r="L237" s="1" t="str">
        <f>IF(ISERROR(VLOOKUP(K237,'R5.4.1現在の団体'!C$2:C$2000,1,)),"",VLOOKUP(K237,'R5.4.1現在の団体'!C$2:C$2000,1,))</f>
        <v>三戸町</v>
      </c>
      <c r="M237" s="1">
        <f t="shared" si="3"/>
        <v>1</v>
      </c>
    </row>
    <row r="238" spans="1:13" x14ac:dyDescent="0.2">
      <c r="A238" s="5" t="s">
        <v>242</v>
      </c>
      <c r="B238" s="6" t="s">
        <v>2578</v>
      </c>
      <c r="C238" s="7">
        <v>9662</v>
      </c>
      <c r="D238" s="7">
        <v>10400</v>
      </c>
      <c r="E238" s="7">
        <v>20062</v>
      </c>
      <c r="F238" s="7" t="str" cm="1">
        <f t="array" ref="F238">_xlfn.SWITCH(TRUE,E238&lt;=10000,"1万人以下",E238&lt;=20000,"2万人以下",E238&lt;=30000,"3万人以下",E238&lt;=40000,"4万人以下",E238&lt;=50000,"5万人以下",E238&lt;=60000,"6万人以下",E238&lt;=70000,"7万人以下",E238&lt;=80000,"8万人以下",E238&lt;=90000,"9万人以下",E238&gt;90000,"それ以上")</f>
        <v>3万人以下</v>
      </c>
      <c r="G238" s="7" t="s">
        <v>7574</v>
      </c>
      <c r="H238" s="7">
        <v>6954</v>
      </c>
      <c r="J238" s="1">
        <f>MAX(J$2:J237)+1</f>
        <v>216</v>
      </c>
      <c r="K238" s="1" t="str">
        <f>IF(B238="小郡市","小郡市",IF(B238="大和郡山市","大和郡山市",IF(B238="蒲郡市","蒲郡市",IF(B238="郡上市","郡上市",IF(B238="郡山市","郡山市",IFERROR(RIGHT(B238,LEN(B238)-FIND("郡",B238)),B238))))))</f>
        <v>五戸町</v>
      </c>
      <c r="L238" s="1" t="str">
        <f>IF(ISERROR(VLOOKUP(K238,'R5.4.1現在の団体'!C$2:C$2000,1,)),"",VLOOKUP(K238,'R5.4.1現在の団体'!C$2:C$2000,1,))</f>
        <v>五戸町</v>
      </c>
      <c r="M238" s="1">
        <f t="shared" si="3"/>
        <v>1</v>
      </c>
    </row>
    <row r="239" spans="1:13" x14ac:dyDescent="0.2">
      <c r="A239" s="5" t="s">
        <v>243</v>
      </c>
      <c r="B239" s="6" t="s">
        <v>2579</v>
      </c>
      <c r="C239" s="7">
        <v>3337</v>
      </c>
      <c r="D239" s="7">
        <v>3551</v>
      </c>
      <c r="E239" s="7">
        <v>6888</v>
      </c>
      <c r="F239" s="7" t="str" cm="1">
        <f t="array" ref="F239">_xlfn.SWITCH(TRUE,E239&lt;=10000,"1万人以下",E239&lt;=20000,"2万人以下",E239&lt;=30000,"3万人以下",E239&lt;=40000,"4万人以下",E239&lt;=50000,"5万人以下",E239&lt;=60000,"6万人以下",E239&lt;=70000,"7万人以下",E239&lt;=80000,"8万人以下",E239&lt;=90000,"9万人以下",E239&gt;90000,"それ以上")</f>
        <v>1万人以下</v>
      </c>
      <c r="G239" s="7" t="s">
        <v>7576</v>
      </c>
      <c r="H239" s="7">
        <v>2299</v>
      </c>
      <c r="J239" s="1">
        <f>MAX(J$2:J238)+1</f>
        <v>217</v>
      </c>
      <c r="K239" s="1" t="str">
        <f>IF(B239="小郡市","小郡市",IF(B239="大和郡山市","大和郡山市",IF(B239="蒲郡市","蒲郡市",IF(B239="郡上市","郡上市",IF(B239="郡山市","郡山市",IFERROR(RIGHT(B239,LEN(B239)-FIND("郡",B239)),B239))))))</f>
        <v>田子町</v>
      </c>
      <c r="L239" s="1" t="str">
        <f>IF(ISERROR(VLOOKUP(K239,'R5.4.1現在の団体'!C$2:C$2000,1,)),"",VLOOKUP(K239,'R5.4.1現在の団体'!C$2:C$2000,1,))</f>
        <v>田子町</v>
      </c>
      <c r="M239" s="1">
        <f t="shared" si="3"/>
        <v>1</v>
      </c>
    </row>
    <row r="240" spans="1:13" x14ac:dyDescent="0.2">
      <c r="A240" s="5" t="s">
        <v>244</v>
      </c>
      <c r="B240" s="6" t="s">
        <v>2580</v>
      </c>
      <c r="C240" s="7">
        <v>10286</v>
      </c>
      <c r="D240" s="7">
        <v>11138</v>
      </c>
      <c r="E240" s="7">
        <v>21424</v>
      </c>
      <c r="F240" s="7" t="str" cm="1">
        <f t="array" ref="F240">_xlfn.SWITCH(TRUE,E240&lt;=10000,"1万人以下",E240&lt;=20000,"2万人以下",E240&lt;=30000,"3万人以下",E240&lt;=40000,"4万人以下",E240&lt;=50000,"5万人以下",E240&lt;=60000,"6万人以下",E240&lt;=70000,"7万人以下",E240&lt;=80000,"8万人以下",E240&lt;=90000,"9万人以下",E240&gt;90000,"それ以上")</f>
        <v>3万人以下</v>
      </c>
      <c r="G240" s="7" t="s">
        <v>7574</v>
      </c>
      <c r="H240" s="7">
        <v>7447</v>
      </c>
      <c r="J240" s="1">
        <f>MAX(J$2:J239)+1</f>
        <v>218</v>
      </c>
      <c r="K240" s="1" t="str">
        <f>IF(B240="小郡市","小郡市",IF(B240="大和郡山市","大和郡山市",IF(B240="蒲郡市","蒲郡市",IF(B240="郡上市","郡上市",IF(B240="郡山市","郡山市",IFERROR(RIGHT(B240,LEN(B240)-FIND("郡",B240)),B240))))))</f>
        <v>南部町</v>
      </c>
      <c r="L240" s="1" t="str">
        <f>IF(ISERROR(VLOOKUP(K240,'R5.4.1現在の団体'!C$2:C$2000,1,)),"",VLOOKUP(K240,'R5.4.1現在の団体'!C$2:C$2000,1,))</f>
        <v>南部町</v>
      </c>
      <c r="M240" s="1">
        <f t="shared" si="3"/>
        <v>1</v>
      </c>
    </row>
    <row r="241" spans="1:13" x14ac:dyDescent="0.2">
      <c r="A241" s="5" t="s">
        <v>245</v>
      </c>
      <c r="B241" s="6" t="s">
        <v>2581</v>
      </c>
      <c r="C241" s="7">
        <v>7399</v>
      </c>
      <c r="D241" s="7">
        <v>7397</v>
      </c>
      <c r="E241" s="7">
        <v>14796</v>
      </c>
      <c r="F241" s="7" t="str" cm="1">
        <f t="array" ref="F241">_xlfn.SWITCH(TRUE,E241&lt;=10000,"1万人以下",E241&lt;=20000,"2万人以下",E241&lt;=30000,"3万人以下",E241&lt;=40000,"4万人以下",E241&lt;=50000,"5万人以下",E241&lt;=60000,"6万人以下",E241&lt;=70000,"7万人以下",E241&lt;=80000,"8万人以下",E241&lt;=90000,"9万人以下",E241&gt;90000,"それ以上")</f>
        <v>2万人以下</v>
      </c>
      <c r="G241" s="7" t="s">
        <v>7572</v>
      </c>
      <c r="H241" s="7">
        <v>5600</v>
      </c>
      <c r="J241" s="1">
        <f>MAX(J$2:J240)+1</f>
        <v>219</v>
      </c>
      <c r="K241" s="1" t="str">
        <f>IF(B241="小郡市","小郡市",IF(B241="大和郡山市","大和郡山市",IF(B241="蒲郡市","蒲郡市",IF(B241="郡上市","郡上市",IF(B241="郡山市","郡山市",IFERROR(RIGHT(B241,LEN(B241)-FIND("郡",B241)),B241))))))</f>
        <v>階上町</v>
      </c>
      <c r="L241" s="1" t="str">
        <f>IF(ISERROR(VLOOKUP(K241,'R5.4.1現在の団体'!C$2:C$2000,1,)),"",VLOOKUP(K241,'R5.4.1現在の団体'!C$2:C$2000,1,))</f>
        <v>階上町</v>
      </c>
      <c r="M241" s="1">
        <f t="shared" si="3"/>
        <v>1</v>
      </c>
    </row>
    <row r="242" spans="1:13" x14ac:dyDescent="0.2">
      <c r="A242" s="5" t="s">
        <v>246</v>
      </c>
      <c r="B242" s="6" t="s">
        <v>2582</v>
      </c>
      <c r="C242" s="7">
        <v>1506</v>
      </c>
      <c r="D242" s="7">
        <v>1605</v>
      </c>
      <c r="E242" s="7">
        <v>3111</v>
      </c>
      <c r="F242" s="7" t="str" cm="1">
        <f t="array" ref="F242">_xlfn.SWITCH(TRUE,E242&lt;=10000,"1万人以下",E242&lt;=20000,"2万人以下",E242&lt;=30000,"3万人以下",E242&lt;=40000,"4万人以下",E242&lt;=50000,"5万人以下",E242&lt;=60000,"6万人以下",E242&lt;=70000,"7万人以下",E242&lt;=80000,"8万人以下",E242&lt;=90000,"9万人以下",E242&gt;90000,"それ以上")</f>
        <v>1万人以下</v>
      </c>
      <c r="G242" s="7" t="s">
        <v>7576</v>
      </c>
      <c r="H242" s="7">
        <v>962</v>
      </c>
      <c r="J242" s="1">
        <f>MAX(J$2:J241)+1</f>
        <v>220</v>
      </c>
      <c r="K242" s="1" t="str">
        <f>IF(B242="小郡市","小郡市",IF(B242="大和郡山市","大和郡山市",IF(B242="蒲郡市","蒲郡市",IF(B242="郡上市","郡上市",IF(B242="郡山市","郡山市",IFERROR(RIGHT(B242,LEN(B242)-FIND("郡",B242)),B242))))))</f>
        <v>新郷村</v>
      </c>
      <c r="L242" s="1" t="str">
        <f>IF(ISERROR(VLOOKUP(K242,'R5.4.1現在の団体'!C$2:C$2000,1,)),"",VLOOKUP(K242,'R5.4.1現在の団体'!C$2:C$2000,1,))</f>
        <v>新郷村</v>
      </c>
      <c r="M242" s="1">
        <f t="shared" si="3"/>
        <v>1</v>
      </c>
    </row>
    <row r="243" spans="1:13" x14ac:dyDescent="0.2">
      <c r="A243" s="5" t="s">
        <v>247</v>
      </c>
      <c r="B243" s="6" t="s">
        <v>4611</v>
      </c>
      <c r="C243" s="7">
        <v>651160</v>
      </c>
      <c r="D243" s="7">
        <v>704045</v>
      </c>
      <c r="E243" s="7">
        <v>1355205</v>
      </c>
      <c r="F243" s="7" t="str" cm="1">
        <f t="array" ref="F243">_xlfn.SWITCH(TRUE,E243&lt;=10000,"1万人以下",E243&lt;=20000,"2万人以下",E243&lt;=30000,"3万人以下",E243&lt;=40000,"4万人以下",E243&lt;=50000,"5万人以下",E243&lt;=60000,"6万人以下",E243&lt;=70000,"7万人以下",E243&lt;=80000,"8万人以下",E243&lt;=90000,"9万人以下",E243&gt;90000,"それ以上")</f>
        <v>それ以上</v>
      </c>
      <c r="G243" s="7" t="s">
        <v>7571</v>
      </c>
      <c r="H243" s="7">
        <v>500973</v>
      </c>
      <c r="I243" s="1" t="s">
        <v>4657</v>
      </c>
      <c r="K243" s="1" t="str">
        <f>IF(B243="小郡市","小郡市",IF(B243="大和郡山市","大和郡山市",IF(B243="蒲郡市","蒲郡市",IF(B243="郡上市","郡上市",IF(B243="郡山市","郡山市",IFERROR(RIGHT(B243,LEN(B243)-FIND("郡",B243)),B243))))))</f>
        <v>岩手県</v>
      </c>
      <c r="L243" s="1" t="str">
        <f>IF(ISERROR(VLOOKUP(K243,'R5.4.1現在の団体'!C$2:C$2000,1,)),"",VLOOKUP(K243,'R5.4.1現在の団体'!C$2:C$2000,1,))</f>
        <v/>
      </c>
      <c r="M243" s="1" t="str">
        <f t="shared" si="3"/>
        <v/>
      </c>
    </row>
    <row r="244" spans="1:13" x14ac:dyDescent="0.2">
      <c r="A244" s="5" t="s">
        <v>248</v>
      </c>
      <c r="B244" s="6" t="s">
        <v>2583</v>
      </c>
      <c r="C244" s="7">
        <v>138418</v>
      </c>
      <c r="D244" s="7">
        <v>153617</v>
      </c>
      <c r="E244" s="7">
        <v>292035</v>
      </c>
      <c r="F244" s="7" t="str" cm="1">
        <f t="array" ref="F244">_xlfn.SWITCH(TRUE,E244&lt;=10000,"1万人以下",E244&lt;=20000,"2万人以下",E244&lt;=30000,"3万人以下",E244&lt;=40000,"4万人以下",E244&lt;=50000,"5万人以下",E244&lt;=60000,"6万人以下",E244&lt;=70000,"7万人以下",E244&lt;=80000,"8万人以下",E244&lt;=90000,"9万人以下",E244&gt;90000,"それ以上")</f>
        <v>それ以上</v>
      </c>
      <c r="G244" s="7" t="s">
        <v>7571</v>
      </c>
      <c r="H244" s="7">
        <v>123629</v>
      </c>
      <c r="J244" s="1">
        <f>MAX(J$2:J243)+1</f>
        <v>221</v>
      </c>
      <c r="K244" s="1" t="str">
        <f>IF(B244="小郡市","小郡市",IF(B244="大和郡山市","大和郡山市",IF(B244="蒲郡市","蒲郡市",IF(B244="郡上市","郡上市",IF(B244="郡山市","郡山市",IFERROR(RIGHT(B244,LEN(B244)-FIND("郡",B244)),B244))))))</f>
        <v>盛岡市</v>
      </c>
      <c r="L244" s="1" t="str">
        <f>IF(ISERROR(VLOOKUP(K244,'R5.4.1現在の団体'!C$2:C$2000,1,)),"",VLOOKUP(K244,'R5.4.1現在の団体'!C$2:C$2000,1,))</f>
        <v>盛岡市</v>
      </c>
      <c r="M244" s="1">
        <f t="shared" si="3"/>
        <v>1</v>
      </c>
    </row>
    <row r="245" spans="1:13" x14ac:dyDescent="0.2">
      <c r="A245" s="5" t="s">
        <v>249</v>
      </c>
      <c r="B245" s="6" t="s">
        <v>2584</v>
      </c>
      <c r="C245" s="7">
        <v>27599</v>
      </c>
      <c r="D245" s="7">
        <v>30313</v>
      </c>
      <c r="E245" s="7">
        <v>57912</v>
      </c>
      <c r="F245" s="7" t="str" cm="1">
        <f t="array" ref="F245">_xlfn.SWITCH(TRUE,E245&lt;=10000,"1万人以下",E245&lt;=20000,"2万人以下",E245&lt;=30000,"3万人以下",E245&lt;=40000,"4万人以下",E245&lt;=50000,"5万人以下",E245&lt;=60000,"6万人以下",E245&lt;=70000,"7万人以下",E245&lt;=80000,"8万人以下",E245&lt;=90000,"9万人以下",E245&gt;90000,"それ以上")</f>
        <v>6万人以下</v>
      </c>
      <c r="G245" s="7" t="s">
        <v>7577</v>
      </c>
      <c r="H245" s="7">
        <v>22963</v>
      </c>
      <c r="J245" s="1">
        <f>MAX(J$2:J244)+1</f>
        <v>222</v>
      </c>
      <c r="K245" s="1" t="str">
        <f>IF(B245="小郡市","小郡市",IF(B245="大和郡山市","大和郡山市",IF(B245="蒲郡市","蒲郡市",IF(B245="郡上市","郡上市",IF(B245="郡山市","郡山市",IFERROR(RIGHT(B245,LEN(B245)-FIND("郡",B245)),B245))))))</f>
        <v>宮古市</v>
      </c>
      <c r="L245" s="1" t="str">
        <f>IF(ISERROR(VLOOKUP(K245,'R5.4.1現在の団体'!C$2:C$2000,1,)),"",VLOOKUP(K245,'R5.4.1現在の団体'!C$2:C$2000,1,))</f>
        <v>宮古市</v>
      </c>
      <c r="M245" s="1">
        <f t="shared" si="3"/>
        <v>1</v>
      </c>
    </row>
    <row r="246" spans="1:13" x14ac:dyDescent="0.2">
      <c r="A246" s="5" t="s">
        <v>250</v>
      </c>
      <c r="B246" s="6" t="s">
        <v>2585</v>
      </c>
      <c r="C246" s="7">
        <v>19778</v>
      </c>
      <c r="D246" s="7">
        <v>21620</v>
      </c>
      <c r="E246" s="7">
        <v>41398</v>
      </c>
      <c r="F246" s="7" t="str" cm="1">
        <f t="array" ref="F246">_xlfn.SWITCH(TRUE,E246&lt;=10000,"1万人以下",E246&lt;=20000,"2万人以下",E246&lt;=30000,"3万人以下",E246&lt;=40000,"4万人以下",E246&lt;=50000,"5万人以下",E246&lt;=60000,"6万人以下",E246&lt;=70000,"7万人以下",E246&lt;=80000,"8万人以下",E246&lt;=90000,"9万人以下",E246&gt;90000,"それ以上")</f>
        <v>5万人以下</v>
      </c>
      <c r="G246" s="7" t="s">
        <v>7575</v>
      </c>
      <c r="H246" s="7">
        <v>14613</v>
      </c>
      <c r="J246" s="1">
        <f>MAX(J$2:J245)+1</f>
        <v>223</v>
      </c>
      <c r="K246" s="1" t="str">
        <f>IF(B246="小郡市","小郡市",IF(B246="大和郡山市","大和郡山市",IF(B246="蒲郡市","蒲郡市",IF(B246="郡上市","郡上市",IF(B246="郡山市","郡山市",IFERROR(RIGHT(B246,LEN(B246)-FIND("郡",B246)),B246))))))</f>
        <v>大船渡市</v>
      </c>
      <c r="L246" s="1" t="str">
        <f>IF(ISERROR(VLOOKUP(K246,'R5.4.1現在の団体'!C$2:C$2000,1,)),"",VLOOKUP(K246,'R5.4.1現在の団体'!C$2:C$2000,1,))</f>
        <v>大船渡市</v>
      </c>
      <c r="M246" s="1">
        <f t="shared" si="3"/>
        <v>1</v>
      </c>
    </row>
    <row r="247" spans="1:13" x14ac:dyDescent="0.2">
      <c r="A247" s="5" t="s">
        <v>251</v>
      </c>
      <c r="B247" s="6" t="s">
        <v>2586</v>
      </c>
      <c r="C247" s="7">
        <v>49588</v>
      </c>
      <c r="D247" s="7">
        <v>54234</v>
      </c>
      <c r="E247" s="7">
        <v>103822</v>
      </c>
      <c r="F247" s="7" t="str" cm="1">
        <f t="array" ref="F247">_xlfn.SWITCH(TRUE,E247&lt;=10000,"1万人以下",E247&lt;=20000,"2万人以下",E247&lt;=30000,"3万人以下",E247&lt;=40000,"4万人以下",E247&lt;=50000,"5万人以下",E247&lt;=60000,"6万人以下",E247&lt;=70000,"7万人以下",E247&lt;=80000,"8万人以下",E247&lt;=90000,"9万人以下",E247&gt;90000,"それ以上")</f>
        <v>それ以上</v>
      </c>
      <c r="G247" s="7" t="s">
        <v>7571</v>
      </c>
      <c r="H247" s="7">
        <v>35466</v>
      </c>
      <c r="J247" s="1">
        <f>MAX(J$2:J246)+1</f>
        <v>224</v>
      </c>
      <c r="K247" s="1" t="str">
        <f>IF(B247="小郡市","小郡市",IF(B247="大和郡山市","大和郡山市",IF(B247="蒲郡市","蒲郡市",IF(B247="郡上市","郡上市",IF(B247="郡山市","郡山市",IFERROR(RIGHT(B247,LEN(B247)-FIND("郡",B247)),B247))))))</f>
        <v>花巻市</v>
      </c>
      <c r="L247" s="1" t="str">
        <f>IF(ISERROR(VLOOKUP(K247,'R5.4.1現在の団体'!C$2:C$2000,1,)),"",VLOOKUP(K247,'R5.4.1現在の団体'!C$2:C$2000,1,))</f>
        <v>花巻市</v>
      </c>
      <c r="M247" s="1">
        <f t="shared" si="3"/>
        <v>1</v>
      </c>
    </row>
    <row r="248" spans="1:13" x14ac:dyDescent="0.2">
      <c r="A248" s="5" t="s">
        <v>252</v>
      </c>
      <c r="B248" s="6" t="s">
        <v>2587</v>
      </c>
      <c r="C248" s="7">
        <v>45846</v>
      </c>
      <c r="D248" s="7">
        <v>47773</v>
      </c>
      <c r="E248" s="7">
        <v>93619</v>
      </c>
      <c r="F248" s="7" t="str" cm="1">
        <f t="array" ref="F248">_xlfn.SWITCH(TRUE,E248&lt;=10000,"1万人以下",E248&lt;=20000,"2万人以下",E248&lt;=30000,"3万人以下",E248&lt;=40000,"4万人以下",E248&lt;=50000,"5万人以下",E248&lt;=60000,"6万人以下",E248&lt;=70000,"7万人以下",E248&lt;=80000,"8万人以下",E248&lt;=90000,"9万人以下",E248&gt;90000,"それ以上")</f>
        <v>それ以上</v>
      </c>
      <c r="G248" s="7" t="s">
        <v>7571</v>
      </c>
      <c r="H248" s="7">
        <v>33701</v>
      </c>
      <c r="J248" s="1">
        <f>MAX(J$2:J247)+1</f>
        <v>225</v>
      </c>
      <c r="K248" s="1" t="str">
        <f>IF(B248="小郡市","小郡市",IF(B248="大和郡山市","大和郡山市",IF(B248="蒲郡市","蒲郡市",IF(B248="郡上市","郡上市",IF(B248="郡山市","郡山市",IFERROR(RIGHT(B248,LEN(B248)-FIND("郡",B248)),B248))))))</f>
        <v>北上市</v>
      </c>
      <c r="L248" s="1" t="str">
        <f>IF(ISERROR(VLOOKUP(K248,'R5.4.1現在の団体'!C$2:C$2000,1,)),"",VLOOKUP(K248,'R5.4.1現在の団体'!C$2:C$2000,1,))</f>
        <v>北上市</v>
      </c>
      <c r="M248" s="1">
        <f t="shared" si="3"/>
        <v>1</v>
      </c>
    </row>
    <row r="249" spans="1:13" x14ac:dyDescent="0.2">
      <c r="A249" s="5" t="s">
        <v>253</v>
      </c>
      <c r="B249" s="6" t="s">
        <v>2588</v>
      </c>
      <c r="C249" s="7">
        <v>18636</v>
      </c>
      <c r="D249" s="7">
        <v>19933</v>
      </c>
      <c r="E249" s="7">
        <v>38569</v>
      </c>
      <c r="F249" s="7" t="str" cm="1">
        <f t="array" ref="F249">_xlfn.SWITCH(TRUE,E249&lt;=10000,"1万人以下",E249&lt;=20000,"2万人以下",E249&lt;=30000,"3万人以下",E249&lt;=40000,"4万人以下",E249&lt;=50000,"5万人以下",E249&lt;=60000,"6万人以下",E249&lt;=70000,"7万人以下",E249&lt;=80000,"8万人以下",E249&lt;=90000,"9万人以下",E249&gt;90000,"それ以上")</f>
        <v>4万人以下</v>
      </c>
      <c r="G249" s="7" t="s">
        <v>7573</v>
      </c>
      <c r="H249" s="7">
        <v>15020</v>
      </c>
      <c r="J249" s="1">
        <f>MAX(J$2:J248)+1</f>
        <v>226</v>
      </c>
      <c r="K249" s="1" t="str">
        <f>IF(B249="小郡市","小郡市",IF(B249="大和郡山市","大和郡山市",IF(B249="蒲郡市","蒲郡市",IF(B249="郡上市","郡上市",IF(B249="郡山市","郡山市",IFERROR(RIGHT(B249,LEN(B249)-FIND("郡",B249)),B249))))))</f>
        <v>久慈市</v>
      </c>
      <c r="L249" s="1" t="str">
        <f>IF(ISERROR(VLOOKUP(K249,'R5.4.1現在の団体'!C$2:C$2000,1,)),"",VLOOKUP(K249,'R5.4.1現在の団体'!C$2:C$2000,1,))</f>
        <v>久慈市</v>
      </c>
      <c r="M249" s="1">
        <f t="shared" si="3"/>
        <v>1</v>
      </c>
    </row>
    <row r="250" spans="1:13" x14ac:dyDescent="0.2">
      <c r="A250" s="5" t="s">
        <v>254</v>
      </c>
      <c r="B250" s="6" t="s">
        <v>2589</v>
      </c>
      <c r="C250" s="7">
        <v>14775</v>
      </c>
      <c r="D250" s="7">
        <v>16079</v>
      </c>
      <c r="E250" s="7">
        <v>30854</v>
      </c>
      <c r="F250" s="7" t="str" cm="1">
        <f t="array" ref="F250">_xlfn.SWITCH(TRUE,E250&lt;=10000,"1万人以下",E250&lt;=20000,"2万人以下",E250&lt;=30000,"3万人以下",E250&lt;=40000,"4万人以下",E250&lt;=50000,"5万人以下",E250&lt;=60000,"6万人以下",E250&lt;=70000,"7万人以下",E250&lt;=80000,"8万人以下",E250&lt;=90000,"9万人以下",E250&gt;90000,"それ以上")</f>
        <v>4万人以下</v>
      </c>
      <c r="G250" s="7" t="s">
        <v>7573</v>
      </c>
      <c r="H250" s="7">
        <v>10706</v>
      </c>
      <c r="J250" s="1">
        <f>MAX(J$2:J249)+1</f>
        <v>227</v>
      </c>
      <c r="K250" s="1" t="str">
        <f>IF(B250="小郡市","小郡市",IF(B250="大和郡山市","大和郡山市",IF(B250="蒲郡市","蒲郡市",IF(B250="郡上市","郡上市",IF(B250="郡山市","郡山市",IFERROR(RIGHT(B250,LEN(B250)-FIND("郡",B250)),B250))))))</f>
        <v>遠野市</v>
      </c>
      <c r="L250" s="1" t="str">
        <f>IF(ISERROR(VLOOKUP(K250,'R5.4.1現在の団体'!C$2:C$2000,1,)),"",VLOOKUP(K250,'R5.4.1現在の団体'!C$2:C$2000,1,))</f>
        <v>遠野市</v>
      </c>
      <c r="M250" s="1">
        <f t="shared" si="3"/>
        <v>1</v>
      </c>
    </row>
    <row r="251" spans="1:13" x14ac:dyDescent="0.2">
      <c r="A251" s="5" t="s">
        <v>255</v>
      </c>
      <c r="B251" s="6" t="s">
        <v>2590</v>
      </c>
      <c r="C251" s="7">
        <v>59012</v>
      </c>
      <c r="D251" s="7">
        <v>62994</v>
      </c>
      <c r="E251" s="7">
        <v>122006</v>
      </c>
      <c r="F251" s="7" t="str" cm="1">
        <f t="array" ref="F251">_xlfn.SWITCH(TRUE,E251&lt;=10000,"1万人以下",E251&lt;=20000,"2万人以下",E251&lt;=30000,"3万人以下",E251&lt;=40000,"4万人以下",E251&lt;=50000,"5万人以下",E251&lt;=60000,"6万人以下",E251&lt;=70000,"7万人以下",E251&lt;=80000,"8万人以下",E251&lt;=90000,"9万人以下",E251&gt;90000,"それ以上")</f>
        <v>それ以上</v>
      </c>
      <c r="G251" s="7" t="s">
        <v>7571</v>
      </c>
      <c r="H251" s="7">
        <v>42176</v>
      </c>
      <c r="J251" s="1">
        <f>MAX(J$2:J250)+1</f>
        <v>228</v>
      </c>
      <c r="K251" s="1" t="str">
        <f>IF(B251="小郡市","小郡市",IF(B251="大和郡山市","大和郡山市",IF(B251="蒲郡市","蒲郡市",IF(B251="郡上市","郡上市",IF(B251="郡山市","郡山市",IFERROR(RIGHT(B251,LEN(B251)-FIND("郡",B251)),B251))))))</f>
        <v>一関市</v>
      </c>
      <c r="L251" s="1" t="str">
        <f>IF(ISERROR(VLOOKUP(K251,'R5.4.1現在の団体'!C$2:C$2000,1,)),"",VLOOKUP(K251,'R5.4.1現在の団体'!C$2:C$2000,1,))</f>
        <v>一関市</v>
      </c>
      <c r="M251" s="1">
        <f t="shared" si="3"/>
        <v>1</v>
      </c>
    </row>
    <row r="252" spans="1:13" x14ac:dyDescent="0.2">
      <c r="A252" s="5" t="s">
        <v>256</v>
      </c>
      <c r="B252" s="6" t="s">
        <v>2591</v>
      </c>
      <c r="C252" s="7">
        <v>11724</v>
      </c>
      <c r="D252" s="7">
        <v>12733</v>
      </c>
      <c r="E252" s="7">
        <v>24457</v>
      </c>
      <c r="F252" s="7" t="str" cm="1">
        <f t="array" ref="F252">_xlfn.SWITCH(TRUE,E252&lt;=10000,"1万人以下",E252&lt;=20000,"2万人以下",E252&lt;=30000,"3万人以下",E252&lt;=40000,"4万人以下",E252&lt;=50000,"5万人以下",E252&lt;=60000,"6万人以下",E252&lt;=70000,"7万人以下",E252&lt;=80000,"8万人以下",E252&lt;=90000,"9万人以下",E252&gt;90000,"それ以上")</f>
        <v>3万人以下</v>
      </c>
      <c r="G252" s="7" t="s">
        <v>7574</v>
      </c>
      <c r="H252" s="7">
        <v>8146</v>
      </c>
      <c r="J252" s="1">
        <f>MAX(J$2:J251)+1</f>
        <v>229</v>
      </c>
      <c r="K252" s="1" t="str">
        <f>IF(B252="小郡市","小郡市",IF(B252="大和郡山市","大和郡山市",IF(B252="蒲郡市","蒲郡市",IF(B252="郡上市","郡上市",IF(B252="郡山市","郡山市",IFERROR(RIGHT(B252,LEN(B252)-FIND("郡",B252)),B252))))))</f>
        <v>陸前高田市</v>
      </c>
      <c r="L252" s="1" t="str">
        <f>IF(ISERROR(VLOOKUP(K252,'R5.4.1現在の団体'!C$2:C$2000,1,)),"",VLOOKUP(K252,'R5.4.1現在の団体'!C$2:C$2000,1,))</f>
        <v>陸前高田市</v>
      </c>
      <c r="M252" s="1">
        <f t="shared" si="3"/>
        <v>1</v>
      </c>
    </row>
    <row r="253" spans="1:13" x14ac:dyDescent="0.2">
      <c r="A253" s="5" t="s">
        <v>257</v>
      </c>
      <c r="B253" s="6" t="s">
        <v>2592</v>
      </c>
      <c r="C253" s="7">
        <v>19297</v>
      </c>
      <c r="D253" s="7">
        <v>21741</v>
      </c>
      <c r="E253" s="7">
        <v>41038</v>
      </c>
      <c r="F253" s="7" t="str" cm="1">
        <f t="array" ref="F253">_xlfn.SWITCH(TRUE,E253&lt;=10000,"1万人以下",E253&lt;=20000,"2万人以下",E253&lt;=30000,"3万人以下",E253&lt;=40000,"4万人以下",E253&lt;=50000,"5万人以下",E253&lt;=60000,"6万人以下",E253&lt;=70000,"7万人以下",E253&lt;=80000,"8万人以下",E253&lt;=90000,"9万人以下",E253&gt;90000,"それ以上")</f>
        <v>5万人以下</v>
      </c>
      <c r="G253" s="7" t="s">
        <v>7575</v>
      </c>
      <c r="H253" s="7">
        <v>17660</v>
      </c>
      <c r="J253" s="1">
        <f>MAX(J$2:J252)+1</f>
        <v>230</v>
      </c>
      <c r="K253" s="1" t="str">
        <f>IF(B253="小郡市","小郡市",IF(B253="大和郡山市","大和郡山市",IF(B253="蒲郡市","蒲郡市",IF(B253="郡上市","郡上市",IF(B253="郡山市","郡山市",IFERROR(RIGHT(B253,LEN(B253)-FIND("郡",B253)),B253))))))</f>
        <v>釜石市</v>
      </c>
      <c r="L253" s="1" t="str">
        <f>IF(ISERROR(VLOOKUP(K253,'R5.4.1現在の団体'!C$2:C$2000,1,)),"",VLOOKUP(K253,'R5.4.1現在の団体'!C$2:C$2000,1,))</f>
        <v>釜石市</v>
      </c>
      <c r="M253" s="1">
        <f t="shared" si="3"/>
        <v>1</v>
      </c>
    </row>
    <row r="254" spans="1:13" x14ac:dyDescent="0.2">
      <c r="A254" s="5" t="s">
        <v>258</v>
      </c>
      <c r="B254" s="6" t="s">
        <v>2593</v>
      </c>
      <c r="C254" s="7">
        <v>14723</v>
      </c>
      <c r="D254" s="7">
        <v>16265</v>
      </c>
      <c r="E254" s="7">
        <v>30988</v>
      </c>
      <c r="F254" s="7" t="str" cm="1">
        <f t="array" ref="F254">_xlfn.SWITCH(TRUE,E254&lt;=10000,"1万人以下",E254&lt;=20000,"2万人以下",E254&lt;=30000,"3万人以下",E254&lt;=40000,"4万人以下",E254&lt;=50000,"5万人以下",E254&lt;=60000,"6万人以下",E254&lt;=70000,"7万人以下",E254&lt;=80000,"8万人以下",E254&lt;=90000,"9万人以下",E254&gt;90000,"それ以上")</f>
        <v>4万人以下</v>
      </c>
      <c r="G254" s="7" t="s">
        <v>7573</v>
      </c>
      <c r="H254" s="7">
        <v>11601</v>
      </c>
      <c r="J254" s="1">
        <f>MAX(J$2:J253)+1</f>
        <v>231</v>
      </c>
      <c r="K254" s="1" t="str">
        <f>IF(B254="小郡市","小郡市",IF(B254="大和郡山市","大和郡山市",IF(B254="蒲郡市","蒲郡市",IF(B254="郡上市","郡上市",IF(B254="郡山市","郡山市",IFERROR(RIGHT(B254,LEN(B254)-FIND("郡",B254)),B254))))))</f>
        <v>二戸市</v>
      </c>
      <c r="L254" s="1" t="str">
        <f>IF(ISERROR(VLOOKUP(K254,'R5.4.1現在の団体'!C$2:C$2000,1,)),"",VLOOKUP(K254,'R5.4.1現在の団体'!C$2:C$2000,1,))</f>
        <v>二戸市</v>
      </c>
      <c r="M254" s="1">
        <f t="shared" si="3"/>
        <v>1</v>
      </c>
    </row>
    <row r="255" spans="1:13" x14ac:dyDescent="0.2">
      <c r="A255" s="5" t="s">
        <v>259</v>
      </c>
      <c r="B255" s="6" t="s">
        <v>2594</v>
      </c>
      <c r="C255" s="7">
        <v>14539</v>
      </c>
      <c r="D255" s="7">
        <v>15503</v>
      </c>
      <c r="E255" s="7">
        <v>30042</v>
      </c>
      <c r="F255" s="7" t="str" cm="1">
        <f t="array" ref="F255">_xlfn.SWITCH(TRUE,E255&lt;=10000,"1万人以下",E255&lt;=20000,"2万人以下",E255&lt;=30000,"3万人以下",E255&lt;=40000,"4万人以下",E255&lt;=50000,"5万人以下",E255&lt;=60000,"6万人以下",E255&lt;=70000,"7万人以下",E255&lt;=80000,"8万人以下",E255&lt;=90000,"9万人以下",E255&gt;90000,"それ以上")</f>
        <v>4万人以下</v>
      </c>
      <c r="G255" s="7" t="s">
        <v>7573</v>
      </c>
      <c r="H255" s="7">
        <v>10334</v>
      </c>
      <c r="J255" s="1">
        <f>MAX(J$2:J254)+1</f>
        <v>232</v>
      </c>
      <c r="K255" s="1" t="str">
        <f>IF(B255="小郡市","小郡市",IF(B255="大和郡山市","大和郡山市",IF(B255="蒲郡市","蒲郡市",IF(B255="郡上市","郡上市",IF(B255="郡山市","郡山市",IFERROR(RIGHT(B255,LEN(B255)-FIND("郡",B255)),B255))))))</f>
        <v>八幡平市</v>
      </c>
      <c r="L255" s="1" t="str">
        <f>IF(ISERROR(VLOOKUP(K255,'R5.4.1現在の団体'!C$2:C$2000,1,)),"",VLOOKUP(K255,'R5.4.1現在の団体'!C$2:C$2000,1,))</f>
        <v>八幡平市</v>
      </c>
      <c r="M255" s="1">
        <f t="shared" si="3"/>
        <v>1</v>
      </c>
    </row>
    <row r="256" spans="1:13" x14ac:dyDescent="0.2">
      <c r="A256" s="5" t="s">
        <v>260</v>
      </c>
      <c r="B256" s="6" t="s">
        <v>2595</v>
      </c>
      <c r="C256" s="7">
        <v>61695</v>
      </c>
      <c r="D256" s="7">
        <v>66411</v>
      </c>
      <c r="E256" s="7">
        <v>128106</v>
      </c>
      <c r="F256" s="7" t="str" cm="1">
        <f t="array" ref="F256">_xlfn.SWITCH(TRUE,E256&lt;=10000,"1万人以下",E256&lt;=20000,"2万人以下",E256&lt;=30000,"3万人以下",E256&lt;=40000,"4万人以下",E256&lt;=50000,"5万人以下",E256&lt;=60000,"6万人以下",E256&lt;=70000,"7万人以下",E256&lt;=80000,"8万人以下",E256&lt;=90000,"9万人以下",E256&gt;90000,"それ以上")</f>
        <v>それ以上</v>
      </c>
      <c r="G256" s="7" t="s">
        <v>7571</v>
      </c>
      <c r="H256" s="7">
        <v>43084</v>
      </c>
      <c r="J256" s="1">
        <f>MAX(J$2:J255)+1</f>
        <v>233</v>
      </c>
      <c r="K256" s="1" t="str">
        <f>IF(B256="小郡市","小郡市",IF(B256="大和郡山市","大和郡山市",IF(B256="蒲郡市","蒲郡市",IF(B256="郡上市","郡上市",IF(B256="郡山市","郡山市",IFERROR(RIGHT(B256,LEN(B256)-FIND("郡",B256)),B256))))))</f>
        <v>奥州市</v>
      </c>
      <c r="L256" s="1" t="str">
        <f>IF(ISERROR(VLOOKUP(K256,'R5.4.1現在の団体'!C$2:C$2000,1,)),"",VLOOKUP(K256,'R5.4.1現在の団体'!C$2:C$2000,1,))</f>
        <v>奥州市</v>
      </c>
      <c r="M256" s="1">
        <f t="shared" si="3"/>
        <v>1</v>
      </c>
    </row>
    <row r="257" spans="1:14" x14ac:dyDescent="0.2">
      <c r="A257" s="5" t="s">
        <v>261</v>
      </c>
      <c r="B257" s="6" t="s">
        <v>2596</v>
      </c>
      <c r="C257" s="7">
        <v>46819</v>
      </c>
      <c r="D257" s="7">
        <v>48749</v>
      </c>
      <c r="E257" s="7">
        <v>95568</v>
      </c>
      <c r="F257" s="7" t="str" cm="1">
        <f t="array" ref="F257">_xlfn.SWITCH(TRUE,E257&lt;=10000,"1万人以下",E257&lt;=20000,"2万人以下",E257&lt;=30000,"3万人以下",E257&lt;=40000,"4万人以下",E257&lt;=50000,"5万人以下",E257&lt;=60000,"6万人以下",E257&lt;=70000,"7万人以下",E257&lt;=80000,"8万人以下",E257&lt;=90000,"9万人以下",E257&gt;90000,"それ以上")</f>
        <v>それ以上</v>
      </c>
      <c r="G257" s="7" t="s">
        <v>7571</v>
      </c>
      <c r="H257" s="7">
        <v>34138</v>
      </c>
      <c r="I257" s="1" t="s">
        <v>4657</v>
      </c>
      <c r="K257" s="1" t="str">
        <f>IF(B257="小郡市","小郡市",IF(B257="大和郡山市","大和郡山市",IF(B257="蒲郡市","蒲郡市",IF(B257="郡上市","郡上市",IF(B257="郡山市","郡山市",IFERROR(RIGHT(B257,LEN(B257)-FIND("郡",B257)),B257))))))</f>
        <v/>
      </c>
      <c r="L257" s="1" t="str">
        <f>IF(ISERROR(VLOOKUP(K257,'R5.4.1現在の団体'!C$2:C$2000,1,)),"",VLOOKUP(K257,'R5.4.1現在の団体'!C$2:C$2000,1,))</f>
        <v/>
      </c>
      <c r="M257" s="1" t="str">
        <f t="shared" si="3"/>
        <v/>
      </c>
    </row>
    <row r="258" spans="1:14" x14ac:dyDescent="0.2">
      <c r="A258" s="5" t="s">
        <v>262</v>
      </c>
      <c r="B258" s="6" t="s">
        <v>2597</v>
      </c>
      <c r="C258" s="7">
        <v>9042</v>
      </c>
      <c r="D258" s="7">
        <v>9710</v>
      </c>
      <c r="E258" s="7">
        <v>18752</v>
      </c>
      <c r="F258" s="7" t="str" cm="1">
        <f t="array" ref="F258">_xlfn.SWITCH(TRUE,E258&lt;=10000,"1万人以下",E258&lt;=20000,"2万人以下",E258&lt;=30000,"3万人以下",E258&lt;=40000,"4万人以下",E258&lt;=50000,"5万人以下",E258&lt;=60000,"6万人以下",E258&lt;=70000,"7万人以下",E258&lt;=80000,"8万人以下",E258&lt;=90000,"9万人以下",E258&gt;90000,"それ以上")</f>
        <v>2万人以下</v>
      </c>
      <c r="G258" s="7" t="s">
        <v>7572</v>
      </c>
      <c r="H258" s="7">
        <v>6081</v>
      </c>
      <c r="J258" s="1">
        <f>MAX(J$2:J257)+1</f>
        <v>234</v>
      </c>
      <c r="K258" s="1" t="str">
        <f>IF(B258="小郡市","小郡市",IF(B258="大和郡山市","大和郡山市",IF(B258="蒲郡市","蒲郡市",IF(B258="郡上市","郡上市",IF(B258="郡山市","郡山市",IFERROR(RIGHT(B258,LEN(B258)-FIND("郡",B258)),B258))))))</f>
        <v>雫石町</v>
      </c>
      <c r="L258" s="1" t="str">
        <f>IF(ISERROR(VLOOKUP(K258,'R5.4.1現在の団体'!C$2:C$2000,1,)),"",VLOOKUP(K258,'R5.4.1現在の団体'!C$2:C$2000,1,))</f>
        <v>雫石町</v>
      </c>
      <c r="M258" s="1">
        <f t="shared" si="3"/>
        <v>1</v>
      </c>
    </row>
    <row r="259" spans="1:14" x14ac:dyDescent="0.2">
      <c r="A259" s="5" t="s">
        <v>263</v>
      </c>
      <c r="B259" s="6" t="s">
        <v>2598</v>
      </c>
      <c r="C259" s="7">
        <v>3778</v>
      </c>
      <c r="D259" s="7">
        <v>3992</v>
      </c>
      <c r="E259" s="7">
        <v>7770</v>
      </c>
      <c r="F259" s="7" t="str" cm="1">
        <f t="array" ref="F259">_xlfn.SWITCH(TRUE,E259&lt;=10000,"1万人以下",E259&lt;=20000,"2万人以下",E259&lt;=30000,"3万人以下",E259&lt;=40000,"4万人以下",E259&lt;=50000,"5万人以下",E259&lt;=60000,"6万人以下",E259&lt;=70000,"7万人以下",E259&lt;=80000,"8万人以下",E259&lt;=90000,"9万人以下",E259&gt;90000,"それ以上")</f>
        <v>1万人以下</v>
      </c>
      <c r="G259" s="7" t="s">
        <v>7576</v>
      </c>
      <c r="H259" s="7">
        <v>2891</v>
      </c>
      <c r="J259" s="1">
        <f>MAX(J$2:J258)+1</f>
        <v>235</v>
      </c>
      <c r="K259" s="1" t="str">
        <f>IF(B259="小郡市","小郡市",IF(B259="大和郡山市","大和郡山市",IF(B259="蒲郡市","蒲郡市",IF(B259="郡上市","郡上市",IF(B259="郡山市","郡山市",IFERROR(RIGHT(B259,LEN(B259)-FIND("郡",B259)),B259))))))</f>
        <v>葛巻町</v>
      </c>
      <c r="L259" s="1" t="str">
        <f>IF(ISERROR(VLOOKUP(K259,'R5.4.1現在の団体'!C$2:C$2000,1,)),"",VLOOKUP(K259,'R5.4.1現在の団体'!C$2:C$2000,1,))</f>
        <v>葛巻町</v>
      </c>
      <c r="M259" s="1">
        <f t="shared" si="3"/>
        <v>1</v>
      </c>
    </row>
    <row r="260" spans="1:14" x14ac:dyDescent="0.2">
      <c r="A260" s="5" t="s">
        <v>264</v>
      </c>
      <c r="B260" s="6" t="s">
        <v>2599</v>
      </c>
      <c r="C260" s="7">
        <v>7858</v>
      </c>
      <c r="D260" s="7">
        <v>8140</v>
      </c>
      <c r="E260" s="7">
        <v>15998</v>
      </c>
      <c r="F260" s="7" t="str" cm="1">
        <f t="array" ref="F260">_xlfn.SWITCH(TRUE,E260&lt;=10000,"1万人以下",E260&lt;=20000,"2万人以下",E260&lt;=30000,"3万人以下",E260&lt;=40000,"4万人以下",E260&lt;=50000,"5万人以下",E260&lt;=60000,"6万人以下",E260&lt;=70000,"7万人以下",E260&lt;=80000,"8万人以下",E260&lt;=90000,"9万人以下",E260&gt;90000,"それ以上")</f>
        <v>2万人以下</v>
      </c>
      <c r="G260" s="7" t="s">
        <v>7572</v>
      </c>
      <c r="H260" s="7">
        <v>5331</v>
      </c>
      <c r="J260" s="1">
        <f>MAX(J$2:J259)+1</f>
        <v>236</v>
      </c>
      <c r="K260" s="1" t="str">
        <f>IF(B260="小郡市","小郡市",IF(B260="大和郡山市","大和郡山市",IF(B260="蒲郡市","蒲郡市",IF(B260="郡上市","郡上市",IF(B260="郡山市","郡山市",IFERROR(RIGHT(B260,LEN(B260)-FIND("郡",B260)),B260))))))</f>
        <v>岩手町</v>
      </c>
      <c r="L260" s="1" t="str">
        <f>IF(ISERROR(VLOOKUP(K260,'R5.4.1現在の団体'!C$2:C$2000,1,)),"",VLOOKUP(K260,'R5.4.1現在の団体'!C$2:C$2000,1,))</f>
        <v>岩手町</v>
      </c>
      <c r="M260" s="1">
        <f t="shared" si="3"/>
        <v>1</v>
      </c>
    </row>
    <row r="261" spans="1:14" x14ac:dyDescent="0.2">
      <c r="A261" s="5" t="s">
        <v>265</v>
      </c>
      <c r="B261" s="6" t="s">
        <v>7529</v>
      </c>
      <c r="C261" s="7">
        <v>26141</v>
      </c>
      <c r="D261" s="7">
        <v>26907</v>
      </c>
      <c r="E261" s="7">
        <v>53048</v>
      </c>
      <c r="F261" s="7" t="str" cm="1">
        <f t="array" ref="F261">_xlfn.SWITCH(TRUE,E261&lt;=10000,"1万人以下",E261&lt;=20000,"2万人以下",E261&lt;=30000,"3万人以下",E261&lt;=40000,"4万人以下",E261&lt;=50000,"5万人以下",E261&lt;=60000,"6万人以下",E261&lt;=70000,"7万人以下",E261&lt;=80000,"8万人以下",E261&lt;=90000,"9万人以下",E261&gt;90000,"それ以上")</f>
        <v>6万人以下</v>
      </c>
      <c r="G261" s="7" t="s">
        <v>7577</v>
      </c>
      <c r="H261" s="7">
        <v>19835</v>
      </c>
      <c r="J261" s="1">
        <f>MAX(J$2:J260)+1</f>
        <v>237</v>
      </c>
      <c r="K261" s="1" t="str">
        <f>IF(B261="小郡市","小郡市",IF(B261="大和郡山市","大和郡山市",IF(B261="蒲郡市","蒲郡市",IF(B261="郡上市","郡上市",IF(B261="郡山市","郡山市",IFERROR(RIGHT(B261,LEN(B261)-FIND("郡",B261)),B261))))))</f>
        <v>滝沢市</v>
      </c>
      <c r="L261" s="1" t="str">
        <f>IF(ISERROR(VLOOKUP(K261,'R5.4.1現在の団体'!C$2:C$2000,1,)),"",VLOOKUP(K261,'R5.4.1現在の団体'!C$2:C$2000,1,))</f>
        <v>滝沢市</v>
      </c>
      <c r="M261" s="1">
        <f t="shared" ref="M261:M324" si="4">IF(L261="","",1)</f>
        <v>1</v>
      </c>
      <c r="N261" s="1" t="s">
        <v>7530</v>
      </c>
    </row>
    <row r="262" spans="1:14" x14ac:dyDescent="0.2">
      <c r="A262" s="5" t="s">
        <v>266</v>
      </c>
      <c r="B262" s="6" t="s">
        <v>2600</v>
      </c>
      <c r="C262" s="7">
        <v>29435</v>
      </c>
      <c r="D262" s="7">
        <v>31925</v>
      </c>
      <c r="E262" s="7">
        <v>61360</v>
      </c>
      <c r="F262" s="7" t="str" cm="1">
        <f t="array" ref="F262">_xlfn.SWITCH(TRUE,E262&lt;=10000,"1万人以下",E262&lt;=20000,"2万人以下",E262&lt;=30000,"3万人以下",E262&lt;=40000,"4万人以下",E262&lt;=50000,"5万人以下",E262&lt;=60000,"6万人以下",E262&lt;=70000,"7万人以下",E262&lt;=80000,"8万人以下",E262&lt;=90000,"9万人以下",E262&gt;90000,"それ以上")</f>
        <v>7万人以下</v>
      </c>
      <c r="G262" s="7" t="s">
        <v>7578</v>
      </c>
      <c r="H262" s="7">
        <v>19792</v>
      </c>
      <c r="I262" s="1" t="s">
        <v>4657</v>
      </c>
      <c r="K262" s="1" t="str">
        <f>IF(B262="小郡市","小郡市",IF(B262="大和郡山市","大和郡山市",IF(B262="蒲郡市","蒲郡市",IF(B262="郡上市","郡上市",IF(B262="郡山市","郡山市",IFERROR(RIGHT(B262,LEN(B262)-FIND("郡",B262)),B262))))))</f>
        <v/>
      </c>
      <c r="L262" s="1" t="str">
        <f>IF(ISERROR(VLOOKUP(K262,'R5.4.1現在の団体'!C$2:C$2000,1,)),"",VLOOKUP(K262,'R5.4.1現在の団体'!C$2:C$2000,1,))</f>
        <v/>
      </c>
      <c r="M262" s="1" t="str">
        <f t="shared" si="4"/>
        <v/>
      </c>
    </row>
    <row r="263" spans="1:14" x14ac:dyDescent="0.2">
      <c r="A263" s="5" t="s">
        <v>267</v>
      </c>
      <c r="B263" s="6" t="s">
        <v>2601</v>
      </c>
      <c r="C263" s="7">
        <v>16405</v>
      </c>
      <c r="D263" s="7">
        <v>17929</v>
      </c>
      <c r="E263" s="7">
        <v>34334</v>
      </c>
      <c r="F263" s="7" t="str" cm="1">
        <f t="array" ref="F263">_xlfn.SWITCH(TRUE,E263&lt;=10000,"1万人以下",E263&lt;=20000,"2万人以下",E263&lt;=30000,"3万人以下",E263&lt;=40000,"4万人以下",E263&lt;=50000,"5万人以下",E263&lt;=60000,"6万人以下",E263&lt;=70000,"7万人以下",E263&lt;=80000,"8万人以下",E263&lt;=90000,"9万人以下",E263&gt;90000,"それ以上")</f>
        <v>4万人以下</v>
      </c>
      <c r="G263" s="7" t="s">
        <v>7573</v>
      </c>
      <c r="H263" s="7">
        <v>10807</v>
      </c>
      <c r="J263" s="1">
        <f>MAX(J$2:J262)+1</f>
        <v>238</v>
      </c>
      <c r="K263" s="1" t="str">
        <f>IF(B263="小郡市","小郡市",IF(B263="大和郡山市","大和郡山市",IF(B263="蒲郡市","蒲郡市",IF(B263="郡上市","郡上市",IF(B263="郡山市","郡山市",IFERROR(RIGHT(B263,LEN(B263)-FIND("郡",B263)),B263))))))</f>
        <v>紫波町</v>
      </c>
      <c r="L263" s="1" t="str">
        <f>IF(ISERROR(VLOOKUP(K263,'R5.4.1現在の団体'!C$2:C$2000,1,)),"",VLOOKUP(K263,'R5.4.1現在の団体'!C$2:C$2000,1,))</f>
        <v>紫波町</v>
      </c>
      <c r="M263" s="1">
        <f t="shared" si="4"/>
        <v>1</v>
      </c>
    </row>
    <row r="264" spans="1:14" x14ac:dyDescent="0.2">
      <c r="A264" s="5" t="s">
        <v>268</v>
      </c>
      <c r="B264" s="6" t="s">
        <v>2602</v>
      </c>
      <c r="C264" s="7">
        <v>13030</v>
      </c>
      <c r="D264" s="7">
        <v>13996</v>
      </c>
      <c r="E264" s="7">
        <v>27026</v>
      </c>
      <c r="F264" s="7" t="str" cm="1">
        <f t="array" ref="F264">_xlfn.SWITCH(TRUE,E264&lt;=10000,"1万人以下",E264&lt;=20000,"2万人以下",E264&lt;=30000,"3万人以下",E264&lt;=40000,"4万人以下",E264&lt;=50000,"5万人以下",E264&lt;=60000,"6万人以下",E264&lt;=70000,"7万人以下",E264&lt;=80000,"8万人以下",E264&lt;=90000,"9万人以下",E264&gt;90000,"それ以上")</f>
        <v>3万人以下</v>
      </c>
      <c r="G264" s="7" t="s">
        <v>7574</v>
      </c>
      <c r="H264" s="7">
        <v>8985</v>
      </c>
      <c r="J264" s="1">
        <f>MAX(J$2:J263)+1</f>
        <v>239</v>
      </c>
      <c r="K264" s="1" t="str">
        <f>IF(B264="小郡市","小郡市",IF(B264="大和郡山市","大和郡山市",IF(B264="蒲郡市","蒲郡市",IF(B264="郡上市","郡上市",IF(B264="郡山市","郡山市",IFERROR(RIGHT(B264,LEN(B264)-FIND("郡",B264)),B264))))))</f>
        <v>矢巾町</v>
      </c>
      <c r="L264" s="1" t="str">
        <f>IF(ISERROR(VLOOKUP(K264,'R5.4.1現在の団体'!C$2:C$2000,1,)),"",VLOOKUP(K264,'R5.4.1現在の団体'!C$2:C$2000,1,))</f>
        <v>矢巾町</v>
      </c>
      <c r="M264" s="1">
        <f t="shared" si="4"/>
        <v>1</v>
      </c>
    </row>
    <row r="265" spans="1:14" x14ac:dyDescent="0.2">
      <c r="A265" s="5" t="s">
        <v>269</v>
      </c>
      <c r="B265" s="6" t="s">
        <v>2603</v>
      </c>
      <c r="C265" s="7">
        <v>3338</v>
      </c>
      <c r="D265" s="7">
        <v>3773</v>
      </c>
      <c r="E265" s="7">
        <v>7111</v>
      </c>
      <c r="F265" s="7" t="str" cm="1">
        <f t="array" ref="F265">_xlfn.SWITCH(TRUE,E265&lt;=10000,"1万人以下",E265&lt;=20000,"2万人以下",E265&lt;=30000,"3万人以下",E265&lt;=40000,"4万人以下",E265&lt;=50000,"5万人以下",E265&lt;=60000,"6万人以下",E265&lt;=70000,"7万人以下",E265&lt;=80000,"8万人以下",E265&lt;=90000,"9万人以下",E265&gt;90000,"それ以上")</f>
        <v>1万人以下</v>
      </c>
      <c r="G265" s="7" t="s">
        <v>7576</v>
      </c>
      <c r="H265" s="7">
        <v>2493</v>
      </c>
      <c r="I265" s="1" t="s">
        <v>4657</v>
      </c>
      <c r="K265" s="1" t="str">
        <f>IF(B265="小郡市","小郡市",IF(B265="大和郡山市","大和郡山市",IF(B265="蒲郡市","蒲郡市",IF(B265="郡上市","郡上市",IF(B265="郡山市","郡山市",IFERROR(RIGHT(B265,LEN(B265)-FIND("郡",B265)),B265))))))</f>
        <v/>
      </c>
      <c r="L265" s="1" t="str">
        <f>IF(ISERROR(VLOOKUP(K265,'R5.4.1現在の団体'!C$2:C$2000,1,)),"",VLOOKUP(K265,'R5.4.1現在の団体'!C$2:C$2000,1,))</f>
        <v/>
      </c>
      <c r="M265" s="1" t="str">
        <f t="shared" si="4"/>
        <v/>
      </c>
    </row>
    <row r="266" spans="1:14" x14ac:dyDescent="0.2">
      <c r="A266" s="5" t="s">
        <v>270</v>
      </c>
      <c r="B266" s="6" t="s">
        <v>2604</v>
      </c>
      <c r="C266" s="7">
        <v>3338</v>
      </c>
      <c r="D266" s="7">
        <v>3773</v>
      </c>
      <c r="E266" s="7">
        <v>7111</v>
      </c>
      <c r="F266" s="7" t="str" cm="1">
        <f t="array" ref="F266">_xlfn.SWITCH(TRUE,E266&lt;=10000,"1万人以下",E266&lt;=20000,"2万人以下",E266&lt;=30000,"3万人以下",E266&lt;=40000,"4万人以下",E266&lt;=50000,"5万人以下",E266&lt;=60000,"6万人以下",E266&lt;=70000,"7万人以下",E266&lt;=80000,"8万人以下",E266&lt;=90000,"9万人以下",E266&gt;90000,"それ以上")</f>
        <v>1万人以下</v>
      </c>
      <c r="G266" s="7" t="s">
        <v>7576</v>
      </c>
      <c r="H266" s="7">
        <v>2493</v>
      </c>
      <c r="J266" s="1">
        <f>MAX(J$2:J265)+1</f>
        <v>240</v>
      </c>
      <c r="K266" s="1" t="str">
        <f>IF(B266="小郡市","小郡市",IF(B266="大和郡山市","大和郡山市",IF(B266="蒲郡市","蒲郡市",IF(B266="郡上市","郡上市",IF(B266="郡山市","郡山市",IFERROR(RIGHT(B266,LEN(B266)-FIND("郡",B266)),B266))))))</f>
        <v>西和賀町</v>
      </c>
      <c r="L266" s="1" t="str">
        <f>IF(ISERROR(VLOOKUP(K266,'R5.4.1現在の団体'!C$2:C$2000,1,)),"",VLOOKUP(K266,'R5.4.1現在の団体'!C$2:C$2000,1,))</f>
        <v>西和賀町</v>
      </c>
      <c r="M266" s="1">
        <f t="shared" si="4"/>
        <v>1</v>
      </c>
    </row>
    <row r="267" spans="1:14" x14ac:dyDescent="0.2">
      <c r="A267" s="5" t="s">
        <v>271</v>
      </c>
      <c r="B267" s="6" t="s">
        <v>2605</v>
      </c>
      <c r="C267" s="7">
        <v>8181</v>
      </c>
      <c r="D267" s="7">
        <v>8193</v>
      </c>
      <c r="E267" s="7">
        <v>16374</v>
      </c>
      <c r="F267" s="7" t="str" cm="1">
        <f t="array" ref="F267">_xlfn.SWITCH(TRUE,E267&lt;=10000,"1万人以下",E267&lt;=20000,"2万人以下",E267&lt;=30000,"3万人以下",E267&lt;=40000,"4万人以下",E267&lt;=50000,"5万人以下",E267&lt;=60000,"6万人以下",E267&lt;=70000,"7万人以下",E267&lt;=80000,"8万人以下",E267&lt;=90000,"9万人以下",E267&gt;90000,"それ以上")</f>
        <v>2万人以下</v>
      </c>
      <c r="G267" s="7" t="s">
        <v>7572</v>
      </c>
      <c r="H267" s="7">
        <v>5434</v>
      </c>
      <c r="I267" s="1" t="s">
        <v>4657</v>
      </c>
      <c r="K267" s="1" t="str">
        <f>IF(B267="小郡市","小郡市",IF(B267="大和郡山市","大和郡山市",IF(B267="蒲郡市","蒲郡市",IF(B267="郡上市","郡上市",IF(B267="郡山市","郡山市",IFERROR(RIGHT(B267,LEN(B267)-FIND("郡",B267)),B267))))))</f>
        <v/>
      </c>
      <c r="L267" s="1" t="str">
        <f>IF(ISERROR(VLOOKUP(K267,'R5.4.1現在の団体'!C$2:C$2000,1,)),"",VLOOKUP(K267,'R5.4.1現在の団体'!C$2:C$2000,1,))</f>
        <v/>
      </c>
      <c r="M267" s="1" t="str">
        <f t="shared" si="4"/>
        <v/>
      </c>
    </row>
    <row r="268" spans="1:14" x14ac:dyDescent="0.2">
      <c r="A268" s="5" t="s">
        <v>272</v>
      </c>
      <c r="B268" s="6" t="s">
        <v>2606</v>
      </c>
      <c r="C268" s="7">
        <v>8181</v>
      </c>
      <c r="D268" s="7">
        <v>8193</v>
      </c>
      <c r="E268" s="7">
        <v>16374</v>
      </c>
      <c r="F268" s="7" t="str" cm="1">
        <f t="array" ref="F268">_xlfn.SWITCH(TRUE,E268&lt;=10000,"1万人以下",E268&lt;=20000,"2万人以下",E268&lt;=30000,"3万人以下",E268&lt;=40000,"4万人以下",E268&lt;=50000,"5万人以下",E268&lt;=60000,"6万人以下",E268&lt;=70000,"7万人以下",E268&lt;=80000,"8万人以下",E268&lt;=90000,"9万人以下",E268&gt;90000,"それ以上")</f>
        <v>2万人以下</v>
      </c>
      <c r="G268" s="7" t="s">
        <v>7572</v>
      </c>
      <c r="H268" s="7">
        <v>5434</v>
      </c>
      <c r="J268" s="1">
        <f>MAX(J$2:J267)+1</f>
        <v>241</v>
      </c>
      <c r="K268" s="1" t="str">
        <f>IF(B268="小郡市","小郡市",IF(B268="大和郡山市","大和郡山市",IF(B268="蒲郡市","蒲郡市",IF(B268="郡上市","郡上市",IF(B268="郡山市","郡山市",IFERROR(RIGHT(B268,LEN(B268)-FIND("郡",B268)),B268))))))</f>
        <v>金ケ崎町</v>
      </c>
      <c r="L268" s="1" t="str">
        <f>IF(ISERROR(VLOOKUP(K268,'R5.4.1現在の団体'!C$2:C$2000,1,)),"",VLOOKUP(K268,'R5.4.1現在の団体'!C$2:C$2000,1,))</f>
        <v>金ケ崎町</v>
      </c>
      <c r="M268" s="1">
        <f t="shared" si="4"/>
        <v>1</v>
      </c>
    </row>
    <row r="269" spans="1:14" x14ac:dyDescent="0.2">
      <c r="A269" s="5" t="s">
        <v>273</v>
      </c>
      <c r="B269" s="6" t="s">
        <v>2607</v>
      </c>
      <c r="C269" s="7">
        <v>4179</v>
      </c>
      <c r="D269" s="7">
        <v>4485</v>
      </c>
      <c r="E269" s="7">
        <v>8664</v>
      </c>
      <c r="F269" s="7" t="str" cm="1">
        <f t="array" ref="F269">_xlfn.SWITCH(TRUE,E269&lt;=10000,"1万人以下",E269&lt;=20000,"2万人以下",E269&lt;=30000,"3万人以下",E269&lt;=40000,"4万人以下",E269&lt;=50000,"5万人以下",E269&lt;=60000,"6万人以下",E269&lt;=70000,"7万人以下",E269&lt;=80000,"8万人以下",E269&lt;=90000,"9万人以下",E269&gt;90000,"それ以上")</f>
        <v>1万人以下</v>
      </c>
      <c r="G269" s="7" t="s">
        <v>7576</v>
      </c>
      <c r="H269" s="7">
        <v>2609</v>
      </c>
      <c r="I269" s="1" t="s">
        <v>4657</v>
      </c>
      <c r="K269" s="1" t="str">
        <f>IF(B269="小郡市","小郡市",IF(B269="大和郡山市","大和郡山市",IF(B269="蒲郡市","蒲郡市",IF(B269="郡上市","郡上市",IF(B269="郡山市","郡山市",IFERROR(RIGHT(B269,LEN(B269)-FIND("郡",B269)),B269))))))</f>
        <v/>
      </c>
      <c r="L269" s="1" t="str">
        <f>IF(ISERROR(VLOOKUP(K269,'R5.4.1現在の団体'!C$2:C$2000,1,)),"",VLOOKUP(K269,'R5.4.1現在の団体'!C$2:C$2000,1,))</f>
        <v/>
      </c>
      <c r="M269" s="1" t="str">
        <f t="shared" si="4"/>
        <v/>
      </c>
    </row>
    <row r="270" spans="1:14" x14ac:dyDescent="0.2">
      <c r="A270" s="5" t="s">
        <v>274</v>
      </c>
      <c r="B270" s="6" t="s">
        <v>2608</v>
      </c>
      <c r="C270" s="7">
        <v>4179</v>
      </c>
      <c r="D270" s="7">
        <v>4485</v>
      </c>
      <c r="E270" s="7">
        <v>8664</v>
      </c>
      <c r="F270" s="7" t="str" cm="1">
        <f t="array" ref="F270">_xlfn.SWITCH(TRUE,E270&lt;=10000,"1万人以下",E270&lt;=20000,"2万人以下",E270&lt;=30000,"3万人以下",E270&lt;=40000,"4万人以下",E270&lt;=50000,"5万人以下",E270&lt;=60000,"6万人以下",E270&lt;=70000,"7万人以下",E270&lt;=80000,"8万人以下",E270&lt;=90000,"9万人以下",E270&gt;90000,"それ以上")</f>
        <v>1万人以下</v>
      </c>
      <c r="G270" s="7" t="s">
        <v>7576</v>
      </c>
      <c r="H270" s="7">
        <v>2609</v>
      </c>
      <c r="J270" s="1">
        <f>MAX(J$2:J269)+1</f>
        <v>242</v>
      </c>
      <c r="K270" s="1" t="str">
        <f>IF(B270="小郡市","小郡市",IF(B270="大和郡山市","大和郡山市",IF(B270="蒲郡市","蒲郡市",IF(B270="郡上市","郡上市",IF(B270="郡山市","郡山市",IFERROR(RIGHT(B270,LEN(B270)-FIND("郡",B270)),B270))))))</f>
        <v>平泉町</v>
      </c>
      <c r="L270" s="1" t="str">
        <f>IF(ISERROR(VLOOKUP(K270,'R5.4.1現在の団体'!C$2:C$2000,1,)),"",VLOOKUP(K270,'R5.4.1現在の団体'!C$2:C$2000,1,))</f>
        <v>平泉町</v>
      </c>
      <c r="M270" s="1">
        <f t="shared" si="4"/>
        <v>1</v>
      </c>
    </row>
    <row r="271" spans="1:14" x14ac:dyDescent="0.2">
      <c r="A271" s="5" t="s">
        <v>275</v>
      </c>
      <c r="B271" s="6" t="s">
        <v>2609</v>
      </c>
      <c r="C271" s="7">
        <v>4654</v>
      </c>
      <c r="D271" s="7">
        <v>4810</v>
      </c>
      <c r="E271" s="7">
        <v>9464</v>
      </c>
      <c r="F271" s="7" t="str" cm="1">
        <f t="array" ref="F271">_xlfn.SWITCH(TRUE,E271&lt;=10000,"1万人以下",E271&lt;=20000,"2万人以下",E271&lt;=30000,"3万人以下",E271&lt;=40000,"4万人以下",E271&lt;=50000,"5万人以下",E271&lt;=60000,"6万人以下",E271&lt;=70000,"7万人以下",E271&lt;=80000,"8万人以下",E271&lt;=90000,"9万人以下",E271&gt;90000,"それ以上")</f>
        <v>1万人以下</v>
      </c>
      <c r="G271" s="7" t="s">
        <v>7576</v>
      </c>
      <c r="H271" s="7">
        <v>2950</v>
      </c>
      <c r="I271" s="1" t="s">
        <v>4657</v>
      </c>
      <c r="K271" s="1" t="str">
        <f>IF(B271="小郡市","小郡市",IF(B271="大和郡山市","大和郡山市",IF(B271="蒲郡市","蒲郡市",IF(B271="郡上市","郡上市",IF(B271="郡山市","郡山市",IFERROR(RIGHT(B271,LEN(B271)-FIND("郡",B271)),B271))))))</f>
        <v/>
      </c>
      <c r="L271" s="1" t="str">
        <f>IF(ISERROR(VLOOKUP(K271,'R5.4.1現在の団体'!C$2:C$2000,1,)),"",VLOOKUP(K271,'R5.4.1現在の団体'!C$2:C$2000,1,))</f>
        <v/>
      </c>
      <c r="M271" s="1" t="str">
        <f t="shared" si="4"/>
        <v/>
      </c>
    </row>
    <row r="272" spans="1:14" x14ac:dyDescent="0.2">
      <c r="A272" s="5" t="s">
        <v>276</v>
      </c>
      <c r="B272" s="6" t="s">
        <v>2610</v>
      </c>
      <c r="C272" s="7">
        <v>4654</v>
      </c>
      <c r="D272" s="7">
        <v>4810</v>
      </c>
      <c r="E272" s="7">
        <v>9464</v>
      </c>
      <c r="F272" s="7" t="str" cm="1">
        <f t="array" ref="F272">_xlfn.SWITCH(TRUE,E272&lt;=10000,"1万人以下",E272&lt;=20000,"2万人以下",E272&lt;=30000,"3万人以下",E272&lt;=40000,"4万人以下",E272&lt;=50000,"5万人以下",E272&lt;=60000,"6万人以下",E272&lt;=70000,"7万人以下",E272&lt;=80000,"8万人以下",E272&lt;=90000,"9万人以下",E272&gt;90000,"それ以上")</f>
        <v>1万人以下</v>
      </c>
      <c r="G272" s="7" t="s">
        <v>7576</v>
      </c>
      <c r="H272" s="7">
        <v>2950</v>
      </c>
      <c r="I272" s="1" t="s">
        <v>4657</v>
      </c>
      <c r="J272" s="1">
        <f>MAX(J$2:J271)+1</f>
        <v>243</v>
      </c>
      <c r="K272" s="1" t="str">
        <f>IF(B272="小郡市","小郡市",IF(B272="大和郡山市","大和郡山市",IF(B272="蒲郡市","蒲郡市",IF(B272="郡上市","郡上市",IF(B272="郡山市","郡山市",IFERROR(RIGHT(B272,LEN(B272)-FIND("郡",B272)),B272))))))</f>
        <v>藤沢町</v>
      </c>
      <c r="L272" s="1" t="str">
        <f>IF(ISERROR(VLOOKUP(K272,'R5.4.1現在の団体'!C$2:C$2000,1,)),"",VLOOKUP(K272,'R5.4.1現在の団体'!C$2:C$2000,1,))</f>
        <v/>
      </c>
      <c r="M272" s="1" t="str">
        <f t="shared" si="4"/>
        <v/>
      </c>
    </row>
    <row r="273" spans="1:13" x14ac:dyDescent="0.2">
      <c r="A273" s="5" t="s">
        <v>277</v>
      </c>
      <c r="B273" s="6" t="s">
        <v>2611</v>
      </c>
      <c r="C273" s="7">
        <v>3132</v>
      </c>
      <c r="D273" s="7">
        <v>3346</v>
      </c>
      <c r="E273" s="7">
        <v>6478</v>
      </c>
      <c r="F273" s="7" t="str" cm="1">
        <f t="array" ref="F273">_xlfn.SWITCH(TRUE,E273&lt;=10000,"1万人以下",E273&lt;=20000,"2万人以下",E273&lt;=30000,"3万人以下",E273&lt;=40000,"4万人以下",E273&lt;=50000,"5万人以下",E273&lt;=60000,"6万人以下",E273&lt;=70000,"7万人以下",E273&lt;=80000,"8万人以下",E273&lt;=90000,"9万人以下",E273&gt;90000,"それ以上")</f>
        <v>1万人以下</v>
      </c>
      <c r="G273" s="7" t="s">
        <v>7576</v>
      </c>
      <c r="H273" s="7">
        <v>2169</v>
      </c>
      <c r="I273" s="1" t="s">
        <v>4657</v>
      </c>
      <c r="K273" s="1" t="str">
        <f>IF(B273="小郡市","小郡市",IF(B273="大和郡山市","大和郡山市",IF(B273="蒲郡市","蒲郡市",IF(B273="郡上市","郡上市",IF(B273="郡山市","郡山市",IFERROR(RIGHT(B273,LEN(B273)-FIND("郡",B273)),B273))))))</f>
        <v/>
      </c>
      <c r="L273" s="1" t="str">
        <f>IF(ISERROR(VLOOKUP(K273,'R5.4.1現在の団体'!C$2:C$2000,1,)),"",VLOOKUP(K273,'R5.4.1現在の団体'!C$2:C$2000,1,))</f>
        <v/>
      </c>
      <c r="M273" s="1" t="str">
        <f t="shared" si="4"/>
        <v/>
      </c>
    </row>
    <row r="274" spans="1:13" x14ac:dyDescent="0.2">
      <c r="A274" s="5" t="s">
        <v>278</v>
      </c>
      <c r="B274" s="6" t="s">
        <v>2612</v>
      </c>
      <c r="C274" s="7">
        <v>3132</v>
      </c>
      <c r="D274" s="7">
        <v>3346</v>
      </c>
      <c r="E274" s="7">
        <v>6478</v>
      </c>
      <c r="F274" s="7" t="str" cm="1">
        <f t="array" ref="F274">_xlfn.SWITCH(TRUE,E274&lt;=10000,"1万人以下",E274&lt;=20000,"2万人以下",E274&lt;=30000,"3万人以下",E274&lt;=40000,"4万人以下",E274&lt;=50000,"5万人以下",E274&lt;=60000,"6万人以下",E274&lt;=70000,"7万人以下",E274&lt;=80000,"8万人以下",E274&lt;=90000,"9万人以下",E274&gt;90000,"それ以上")</f>
        <v>1万人以下</v>
      </c>
      <c r="G274" s="7" t="s">
        <v>7576</v>
      </c>
      <c r="H274" s="7">
        <v>2169</v>
      </c>
      <c r="J274" s="1">
        <f>MAX(J$2:J273)+1</f>
        <v>244</v>
      </c>
      <c r="K274" s="1" t="str">
        <f>IF(B274="小郡市","小郡市",IF(B274="大和郡山市","大和郡山市",IF(B274="蒲郡市","蒲郡市",IF(B274="郡上市","郡上市",IF(B274="郡山市","郡山市",IFERROR(RIGHT(B274,LEN(B274)-FIND("郡",B274)),B274))))))</f>
        <v>住田町</v>
      </c>
      <c r="L274" s="1" t="str">
        <f>IF(ISERROR(VLOOKUP(K274,'R5.4.1現在の団体'!C$2:C$2000,1,)),"",VLOOKUP(K274,'R5.4.1現在の団体'!C$2:C$2000,1,))</f>
        <v>住田町</v>
      </c>
      <c r="M274" s="1">
        <f t="shared" si="4"/>
        <v>1</v>
      </c>
    </row>
    <row r="275" spans="1:13" x14ac:dyDescent="0.2">
      <c r="A275" s="5" t="s">
        <v>279</v>
      </c>
      <c r="B275" s="6" t="s">
        <v>2613</v>
      </c>
      <c r="C275" s="7">
        <v>7750</v>
      </c>
      <c r="D275" s="7">
        <v>8626</v>
      </c>
      <c r="E275" s="7">
        <v>16376</v>
      </c>
      <c r="F275" s="7" t="str" cm="1">
        <f t="array" ref="F275">_xlfn.SWITCH(TRUE,E275&lt;=10000,"1万人以下",E275&lt;=20000,"2万人以下",E275&lt;=30000,"3万人以下",E275&lt;=40000,"4万人以下",E275&lt;=50000,"5万人以下",E275&lt;=60000,"6万人以下",E275&lt;=70000,"7万人以下",E275&lt;=80000,"8万人以下",E275&lt;=90000,"9万人以下",E275&gt;90000,"それ以上")</f>
        <v>2万人以下</v>
      </c>
      <c r="G275" s="7" t="s">
        <v>7572</v>
      </c>
      <c r="H275" s="7">
        <v>6338</v>
      </c>
      <c r="I275" s="1" t="s">
        <v>4657</v>
      </c>
      <c r="K275" s="1" t="str">
        <f>IF(B275="小郡市","小郡市",IF(B275="大和郡山市","大和郡山市",IF(B275="蒲郡市","蒲郡市",IF(B275="郡上市","郡上市",IF(B275="郡山市","郡山市",IFERROR(RIGHT(B275,LEN(B275)-FIND("郡",B275)),B275))))))</f>
        <v/>
      </c>
      <c r="L275" s="1" t="str">
        <f>IF(ISERROR(VLOOKUP(K275,'R5.4.1現在の団体'!C$2:C$2000,1,)),"",VLOOKUP(K275,'R5.4.1現在の団体'!C$2:C$2000,1,))</f>
        <v/>
      </c>
      <c r="M275" s="1" t="str">
        <f t="shared" si="4"/>
        <v/>
      </c>
    </row>
    <row r="276" spans="1:13" x14ac:dyDescent="0.2">
      <c r="A276" s="5" t="s">
        <v>280</v>
      </c>
      <c r="B276" s="6" t="s">
        <v>2614</v>
      </c>
      <c r="C276" s="7">
        <v>7750</v>
      </c>
      <c r="D276" s="7">
        <v>8626</v>
      </c>
      <c r="E276" s="7">
        <v>16376</v>
      </c>
      <c r="F276" s="7" t="str" cm="1">
        <f t="array" ref="F276">_xlfn.SWITCH(TRUE,E276&lt;=10000,"1万人以下",E276&lt;=20000,"2万人以下",E276&lt;=30000,"3万人以下",E276&lt;=40000,"4万人以下",E276&lt;=50000,"5万人以下",E276&lt;=60000,"6万人以下",E276&lt;=70000,"7万人以下",E276&lt;=80000,"8万人以下",E276&lt;=90000,"9万人以下",E276&gt;90000,"それ以上")</f>
        <v>2万人以下</v>
      </c>
      <c r="G276" s="7" t="s">
        <v>7572</v>
      </c>
      <c r="H276" s="7">
        <v>6338</v>
      </c>
      <c r="J276" s="1">
        <f>MAX(J$2:J275)+1</f>
        <v>245</v>
      </c>
      <c r="K276" s="1" t="str">
        <f>IF(B276="小郡市","小郡市",IF(B276="大和郡山市","大和郡山市",IF(B276="蒲郡市","蒲郡市",IF(B276="郡上市","郡上市",IF(B276="郡山市","郡山市",IFERROR(RIGHT(B276,LEN(B276)-FIND("郡",B276)),B276))))))</f>
        <v>大槌町</v>
      </c>
      <c r="L276" s="1" t="str">
        <f>IF(ISERROR(VLOOKUP(K276,'R5.4.1現在の団体'!C$2:C$2000,1,)),"",VLOOKUP(K276,'R5.4.1現在の団体'!C$2:C$2000,1,))</f>
        <v>大槌町</v>
      </c>
      <c r="M276" s="1">
        <f t="shared" si="4"/>
        <v>1</v>
      </c>
    </row>
    <row r="277" spans="1:13" x14ac:dyDescent="0.2">
      <c r="A277" s="5" t="s">
        <v>281</v>
      </c>
      <c r="B277" s="6" t="s">
        <v>2615</v>
      </c>
      <c r="C277" s="7">
        <v>20148</v>
      </c>
      <c r="D277" s="7">
        <v>21502</v>
      </c>
      <c r="E277" s="7">
        <v>41650</v>
      </c>
      <c r="F277" s="7" t="str" cm="1">
        <f t="array" ref="F277">_xlfn.SWITCH(TRUE,E277&lt;=10000,"1万人以下",E277&lt;=20000,"2万人以下",E277&lt;=30000,"3万人以下",E277&lt;=40000,"4万人以下",E277&lt;=50000,"5万人以下",E277&lt;=60000,"6万人以下",E277&lt;=70000,"7万人以下",E277&lt;=80000,"8万人以下",E277&lt;=90000,"9万人以下",E277&gt;90000,"それ以上")</f>
        <v>5万人以下</v>
      </c>
      <c r="G277" s="7" t="s">
        <v>7575</v>
      </c>
      <c r="H277" s="7">
        <v>15790</v>
      </c>
      <c r="I277" s="1" t="s">
        <v>4657</v>
      </c>
      <c r="K277" s="1" t="str">
        <f>IF(B277="小郡市","小郡市",IF(B277="大和郡山市","大和郡山市",IF(B277="蒲郡市","蒲郡市",IF(B277="郡上市","郡上市",IF(B277="郡山市","郡山市",IFERROR(RIGHT(B277,LEN(B277)-FIND("郡",B277)),B277))))))</f>
        <v/>
      </c>
      <c r="L277" s="1" t="str">
        <f>IF(ISERROR(VLOOKUP(K277,'R5.4.1現在の団体'!C$2:C$2000,1,)),"",VLOOKUP(K277,'R5.4.1現在の団体'!C$2:C$2000,1,))</f>
        <v/>
      </c>
      <c r="M277" s="1" t="str">
        <f t="shared" si="4"/>
        <v/>
      </c>
    </row>
    <row r="278" spans="1:13" x14ac:dyDescent="0.2">
      <c r="A278" s="5" t="s">
        <v>282</v>
      </c>
      <c r="B278" s="6" t="s">
        <v>2616</v>
      </c>
      <c r="C278" s="7">
        <v>9446</v>
      </c>
      <c r="D278" s="7">
        <v>10238</v>
      </c>
      <c r="E278" s="7">
        <v>19684</v>
      </c>
      <c r="F278" s="7" t="str" cm="1">
        <f t="array" ref="F278">_xlfn.SWITCH(TRUE,E278&lt;=10000,"1万人以下",E278&lt;=20000,"2万人以下",E278&lt;=30000,"3万人以下",E278&lt;=40000,"4万人以下",E278&lt;=50000,"5万人以下",E278&lt;=60000,"6万人以下",E278&lt;=70000,"7万人以下",E278&lt;=80000,"8万人以下",E278&lt;=90000,"9万人以下",E278&gt;90000,"それ以上")</f>
        <v>2万人以下</v>
      </c>
      <c r="G278" s="7" t="s">
        <v>7572</v>
      </c>
      <c r="H278" s="7">
        <v>7201</v>
      </c>
      <c r="J278" s="1">
        <f>MAX(J$2:J277)+1</f>
        <v>246</v>
      </c>
      <c r="K278" s="1" t="str">
        <f>IF(B278="小郡市","小郡市",IF(B278="大和郡山市","大和郡山市",IF(B278="蒲郡市","蒲郡市",IF(B278="郡上市","郡上市",IF(B278="郡山市","郡山市",IFERROR(RIGHT(B278,LEN(B278)-FIND("郡",B278)),B278))))))</f>
        <v>山田町</v>
      </c>
      <c r="L278" s="1" t="str">
        <f>IF(ISERROR(VLOOKUP(K278,'R5.4.1現在の団体'!C$2:C$2000,1,)),"",VLOOKUP(K278,'R5.4.1現在の団体'!C$2:C$2000,1,))</f>
        <v>山田町</v>
      </c>
      <c r="M278" s="1">
        <f t="shared" si="4"/>
        <v>1</v>
      </c>
    </row>
    <row r="279" spans="1:13" x14ac:dyDescent="0.2">
      <c r="A279" s="5" t="s">
        <v>283</v>
      </c>
      <c r="B279" s="6" t="s">
        <v>2617</v>
      </c>
      <c r="C279" s="7">
        <v>5574</v>
      </c>
      <c r="D279" s="7">
        <v>5915</v>
      </c>
      <c r="E279" s="7">
        <v>11489</v>
      </c>
      <c r="F279" s="7" t="str" cm="1">
        <f t="array" ref="F279">_xlfn.SWITCH(TRUE,E279&lt;=10000,"1万人以下",E279&lt;=20000,"2万人以下",E279&lt;=30000,"3万人以下",E279&lt;=40000,"4万人以下",E279&lt;=50000,"5万人以下",E279&lt;=60000,"6万人以下",E279&lt;=70000,"7万人以下",E279&lt;=80000,"8万人以下",E279&lt;=90000,"9万人以下",E279&gt;90000,"それ以上")</f>
        <v>2万人以下</v>
      </c>
      <c r="G279" s="7" t="s">
        <v>7572</v>
      </c>
      <c r="H279" s="7">
        <v>4718</v>
      </c>
      <c r="J279" s="1">
        <f>MAX(J$2:J278)+1</f>
        <v>247</v>
      </c>
      <c r="K279" s="1" t="str">
        <f>IF(B279="小郡市","小郡市",IF(B279="大和郡山市","大和郡山市",IF(B279="蒲郡市","蒲郡市",IF(B279="郡上市","郡上市",IF(B279="郡山市","郡山市",IFERROR(RIGHT(B279,LEN(B279)-FIND("郡",B279)),B279))))))</f>
        <v>岩泉町</v>
      </c>
      <c r="L279" s="1" t="str">
        <f>IF(ISERROR(VLOOKUP(K279,'R5.4.1現在の団体'!C$2:C$2000,1,)),"",VLOOKUP(K279,'R5.4.1現在の団体'!C$2:C$2000,1,))</f>
        <v>岩泉町</v>
      </c>
      <c r="M279" s="1">
        <f t="shared" si="4"/>
        <v>1</v>
      </c>
    </row>
    <row r="280" spans="1:13" x14ac:dyDescent="0.2">
      <c r="A280" s="5" t="s">
        <v>284</v>
      </c>
      <c r="B280" s="6" t="s">
        <v>2618</v>
      </c>
      <c r="C280" s="7">
        <v>1998</v>
      </c>
      <c r="D280" s="7">
        <v>2074</v>
      </c>
      <c r="E280" s="7">
        <v>4072</v>
      </c>
      <c r="F280" s="7" t="str" cm="1">
        <f t="array" ref="F280">_xlfn.SWITCH(TRUE,E280&lt;=10000,"1万人以下",E280&lt;=20000,"2万人以下",E280&lt;=30000,"3万人以下",E280&lt;=40000,"4万人以下",E280&lt;=50000,"5万人以下",E280&lt;=60000,"6万人以下",E280&lt;=70000,"7万人以下",E280&lt;=80000,"8万人以下",E280&lt;=90000,"9万人以下",E280&gt;90000,"それ以上")</f>
        <v>1万人以下</v>
      </c>
      <c r="G280" s="7" t="s">
        <v>7576</v>
      </c>
      <c r="H280" s="7">
        <v>1441</v>
      </c>
      <c r="J280" s="1">
        <f>MAX(J$2:J279)+1</f>
        <v>248</v>
      </c>
      <c r="K280" s="1" t="str">
        <f>IF(B280="小郡市","小郡市",IF(B280="大和郡山市","大和郡山市",IF(B280="蒲郡市","蒲郡市",IF(B280="郡上市","郡上市",IF(B280="郡山市","郡山市",IFERROR(RIGHT(B280,LEN(B280)-FIND("郡",B280)),B280))))))</f>
        <v>田野畑村</v>
      </c>
      <c r="L280" s="1" t="str">
        <f>IF(ISERROR(VLOOKUP(K280,'R5.4.1現在の団体'!C$2:C$2000,1,)),"",VLOOKUP(K280,'R5.4.1現在の団体'!C$2:C$2000,1,))</f>
        <v>田野畑村</v>
      </c>
      <c r="M280" s="1">
        <f t="shared" si="4"/>
        <v>1</v>
      </c>
    </row>
    <row r="281" spans="1:13" x14ac:dyDescent="0.2">
      <c r="A281" s="5" t="s">
        <v>285</v>
      </c>
      <c r="B281" s="6" t="s">
        <v>2619</v>
      </c>
      <c r="C281" s="7">
        <v>1543</v>
      </c>
      <c r="D281" s="7">
        <v>1607</v>
      </c>
      <c r="E281" s="7">
        <v>3150</v>
      </c>
      <c r="F281" s="7" t="str" cm="1">
        <f t="array" ref="F281">_xlfn.SWITCH(TRUE,E281&lt;=10000,"1万人以下",E281&lt;=20000,"2万人以下",E281&lt;=30000,"3万人以下",E281&lt;=40000,"4万人以下",E281&lt;=50000,"5万人以下",E281&lt;=60000,"6万人以下",E281&lt;=70000,"7万人以下",E281&lt;=80000,"8万人以下",E281&lt;=90000,"9万人以下",E281&gt;90000,"それ以上")</f>
        <v>1万人以下</v>
      </c>
      <c r="G281" s="7" t="s">
        <v>7576</v>
      </c>
      <c r="H281" s="7">
        <v>1119</v>
      </c>
      <c r="J281" s="1">
        <f>MAX(J$2:J280)+1</f>
        <v>249</v>
      </c>
      <c r="K281" s="1" t="str">
        <f>IF(B281="小郡市","小郡市",IF(B281="大和郡山市","大和郡山市",IF(B281="蒲郡市","蒲郡市",IF(B281="郡上市","郡上市",IF(B281="郡山市","郡山市",IFERROR(RIGHT(B281,LEN(B281)-FIND("郡",B281)),B281))))))</f>
        <v>普代村</v>
      </c>
      <c r="L281" s="1" t="str">
        <f>IF(ISERROR(VLOOKUP(K281,'R5.4.1現在の団体'!C$2:C$2000,1,)),"",VLOOKUP(K281,'R5.4.1現在の団体'!C$2:C$2000,1,))</f>
        <v>普代村</v>
      </c>
      <c r="M281" s="1">
        <f t="shared" si="4"/>
        <v>1</v>
      </c>
    </row>
    <row r="282" spans="1:13" x14ac:dyDescent="0.2">
      <c r="A282" s="5" t="s">
        <v>286</v>
      </c>
      <c r="B282" s="6" t="s">
        <v>2620</v>
      </c>
      <c r="C282" s="7">
        <v>1587</v>
      </c>
      <c r="D282" s="7">
        <v>1668</v>
      </c>
      <c r="E282" s="7">
        <v>3255</v>
      </c>
      <c r="F282" s="7" t="str" cm="1">
        <f t="array" ref="F282">_xlfn.SWITCH(TRUE,E282&lt;=10000,"1万人以下",E282&lt;=20000,"2万人以下",E282&lt;=30000,"3万人以下",E282&lt;=40000,"4万人以下",E282&lt;=50000,"5万人以下",E282&lt;=60000,"6万人以下",E282&lt;=70000,"7万人以下",E282&lt;=80000,"8万人以下",E282&lt;=90000,"9万人以下",E282&gt;90000,"それ以上")</f>
        <v>1万人以下</v>
      </c>
      <c r="G282" s="7" t="s">
        <v>7576</v>
      </c>
      <c r="H282" s="7">
        <v>1311</v>
      </c>
      <c r="I282" s="1" t="s">
        <v>4657</v>
      </c>
      <c r="J282" s="1">
        <f>MAX(J$2:J281)+1</f>
        <v>250</v>
      </c>
      <c r="K282" s="1" t="str">
        <f>IF(B282="小郡市","小郡市",IF(B282="大和郡山市","大和郡山市",IF(B282="蒲郡市","蒲郡市",IF(B282="郡上市","郡上市",IF(B282="郡山市","郡山市",IFERROR(RIGHT(B282,LEN(B282)-FIND("郡",B282)),B282))))))</f>
        <v>川井村</v>
      </c>
      <c r="L282" s="1" t="str">
        <f>IF(ISERROR(VLOOKUP(K282,'R5.4.1現在の団体'!C$2:C$2000,1,)),"",VLOOKUP(K282,'R5.4.1現在の団体'!C$2:C$2000,1,))</f>
        <v/>
      </c>
      <c r="M282" s="1" t="str">
        <f t="shared" si="4"/>
        <v/>
      </c>
    </row>
    <row r="283" spans="1:13" x14ac:dyDescent="0.2">
      <c r="A283" s="5" t="s">
        <v>287</v>
      </c>
      <c r="B283" s="6" t="s">
        <v>2621</v>
      </c>
      <c r="C283" s="7">
        <v>20693</v>
      </c>
      <c r="D283" s="7">
        <v>21690</v>
      </c>
      <c r="E283" s="7">
        <v>42383</v>
      </c>
      <c r="F283" s="7" t="str" cm="1">
        <f t="array" ref="F283">_xlfn.SWITCH(TRUE,E283&lt;=10000,"1万人以下",E283&lt;=20000,"2万人以下",E283&lt;=30000,"3万人以下",E283&lt;=40000,"4万人以下",E283&lt;=50000,"5万人以下",E283&lt;=60000,"6万人以下",E283&lt;=70000,"7万人以下",E283&lt;=80000,"8万人以下",E283&lt;=90000,"9万人以下",E283&gt;90000,"それ以上")</f>
        <v>5万人以下</v>
      </c>
      <c r="G283" s="7" t="s">
        <v>7575</v>
      </c>
      <c r="H283" s="7">
        <v>14347</v>
      </c>
      <c r="I283" s="1" t="s">
        <v>4657</v>
      </c>
      <c r="K283" s="1" t="str">
        <f>IF(B283="小郡市","小郡市",IF(B283="大和郡山市","大和郡山市",IF(B283="蒲郡市","蒲郡市",IF(B283="郡上市","郡上市",IF(B283="郡山市","郡山市",IFERROR(RIGHT(B283,LEN(B283)-FIND("郡",B283)),B283))))))</f>
        <v/>
      </c>
      <c r="L283" s="1" t="str">
        <f>IF(ISERROR(VLOOKUP(K283,'R5.4.1現在の団体'!C$2:C$2000,1,)),"",VLOOKUP(K283,'R5.4.1現在の団体'!C$2:C$2000,1,))</f>
        <v/>
      </c>
      <c r="M283" s="1" t="str">
        <f t="shared" si="4"/>
        <v/>
      </c>
    </row>
    <row r="284" spans="1:13" x14ac:dyDescent="0.2">
      <c r="A284" s="5" t="s">
        <v>288</v>
      </c>
      <c r="B284" s="6" t="s">
        <v>2622</v>
      </c>
      <c r="C284" s="7">
        <v>5362</v>
      </c>
      <c r="D284" s="7">
        <v>5506</v>
      </c>
      <c r="E284" s="7">
        <v>10868</v>
      </c>
      <c r="F284" s="7" t="str" cm="1">
        <f t="array" ref="F284">_xlfn.SWITCH(TRUE,E284&lt;=10000,"1万人以下",E284&lt;=20000,"2万人以下",E284&lt;=30000,"3万人以下",E284&lt;=40000,"4万人以下",E284&lt;=50000,"5万人以下",E284&lt;=60000,"6万人以下",E284&lt;=70000,"7万人以下",E284&lt;=80000,"8万人以下",E284&lt;=90000,"9万人以下",E284&gt;90000,"それ以上")</f>
        <v>2万人以下</v>
      </c>
      <c r="G284" s="7" t="s">
        <v>7572</v>
      </c>
      <c r="H284" s="7">
        <v>3720</v>
      </c>
      <c r="J284" s="1">
        <f>MAX(J$2:J283)+1</f>
        <v>251</v>
      </c>
      <c r="K284" s="1" t="str">
        <f>IF(B284="小郡市","小郡市",IF(B284="大和郡山市","大和郡山市",IF(B284="蒲郡市","蒲郡市",IF(B284="郡上市","郡上市",IF(B284="郡山市","郡山市",IFERROR(RIGHT(B284,LEN(B284)-FIND("郡",B284)),B284))))))</f>
        <v>軽米町</v>
      </c>
      <c r="L284" s="1" t="str">
        <f>IF(ISERROR(VLOOKUP(K284,'R5.4.1現在の団体'!C$2:C$2000,1,)),"",VLOOKUP(K284,'R5.4.1現在の団体'!C$2:C$2000,1,))</f>
        <v>軽米町</v>
      </c>
      <c r="M284" s="1">
        <f t="shared" si="4"/>
        <v>1</v>
      </c>
    </row>
    <row r="285" spans="1:13" x14ac:dyDescent="0.2">
      <c r="A285" s="5" t="s">
        <v>289</v>
      </c>
      <c r="B285" s="6" t="s">
        <v>2623</v>
      </c>
      <c r="C285" s="7">
        <v>2416</v>
      </c>
      <c r="D285" s="7">
        <v>2520</v>
      </c>
      <c r="E285" s="7">
        <v>4936</v>
      </c>
      <c r="F285" s="7" t="str" cm="1">
        <f t="array" ref="F285">_xlfn.SWITCH(TRUE,E285&lt;=10000,"1万人以下",E285&lt;=20000,"2万人以下",E285&lt;=30000,"3万人以下",E285&lt;=40000,"4万人以下",E285&lt;=50000,"5万人以下",E285&lt;=60000,"6万人以下",E285&lt;=70000,"7万人以下",E285&lt;=80000,"8万人以下",E285&lt;=90000,"9万人以下",E285&gt;90000,"それ以上")</f>
        <v>1万人以下</v>
      </c>
      <c r="G285" s="7" t="s">
        <v>7576</v>
      </c>
      <c r="H285" s="7">
        <v>1676</v>
      </c>
      <c r="J285" s="1">
        <f>MAX(J$2:J284)+1</f>
        <v>252</v>
      </c>
      <c r="K285" s="1" t="str">
        <f>IF(B285="小郡市","小郡市",IF(B285="大和郡山市","大和郡山市",IF(B285="蒲郡市","蒲郡市",IF(B285="郡上市","郡上市",IF(B285="郡山市","郡山市",IFERROR(RIGHT(B285,LEN(B285)-FIND("郡",B285)),B285))))))</f>
        <v>野田村</v>
      </c>
      <c r="L285" s="1" t="str">
        <f>IF(ISERROR(VLOOKUP(K285,'R5.4.1現在の団体'!C$2:C$2000,1,)),"",VLOOKUP(K285,'R5.4.1現在の団体'!C$2:C$2000,1,))</f>
        <v>野田村</v>
      </c>
      <c r="M285" s="1">
        <f t="shared" si="4"/>
        <v>1</v>
      </c>
    </row>
    <row r="286" spans="1:13" x14ac:dyDescent="0.2">
      <c r="A286" s="5" t="s">
        <v>290</v>
      </c>
      <c r="B286" s="6" t="s">
        <v>2624</v>
      </c>
      <c r="C286" s="7">
        <v>3304</v>
      </c>
      <c r="D286" s="7">
        <v>3485</v>
      </c>
      <c r="E286" s="7">
        <v>6789</v>
      </c>
      <c r="F286" s="7" t="str" cm="1">
        <f t="array" ref="F286">_xlfn.SWITCH(TRUE,E286&lt;=10000,"1万人以下",E286&lt;=20000,"2万人以下",E286&lt;=30000,"3万人以下",E286&lt;=40000,"4万人以下",E286&lt;=50000,"5万人以下",E286&lt;=60000,"6万人以下",E286&lt;=70000,"7万人以下",E286&lt;=80000,"8万人以下",E286&lt;=90000,"9万人以下",E286&gt;90000,"それ以上")</f>
        <v>1万人以下</v>
      </c>
      <c r="G286" s="7" t="s">
        <v>7576</v>
      </c>
      <c r="H286" s="7">
        <v>2171</v>
      </c>
      <c r="J286" s="1">
        <f>MAX(J$2:J285)+1</f>
        <v>253</v>
      </c>
      <c r="K286" s="1" t="str">
        <f>IF(B286="小郡市","小郡市",IF(B286="大和郡山市","大和郡山市",IF(B286="蒲郡市","蒲郡市",IF(B286="郡上市","郡上市",IF(B286="郡山市","郡山市",IFERROR(RIGHT(B286,LEN(B286)-FIND("郡",B286)),B286))))))</f>
        <v>九戸村</v>
      </c>
      <c r="L286" s="1" t="str">
        <f>IF(ISERROR(VLOOKUP(K286,'R5.4.1現在の団体'!C$2:C$2000,1,)),"",VLOOKUP(K286,'R5.4.1現在の団体'!C$2:C$2000,1,))</f>
        <v>九戸村</v>
      </c>
      <c r="M286" s="1">
        <f t="shared" si="4"/>
        <v>1</v>
      </c>
    </row>
    <row r="287" spans="1:13" x14ac:dyDescent="0.2">
      <c r="A287" s="5" t="s">
        <v>291</v>
      </c>
      <c r="B287" s="6" t="s">
        <v>2625</v>
      </c>
      <c r="C287" s="7">
        <v>9611</v>
      </c>
      <c r="D287" s="7">
        <v>10179</v>
      </c>
      <c r="E287" s="7">
        <v>19790</v>
      </c>
      <c r="F287" s="7" t="str" cm="1">
        <f t="array" ref="F287">_xlfn.SWITCH(TRUE,E287&lt;=10000,"1万人以下",E287&lt;=20000,"2万人以下",E287&lt;=30000,"3万人以下",E287&lt;=40000,"4万人以下",E287&lt;=50000,"5万人以下",E287&lt;=60000,"6万人以下",E287&lt;=70000,"7万人以下",E287&lt;=80000,"8万人以下",E287&lt;=90000,"9万人以下",E287&gt;90000,"それ以上")</f>
        <v>2万人以下</v>
      </c>
      <c r="G287" s="7" t="s">
        <v>7572</v>
      </c>
      <c r="H287" s="7">
        <v>6780</v>
      </c>
      <c r="J287" s="1">
        <f>MAX(J$2:J286)+1</f>
        <v>254</v>
      </c>
      <c r="K287" s="1" t="str">
        <f>IF(B287="小郡市","小郡市",IF(B287="大和郡山市","大和郡山市",IF(B287="蒲郡市","蒲郡市",IF(B287="郡上市","郡上市",IF(B287="郡山市","郡山市",IFERROR(RIGHT(B287,LEN(B287)-FIND("郡",B287)),B287))))))</f>
        <v>洋野町</v>
      </c>
      <c r="L287" s="1" t="str">
        <f>IF(ISERROR(VLOOKUP(K287,'R5.4.1現在の団体'!C$2:C$2000,1,)),"",VLOOKUP(K287,'R5.4.1現在の団体'!C$2:C$2000,1,))</f>
        <v>洋野町</v>
      </c>
      <c r="M287" s="1">
        <f t="shared" si="4"/>
        <v>1</v>
      </c>
    </row>
    <row r="288" spans="1:13" x14ac:dyDescent="0.2">
      <c r="A288" s="5" t="s">
        <v>292</v>
      </c>
      <c r="B288" s="6" t="s">
        <v>2626</v>
      </c>
      <c r="C288" s="7">
        <v>7201</v>
      </c>
      <c r="D288" s="7">
        <v>7730</v>
      </c>
      <c r="E288" s="7">
        <v>14931</v>
      </c>
      <c r="F288" s="7" t="str" cm="1">
        <f t="array" ref="F288">_xlfn.SWITCH(TRUE,E288&lt;=10000,"1万人以下",E288&lt;=20000,"2万人以下",E288&lt;=30000,"3万人以下",E288&lt;=40000,"4万人以下",E288&lt;=50000,"5万人以下",E288&lt;=60000,"6万人以下",E288&lt;=70000,"7万人以下",E288&lt;=80000,"8万人以下",E288&lt;=90000,"9万人以下",E288&gt;90000,"それ以上")</f>
        <v>2万人以下</v>
      </c>
      <c r="G288" s="7" t="s">
        <v>7572</v>
      </c>
      <c r="H288" s="7">
        <v>5814</v>
      </c>
      <c r="I288" s="1" t="s">
        <v>4657</v>
      </c>
      <c r="K288" s="1" t="str">
        <f>IF(B288="小郡市","小郡市",IF(B288="大和郡山市","大和郡山市",IF(B288="蒲郡市","蒲郡市",IF(B288="郡上市","郡上市",IF(B288="郡山市","郡山市",IFERROR(RIGHT(B288,LEN(B288)-FIND("郡",B288)),B288))))))</f>
        <v/>
      </c>
      <c r="L288" s="1" t="str">
        <f>IF(ISERROR(VLOOKUP(K288,'R5.4.1現在の団体'!C$2:C$2000,1,)),"",VLOOKUP(K288,'R5.4.1現在の団体'!C$2:C$2000,1,))</f>
        <v/>
      </c>
      <c r="M288" s="1" t="str">
        <f t="shared" si="4"/>
        <v/>
      </c>
    </row>
    <row r="289" spans="1:13" x14ac:dyDescent="0.2">
      <c r="A289" s="5" t="s">
        <v>293</v>
      </c>
      <c r="B289" s="6" t="s">
        <v>2627</v>
      </c>
      <c r="C289" s="7">
        <v>7201</v>
      </c>
      <c r="D289" s="7">
        <v>7730</v>
      </c>
      <c r="E289" s="7">
        <v>14931</v>
      </c>
      <c r="F289" s="7" t="str" cm="1">
        <f t="array" ref="F289">_xlfn.SWITCH(TRUE,E289&lt;=10000,"1万人以下",E289&lt;=20000,"2万人以下",E289&lt;=30000,"3万人以下",E289&lt;=40000,"4万人以下",E289&lt;=50000,"5万人以下",E289&lt;=60000,"6万人以下",E289&lt;=70000,"7万人以下",E289&lt;=80000,"8万人以下",E289&lt;=90000,"9万人以下",E289&gt;90000,"それ以上")</f>
        <v>2万人以下</v>
      </c>
      <c r="G289" s="7" t="s">
        <v>7572</v>
      </c>
      <c r="H289" s="7">
        <v>5814</v>
      </c>
      <c r="J289" s="1">
        <f>MAX(J$2:J288)+1</f>
        <v>255</v>
      </c>
      <c r="K289" s="1" t="str">
        <f>IF(B289="小郡市","小郡市",IF(B289="大和郡山市","大和郡山市",IF(B289="蒲郡市","蒲郡市",IF(B289="郡上市","郡上市",IF(B289="郡山市","郡山市",IFERROR(RIGHT(B289,LEN(B289)-FIND("郡",B289)),B289))))))</f>
        <v>一戸町</v>
      </c>
      <c r="L289" s="1" t="str">
        <f>IF(ISERROR(VLOOKUP(K289,'R5.4.1現在の団体'!C$2:C$2000,1,)),"",VLOOKUP(K289,'R5.4.1現在の団体'!C$2:C$2000,1,))</f>
        <v>一戸町</v>
      </c>
      <c r="M289" s="1">
        <f t="shared" si="4"/>
        <v>1</v>
      </c>
    </row>
    <row r="290" spans="1:13" x14ac:dyDescent="0.2">
      <c r="A290" s="5" t="s">
        <v>294</v>
      </c>
      <c r="B290" s="6" t="s">
        <v>4612</v>
      </c>
      <c r="C290" s="7">
        <v>1132994</v>
      </c>
      <c r="D290" s="7">
        <v>1197904</v>
      </c>
      <c r="E290" s="7">
        <v>2330898</v>
      </c>
      <c r="F290" s="7" t="str" cm="1">
        <f t="array" ref="F290">_xlfn.SWITCH(TRUE,E290&lt;=10000,"1万人以下",E290&lt;=20000,"2万人以下",E290&lt;=30000,"3万人以下",E290&lt;=40000,"4万人以下",E290&lt;=50000,"5万人以下",E290&lt;=60000,"6万人以下",E290&lt;=70000,"7万人以下",E290&lt;=80000,"8万人以下",E290&lt;=90000,"9万人以下",E290&gt;90000,"それ以上")</f>
        <v>それ以上</v>
      </c>
      <c r="G290" s="7" t="s">
        <v>7571</v>
      </c>
      <c r="H290" s="7">
        <v>899364</v>
      </c>
      <c r="I290" s="1" t="s">
        <v>4657</v>
      </c>
      <c r="K290" s="1" t="str">
        <f>IF(B290="小郡市","小郡市",IF(B290="大和郡山市","大和郡山市",IF(B290="蒲郡市","蒲郡市",IF(B290="郡上市","郡上市",IF(B290="郡山市","郡山市",IFERROR(RIGHT(B290,LEN(B290)-FIND("郡",B290)),B290))))))</f>
        <v>宮城県</v>
      </c>
      <c r="L290" s="1" t="str">
        <f>IF(ISERROR(VLOOKUP(K290,'R5.4.1現在の団体'!C$2:C$2000,1,)),"",VLOOKUP(K290,'R5.4.1現在の団体'!C$2:C$2000,1,))</f>
        <v/>
      </c>
      <c r="M290" s="1" t="str">
        <f t="shared" si="4"/>
        <v/>
      </c>
    </row>
    <row r="291" spans="1:13" x14ac:dyDescent="0.2">
      <c r="A291" s="5" t="s">
        <v>295</v>
      </c>
      <c r="B291" s="6" t="s">
        <v>2628</v>
      </c>
      <c r="C291" s="7">
        <v>487050</v>
      </c>
      <c r="D291" s="7">
        <v>519472</v>
      </c>
      <c r="E291" s="7">
        <v>1006522</v>
      </c>
      <c r="F291" s="7" t="str" cm="1">
        <f t="array" ref="F291">_xlfn.SWITCH(TRUE,E291&lt;=10000,"1万人以下",E291&lt;=20000,"2万人以下",E291&lt;=30000,"3万人以下",E291&lt;=40000,"4万人以下",E291&lt;=50000,"5万人以下",E291&lt;=60000,"6万人以下",E291&lt;=70000,"7万人以下",E291&lt;=80000,"8万人以下",E291&lt;=90000,"9万人以下",E291&gt;90000,"それ以上")</f>
        <v>それ以上</v>
      </c>
      <c r="G291" s="7" t="s">
        <v>7571</v>
      </c>
      <c r="H291" s="7">
        <v>446541</v>
      </c>
      <c r="J291" s="1">
        <f>MAX(J$2:J290)+1</f>
        <v>256</v>
      </c>
      <c r="K291" s="1" t="str">
        <f>IF(B291="小郡市","小郡市",IF(B291="大和郡山市","大和郡山市",IF(B291="蒲郡市","蒲郡市",IF(B291="郡上市","郡上市",IF(B291="郡山市","郡山市",IFERROR(RIGHT(B291,LEN(B291)-FIND("郡",B291)),B291))))))</f>
        <v>仙台市</v>
      </c>
      <c r="L291" s="1" t="str">
        <f>IF(ISERROR(VLOOKUP(K291,'R5.4.1現在の団体'!C$2:C$2000,1,)),"",VLOOKUP(K291,'R5.4.1現在の団体'!C$2:C$2000,1,))</f>
        <v>仙台市</v>
      </c>
      <c r="M291" s="1">
        <f t="shared" si="4"/>
        <v>1</v>
      </c>
    </row>
    <row r="292" spans="1:13" x14ac:dyDescent="0.2">
      <c r="A292" s="5" t="s">
        <v>296</v>
      </c>
      <c r="B292" s="6" t="s">
        <v>2629</v>
      </c>
      <c r="C292" s="7">
        <v>128606</v>
      </c>
      <c r="D292" s="7">
        <v>141565</v>
      </c>
      <c r="E292" s="7">
        <v>270171</v>
      </c>
      <c r="F292" s="7" t="str" cm="1">
        <f t="array" ref="F292">_xlfn.SWITCH(TRUE,E292&lt;=10000,"1万人以下",E292&lt;=20000,"2万人以下",E292&lt;=30000,"3万人以下",E292&lt;=40000,"4万人以下",E292&lt;=50000,"5万人以下",E292&lt;=60000,"6万人以下",E292&lt;=70000,"7万人以下",E292&lt;=80000,"8万人以下",E292&lt;=90000,"9万人以下",E292&gt;90000,"それ以上")</f>
        <v>それ以上</v>
      </c>
      <c r="G292" s="7" t="s">
        <v>7571</v>
      </c>
      <c r="H292" s="7">
        <v>130743</v>
      </c>
      <c r="I292" s="1" t="s">
        <v>4657</v>
      </c>
      <c r="K292" s="1" t="str">
        <f>IF(B292="小郡市","小郡市",IF(B292="大和郡山市","大和郡山市",IF(B292="蒲郡市","蒲郡市",IF(B292="郡上市","郡上市",IF(B292="郡山市","郡山市",IFERROR(RIGHT(B292,LEN(B292)-FIND("郡",B292)),B292))))))</f>
        <v>仙台市青葉区</v>
      </c>
      <c r="L292" s="1" t="str">
        <f>IF(ISERROR(VLOOKUP(K292,'R5.4.1現在の団体'!C$2:C$2000,1,)),"",VLOOKUP(K292,'R5.4.1現在の団体'!C$2:C$2000,1,))</f>
        <v/>
      </c>
      <c r="M292" s="1" t="str">
        <f t="shared" si="4"/>
        <v/>
      </c>
    </row>
    <row r="293" spans="1:13" x14ac:dyDescent="0.2">
      <c r="A293" s="5" t="s">
        <v>297</v>
      </c>
      <c r="B293" s="6" t="s">
        <v>2630</v>
      </c>
      <c r="C293" s="7">
        <v>89453</v>
      </c>
      <c r="D293" s="7">
        <v>93545</v>
      </c>
      <c r="E293" s="7">
        <v>182998</v>
      </c>
      <c r="F293" s="7" t="str" cm="1">
        <f t="array" ref="F293">_xlfn.SWITCH(TRUE,E293&lt;=10000,"1万人以下",E293&lt;=20000,"2万人以下",E293&lt;=30000,"3万人以下",E293&lt;=40000,"4万人以下",E293&lt;=50000,"5万人以下",E293&lt;=60000,"6万人以下",E293&lt;=70000,"7万人以下",E293&lt;=80000,"8万人以下",E293&lt;=90000,"9万人以下",E293&gt;90000,"それ以上")</f>
        <v>それ以上</v>
      </c>
      <c r="G293" s="7" t="s">
        <v>7571</v>
      </c>
      <c r="H293" s="7">
        <v>83322</v>
      </c>
      <c r="I293" s="1" t="s">
        <v>4656</v>
      </c>
      <c r="K293" s="1" t="str">
        <f>IF(B293="小郡市","小郡市",IF(B293="大和郡山市","大和郡山市",IF(B293="蒲郡市","蒲郡市",IF(B293="郡上市","郡上市",IF(B293="郡山市","郡山市",IFERROR(RIGHT(B293,LEN(B293)-FIND("郡",B293)),B293))))))</f>
        <v>仙台市宮城野区</v>
      </c>
      <c r="L293" s="1" t="str">
        <f>IF(ISERROR(VLOOKUP(K293,'R5.4.1現在の団体'!C$2:C$2000,1,)),"",VLOOKUP(K293,'R5.4.1現在の団体'!C$2:C$2000,1,))</f>
        <v/>
      </c>
      <c r="M293" s="1" t="str">
        <f t="shared" si="4"/>
        <v/>
      </c>
    </row>
    <row r="294" spans="1:13" x14ac:dyDescent="0.2">
      <c r="A294" s="5" t="s">
        <v>298</v>
      </c>
      <c r="B294" s="6" t="s">
        <v>2631</v>
      </c>
      <c r="C294" s="7">
        <v>61779</v>
      </c>
      <c r="D294" s="7">
        <v>64992</v>
      </c>
      <c r="E294" s="7">
        <v>126771</v>
      </c>
      <c r="F294" s="7" t="str" cm="1">
        <f t="array" ref="F294">_xlfn.SWITCH(TRUE,E294&lt;=10000,"1万人以下",E294&lt;=20000,"2万人以下",E294&lt;=30000,"3万人以下",E294&lt;=40000,"4万人以下",E294&lt;=50000,"5万人以下",E294&lt;=60000,"6万人以下",E294&lt;=70000,"7万人以下",E294&lt;=80000,"8万人以下",E294&lt;=90000,"9万人以下",E294&gt;90000,"それ以上")</f>
        <v>それ以上</v>
      </c>
      <c r="G294" s="7" t="s">
        <v>7571</v>
      </c>
      <c r="H294" s="7">
        <v>56690</v>
      </c>
      <c r="I294" s="1" t="s">
        <v>4656</v>
      </c>
      <c r="K294" s="1" t="str">
        <f>IF(B294="小郡市","小郡市",IF(B294="大和郡山市","大和郡山市",IF(B294="蒲郡市","蒲郡市",IF(B294="郡上市","郡上市",IF(B294="郡山市","郡山市",IFERROR(RIGHT(B294,LEN(B294)-FIND("郡",B294)),B294))))))</f>
        <v>仙台市若林区</v>
      </c>
      <c r="L294" s="1" t="str">
        <f>IF(ISERROR(VLOOKUP(K294,'R5.4.1現在の団体'!C$2:C$2000,1,)),"",VLOOKUP(K294,'R5.4.1現在の団体'!C$2:C$2000,1,))</f>
        <v/>
      </c>
      <c r="M294" s="1" t="str">
        <f t="shared" si="4"/>
        <v/>
      </c>
    </row>
    <row r="295" spans="1:13" x14ac:dyDescent="0.2">
      <c r="A295" s="5" t="s">
        <v>299</v>
      </c>
      <c r="B295" s="6" t="s">
        <v>2632</v>
      </c>
      <c r="C295" s="7">
        <v>105739</v>
      </c>
      <c r="D295" s="7">
        <v>111448</v>
      </c>
      <c r="E295" s="7">
        <v>217187</v>
      </c>
      <c r="F295" s="7" t="str" cm="1">
        <f t="array" ref="F295">_xlfn.SWITCH(TRUE,E295&lt;=10000,"1万人以下",E295&lt;=20000,"2万人以下",E295&lt;=30000,"3万人以下",E295&lt;=40000,"4万人以下",E295&lt;=50000,"5万人以下",E295&lt;=60000,"6万人以下",E295&lt;=70000,"7万人以下",E295&lt;=80000,"8万人以下",E295&lt;=90000,"9万人以下",E295&gt;90000,"それ以上")</f>
        <v>それ以上</v>
      </c>
      <c r="G295" s="7" t="s">
        <v>7571</v>
      </c>
      <c r="H295" s="7">
        <v>92377</v>
      </c>
      <c r="I295" s="1" t="s">
        <v>4656</v>
      </c>
      <c r="K295" s="1" t="str">
        <f>IF(B295="小郡市","小郡市",IF(B295="大和郡山市","大和郡山市",IF(B295="蒲郡市","蒲郡市",IF(B295="郡上市","郡上市",IF(B295="郡山市","郡山市",IFERROR(RIGHT(B295,LEN(B295)-FIND("郡",B295)),B295))))))</f>
        <v>仙台市太白区</v>
      </c>
      <c r="L295" s="1" t="str">
        <f>IF(ISERROR(VLOOKUP(K295,'R5.4.1現在の団体'!C$2:C$2000,1,)),"",VLOOKUP(K295,'R5.4.1現在の団体'!C$2:C$2000,1,))</f>
        <v/>
      </c>
      <c r="M295" s="1" t="str">
        <f t="shared" si="4"/>
        <v/>
      </c>
    </row>
    <row r="296" spans="1:13" x14ac:dyDescent="0.2">
      <c r="A296" s="5" t="s">
        <v>300</v>
      </c>
      <c r="B296" s="6" t="s">
        <v>2633</v>
      </c>
      <c r="C296" s="7">
        <v>101473</v>
      </c>
      <c r="D296" s="7">
        <v>107922</v>
      </c>
      <c r="E296" s="7">
        <v>209395</v>
      </c>
      <c r="F296" s="7" t="str" cm="1">
        <f t="array" ref="F296">_xlfn.SWITCH(TRUE,E296&lt;=10000,"1万人以下",E296&lt;=20000,"2万人以下",E296&lt;=30000,"3万人以下",E296&lt;=40000,"4万人以下",E296&lt;=50000,"5万人以下",E296&lt;=60000,"6万人以下",E296&lt;=70000,"7万人以下",E296&lt;=80000,"8万人以下",E296&lt;=90000,"9万人以下",E296&gt;90000,"それ以上")</f>
        <v>それ以上</v>
      </c>
      <c r="G296" s="7" t="s">
        <v>7571</v>
      </c>
      <c r="H296" s="7">
        <v>83409</v>
      </c>
      <c r="I296" s="1" t="s">
        <v>4656</v>
      </c>
      <c r="K296" s="1" t="str">
        <f>IF(B296="小郡市","小郡市",IF(B296="大和郡山市","大和郡山市",IF(B296="蒲郡市","蒲郡市",IF(B296="郡上市","郡上市",IF(B296="郡山市","郡山市",IFERROR(RIGHT(B296,LEN(B296)-FIND("郡",B296)),B296))))))</f>
        <v>仙台市泉区</v>
      </c>
      <c r="L296" s="1" t="str">
        <f>IF(ISERROR(VLOOKUP(K296,'R5.4.1現在の団体'!C$2:C$2000,1,)),"",VLOOKUP(K296,'R5.4.1現在の団体'!C$2:C$2000,1,))</f>
        <v/>
      </c>
      <c r="M296" s="1" t="str">
        <f t="shared" si="4"/>
        <v/>
      </c>
    </row>
    <row r="297" spans="1:13" x14ac:dyDescent="0.2">
      <c r="A297" s="5" t="s">
        <v>301</v>
      </c>
      <c r="B297" s="6" t="s">
        <v>2634</v>
      </c>
      <c r="C297" s="7">
        <v>79497</v>
      </c>
      <c r="D297" s="7">
        <v>85602</v>
      </c>
      <c r="E297" s="7">
        <v>165099</v>
      </c>
      <c r="F297" s="7" t="str" cm="1">
        <f t="array" ref="F297">_xlfn.SWITCH(TRUE,E297&lt;=10000,"1万人以下",E297&lt;=20000,"2万人以下",E297&lt;=30000,"3万人以下",E297&lt;=40000,"4万人以下",E297&lt;=50000,"5万人以下",E297&lt;=60000,"6万人以下",E297&lt;=70000,"7万人以下",E297&lt;=80000,"8万人以下",E297&lt;=90000,"9万人以下",E297&gt;90000,"それ以上")</f>
        <v>それ以上</v>
      </c>
      <c r="G297" s="7" t="s">
        <v>7571</v>
      </c>
      <c r="H297" s="7">
        <v>60349</v>
      </c>
      <c r="J297" s="1">
        <f>MAX(J$2:J296)+1</f>
        <v>257</v>
      </c>
      <c r="K297" s="1" t="str">
        <f>IF(B297="小郡市","小郡市",IF(B297="大和郡山市","大和郡山市",IF(B297="蒲郡市","蒲郡市",IF(B297="郡上市","郡上市",IF(B297="郡山市","郡山市",IFERROR(RIGHT(B297,LEN(B297)-FIND("郡",B297)),B297))))))</f>
        <v>石巻市</v>
      </c>
      <c r="L297" s="1" t="str">
        <f>IF(ISERROR(VLOOKUP(K297,'R5.4.1現在の団体'!C$2:C$2000,1,)),"",VLOOKUP(K297,'R5.4.1現在の団体'!C$2:C$2000,1,))</f>
        <v>石巻市</v>
      </c>
      <c r="M297" s="1">
        <f t="shared" si="4"/>
        <v>1</v>
      </c>
    </row>
    <row r="298" spans="1:13" x14ac:dyDescent="0.2">
      <c r="A298" s="5" t="s">
        <v>302</v>
      </c>
      <c r="B298" s="6" t="s">
        <v>2635</v>
      </c>
      <c r="C298" s="7">
        <v>27852</v>
      </c>
      <c r="D298" s="7">
        <v>30245</v>
      </c>
      <c r="E298" s="7">
        <v>58097</v>
      </c>
      <c r="F298" s="7" t="str" cm="1">
        <f t="array" ref="F298">_xlfn.SWITCH(TRUE,E298&lt;=10000,"1万人以下",E298&lt;=20000,"2万人以下",E298&lt;=30000,"3万人以下",E298&lt;=40000,"4万人以下",E298&lt;=50000,"5万人以下",E298&lt;=60000,"6万人以下",E298&lt;=70000,"7万人以下",E298&lt;=80000,"8万人以下",E298&lt;=90000,"9万人以下",E298&gt;90000,"それ以上")</f>
        <v>6万人以下</v>
      </c>
      <c r="G298" s="7" t="s">
        <v>7577</v>
      </c>
      <c r="H298" s="7">
        <v>21998</v>
      </c>
      <c r="J298" s="1">
        <f>MAX(J$2:J297)+1</f>
        <v>258</v>
      </c>
      <c r="K298" s="1" t="str">
        <f>IF(B298="小郡市","小郡市",IF(B298="大和郡山市","大和郡山市",IF(B298="蒲郡市","蒲郡市",IF(B298="郡上市","郡上市",IF(B298="郡山市","郡山市",IFERROR(RIGHT(B298,LEN(B298)-FIND("郡",B298)),B298))))))</f>
        <v>塩竈市</v>
      </c>
      <c r="L298" s="1" t="str">
        <f>IF(ISERROR(VLOOKUP(K298,'R5.4.1現在の団体'!C$2:C$2000,1,)),"",VLOOKUP(K298,'R5.4.1現在の団体'!C$2:C$2000,1,))</f>
        <v>塩竈市</v>
      </c>
      <c r="M298" s="1">
        <f t="shared" si="4"/>
        <v>1</v>
      </c>
    </row>
    <row r="299" spans="1:13" x14ac:dyDescent="0.2">
      <c r="A299" s="5" t="s">
        <v>303</v>
      </c>
      <c r="B299" s="6" t="s">
        <v>2636</v>
      </c>
      <c r="C299" s="7">
        <v>31122</v>
      </c>
      <c r="D299" s="7">
        <v>33272</v>
      </c>
      <c r="E299" s="7">
        <v>64394</v>
      </c>
      <c r="F299" s="7" t="str" cm="1">
        <f t="array" ref="F299">_xlfn.SWITCH(TRUE,E299&lt;=10000,"1万人以下",E299&lt;=20000,"2万人以下",E299&lt;=30000,"3万人以下",E299&lt;=40000,"4万人以下",E299&lt;=50000,"5万人以下",E299&lt;=60000,"6万人以下",E299&lt;=70000,"7万人以下",E299&lt;=80000,"8万人以下",E299&lt;=90000,"9万人以下",E299&gt;90000,"それ以上")</f>
        <v>7万人以下</v>
      </c>
      <c r="G299" s="7" t="s">
        <v>7578</v>
      </c>
      <c r="H299" s="7">
        <v>23057</v>
      </c>
      <c r="J299" s="1">
        <f>MAX(J$2:J298)+1</f>
        <v>259</v>
      </c>
      <c r="K299" s="1" t="str">
        <f>IF(B299="小郡市","小郡市",IF(B299="大和郡山市","大和郡山市",IF(B299="蒲郡市","蒲郡市",IF(B299="郡上市","郡上市",IF(B299="郡山市","郡山市",IFERROR(RIGHT(B299,LEN(B299)-FIND("郡",B299)),B299))))))</f>
        <v>気仙沼市</v>
      </c>
      <c r="L299" s="1" t="str">
        <f>IF(ISERROR(VLOOKUP(K299,'R5.4.1現在の団体'!C$2:C$2000,1,)),"",VLOOKUP(K299,'R5.4.1現在の団体'!C$2:C$2000,1,))</f>
        <v>気仙沼市</v>
      </c>
      <c r="M299" s="1">
        <f t="shared" si="4"/>
        <v>1</v>
      </c>
    </row>
    <row r="300" spans="1:13" x14ac:dyDescent="0.2">
      <c r="A300" s="5" t="s">
        <v>304</v>
      </c>
      <c r="B300" s="6" t="s">
        <v>2637</v>
      </c>
      <c r="C300" s="7">
        <v>18776</v>
      </c>
      <c r="D300" s="7">
        <v>19663</v>
      </c>
      <c r="E300" s="7">
        <v>38439</v>
      </c>
      <c r="F300" s="7" t="str" cm="1">
        <f t="array" ref="F300">_xlfn.SWITCH(TRUE,E300&lt;=10000,"1万人以下",E300&lt;=20000,"2万人以下",E300&lt;=30000,"3万人以下",E300&lt;=40000,"4万人以下",E300&lt;=50000,"5万人以下",E300&lt;=60000,"6万人以下",E300&lt;=70000,"7万人以下",E300&lt;=80000,"8万人以下",E300&lt;=90000,"9万人以下",E300&gt;90000,"それ以上")</f>
        <v>4万人以下</v>
      </c>
      <c r="G300" s="7" t="s">
        <v>7573</v>
      </c>
      <c r="H300" s="7">
        <v>13886</v>
      </c>
      <c r="J300" s="1">
        <f>MAX(J$2:J299)+1</f>
        <v>260</v>
      </c>
      <c r="K300" s="1" t="str">
        <f>IF(B300="小郡市","小郡市",IF(B300="大和郡山市","大和郡山市",IF(B300="蒲郡市","蒲郡市",IF(B300="郡上市","郡上市",IF(B300="郡山市","郡山市",IFERROR(RIGHT(B300,LEN(B300)-FIND("郡",B300)),B300))))))</f>
        <v>白石市</v>
      </c>
      <c r="L300" s="1" t="str">
        <f>IF(ISERROR(VLOOKUP(K300,'R5.4.1現在の団体'!C$2:C$2000,1,)),"",VLOOKUP(K300,'R5.4.1現在の団体'!C$2:C$2000,1,))</f>
        <v>白石市</v>
      </c>
      <c r="M300" s="1">
        <f t="shared" si="4"/>
        <v>1</v>
      </c>
    </row>
    <row r="301" spans="1:13" x14ac:dyDescent="0.2">
      <c r="A301" s="5" t="s">
        <v>305</v>
      </c>
      <c r="B301" s="6" t="s">
        <v>2638</v>
      </c>
      <c r="C301" s="7">
        <v>34686</v>
      </c>
      <c r="D301" s="7">
        <v>36182</v>
      </c>
      <c r="E301" s="7">
        <v>70868</v>
      </c>
      <c r="F301" s="7" t="str" cm="1">
        <f t="array" ref="F301">_xlfn.SWITCH(TRUE,E301&lt;=10000,"1万人以下",E301&lt;=20000,"2万人以下",E301&lt;=30000,"3万人以下",E301&lt;=40000,"4万人以下",E301&lt;=50000,"5万人以下",E301&lt;=60000,"6万人以下",E301&lt;=70000,"7万人以下",E301&lt;=80000,"8万人以下",E301&lt;=90000,"9万人以下",E301&gt;90000,"それ以上")</f>
        <v>8万人以下</v>
      </c>
      <c r="G301" s="7" t="s">
        <v>7579</v>
      </c>
      <c r="H301" s="7">
        <v>25170</v>
      </c>
      <c r="J301" s="1">
        <f>MAX(J$2:J300)+1</f>
        <v>261</v>
      </c>
      <c r="K301" s="1" t="str">
        <f>IF(B301="小郡市","小郡市",IF(B301="大和郡山市","大和郡山市",IF(B301="蒲郡市","蒲郡市",IF(B301="郡上市","郡上市",IF(B301="郡山市","郡山市",IFERROR(RIGHT(B301,LEN(B301)-FIND("郡",B301)),B301))))))</f>
        <v>名取市</v>
      </c>
      <c r="L301" s="1" t="str">
        <f>IF(ISERROR(VLOOKUP(K301,'R5.4.1現在の団体'!C$2:C$2000,1,)),"",VLOOKUP(K301,'R5.4.1現在の団体'!C$2:C$2000,1,))</f>
        <v>名取市</v>
      </c>
      <c r="M301" s="1">
        <f t="shared" si="4"/>
        <v>1</v>
      </c>
    </row>
    <row r="302" spans="1:13" x14ac:dyDescent="0.2">
      <c r="A302" s="5" t="s">
        <v>306</v>
      </c>
      <c r="B302" s="6" t="s">
        <v>2639</v>
      </c>
      <c r="C302" s="7">
        <v>15961</v>
      </c>
      <c r="D302" s="7">
        <v>16417</v>
      </c>
      <c r="E302" s="7">
        <v>32378</v>
      </c>
      <c r="F302" s="7" t="str" cm="1">
        <f t="array" ref="F302">_xlfn.SWITCH(TRUE,E302&lt;=10000,"1万人以下",E302&lt;=20000,"2万人以下",E302&lt;=30000,"3万人以下",E302&lt;=40000,"4万人以下",E302&lt;=50000,"5万人以下",E302&lt;=60000,"6万人以下",E302&lt;=70000,"7万人以下",E302&lt;=80000,"8万人以下",E302&lt;=90000,"9万人以下",E302&gt;90000,"それ以上")</f>
        <v>4万人以下</v>
      </c>
      <c r="G302" s="7" t="s">
        <v>7573</v>
      </c>
      <c r="H302" s="7">
        <v>10813</v>
      </c>
      <c r="J302" s="1">
        <f>MAX(J$2:J301)+1</f>
        <v>262</v>
      </c>
      <c r="K302" s="1" t="str">
        <f>IF(B302="小郡市","小郡市",IF(B302="大和郡山市","大和郡山市",IF(B302="蒲郡市","蒲郡市",IF(B302="郡上市","郡上市",IF(B302="郡山市","郡山市",IFERROR(RIGHT(B302,LEN(B302)-FIND("郡",B302)),B302))))))</f>
        <v>角田市</v>
      </c>
      <c r="L302" s="1" t="str">
        <f>IF(ISERROR(VLOOKUP(K302,'R5.4.1現在の団体'!C$2:C$2000,1,)),"",VLOOKUP(K302,'R5.4.1現在の団体'!C$2:C$2000,1,))</f>
        <v>角田市</v>
      </c>
      <c r="M302" s="1">
        <f t="shared" si="4"/>
        <v>1</v>
      </c>
    </row>
    <row r="303" spans="1:13" x14ac:dyDescent="0.2">
      <c r="A303" s="5" t="s">
        <v>307</v>
      </c>
      <c r="B303" s="6" t="s">
        <v>2640</v>
      </c>
      <c r="C303" s="7">
        <v>31352</v>
      </c>
      <c r="D303" s="7">
        <v>31509</v>
      </c>
      <c r="E303" s="7">
        <v>62861</v>
      </c>
      <c r="F303" s="7" t="str" cm="1">
        <f t="array" ref="F303">_xlfn.SWITCH(TRUE,E303&lt;=10000,"1万人以下",E303&lt;=20000,"2万人以下",E303&lt;=30000,"3万人以下",E303&lt;=40000,"4万人以下",E303&lt;=50000,"5万人以下",E303&lt;=60000,"6万人以下",E303&lt;=70000,"7万人以下",E303&lt;=80000,"8万人以下",E303&lt;=90000,"9万人以下",E303&gt;90000,"それ以上")</f>
        <v>7万人以下</v>
      </c>
      <c r="G303" s="7" t="s">
        <v>7578</v>
      </c>
      <c r="H303" s="7">
        <v>24330</v>
      </c>
      <c r="J303" s="1">
        <f>MAX(J$2:J302)+1</f>
        <v>263</v>
      </c>
      <c r="K303" s="1" t="str">
        <f>IF(B303="小郡市","小郡市",IF(B303="大和郡山市","大和郡山市",IF(B303="蒲郡市","蒲郡市",IF(B303="郡上市","郡上市",IF(B303="郡山市","郡山市",IFERROR(RIGHT(B303,LEN(B303)-FIND("郡",B303)),B303))))))</f>
        <v>多賀城市</v>
      </c>
      <c r="L303" s="1" t="str">
        <f>IF(ISERROR(VLOOKUP(K303,'R5.4.1現在の団体'!C$2:C$2000,1,)),"",VLOOKUP(K303,'R5.4.1現在の団体'!C$2:C$2000,1,))</f>
        <v>多賀城市</v>
      </c>
      <c r="M303" s="1">
        <f t="shared" si="4"/>
        <v>1</v>
      </c>
    </row>
    <row r="304" spans="1:13" x14ac:dyDescent="0.2">
      <c r="A304" s="5" t="s">
        <v>308</v>
      </c>
      <c r="B304" s="6" t="s">
        <v>2641</v>
      </c>
      <c r="C304" s="7">
        <v>21805</v>
      </c>
      <c r="D304" s="7">
        <v>22466</v>
      </c>
      <c r="E304" s="7">
        <v>44271</v>
      </c>
      <c r="F304" s="7" t="str" cm="1">
        <f t="array" ref="F304">_xlfn.SWITCH(TRUE,E304&lt;=10000,"1万人以下",E304&lt;=20000,"2万人以下",E304&lt;=30000,"3万人以下",E304&lt;=40000,"4万人以下",E304&lt;=50000,"5万人以下",E304&lt;=60000,"6万人以下",E304&lt;=70000,"7万人以下",E304&lt;=80000,"8万人以下",E304&lt;=90000,"9万人以下",E304&gt;90000,"それ以上")</f>
        <v>5万人以下</v>
      </c>
      <c r="G304" s="7" t="s">
        <v>7575</v>
      </c>
      <c r="H304" s="7">
        <v>15841</v>
      </c>
      <c r="J304" s="1">
        <f>MAX(J$2:J303)+1</f>
        <v>264</v>
      </c>
      <c r="K304" s="1" t="str">
        <f>IF(B304="小郡市","小郡市",IF(B304="大和郡山市","大和郡山市",IF(B304="蒲郡市","蒲郡市",IF(B304="郡上市","郡上市",IF(B304="郡山市","郡山市",IFERROR(RIGHT(B304,LEN(B304)-FIND("郡",B304)),B304))))))</f>
        <v>岩沼市</v>
      </c>
      <c r="L304" s="1" t="str">
        <f>IF(ISERROR(VLOOKUP(K304,'R5.4.1現在の団体'!C$2:C$2000,1,)),"",VLOOKUP(K304,'R5.4.1現在の団体'!C$2:C$2000,1,))</f>
        <v>岩沼市</v>
      </c>
      <c r="M304" s="1">
        <f t="shared" si="4"/>
        <v>1</v>
      </c>
    </row>
    <row r="305" spans="1:13" x14ac:dyDescent="0.2">
      <c r="A305" s="5" t="s">
        <v>309</v>
      </c>
      <c r="B305" s="6" t="s">
        <v>2642</v>
      </c>
      <c r="C305" s="7">
        <v>42216</v>
      </c>
      <c r="D305" s="7">
        <v>44871</v>
      </c>
      <c r="E305" s="7">
        <v>87087</v>
      </c>
      <c r="F305" s="7" t="str" cm="1">
        <f t="array" ref="F305">_xlfn.SWITCH(TRUE,E305&lt;=10000,"1万人以下",E305&lt;=20000,"2万人以下",E305&lt;=30000,"3万人以下",E305&lt;=40000,"4万人以下",E305&lt;=50000,"5万人以下",E305&lt;=60000,"6万人以下",E305&lt;=70000,"7万人以下",E305&lt;=80000,"8万人以下",E305&lt;=90000,"9万人以下",E305&gt;90000,"それ以上")</f>
        <v>9万人以下</v>
      </c>
      <c r="G305" s="7" t="s">
        <v>7580</v>
      </c>
      <c r="H305" s="7">
        <v>26331</v>
      </c>
      <c r="J305" s="1">
        <f>MAX(J$2:J304)+1</f>
        <v>265</v>
      </c>
      <c r="K305" s="1" t="str">
        <f>IF(B305="小郡市","小郡市",IF(B305="大和郡山市","大和郡山市",IF(B305="蒲郡市","蒲郡市",IF(B305="郡上市","郡上市",IF(B305="郡山市","郡山市",IFERROR(RIGHT(B305,LEN(B305)-FIND("郡",B305)),B305))))))</f>
        <v>登米市</v>
      </c>
      <c r="L305" s="1" t="str">
        <f>IF(ISERROR(VLOOKUP(K305,'R5.4.1現在の団体'!C$2:C$2000,1,)),"",VLOOKUP(K305,'R5.4.1現在の団体'!C$2:C$2000,1,))</f>
        <v>登米市</v>
      </c>
      <c r="M305" s="1">
        <f t="shared" si="4"/>
        <v>1</v>
      </c>
    </row>
    <row r="306" spans="1:13" x14ac:dyDescent="0.2">
      <c r="A306" s="5" t="s">
        <v>310</v>
      </c>
      <c r="B306" s="6" t="s">
        <v>2643</v>
      </c>
      <c r="C306" s="7">
        <v>37773</v>
      </c>
      <c r="D306" s="7">
        <v>40564</v>
      </c>
      <c r="E306" s="7">
        <v>78337</v>
      </c>
      <c r="F306" s="7" t="str" cm="1">
        <f t="array" ref="F306">_xlfn.SWITCH(TRUE,E306&lt;=10000,"1万人以下",E306&lt;=20000,"2万人以下",E306&lt;=30000,"3万人以下",E306&lt;=40000,"4万人以下",E306&lt;=50000,"5万人以下",E306&lt;=60000,"6万人以下",E306&lt;=70000,"7万人以下",E306&lt;=80000,"8万人以下",E306&lt;=90000,"9万人以下",E306&gt;90000,"それ以上")</f>
        <v>8万人以下</v>
      </c>
      <c r="G306" s="7" t="s">
        <v>7579</v>
      </c>
      <c r="H306" s="7">
        <v>24609</v>
      </c>
      <c r="J306" s="1">
        <f>MAX(J$2:J305)+1</f>
        <v>266</v>
      </c>
      <c r="K306" s="1" t="str">
        <f>IF(B306="小郡市","小郡市",IF(B306="大和郡山市","大和郡山市",IF(B306="蒲郡市","蒲郡市",IF(B306="郡上市","郡上市",IF(B306="郡山市","郡山市",IFERROR(RIGHT(B306,LEN(B306)-FIND("郡",B306)),B306))))))</f>
        <v>栗原市</v>
      </c>
      <c r="L306" s="1" t="str">
        <f>IF(ISERROR(VLOOKUP(K306,'R5.4.1現在の団体'!C$2:C$2000,1,)),"",VLOOKUP(K306,'R5.4.1現在の団体'!C$2:C$2000,1,))</f>
        <v>栗原市</v>
      </c>
      <c r="M306" s="1">
        <f t="shared" si="4"/>
        <v>1</v>
      </c>
    </row>
    <row r="307" spans="1:13" x14ac:dyDescent="0.2">
      <c r="A307" s="5" t="s">
        <v>311</v>
      </c>
      <c r="B307" s="6" t="s">
        <v>2644</v>
      </c>
      <c r="C307" s="7">
        <v>21325</v>
      </c>
      <c r="D307" s="7">
        <v>22181</v>
      </c>
      <c r="E307" s="7">
        <v>43506</v>
      </c>
      <c r="F307" s="7" t="str" cm="1">
        <f t="array" ref="F307">_xlfn.SWITCH(TRUE,E307&lt;=10000,"1万人以下",E307&lt;=20000,"2万人以下",E307&lt;=30000,"3万人以下",E307&lt;=40000,"4万人以下",E307&lt;=50000,"5万人以下",E307&lt;=60000,"6万人以下",E307&lt;=70000,"7万人以下",E307&lt;=80000,"8万人以下",E307&lt;=90000,"9万人以下",E307&gt;90000,"それ以上")</f>
        <v>5万人以下</v>
      </c>
      <c r="G307" s="7" t="s">
        <v>7575</v>
      </c>
      <c r="H307" s="7">
        <v>14985</v>
      </c>
      <c r="J307" s="1">
        <f>MAX(J$2:J306)+1</f>
        <v>267</v>
      </c>
      <c r="K307" s="1" t="str">
        <f>IF(B307="小郡市","小郡市",IF(B307="大和郡山市","大和郡山市",IF(B307="蒲郡市","蒲郡市",IF(B307="郡上市","郡上市",IF(B307="郡山市","郡山市",IFERROR(RIGHT(B307,LEN(B307)-FIND("郡",B307)),B307))))))</f>
        <v>東松島市</v>
      </c>
      <c r="L307" s="1" t="str">
        <f>IF(ISERROR(VLOOKUP(K307,'R5.4.1現在の団体'!C$2:C$2000,1,)),"",VLOOKUP(K307,'R5.4.1現在の団体'!C$2:C$2000,1,))</f>
        <v>東松島市</v>
      </c>
      <c r="M307" s="1">
        <f t="shared" si="4"/>
        <v>1</v>
      </c>
    </row>
    <row r="308" spans="1:13" x14ac:dyDescent="0.2">
      <c r="A308" s="5" t="s">
        <v>312</v>
      </c>
      <c r="B308" s="6" t="s">
        <v>2645</v>
      </c>
      <c r="C308" s="7">
        <v>66171</v>
      </c>
      <c r="D308" s="7">
        <v>70007</v>
      </c>
      <c r="E308" s="7">
        <v>136178</v>
      </c>
      <c r="F308" s="7" t="str" cm="1">
        <f t="array" ref="F308">_xlfn.SWITCH(TRUE,E308&lt;=10000,"1万人以下",E308&lt;=20000,"2万人以下",E308&lt;=30000,"3万人以下",E308&lt;=40000,"4万人以下",E308&lt;=50000,"5万人以下",E308&lt;=60000,"6万人以下",E308&lt;=70000,"7万人以下",E308&lt;=80000,"8万人以下",E308&lt;=90000,"9万人以下",E308&gt;90000,"それ以上")</f>
        <v>それ以上</v>
      </c>
      <c r="G308" s="7" t="s">
        <v>7571</v>
      </c>
      <c r="H308" s="7">
        <v>46582</v>
      </c>
      <c r="J308" s="1">
        <f>MAX(J$2:J307)+1</f>
        <v>268</v>
      </c>
      <c r="K308" s="1" t="str">
        <f>IF(B308="小郡市","小郡市",IF(B308="大和郡山市","大和郡山市",IF(B308="蒲郡市","蒲郡市",IF(B308="郡上市","郡上市",IF(B308="郡山市","郡山市",IFERROR(RIGHT(B308,LEN(B308)-FIND("郡",B308)),B308))))))</f>
        <v>大崎市</v>
      </c>
      <c r="L308" s="1" t="str">
        <f>IF(ISERROR(VLOOKUP(K308,'R5.4.1現在の団体'!C$2:C$2000,1,)),"",VLOOKUP(K308,'R5.4.1現在の団体'!C$2:C$2000,1,))</f>
        <v>大崎市</v>
      </c>
      <c r="M308" s="1">
        <f t="shared" si="4"/>
        <v>1</v>
      </c>
    </row>
    <row r="309" spans="1:13" x14ac:dyDescent="0.2">
      <c r="A309" s="5" t="s">
        <v>313</v>
      </c>
      <c r="B309" s="6" t="s">
        <v>2646</v>
      </c>
      <c r="C309" s="7">
        <v>7385</v>
      </c>
      <c r="D309" s="7">
        <v>7772</v>
      </c>
      <c r="E309" s="7">
        <v>15157</v>
      </c>
      <c r="F309" s="7" t="str" cm="1">
        <f t="array" ref="F309">_xlfn.SWITCH(TRUE,E309&lt;=10000,"1万人以下",E309&lt;=20000,"2万人以下",E309&lt;=30000,"3万人以下",E309&lt;=40000,"4万人以下",E309&lt;=50000,"5万人以下",E309&lt;=60000,"6万人以下",E309&lt;=70000,"7万人以下",E309&lt;=80000,"8万人以下",E309&lt;=90000,"9万人以下",E309&gt;90000,"それ以上")</f>
        <v>2万人以下</v>
      </c>
      <c r="G309" s="7" t="s">
        <v>7572</v>
      </c>
      <c r="H309" s="7">
        <v>4909</v>
      </c>
      <c r="I309" s="1" t="s">
        <v>4657</v>
      </c>
      <c r="K309" s="1" t="str">
        <f>IF(B309="小郡市","小郡市",IF(B309="大和郡山市","大和郡山市",IF(B309="蒲郡市","蒲郡市",IF(B309="郡上市","郡上市",IF(B309="郡山市","郡山市",IFERROR(RIGHT(B309,LEN(B309)-FIND("郡",B309)),B309))))))</f>
        <v/>
      </c>
      <c r="L309" s="1" t="str">
        <f>IF(ISERROR(VLOOKUP(K309,'R5.4.1現在の団体'!C$2:C$2000,1,)),"",VLOOKUP(K309,'R5.4.1現在の団体'!C$2:C$2000,1,))</f>
        <v/>
      </c>
      <c r="M309" s="1" t="str">
        <f t="shared" si="4"/>
        <v/>
      </c>
    </row>
    <row r="310" spans="1:13" x14ac:dyDescent="0.2">
      <c r="A310" s="5" t="s">
        <v>314</v>
      </c>
      <c r="B310" s="6" t="s">
        <v>2647</v>
      </c>
      <c r="C310" s="7">
        <v>6510</v>
      </c>
      <c r="D310" s="7">
        <v>6840</v>
      </c>
      <c r="E310" s="7">
        <v>13350</v>
      </c>
      <c r="F310" s="7" t="str" cm="1">
        <f t="array" ref="F310">_xlfn.SWITCH(TRUE,E310&lt;=10000,"1万人以下",E310&lt;=20000,"2万人以下",E310&lt;=30000,"3万人以下",E310&lt;=40000,"4万人以下",E310&lt;=50000,"5万人以下",E310&lt;=60000,"6万人以下",E310&lt;=70000,"7万人以下",E310&lt;=80000,"8万人以下",E310&lt;=90000,"9万人以下",E310&gt;90000,"それ以上")</f>
        <v>2万人以下</v>
      </c>
      <c r="G310" s="7" t="s">
        <v>7572</v>
      </c>
      <c r="H310" s="7">
        <v>4189</v>
      </c>
      <c r="J310" s="1">
        <f>MAX(J$2:J309)+1</f>
        <v>269</v>
      </c>
      <c r="K310" s="1" t="str">
        <f>IF(B310="小郡市","小郡市",IF(B310="大和郡山市","大和郡山市",IF(B310="蒲郡市","蒲郡市",IF(B310="郡上市","郡上市",IF(B310="郡山市","郡山市",IFERROR(RIGHT(B310,LEN(B310)-FIND("郡",B310)),B310))))))</f>
        <v>蔵王町</v>
      </c>
      <c r="L310" s="1" t="str">
        <f>IF(ISERROR(VLOOKUP(K310,'R5.4.1現在の団体'!C$2:C$2000,1,)),"",VLOOKUP(K310,'R5.4.1現在の団体'!C$2:C$2000,1,))</f>
        <v>蔵王町</v>
      </c>
      <c r="M310" s="1">
        <f t="shared" si="4"/>
        <v>1</v>
      </c>
    </row>
    <row r="311" spans="1:13" x14ac:dyDescent="0.2">
      <c r="A311" s="5" t="s">
        <v>315</v>
      </c>
      <c r="B311" s="6" t="s">
        <v>2648</v>
      </c>
      <c r="C311" s="7">
        <v>875</v>
      </c>
      <c r="D311" s="7">
        <v>932</v>
      </c>
      <c r="E311" s="7">
        <v>1807</v>
      </c>
      <c r="F311" s="7" t="str" cm="1">
        <f t="array" ref="F311">_xlfn.SWITCH(TRUE,E311&lt;=10000,"1万人以下",E311&lt;=20000,"2万人以下",E311&lt;=30000,"3万人以下",E311&lt;=40000,"4万人以下",E311&lt;=50000,"5万人以下",E311&lt;=60000,"6万人以下",E311&lt;=70000,"7万人以下",E311&lt;=80000,"8万人以下",E311&lt;=90000,"9万人以下",E311&gt;90000,"それ以上")</f>
        <v>1万人以下</v>
      </c>
      <c r="G311" s="7" t="s">
        <v>7576</v>
      </c>
      <c r="H311" s="7">
        <v>720</v>
      </c>
      <c r="J311" s="1">
        <f>MAX(J$2:J310)+1</f>
        <v>270</v>
      </c>
      <c r="K311" s="1" t="str">
        <f>IF(B311="小郡市","小郡市",IF(B311="大和郡山市","大和郡山市",IF(B311="蒲郡市","蒲郡市",IF(B311="郡上市","郡上市",IF(B311="郡山市","郡山市",IFERROR(RIGHT(B311,LEN(B311)-FIND("郡",B311)),B311))))))</f>
        <v>七ヶ宿町</v>
      </c>
      <c r="L311" s="1" t="str">
        <f>IF(ISERROR(VLOOKUP(K311,'R5.4.1現在の団体'!C$2:C$2000,1,)),"",VLOOKUP(K311,'R5.4.1現在の団体'!C$2:C$2000,1,))</f>
        <v>七ヶ宿町</v>
      </c>
      <c r="M311" s="1">
        <f t="shared" si="4"/>
        <v>1</v>
      </c>
    </row>
    <row r="312" spans="1:13" x14ac:dyDescent="0.2">
      <c r="A312" s="5" t="s">
        <v>316</v>
      </c>
      <c r="B312" s="6" t="s">
        <v>2649</v>
      </c>
      <c r="C312" s="7">
        <v>41931</v>
      </c>
      <c r="D312" s="7">
        <v>42784</v>
      </c>
      <c r="E312" s="7">
        <v>84715</v>
      </c>
      <c r="F312" s="7" t="str" cm="1">
        <f t="array" ref="F312">_xlfn.SWITCH(TRUE,E312&lt;=10000,"1万人以下",E312&lt;=20000,"2万人以下",E312&lt;=30000,"3万人以下",E312&lt;=40000,"4万人以下",E312&lt;=50000,"5万人以下",E312&lt;=60000,"6万人以下",E312&lt;=70000,"7万人以下",E312&lt;=80000,"8万人以下",E312&lt;=90000,"9万人以下",E312&gt;90000,"それ以上")</f>
        <v>9万人以下</v>
      </c>
      <c r="G312" s="7" t="s">
        <v>7580</v>
      </c>
      <c r="H312" s="7">
        <v>30151</v>
      </c>
      <c r="I312" s="1" t="s">
        <v>4657</v>
      </c>
      <c r="K312" s="1" t="str">
        <f>IF(B312="小郡市","小郡市",IF(B312="大和郡山市","大和郡山市",IF(B312="蒲郡市","蒲郡市",IF(B312="郡上市","郡上市",IF(B312="郡山市","郡山市",IFERROR(RIGHT(B312,LEN(B312)-FIND("郡",B312)),B312))))))</f>
        <v/>
      </c>
      <c r="L312" s="1" t="str">
        <f>IF(ISERROR(VLOOKUP(K312,'R5.4.1現在の団体'!C$2:C$2000,1,)),"",VLOOKUP(K312,'R5.4.1現在の団体'!C$2:C$2000,1,))</f>
        <v/>
      </c>
      <c r="M312" s="1" t="str">
        <f t="shared" si="4"/>
        <v/>
      </c>
    </row>
    <row r="313" spans="1:13" x14ac:dyDescent="0.2">
      <c r="A313" s="5" t="s">
        <v>317</v>
      </c>
      <c r="B313" s="6" t="s">
        <v>2650</v>
      </c>
      <c r="C313" s="7">
        <v>11442</v>
      </c>
      <c r="D313" s="7">
        <v>11920</v>
      </c>
      <c r="E313" s="7">
        <v>23362</v>
      </c>
      <c r="F313" s="7" t="str" cm="1">
        <f t="array" ref="F313">_xlfn.SWITCH(TRUE,E313&lt;=10000,"1万人以下",E313&lt;=20000,"2万人以下",E313&lt;=30000,"3万人以下",E313&lt;=40000,"4万人以下",E313&lt;=50000,"5万人以下",E313&lt;=60000,"6万人以下",E313&lt;=70000,"7万人以下",E313&lt;=80000,"8万人以下",E313&lt;=90000,"9万人以下",E313&gt;90000,"それ以上")</f>
        <v>3万人以下</v>
      </c>
      <c r="G313" s="7" t="s">
        <v>7574</v>
      </c>
      <c r="H313" s="7">
        <v>8680</v>
      </c>
      <c r="J313" s="1">
        <f>MAX(J$2:J312)+1</f>
        <v>271</v>
      </c>
      <c r="K313" s="1" t="str">
        <f>IF(B313="小郡市","小郡市",IF(B313="大和郡山市","大和郡山市",IF(B313="蒲郡市","蒲郡市",IF(B313="郡上市","郡上市",IF(B313="郡山市","郡山市",IFERROR(RIGHT(B313,LEN(B313)-FIND("郡",B313)),B313))))))</f>
        <v>大河原町</v>
      </c>
      <c r="L313" s="1" t="str">
        <f>IF(ISERROR(VLOOKUP(K313,'R5.4.1現在の団体'!C$2:C$2000,1,)),"",VLOOKUP(K313,'R5.4.1現在の団体'!C$2:C$2000,1,))</f>
        <v>大河原町</v>
      </c>
      <c r="M313" s="1">
        <f t="shared" si="4"/>
        <v>1</v>
      </c>
    </row>
    <row r="314" spans="1:13" x14ac:dyDescent="0.2">
      <c r="A314" s="5" t="s">
        <v>318</v>
      </c>
      <c r="B314" s="6" t="s">
        <v>2651</v>
      </c>
      <c r="C314" s="7">
        <v>6141</v>
      </c>
      <c r="D314" s="7">
        <v>6230</v>
      </c>
      <c r="E314" s="7">
        <v>12371</v>
      </c>
      <c r="F314" s="7" t="str" cm="1">
        <f t="array" ref="F314">_xlfn.SWITCH(TRUE,E314&lt;=10000,"1万人以下",E314&lt;=20000,"2万人以下",E314&lt;=30000,"3万人以下",E314&lt;=40000,"4万人以下",E314&lt;=50000,"5万人以下",E314&lt;=60000,"6万人以下",E314&lt;=70000,"7万人以下",E314&lt;=80000,"8万人以下",E314&lt;=90000,"9万人以下",E314&gt;90000,"それ以上")</f>
        <v>2万人以下</v>
      </c>
      <c r="G314" s="7" t="s">
        <v>7572</v>
      </c>
      <c r="H314" s="7">
        <v>3809</v>
      </c>
      <c r="J314" s="1">
        <f>MAX(J$2:J313)+1</f>
        <v>272</v>
      </c>
      <c r="K314" s="1" t="str">
        <f>IF(B314="小郡市","小郡市",IF(B314="大和郡山市","大和郡山市",IF(B314="蒲郡市","蒲郡市",IF(B314="郡上市","郡上市",IF(B314="郡山市","郡山市",IFERROR(RIGHT(B314,LEN(B314)-FIND("郡",B314)),B314))))))</f>
        <v>村田町</v>
      </c>
      <c r="L314" s="1" t="str">
        <f>IF(ISERROR(VLOOKUP(K314,'R5.4.1現在の団体'!C$2:C$2000,1,)),"",VLOOKUP(K314,'R5.4.1現在の団体'!C$2:C$2000,1,))</f>
        <v>村田町</v>
      </c>
      <c r="M314" s="1">
        <f t="shared" si="4"/>
        <v>1</v>
      </c>
    </row>
    <row r="315" spans="1:13" x14ac:dyDescent="0.2">
      <c r="A315" s="5" t="s">
        <v>319</v>
      </c>
      <c r="B315" s="6" t="s">
        <v>2652</v>
      </c>
      <c r="C315" s="7">
        <v>19282</v>
      </c>
      <c r="D315" s="7">
        <v>19416</v>
      </c>
      <c r="E315" s="7">
        <v>38698</v>
      </c>
      <c r="F315" s="7" t="str" cm="1">
        <f t="array" ref="F315">_xlfn.SWITCH(TRUE,E315&lt;=10000,"1万人以下",E315&lt;=20000,"2万人以下",E315&lt;=30000,"3万人以下",E315&lt;=40000,"4万人以下",E315&lt;=50000,"5万人以下",E315&lt;=60000,"6万人以下",E315&lt;=70000,"7万人以下",E315&lt;=80000,"8万人以下",E315&lt;=90000,"9万人以下",E315&gt;90000,"それ以上")</f>
        <v>4万人以下</v>
      </c>
      <c r="G315" s="7" t="s">
        <v>7573</v>
      </c>
      <c r="H315" s="7">
        <v>14380</v>
      </c>
      <c r="J315" s="1">
        <f>MAX(J$2:J314)+1</f>
        <v>273</v>
      </c>
      <c r="K315" s="1" t="str">
        <f>IF(B315="小郡市","小郡市",IF(B315="大和郡山市","大和郡山市",IF(B315="蒲郡市","蒲郡市",IF(B315="郡上市","郡上市",IF(B315="郡山市","郡山市",IFERROR(RIGHT(B315,LEN(B315)-FIND("郡",B315)),B315))))))</f>
        <v>柴田町</v>
      </c>
      <c r="L315" s="1" t="str">
        <f>IF(ISERROR(VLOOKUP(K315,'R5.4.1現在の団体'!C$2:C$2000,1,)),"",VLOOKUP(K315,'R5.4.1現在の団体'!C$2:C$2000,1,))</f>
        <v>柴田町</v>
      </c>
      <c r="M315" s="1">
        <f t="shared" si="4"/>
        <v>1</v>
      </c>
    </row>
    <row r="316" spans="1:13" x14ac:dyDescent="0.2">
      <c r="A316" s="5" t="s">
        <v>320</v>
      </c>
      <c r="B316" s="6" t="s">
        <v>2653</v>
      </c>
      <c r="C316" s="7">
        <v>5066</v>
      </c>
      <c r="D316" s="7">
        <v>5218</v>
      </c>
      <c r="E316" s="7">
        <v>10284</v>
      </c>
      <c r="F316" s="7" t="str" cm="1">
        <f t="array" ref="F316">_xlfn.SWITCH(TRUE,E316&lt;=10000,"1万人以下",E316&lt;=20000,"2万人以下",E316&lt;=30000,"3万人以下",E316&lt;=40000,"4万人以下",E316&lt;=50000,"5万人以下",E316&lt;=60000,"6万人以下",E316&lt;=70000,"7万人以下",E316&lt;=80000,"8万人以下",E316&lt;=90000,"9万人以下",E316&gt;90000,"それ以上")</f>
        <v>2万人以下</v>
      </c>
      <c r="G316" s="7" t="s">
        <v>7572</v>
      </c>
      <c r="H316" s="7">
        <v>3282</v>
      </c>
      <c r="J316" s="1">
        <f>MAX(J$2:J315)+1</f>
        <v>274</v>
      </c>
      <c r="K316" s="1" t="str">
        <f>IF(B316="小郡市","小郡市",IF(B316="大和郡山市","大和郡山市",IF(B316="蒲郡市","蒲郡市",IF(B316="郡上市","郡上市",IF(B316="郡山市","郡山市",IFERROR(RIGHT(B316,LEN(B316)-FIND("郡",B316)),B316))))))</f>
        <v>川崎町</v>
      </c>
      <c r="L316" s="1" t="str">
        <f>IF(ISERROR(VLOOKUP(K316,'R5.4.1現在の団体'!C$2:C$2000,1,)),"",VLOOKUP(K316,'R5.4.1現在の団体'!C$2:C$2000,1,))</f>
        <v>川崎町</v>
      </c>
      <c r="M316" s="1">
        <f t="shared" si="4"/>
        <v>1</v>
      </c>
    </row>
    <row r="317" spans="1:13" x14ac:dyDescent="0.2">
      <c r="A317" s="5" t="s">
        <v>321</v>
      </c>
      <c r="B317" s="6" t="s">
        <v>2654</v>
      </c>
      <c r="C317" s="7">
        <v>8020</v>
      </c>
      <c r="D317" s="7">
        <v>8237</v>
      </c>
      <c r="E317" s="7">
        <v>16257</v>
      </c>
      <c r="F317" s="7" t="str" cm="1">
        <f t="array" ref="F317">_xlfn.SWITCH(TRUE,E317&lt;=10000,"1万人以下",E317&lt;=20000,"2万人以下",E317&lt;=30000,"3万人以下",E317&lt;=40000,"4万人以下",E317&lt;=50000,"5万人以下",E317&lt;=60000,"6万人以下",E317&lt;=70000,"7万人以下",E317&lt;=80000,"8万人以下",E317&lt;=90000,"9万人以下",E317&gt;90000,"それ以上")</f>
        <v>2万人以下</v>
      </c>
      <c r="G317" s="7" t="s">
        <v>7572</v>
      </c>
      <c r="H317" s="7">
        <v>5030</v>
      </c>
      <c r="I317" s="1" t="s">
        <v>4657</v>
      </c>
      <c r="K317" s="1" t="str">
        <f>IF(B317="小郡市","小郡市",IF(B317="大和郡山市","大和郡山市",IF(B317="蒲郡市","蒲郡市",IF(B317="郡上市","郡上市",IF(B317="郡山市","郡山市",IFERROR(RIGHT(B317,LEN(B317)-FIND("郡",B317)),B317))))))</f>
        <v/>
      </c>
      <c r="L317" s="1" t="str">
        <f>IF(ISERROR(VLOOKUP(K317,'R5.4.1現在の団体'!C$2:C$2000,1,)),"",VLOOKUP(K317,'R5.4.1現在の団体'!C$2:C$2000,1,))</f>
        <v/>
      </c>
      <c r="M317" s="1" t="str">
        <f t="shared" si="4"/>
        <v/>
      </c>
    </row>
    <row r="318" spans="1:13" x14ac:dyDescent="0.2">
      <c r="A318" s="5" t="s">
        <v>322</v>
      </c>
      <c r="B318" s="6" t="s">
        <v>2655</v>
      </c>
      <c r="C318" s="7">
        <v>8020</v>
      </c>
      <c r="D318" s="7">
        <v>8237</v>
      </c>
      <c r="E318" s="7">
        <v>16257</v>
      </c>
      <c r="F318" s="7" t="str" cm="1">
        <f t="array" ref="F318">_xlfn.SWITCH(TRUE,E318&lt;=10000,"1万人以下",E318&lt;=20000,"2万人以下",E318&lt;=30000,"3万人以下",E318&lt;=40000,"4万人以下",E318&lt;=50000,"5万人以下",E318&lt;=60000,"6万人以下",E318&lt;=70000,"7万人以下",E318&lt;=80000,"8万人以下",E318&lt;=90000,"9万人以下",E318&gt;90000,"それ以上")</f>
        <v>2万人以下</v>
      </c>
      <c r="G318" s="7" t="s">
        <v>7572</v>
      </c>
      <c r="H318" s="7">
        <v>5030</v>
      </c>
      <c r="J318" s="1">
        <f>MAX(J$2:J317)+1</f>
        <v>275</v>
      </c>
      <c r="K318" s="1" t="str">
        <f>IF(B318="小郡市","小郡市",IF(B318="大和郡山市","大和郡山市",IF(B318="蒲郡市","蒲郡市",IF(B318="郡上市","郡上市",IF(B318="郡山市","郡山市",IFERROR(RIGHT(B318,LEN(B318)-FIND("郡",B318)),B318))))))</f>
        <v>丸森町</v>
      </c>
      <c r="L318" s="1" t="str">
        <f>IF(ISERROR(VLOOKUP(K318,'R5.4.1現在の団体'!C$2:C$2000,1,)),"",VLOOKUP(K318,'R5.4.1現在の団体'!C$2:C$2000,1,))</f>
        <v>丸森町</v>
      </c>
      <c r="M318" s="1">
        <f t="shared" si="4"/>
        <v>1</v>
      </c>
    </row>
    <row r="319" spans="1:13" x14ac:dyDescent="0.2">
      <c r="A319" s="5" t="s">
        <v>323</v>
      </c>
      <c r="B319" s="6" t="s">
        <v>2656</v>
      </c>
      <c r="C319" s="7">
        <v>25742</v>
      </c>
      <c r="D319" s="7">
        <v>27056</v>
      </c>
      <c r="E319" s="7">
        <v>52798</v>
      </c>
      <c r="F319" s="7" t="str" cm="1">
        <f t="array" ref="F319">_xlfn.SWITCH(TRUE,E319&lt;=10000,"1万人以下",E319&lt;=20000,"2万人以下",E319&lt;=30000,"3万人以下",E319&lt;=40000,"4万人以下",E319&lt;=50000,"5万人以下",E319&lt;=60000,"6万人以下",E319&lt;=70000,"7万人以下",E319&lt;=80000,"8万人以下",E319&lt;=90000,"9万人以下",E319&gt;90000,"それ以上")</f>
        <v>6万人以下</v>
      </c>
      <c r="G319" s="7" t="s">
        <v>7577</v>
      </c>
      <c r="H319" s="7">
        <v>16811</v>
      </c>
      <c r="I319" s="1" t="s">
        <v>4657</v>
      </c>
      <c r="K319" s="1" t="str">
        <f>IF(B319="小郡市","小郡市",IF(B319="大和郡山市","大和郡山市",IF(B319="蒲郡市","蒲郡市",IF(B319="郡上市","郡上市",IF(B319="郡山市","郡山市",IFERROR(RIGHT(B319,LEN(B319)-FIND("郡",B319)),B319))))))</f>
        <v/>
      </c>
      <c r="L319" s="1" t="str">
        <f>IF(ISERROR(VLOOKUP(K319,'R5.4.1現在の団体'!C$2:C$2000,1,)),"",VLOOKUP(K319,'R5.4.1現在の団体'!C$2:C$2000,1,))</f>
        <v/>
      </c>
      <c r="M319" s="1" t="str">
        <f t="shared" si="4"/>
        <v/>
      </c>
    </row>
    <row r="320" spans="1:13" x14ac:dyDescent="0.2">
      <c r="A320" s="5" t="s">
        <v>324</v>
      </c>
      <c r="B320" s="6" t="s">
        <v>2657</v>
      </c>
      <c r="C320" s="7">
        <v>17412</v>
      </c>
      <c r="D320" s="7">
        <v>18291</v>
      </c>
      <c r="E320" s="7">
        <v>35703</v>
      </c>
      <c r="F320" s="7" t="str" cm="1">
        <f t="array" ref="F320">_xlfn.SWITCH(TRUE,E320&lt;=10000,"1万人以下",E320&lt;=20000,"2万人以下",E320&lt;=30000,"3万人以下",E320&lt;=40000,"4万人以下",E320&lt;=50000,"5万人以下",E320&lt;=60000,"6万人以下",E320&lt;=70000,"7万人以下",E320&lt;=80000,"8万人以下",E320&lt;=90000,"9万人以下",E320&gt;90000,"それ以上")</f>
        <v>4万人以下</v>
      </c>
      <c r="G320" s="7" t="s">
        <v>7573</v>
      </c>
      <c r="H320" s="7">
        <v>11217</v>
      </c>
      <c r="J320" s="1">
        <f>MAX(J$2:J319)+1</f>
        <v>276</v>
      </c>
      <c r="K320" s="1" t="str">
        <f>IF(B320="小郡市","小郡市",IF(B320="大和郡山市","大和郡山市",IF(B320="蒲郡市","蒲郡市",IF(B320="郡上市","郡上市",IF(B320="郡山市","郡山市",IFERROR(RIGHT(B320,LEN(B320)-FIND("郡",B320)),B320))))))</f>
        <v>亘理町</v>
      </c>
      <c r="L320" s="1" t="str">
        <f>IF(ISERROR(VLOOKUP(K320,'R5.4.1現在の団体'!C$2:C$2000,1,)),"",VLOOKUP(K320,'R5.4.1現在の団体'!C$2:C$2000,1,))</f>
        <v>亘理町</v>
      </c>
      <c r="M320" s="1">
        <f t="shared" si="4"/>
        <v>1</v>
      </c>
    </row>
    <row r="321" spans="1:14" x14ac:dyDescent="0.2">
      <c r="A321" s="5" t="s">
        <v>325</v>
      </c>
      <c r="B321" s="6" t="s">
        <v>2658</v>
      </c>
      <c r="C321" s="7">
        <v>8330</v>
      </c>
      <c r="D321" s="7">
        <v>8765</v>
      </c>
      <c r="E321" s="7">
        <v>17095</v>
      </c>
      <c r="F321" s="7" t="str" cm="1">
        <f t="array" ref="F321">_xlfn.SWITCH(TRUE,E321&lt;=10000,"1万人以下",E321&lt;=20000,"2万人以下",E321&lt;=30000,"3万人以下",E321&lt;=40000,"4万人以下",E321&lt;=50000,"5万人以下",E321&lt;=60000,"6万人以下",E321&lt;=70000,"7万人以下",E321&lt;=80000,"8万人以下",E321&lt;=90000,"9万人以下",E321&gt;90000,"それ以上")</f>
        <v>2万人以下</v>
      </c>
      <c r="G321" s="7" t="s">
        <v>7572</v>
      </c>
      <c r="H321" s="7">
        <v>5594</v>
      </c>
      <c r="J321" s="1">
        <f>MAX(J$2:J320)+1</f>
        <v>277</v>
      </c>
      <c r="K321" s="1" t="str">
        <f>IF(B321="小郡市","小郡市",IF(B321="大和郡山市","大和郡山市",IF(B321="蒲郡市","蒲郡市",IF(B321="郡上市","郡上市",IF(B321="郡山市","郡山市",IFERROR(RIGHT(B321,LEN(B321)-FIND("郡",B321)),B321))))))</f>
        <v>山元町</v>
      </c>
      <c r="L321" s="1" t="str">
        <f>IF(ISERROR(VLOOKUP(K321,'R5.4.1現在の団体'!C$2:C$2000,1,)),"",VLOOKUP(K321,'R5.4.1現在の団体'!C$2:C$2000,1,))</f>
        <v>山元町</v>
      </c>
      <c r="M321" s="1">
        <f t="shared" si="4"/>
        <v>1</v>
      </c>
    </row>
    <row r="322" spans="1:14" x14ac:dyDescent="0.2">
      <c r="A322" s="5" t="s">
        <v>326</v>
      </c>
      <c r="B322" s="6" t="s">
        <v>2659</v>
      </c>
      <c r="C322" s="7">
        <v>34620</v>
      </c>
      <c r="D322" s="7">
        <v>35893</v>
      </c>
      <c r="E322" s="7">
        <v>70513</v>
      </c>
      <c r="F322" s="7" t="str" cm="1">
        <f t="array" ref="F322">_xlfn.SWITCH(TRUE,E322&lt;=10000,"1万人以下",E322&lt;=20000,"2万人以下",E322&lt;=30000,"3万人以下",E322&lt;=40000,"4万人以下",E322&lt;=50000,"5万人以下",E322&lt;=60000,"6万人以下",E322&lt;=70000,"7万人以下",E322&lt;=80000,"8万人以下",E322&lt;=90000,"9万人以下",E322&gt;90000,"それ以上")</f>
        <v>8万人以下</v>
      </c>
      <c r="G322" s="7" t="s">
        <v>7579</v>
      </c>
      <c r="H322" s="7">
        <v>23018</v>
      </c>
      <c r="I322" s="1" t="s">
        <v>4657</v>
      </c>
      <c r="K322" s="1" t="str">
        <f>IF(B322="小郡市","小郡市",IF(B322="大和郡山市","大和郡山市",IF(B322="蒲郡市","蒲郡市",IF(B322="郡上市","郡上市",IF(B322="郡山市","郡山市",IFERROR(RIGHT(B322,LEN(B322)-FIND("郡",B322)),B322))))))</f>
        <v/>
      </c>
      <c r="L322" s="1" t="str">
        <f>IF(ISERROR(VLOOKUP(K322,'R5.4.1現在の団体'!C$2:C$2000,1,)),"",VLOOKUP(K322,'R5.4.1現在の団体'!C$2:C$2000,1,))</f>
        <v/>
      </c>
      <c r="M322" s="1" t="str">
        <f t="shared" si="4"/>
        <v/>
      </c>
    </row>
    <row r="323" spans="1:14" x14ac:dyDescent="0.2">
      <c r="A323" s="5" t="s">
        <v>327</v>
      </c>
      <c r="B323" s="6" t="s">
        <v>2660</v>
      </c>
      <c r="C323" s="7">
        <v>7614</v>
      </c>
      <c r="D323" s="7">
        <v>8080</v>
      </c>
      <c r="E323" s="7">
        <v>15694</v>
      </c>
      <c r="F323" s="7" t="str" cm="1">
        <f t="array" ref="F323">_xlfn.SWITCH(TRUE,E323&lt;=10000,"1万人以下",E323&lt;=20000,"2万人以下",E323&lt;=30000,"3万人以下",E323&lt;=40000,"4万人以下",E323&lt;=50000,"5万人以下",E323&lt;=60000,"6万人以下",E323&lt;=70000,"7万人以下",E323&lt;=80000,"8万人以下",E323&lt;=90000,"9万人以下",E323&gt;90000,"それ以上")</f>
        <v>2万人以下</v>
      </c>
      <c r="G323" s="7" t="s">
        <v>7572</v>
      </c>
      <c r="H323" s="7">
        <v>5494</v>
      </c>
      <c r="J323" s="1">
        <f>MAX(J$2:J322)+1</f>
        <v>278</v>
      </c>
      <c r="K323" s="1" t="str">
        <f>IF(B323="小郡市","小郡市",IF(B323="大和郡山市","大和郡山市",IF(B323="蒲郡市","蒲郡市",IF(B323="郡上市","郡上市",IF(B323="郡山市","郡山市",IFERROR(RIGHT(B323,LEN(B323)-FIND("郡",B323)),B323))))))</f>
        <v>松島町</v>
      </c>
      <c r="L323" s="1" t="str">
        <f>IF(ISERROR(VLOOKUP(K323,'R5.4.1現在の団体'!C$2:C$2000,1,)),"",VLOOKUP(K323,'R5.4.1現在の団体'!C$2:C$2000,1,))</f>
        <v>松島町</v>
      </c>
      <c r="M323" s="1">
        <f t="shared" si="4"/>
        <v>1</v>
      </c>
    </row>
    <row r="324" spans="1:14" x14ac:dyDescent="0.2">
      <c r="A324" s="5" t="s">
        <v>328</v>
      </c>
      <c r="B324" s="6" t="s">
        <v>2661</v>
      </c>
      <c r="C324" s="7">
        <v>10468</v>
      </c>
      <c r="D324" s="7">
        <v>10626</v>
      </c>
      <c r="E324" s="7">
        <v>21094</v>
      </c>
      <c r="F324" s="7" t="str" cm="1">
        <f t="array" ref="F324">_xlfn.SWITCH(TRUE,E324&lt;=10000,"1万人以下",E324&lt;=20000,"2万人以下",E324&lt;=30000,"3万人以下",E324&lt;=40000,"4万人以下",E324&lt;=50000,"5万人以下",E324&lt;=60000,"6万人以下",E324&lt;=70000,"7万人以下",E324&lt;=80000,"8万人以下",E324&lt;=90000,"9万人以下",E324&gt;90000,"それ以上")</f>
        <v>3万人以下</v>
      </c>
      <c r="G324" s="7" t="s">
        <v>7574</v>
      </c>
      <c r="H324" s="7">
        <v>6518</v>
      </c>
      <c r="J324" s="1">
        <f>MAX(J$2:J323)+1</f>
        <v>279</v>
      </c>
      <c r="K324" s="1" t="str">
        <f>IF(B324="小郡市","小郡市",IF(B324="大和郡山市","大和郡山市",IF(B324="蒲郡市","蒲郡市",IF(B324="郡上市","郡上市",IF(B324="郡山市","郡山市",IFERROR(RIGHT(B324,LEN(B324)-FIND("郡",B324)),B324))))))</f>
        <v>七ヶ浜町</v>
      </c>
      <c r="L324" s="1" t="str">
        <f>IF(ISERROR(VLOOKUP(K324,'R5.4.1現在の団体'!C$2:C$2000,1,)),"",VLOOKUP(K324,'R5.4.1現在の団体'!C$2:C$2000,1,))</f>
        <v>七ヶ浜町</v>
      </c>
      <c r="M324" s="1">
        <f t="shared" si="4"/>
        <v>1</v>
      </c>
    </row>
    <row r="325" spans="1:14" x14ac:dyDescent="0.2">
      <c r="A325" s="5" t="s">
        <v>329</v>
      </c>
      <c r="B325" s="6" t="s">
        <v>2662</v>
      </c>
      <c r="C325" s="7">
        <v>16538</v>
      </c>
      <c r="D325" s="7">
        <v>17187</v>
      </c>
      <c r="E325" s="7">
        <v>33725</v>
      </c>
      <c r="F325" s="7" t="str" cm="1">
        <f t="array" ref="F325">_xlfn.SWITCH(TRUE,E325&lt;=10000,"1万人以下",E325&lt;=20000,"2万人以下",E325&lt;=30000,"3万人以下",E325&lt;=40000,"4万人以下",E325&lt;=50000,"5万人以下",E325&lt;=60000,"6万人以下",E325&lt;=70000,"7万人以下",E325&lt;=80000,"8万人以下",E325&lt;=90000,"9万人以下",E325&gt;90000,"それ以上")</f>
        <v>4万人以下</v>
      </c>
      <c r="G325" s="7" t="s">
        <v>7573</v>
      </c>
      <c r="H325" s="7">
        <v>11006</v>
      </c>
      <c r="J325" s="1">
        <f>MAX(J$2:J324)+1</f>
        <v>280</v>
      </c>
      <c r="K325" s="1" t="str">
        <f>IF(B325="小郡市","小郡市",IF(B325="大和郡山市","大和郡山市",IF(B325="蒲郡市","蒲郡市",IF(B325="郡上市","郡上市",IF(B325="郡山市","郡山市",IFERROR(RIGHT(B325,LEN(B325)-FIND("郡",B325)),B325))))))</f>
        <v>利府町</v>
      </c>
      <c r="L325" s="1" t="str">
        <f>IF(ISERROR(VLOOKUP(K325,'R5.4.1現在の団体'!C$2:C$2000,1,)),"",VLOOKUP(K325,'R5.4.1現在の団体'!C$2:C$2000,1,))</f>
        <v>利府町</v>
      </c>
      <c r="M325" s="1">
        <f t="shared" ref="M325:M388" si="5">IF(L325="","",1)</f>
        <v>1</v>
      </c>
    </row>
    <row r="326" spans="1:14" x14ac:dyDescent="0.2">
      <c r="A326" s="5" t="s">
        <v>330</v>
      </c>
      <c r="B326" s="6" t="s">
        <v>2663</v>
      </c>
      <c r="C326" s="7">
        <v>42387</v>
      </c>
      <c r="D326" s="7">
        <v>43128</v>
      </c>
      <c r="E326" s="7">
        <v>85515</v>
      </c>
      <c r="F326" s="7" t="str" cm="1">
        <f t="array" ref="F326">_xlfn.SWITCH(TRUE,E326&lt;=10000,"1万人以下",E326&lt;=20000,"2万人以下",E326&lt;=30000,"3万人以下",E326&lt;=40000,"4万人以下",E326&lt;=50000,"5万人以下",E326&lt;=60000,"6万人以下",E326&lt;=70000,"7万人以下",E326&lt;=80000,"8万人以下",E326&lt;=90000,"9万人以下",E326&gt;90000,"それ以上")</f>
        <v>9万人以下</v>
      </c>
      <c r="G326" s="7" t="s">
        <v>7580</v>
      </c>
      <c r="H326" s="7">
        <v>28121</v>
      </c>
      <c r="I326" s="1" t="s">
        <v>4657</v>
      </c>
      <c r="K326" s="1" t="str">
        <f>IF(B326="小郡市","小郡市",IF(B326="大和郡山市","大和郡山市",IF(B326="蒲郡市","蒲郡市",IF(B326="郡上市","郡上市",IF(B326="郡山市","郡山市",IFERROR(RIGHT(B326,LEN(B326)-FIND("郡",B326)),B326))))))</f>
        <v/>
      </c>
      <c r="L326" s="1" t="str">
        <f>IF(ISERROR(VLOOKUP(K326,'R5.4.1現在の団体'!C$2:C$2000,1,)),"",VLOOKUP(K326,'R5.4.1現在の団体'!C$2:C$2000,1,))</f>
        <v/>
      </c>
      <c r="M326" s="1" t="str">
        <f t="shared" si="5"/>
        <v/>
      </c>
    </row>
    <row r="327" spans="1:14" x14ac:dyDescent="0.2">
      <c r="A327" s="5" t="s">
        <v>331</v>
      </c>
      <c r="B327" s="6" t="s">
        <v>2664</v>
      </c>
      <c r="C327" s="7">
        <v>12390</v>
      </c>
      <c r="D327" s="7">
        <v>12294</v>
      </c>
      <c r="E327" s="7">
        <v>24684</v>
      </c>
      <c r="F327" s="7" t="str" cm="1">
        <f t="array" ref="F327">_xlfn.SWITCH(TRUE,E327&lt;=10000,"1万人以下",E327&lt;=20000,"2万人以下",E327&lt;=30000,"3万人以下",E327&lt;=40000,"4万人以下",E327&lt;=50000,"5万人以下",E327&lt;=60000,"6万人以下",E327&lt;=70000,"7万人以下",E327&lt;=80000,"8万人以下",E327&lt;=90000,"9万人以下",E327&gt;90000,"それ以上")</f>
        <v>3万人以下</v>
      </c>
      <c r="G327" s="7" t="s">
        <v>7574</v>
      </c>
      <c r="H327" s="7">
        <v>8531</v>
      </c>
      <c r="J327" s="1">
        <f>MAX(J$2:J326)+1</f>
        <v>281</v>
      </c>
      <c r="K327" s="1" t="str">
        <f>IF(B327="小郡市","小郡市",IF(B327="大和郡山市","大和郡山市",IF(B327="蒲郡市","蒲郡市",IF(B327="郡上市","郡上市",IF(B327="郡山市","郡山市",IFERROR(RIGHT(B327,LEN(B327)-FIND("郡",B327)),B327))))))</f>
        <v>大和町</v>
      </c>
      <c r="L327" s="1" t="str">
        <f>IF(ISERROR(VLOOKUP(K327,'R5.4.1現在の団体'!C$2:C$2000,1,)),"",VLOOKUP(K327,'R5.4.1現在の団体'!C$2:C$2000,1,))</f>
        <v>大和町</v>
      </c>
      <c r="M327" s="1">
        <f t="shared" si="5"/>
        <v>1</v>
      </c>
    </row>
    <row r="328" spans="1:14" x14ac:dyDescent="0.2">
      <c r="A328" s="5" t="s">
        <v>332</v>
      </c>
      <c r="B328" s="6" t="s">
        <v>2665</v>
      </c>
      <c r="C328" s="7">
        <v>4457</v>
      </c>
      <c r="D328" s="7">
        <v>4686</v>
      </c>
      <c r="E328" s="7">
        <v>9143</v>
      </c>
      <c r="F328" s="7" t="str" cm="1">
        <f t="array" ref="F328">_xlfn.SWITCH(TRUE,E328&lt;=10000,"1万人以下",E328&lt;=20000,"2万人以下",E328&lt;=30000,"3万人以下",E328&lt;=40000,"4万人以下",E328&lt;=50000,"5万人以下",E328&lt;=60000,"6万人以下",E328&lt;=70000,"7万人以下",E328&lt;=80000,"8万人以下",E328&lt;=90000,"9万人以下",E328&gt;90000,"それ以上")</f>
        <v>1万人以下</v>
      </c>
      <c r="G328" s="7" t="s">
        <v>7576</v>
      </c>
      <c r="H328" s="7">
        <v>2574</v>
      </c>
      <c r="J328" s="1">
        <f>MAX(J$2:J327)+1</f>
        <v>282</v>
      </c>
      <c r="K328" s="1" t="str">
        <f>IF(B328="小郡市","小郡市",IF(B328="大和郡山市","大和郡山市",IF(B328="蒲郡市","蒲郡市",IF(B328="郡上市","郡上市",IF(B328="郡山市","郡山市",IFERROR(RIGHT(B328,LEN(B328)-FIND("郡",B328)),B328))))))</f>
        <v>大郷町</v>
      </c>
      <c r="L328" s="1" t="str">
        <f>IF(ISERROR(VLOOKUP(K328,'R5.4.1現在の団体'!C$2:C$2000,1,)),"",VLOOKUP(K328,'R5.4.1現在の団体'!C$2:C$2000,1,))</f>
        <v>大郷町</v>
      </c>
      <c r="M328" s="1">
        <f t="shared" si="5"/>
        <v>1</v>
      </c>
    </row>
    <row r="329" spans="1:14" x14ac:dyDescent="0.2">
      <c r="A329" s="5" t="s">
        <v>333</v>
      </c>
      <c r="B329" s="6" t="s">
        <v>7532</v>
      </c>
      <c r="C329" s="7">
        <v>22784</v>
      </c>
      <c r="D329" s="7">
        <v>23378</v>
      </c>
      <c r="E329" s="7">
        <v>46162</v>
      </c>
      <c r="F329" s="7" t="str" cm="1">
        <f t="array" ref="F329">_xlfn.SWITCH(TRUE,E329&lt;=10000,"1万人以下",E329&lt;=20000,"2万人以下",E329&lt;=30000,"3万人以下",E329&lt;=40000,"4万人以下",E329&lt;=50000,"5万人以下",E329&lt;=60000,"6万人以下",E329&lt;=70000,"7万人以下",E329&lt;=80000,"8万人以下",E329&lt;=90000,"9万人以下",E329&gt;90000,"それ以上")</f>
        <v>5万人以下</v>
      </c>
      <c r="G329" s="7" t="s">
        <v>7575</v>
      </c>
      <c r="H329" s="7">
        <v>15441</v>
      </c>
      <c r="J329" s="1">
        <f>MAX(J$2:J328)+1</f>
        <v>283</v>
      </c>
      <c r="K329" s="1" t="str">
        <f>IF(B329="小郡市","小郡市",IF(B329="大和郡山市","大和郡山市",IF(B329="蒲郡市","蒲郡市",IF(B329="郡上市","郡上市",IF(B329="郡山市","郡山市",IFERROR(RIGHT(B329,LEN(B329)-FIND("郡",B329)),B329))))))</f>
        <v>富谷市</v>
      </c>
      <c r="L329" s="1" t="str">
        <f>IF(ISERROR(VLOOKUP(K329,'R5.4.1現在の団体'!C$2:C$2000,1,)),"",VLOOKUP(K329,'R5.4.1現在の団体'!C$2:C$2000,1,))</f>
        <v>富谷市</v>
      </c>
      <c r="M329" s="1">
        <f t="shared" si="5"/>
        <v>1</v>
      </c>
      <c r="N329" s="1" t="s">
        <v>7530</v>
      </c>
    </row>
    <row r="330" spans="1:14" x14ac:dyDescent="0.2">
      <c r="A330" s="5" t="s">
        <v>334</v>
      </c>
      <c r="B330" s="6" t="s">
        <v>2666</v>
      </c>
      <c r="C330" s="7">
        <v>2756</v>
      </c>
      <c r="D330" s="7">
        <v>2770</v>
      </c>
      <c r="E330" s="7">
        <v>5526</v>
      </c>
      <c r="F330" s="7" t="str" cm="1">
        <f t="array" ref="F330">_xlfn.SWITCH(TRUE,E330&lt;=10000,"1万人以下",E330&lt;=20000,"2万人以下",E330&lt;=30000,"3万人以下",E330&lt;=40000,"4万人以下",E330&lt;=50000,"5万人以下",E330&lt;=60000,"6万人以下",E330&lt;=70000,"7万人以下",E330&lt;=80000,"8万人以下",E330&lt;=90000,"9万人以下",E330&gt;90000,"それ以上")</f>
        <v>1万人以下</v>
      </c>
      <c r="G330" s="7" t="s">
        <v>7576</v>
      </c>
      <c r="H330" s="7">
        <v>1575</v>
      </c>
      <c r="J330" s="1">
        <f>MAX(J$2:J329)+1</f>
        <v>284</v>
      </c>
      <c r="K330" s="1" t="str">
        <f>IF(B330="小郡市","小郡市",IF(B330="大和郡山市","大和郡山市",IF(B330="蒲郡市","蒲郡市",IF(B330="郡上市","郡上市",IF(B330="郡山市","郡山市",IFERROR(RIGHT(B330,LEN(B330)-FIND("郡",B330)),B330))))))</f>
        <v>大衡村</v>
      </c>
      <c r="L330" s="1" t="str">
        <f>IF(ISERROR(VLOOKUP(K330,'R5.4.1現在の団体'!C$2:C$2000,1,)),"",VLOOKUP(K330,'R5.4.1現在の団体'!C$2:C$2000,1,))</f>
        <v>大衡村</v>
      </c>
      <c r="M330" s="1">
        <f t="shared" si="5"/>
        <v>1</v>
      </c>
    </row>
    <row r="331" spans="1:14" x14ac:dyDescent="0.2">
      <c r="A331" s="5" t="s">
        <v>335</v>
      </c>
      <c r="B331" s="6" t="s">
        <v>2667</v>
      </c>
      <c r="C331" s="7">
        <v>16659</v>
      </c>
      <c r="D331" s="7">
        <v>17549</v>
      </c>
      <c r="E331" s="7">
        <v>34208</v>
      </c>
      <c r="F331" s="7" t="str" cm="1">
        <f t="array" ref="F331">_xlfn.SWITCH(TRUE,E331&lt;=10000,"1万人以下",E331&lt;=20000,"2万人以下",E331&lt;=30000,"3万人以下",E331&lt;=40000,"4万人以下",E331&lt;=50000,"5万人以下",E331&lt;=60000,"6万人以下",E331&lt;=70000,"7万人以下",E331&lt;=80000,"8万人以下",E331&lt;=90000,"9万人以下",E331&gt;90000,"それ以上")</f>
        <v>4万人以下</v>
      </c>
      <c r="G331" s="7" t="s">
        <v>7573</v>
      </c>
      <c r="H331" s="7">
        <v>9870</v>
      </c>
      <c r="I331" s="1" t="s">
        <v>4657</v>
      </c>
      <c r="K331" s="1" t="str">
        <f>IF(B331="小郡市","小郡市",IF(B331="大和郡山市","大和郡山市",IF(B331="蒲郡市","蒲郡市",IF(B331="郡上市","郡上市",IF(B331="郡山市","郡山市",IFERROR(RIGHT(B331,LEN(B331)-FIND("郡",B331)),B331))))))</f>
        <v/>
      </c>
      <c r="L331" s="1" t="str">
        <f>IF(ISERROR(VLOOKUP(K331,'R5.4.1現在の団体'!C$2:C$2000,1,)),"",VLOOKUP(K331,'R5.4.1現在の団体'!C$2:C$2000,1,))</f>
        <v/>
      </c>
      <c r="M331" s="1" t="str">
        <f t="shared" si="5"/>
        <v/>
      </c>
    </row>
    <row r="332" spans="1:14" x14ac:dyDescent="0.2">
      <c r="A332" s="5" t="s">
        <v>336</v>
      </c>
      <c r="B332" s="6" t="s">
        <v>2668</v>
      </c>
      <c r="C332" s="7">
        <v>3689</v>
      </c>
      <c r="D332" s="7">
        <v>3912</v>
      </c>
      <c r="E332" s="7">
        <v>7601</v>
      </c>
      <c r="F332" s="7" t="str" cm="1">
        <f t="array" ref="F332">_xlfn.SWITCH(TRUE,E332&lt;=10000,"1万人以下",E332&lt;=20000,"2万人以下",E332&lt;=30000,"3万人以下",E332&lt;=40000,"4万人以下",E332&lt;=50000,"5万人以下",E332&lt;=60000,"6万人以下",E332&lt;=70000,"7万人以下",E332&lt;=80000,"8万人以下",E332&lt;=90000,"9万人以下",E332&gt;90000,"それ以上")</f>
        <v>1万人以下</v>
      </c>
      <c r="G332" s="7" t="s">
        <v>7576</v>
      </c>
      <c r="H332" s="7">
        <v>1929</v>
      </c>
      <c r="J332" s="1">
        <f>MAX(J$2:J331)+1</f>
        <v>285</v>
      </c>
      <c r="K332" s="1" t="str">
        <f>IF(B332="小郡市","小郡市",IF(B332="大和郡山市","大和郡山市",IF(B332="蒲郡市","蒲郡市",IF(B332="郡上市","郡上市",IF(B332="郡山市","郡山市",IFERROR(RIGHT(B332,LEN(B332)-FIND("郡",B332)),B332))))))</f>
        <v>色麻町</v>
      </c>
      <c r="L332" s="1" t="str">
        <f>IF(ISERROR(VLOOKUP(K332,'R5.4.1現在の団体'!C$2:C$2000,1,)),"",VLOOKUP(K332,'R5.4.1現在の団体'!C$2:C$2000,1,))</f>
        <v>色麻町</v>
      </c>
      <c r="M332" s="1">
        <f t="shared" si="5"/>
        <v>1</v>
      </c>
    </row>
    <row r="333" spans="1:14" x14ac:dyDescent="0.2">
      <c r="A333" s="5" t="s">
        <v>337</v>
      </c>
      <c r="B333" s="6" t="s">
        <v>2669</v>
      </c>
      <c r="C333" s="7">
        <v>12970</v>
      </c>
      <c r="D333" s="7">
        <v>13637</v>
      </c>
      <c r="E333" s="7">
        <v>26607</v>
      </c>
      <c r="F333" s="7" t="str" cm="1">
        <f t="array" ref="F333">_xlfn.SWITCH(TRUE,E333&lt;=10000,"1万人以下",E333&lt;=20000,"2万人以下",E333&lt;=30000,"3万人以下",E333&lt;=40000,"4万人以下",E333&lt;=50000,"5万人以下",E333&lt;=60000,"6万人以下",E333&lt;=70000,"7万人以下",E333&lt;=80000,"8万人以下",E333&lt;=90000,"9万人以下",E333&gt;90000,"それ以上")</f>
        <v>3万人以下</v>
      </c>
      <c r="G333" s="7" t="s">
        <v>7574</v>
      </c>
      <c r="H333" s="7">
        <v>7941</v>
      </c>
      <c r="J333" s="1">
        <f>MAX(J$2:J332)+1</f>
        <v>286</v>
      </c>
      <c r="K333" s="1" t="str">
        <f>IF(B333="小郡市","小郡市",IF(B333="大和郡山市","大和郡山市",IF(B333="蒲郡市","蒲郡市",IF(B333="郡上市","郡上市",IF(B333="郡山市","郡山市",IFERROR(RIGHT(B333,LEN(B333)-FIND("郡",B333)),B333))))))</f>
        <v>加美町</v>
      </c>
      <c r="L333" s="1" t="str">
        <f>IF(ISERROR(VLOOKUP(K333,'R5.4.1現在の団体'!C$2:C$2000,1,)),"",VLOOKUP(K333,'R5.4.1現在の団体'!C$2:C$2000,1,))</f>
        <v>加美町</v>
      </c>
      <c r="M333" s="1">
        <f t="shared" si="5"/>
        <v>1</v>
      </c>
    </row>
    <row r="334" spans="1:14" x14ac:dyDescent="0.2">
      <c r="A334" s="5" t="s">
        <v>338</v>
      </c>
      <c r="B334" s="6" t="s">
        <v>2670</v>
      </c>
      <c r="C334" s="7">
        <v>21309</v>
      </c>
      <c r="D334" s="7">
        <v>22612</v>
      </c>
      <c r="E334" s="7">
        <v>43921</v>
      </c>
      <c r="F334" s="7" t="str" cm="1">
        <f t="array" ref="F334">_xlfn.SWITCH(TRUE,E334&lt;=10000,"1万人以下",E334&lt;=20000,"2万人以下",E334&lt;=30000,"3万人以下",E334&lt;=40000,"4万人以下",E334&lt;=50000,"5万人以下",E334&lt;=60000,"6万人以下",E334&lt;=70000,"7万人以下",E334&lt;=80000,"8万人以下",E334&lt;=90000,"9万人以下",E334&gt;90000,"それ以上")</f>
        <v>5万人以下</v>
      </c>
      <c r="G334" s="7" t="s">
        <v>7575</v>
      </c>
      <c r="H334" s="7">
        <v>14217</v>
      </c>
      <c r="I334" s="1" t="s">
        <v>4657</v>
      </c>
      <c r="K334" s="1" t="str">
        <f>IF(B334="小郡市","小郡市",IF(B334="大和郡山市","大和郡山市",IF(B334="蒲郡市","蒲郡市",IF(B334="郡上市","郡上市",IF(B334="郡山市","郡山市",IFERROR(RIGHT(B334,LEN(B334)-FIND("郡",B334)),B334))))))</f>
        <v/>
      </c>
      <c r="L334" s="1" t="str">
        <f>IF(ISERROR(VLOOKUP(K334,'R5.4.1現在の団体'!C$2:C$2000,1,)),"",VLOOKUP(K334,'R5.4.1現在の団体'!C$2:C$2000,1,))</f>
        <v/>
      </c>
      <c r="M334" s="1" t="str">
        <f t="shared" si="5"/>
        <v/>
      </c>
    </row>
    <row r="335" spans="1:14" x14ac:dyDescent="0.2">
      <c r="A335" s="5" t="s">
        <v>339</v>
      </c>
      <c r="B335" s="6" t="s">
        <v>2671</v>
      </c>
      <c r="C335" s="7">
        <v>8776</v>
      </c>
      <c r="D335" s="7">
        <v>9260</v>
      </c>
      <c r="E335" s="7">
        <v>18036</v>
      </c>
      <c r="F335" s="7" t="str" cm="1">
        <f t="array" ref="F335">_xlfn.SWITCH(TRUE,E335&lt;=10000,"1万人以下",E335&lt;=20000,"2万人以下",E335&lt;=30000,"3万人以下",E335&lt;=40000,"4万人以下",E335&lt;=50000,"5万人以下",E335&lt;=60000,"6万人以下",E335&lt;=70000,"7万人以下",E335&lt;=80000,"8万人以下",E335&lt;=90000,"9万人以下",E335&gt;90000,"それ以上")</f>
        <v>2万人以下</v>
      </c>
      <c r="G335" s="7" t="s">
        <v>7572</v>
      </c>
      <c r="H335" s="7">
        <v>5809</v>
      </c>
      <c r="J335" s="1">
        <f>MAX(J$2:J334)+1</f>
        <v>287</v>
      </c>
      <c r="K335" s="1" t="str">
        <f>IF(B335="小郡市","小郡市",IF(B335="大和郡山市","大和郡山市",IF(B335="蒲郡市","蒲郡市",IF(B335="郡上市","郡上市",IF(B335="郡山市","郡山市",IFERROR(RIGHT(B335,LEN(B335)-FIND("郡",B335)),B335))))))</f>
        <v>涌谷町</v>
      </c>
      <c r="L335" s="1" t="str">
        <f>IF(ISERROR(VLOOKUP(K335,'R5.4.1現在の団体'!C$2:C$2000,1,)),"",VLOOKUP(K335,'R5.4.1現在の団体'!C$2:C$2000,1,))</f>
        <v>涌谷町</v>
      </c>
      <c r="M335" s="1">
        <f t="shared" si="5"/>
        <v>1</v>
      </c>
    </row>
    <row r="336" spans="1:14" x14ac:dyDescent="0.2">
      <c r="A336" s="5" t="s">
        <v>340</v>
      </c>
      <c r="B336" s="6" t="s">
        <v>2672</v>
      </c>
      <c r="C336" s="7">
        <v>12533</v>
      </c>
      <c r="D336" s="7">
        <v>13352</v>
      </c>
      <c r="E336" s="7">
        <v>25885</v>
      </c>
      <c r="F336" s="7" t="str" cm="1">
        <f t="array" ref="F336">_xlfn.SWITCH(TRUE,E336&lt;=10000,"1万人以下",E336&lt;=20000,"2万人以下",E336&lt;=30000,"3万人以下",E336&lt;=40000,"4万人以下",E336&lt;=50000,"5万人以下",E336&lt;=60000,"6万人以下",E336&lt;=70000,"7万人以下",E336&lt;=80000,"8万人以下",E336&lt;=90000,"9万人以下",E336&gt;90000,"それ以上")</f>
        <v>3万人以下</v>
      </c>
      <c r="G336" s="7" t="s">
        <v>7574</v>
      </c>
      <c r="H336" s="7">
        <v>8408</v>
      </c>
      <c r="J336" s="1">
        <f>MAX(J$2:J335)+1</f>
        <v>288</v>
      </c>
      <c r="K336" s="1" t="str">
        <f>IF(B336="小郡市","小郡市",IF(B336="大和郡山市","大和郡山市",IF(B336="蒲郡市","蒲郡市",IF(B336="郡上市","郡上市",IF(B336="郡山市","郡山市",IFERROR(RIGHT(B336,LEN(B336)-FIND("郡",B336)),B336))))))</f>
        <v>美里町</v>
      </c>
      <c r="L336" s="1" t="str">
        <f>IF(ISERROR(VLOOKUP(K336,'R5.4.1現在の団体'!C$2:C$2000,1,)),"",VLOOKUP(K336,'R5.4.1現在の団体'!C$2:C$2000,1,))</f>
        <v>美里町</v>
      </c>
      <c r="M336" s="1">
        <f t="shared" si="5"/>
        <v>1</v>
      </c>
    </row>
    <row r="337" spans="1:13" x14ac:dyDescent="0.2">
      <c r="A337" s="5" t="s">
        <v>341</v>
      </c>
      <c r="B337" s="6" t="s">
        <v>2673</v>
      </c>
      <c r="C337" s="7">
        <v>5028</v>
      </c>
      <c r="D337" s="7">
        <v>5383</v>
      </c>
      <c r="E337" s="7">
        <v>10411</v>
      </c>
      <c r="F337" s="7" t="str" cm="1">
        <f t="array" ref="F337">_xlfn.SWITCH(TRUE,E337&lt;=10000,"1万人以下",E337&lt;=20000,"2万人以下",E337&lt;=30000,"3万人以下",E337&lt;=40000,"4万人以下",E337&lt;=50000,"5万人以下",E337&lt;=60000,"6万人以下",E337&lt;=70000,"7万人以下",E337&lt;=80000,"8万人以下",E337&lt;=90000,"9万人以下",E337&gt;90000,"それ以上")</f>
        <v>2万人以下</v>
      </c>
      <c r="G337" s="7" t="s">
        <v>7572</v>
      </c>
      <c r="H337" s="7">
        <v>3897</v>
      </c>
      <c r="I337" s="1" t="s">
        <v>4657</v>
      </c>
      <c r="K337" s="1" t="str">
        <f>IF(B337="小郡市","小郡市",IF(B337="大和郡山市","大和郡山市",IF(B337="蒲郡市","蒲郡市",IF(B337="郡上市","郡上市",IF(B337="郡山市","郡山市",IFERROR(RIGHT(B337,LEN(B337)-FIND("郡",B337)),B337))))))</f>
        <v/>
      </c>
      <c r="L337" s="1" t="str">
        <f>IF(ISERROR(VLOOKUP(K337,'R5.4.1現在の団体'!C$2:C$2000,1,)),"",VLOOKUP(K337,'R5.4.1現在の団体'!C$2:C$2000,1,))</f>
        <v/>
      </c>
      <c r="M337" s="1" t="str">
        <f t="shared" si="5"/>
        <v/>
      </c>
    </row>
    <row r="338" spans="1:13" x14ac:dyDescent="0.2">
      <c r="A338" s="5" t="s">
        <v>342</v>
      </c>
      <c r="B338" s="6" t="s">
        <v>2674</v>
      </c>
      <c r="C338" s="7">
        <v>5028</v>
      </c>
      <c r="D338" s="7">
        <v>5383</v>
      </c>
      <c r="E338" s="7">
        <v>10411</v>
      </c>
      <c r="F338" s="7" t="str" cm="1">
        <f t="array" ref="F338">_xlfn.SWITCH(TRUE,E338&lt;=10000,"1万人以下",E338&lt;=20000,"2万人以下",E338&lt;=30000,"3万人以下",E338&lt;=40000,"4万人以下",E338&lt;=50000,"5万人以下",E338&lt;=60000,"6万人以下",E338&lt;=70000,"7万人以下",E338&lt;=80000,"8万人以下",E338&lt;=90000,"9万人以下",E338&gt;90000,"それ以上")</f>
        <v>2万人以下</v>
      </c>
      <c r="G338" s="7" t="s">
        <v>7572</v>
      </c>
      <c r="H338" s="7">
        <v>3897</v>
      </c>
      <c r="J338" s="1">
        <f>MAX(J$2:J337)+1</f>
        <v>289</v>
      </c>
      <c r="K338" s="1" t="str">
        <f>IF(B338="小郡市","小郡市",IF(B338="大和郡山市","大和郡山市",IF(B338="蒲郡市","蒲郡市",IF(B338="郡上市","郡上市",IF(B338="郡山市","郡山市",IFERROR(RIGHT(B338,LEN(B338)-FIND("郡",B338)),B338))))))</f>
        <v>女川町</v>
      </c>
      <c r="L338" s="1" t="str">
        <f>IF(ISERROR(VLOOKUP(K338,'R5.4.1現在の団体'!C$2:C$2000,1,)),"",VLOOKUP(K338,'R5.4.1現在の団体'!C$2:C$2000,1,))</f>
        <v>女川町</v>
      </c>
      <c r="M338" s="1">
        <f t="shared" si="5"/>
        <v>1</v>
      </c>
    </row>
    <row r="339" spans="1:13" x14ac:dyDescent="0.2">
      <c r="A339" s="5" t="s">
        <v>343</v>
      </c>
      <c r="B339" s="6" t="s">
        <v>2675</v>
      </c>
      <c r="C339" s="7">
        <v>14327</v>
      </c>
      <c r="D339" s="7">
        <v>15039</v>
      </c>
      <c r="E339" s="7">
        <v>29366</v>
      </c>
      <c r="F339" s="7" t="str" cm="1">
        <f t="array" ref="F339">_xlfn.SWITCH(TRUE,E339&lt;=10000,"1万人以下",E339&lt;=20000,"2万人以下",E339&lt;=30000,"3万人以下",E339&lt;=40000,"4万人以下",E339&lt;=50000,"5万人以下",E339&lt;=60000,"6万人以下",E339&lt;=70000,"7万人以下",E339&lt;=80000,"8万人以下",E339&lt;=90000,"9万人以下",E339&gt;90000,"それ以上")</f>
        <v>3万人以下</v>
      </c>
      <c r="G339" s="7" t="s">
        <v>7574</v>
      </c>
      <c r="H339" s="7">
        <v>8848</v>
      </c>
      <c r="I339" s="1" t="s">
        <v>4657</v>
      </c>
      <c r="K339" s="1" t="str">
        <f>IF(B339="小郡市","小郡市",IF(B339="大和郡山市","大和郡山市",IF(B339="蒲郡市","蒲郡市",IF(B339="郡上市","郡上市",IF(B339="郡山市","郡山市",IFERROR(RIGHT(B339,LEN(B339)-FIND("郡",B339)),B339))))))</f>
        <v/>
      </c>
      <c r="L339" s="1" t="str">
        <f>IF(ISERROR(VLOOKUP(K339,'R5.4.1現在の団体'!C$2:C$2000,1,)),"",VLOOKUP(K339,'R5.4.1現在の団体'!C$2:C$2000,1,))</f>
        <v/>
      </c>
      <c r="M339" s="1" t="str">
        <f t="shared" si="5"/>
        <v/>
      </c>
    </row>
    <row r="340" spans="1:13" x14ac:dyDescent="0.2">
      <c r="A340" s="5" t="s">
        <v>344</v>
      </c>
      <c r="B340" s="6" t="s">
        <v>2676</v>
      </c>
      <c r="C340" s="7">
        <v>5490</v>
      </c>
      <c r="D340" s="7">
        <v>5841</v>
      </c>
      <c r="E340" s="7">
        <v>11331</v>
      </c>
      <c r="F340" s="7" t="str" cm="1">
        <f t="array" ref="F340">_xlfn.SWITCH(TRUE,E340&lt;=10000,"1万人以下",E340&lt;=20000,"2万人以下",E340&lt;=30000,"3万人以下",E340&lt;=40000,"4万人以下",E340&lt;=50000,"5万人以下",E340&lt;=60000,"6万人以下",E340&lt;=70000,"7万人以下",E340&lt;=80000,"8万人以下",E340&lt;=90000,"9万人以下",E340&gt;90000,"それ以上")</f>
        <v>2万人以下</v>
      </c>
      <c r="G340" s="7" t="s">
        <v>7572</v>
      </c>
      <c r="H340" s="7">
        <v>3491</v>
      </c>
      <c r="I340" s="1" t="s">
        <v>4657</v>
      </c>
      <c r="J340" s="1">
        <f>MAX(J$2:J339)+1</f>
        <v>290</v>
      </c>
      <c r="K340" s="1" t="str">
        <f>IF(B340="小郡市","小郡市",IF(B340="大和郡山市","大和郡山市",IF(B340="蒲郡市","蒲郡市",IF(B340="郡上市","郡上市",IF(B340="郡山市","郡山市",IFERROR(RIGHT(B340,LEN(B340)-FIND("郡",B340)),B340))))))</f>
        <v>本吉町</v>
      </c>
      <c r="L340" s="1" t="str">
        <f>IF(ISERROR(VLOOKUP(K340,'R5.4.1現在の団体'!C$2:C$2000,1,)),"",VLOOKUP(K340,'R5.4.1現在の団体'!C$2:C$2000,1,))</f>
        <v/>
      </c>
      <c r="M340" s="1" t="str">
        <f t="shared" si="5"/>
        <v/>
      </c>
    </row>
    <row r="341" spans="1:13" x14ac:dyDescent="0.2">
      <c r="A341" s="5" t="s">
        <v>345</v>
      </c>
      <c r="B341" s="6" t="s">
        <v>2677</v>
      </c>
      <c r="C341" s="7">
        <v>8837</v>
      </c>
      <c r="D341" s="7">
        <v>9198</v>
      </c>
      <c r="E341" s="7">
        <v>18035</v>
      </c>
      <c r="F341" s="7" t="str" cm="1">
        <f t="array" ref="F341">_xlfn.SWITCH(TRUE,E341&lt;=10000,"1万人以下",E341&lt;=20000,"2万人以下",E341&lt;=30000,"3万人以下",E341&lt;=40000,"4万人以下",E341&lt;=50000,"5万人以下",E341&lt;=60000,"6万人以下",E341&lt;=70000,"7万人以下",E341&lt;=80000,"8万人以下",E341&lt;=90000,"9万人以下",E341&gt;90000,"それ以上")</f>
        <v>2万人以下</v>
      </c>
      <c r="G341" s="7" t="s">
        <v>7572</v>
      </c>
      <c r="H341" s="7">
        <v>5357</v>
      </c>
      <c r="J341" s="1">
        <f>MAX(J$2:J340)+1</f>
        <v>291</v>
      </c>
      <c r="K341" s="1" t="str">
        <f>IF(B341="小郡市","小郡市",IF(B341="大和郡山市","大和郡山市",IF(B341="蒲郡市","蒲郡市",IF(B341="郡上市","郡上市",IF(B341="郡山市","郡山市",IFERROR(RIGHT(B341,LEN(B341)-FIND("郡",B341)),B341))))))</f>
        <v>南三陸町</v>
      </c>
      <c r="L341" s="1" t="str">
        <f>IF(ISERROR(VLOOKUP(K341,'R5.4.1現在の団体'!C$2:C$2000,1,)),"",VLOOKUP(K341,'R5.4.1現在の団体'!C$2:C$2000,1,))</f>
        <v>南三陸町</v>
      </c>
      <c r="M341" s="1">
        <f t="shared" si="5"/>
        <v>1</v>
      </c>
    </row>
    <row r="342" spans="1:13" x14ac:dyDescent="0.2">
      <c r="A342" s="5" t="s">
        <v>346</v>
      </c>
      <c r="B342" s="6" t="s">
        <v>4613</v>
      </c>
      <c r="C342" s="7">
        <v>529279</v>
      </c>
      <c r="D342" s="7">
        <v>589456</v>
      </c>
      <c r="E342" s="7">
        <v>1118735</v>
      </c>
      <c r="F342" s="7" t="str" cm="1">
        <f t="array" ref="F342">_xlfn.SWITCH(TRUE,E342&lt;=10000,"1万人以下",E342&lt;=20000,"2万人以下",E342&lt;=30000,"3万人以下",E342&lt;=40000,"4万人以下",E342&lt;=50000,"5万人以下",E342&lt;=60000,"6万人以下",E342&lt;=70000,"7万人以下",E342&lt;=80000,"8万人以下",E342&lt;=90000,"9万人以下",E342&gt;90000,"それ以上")</f>
        <v>それ以上</v>
      </c>
      <c r="G342" s="7" t="s">
        <v>7571</v>
      </c>
      <c r="H342" s="7">
        <v>417941</v>
      </c>
      <c r="I342" s="1" t="s">
        <v>4657</v>
      </c>
      <c r="K342" s="1" t="str">
        <f>IF(B342="小郡市","小郡市",IF(B342="大和郡山市","大和郡山市",IF(B342="蒲郡市","蒲郡市",IF(B342="郡上市","郡上市",IF(B342="郡山市","郡山市",IFERROR(RIGHT(B342,LEN(B342)-FIND("郡",B342)),B342))))))</f>
        <v>秋田県</v>
      </c>
      <c r="L342" s="1" t="str">
        <f>IF(ISERROR(VLOOKUP(K342,'R5.4.1現在の団体'!C$2:C$2000,1,)),"",VLOOKUP(K342,'R5.4.1現在の団体'!C$2:C$2000,1,))</f>
        <v/>
      </c>
      <c r="M342" s="1" t="str">
        <f t="shared" si="5"/>
        <v/>
      </c>
    </row>
    <row r="343" spans="1:13" x14ac:dyDescent="0.2">
      <c r="A343" s="5" t="s">
        <v>347</v>
      </c>
      <c r="B343" s="6" t="s">
        <v>2678</v>
      </c>
      <c r="C343" s="7">
        <v>153354</v>
      </c>
      <c r="D343" s="7">
        <v>171158</v>
      </c>
      <c r="E343" s="7">
        <v>324512</v>
      </c>
      <c r="F343" s="7" t="str" cm="1">
        <f t="array" ref="F343">_xlfn.SWITCH(TRUE,E343&lt;=10000,"1万人以下",E343&lt;=20000,"2万人以下",E343&lt;=30000,"3万人以下",E343&lt;=40000,"4万人以下",E343&lt;=50000,"5万人以下",E343&lt;=60000,"6万人以下",E343&lt;=70000,"7万人以下",E343&lt;=80000,"8万人以下",E343&lt;=90000,"9万人以下",E343&gt;90000,"それ以上")</f>
        <v>それ以上</v>
      </c>
      <c r="G343" s="7" t="s">
        <v>7571</v>
      </c>
      <c r="H343" s="7">
        <v>137034</v>
      </c>
      <c r="J343" s="1">
        <f>MAX(J$2:J342)+1</f>
        <v>292</v>
      </c>
      <c r="K343" s="1" t="str">
        <f>IF(B343="小郡市","小郡市",IF(B343="大和郡山市","大和郡山市",IF(B343="蒲郡市","蒲郡市",IF(B343="郡上市","郡上市",IF(B343="郡山市","郡山市",IFERROR(RIGHT(B343,LEN(B343)-FIND("郡",B343)),B343))))))</f>
        <v>秋田市</v>
      </c>
      <c r="L343" s="1" t="str">
        <f>IF(ISERROR(VLOOKUP(K343,'R5.4.1現在の団体'!C$2:C$2000,1,)),"",VLOOKUP(K343,'R5.4.1現在の団体'!C$2:C$2000,1,))</f>
        <v>秋田市</v>
      </c>
      <c r="M343" s="1">
        <f t="shared" si="5"/>
        <v>1</v>
      </c>
    </row>
    <row r="344" spans="1:13" x14ac:dyDescent="0.2">
      <c r="A344" s="5" t="s">
        <v>348</v>
      </c>
      <c r="B344" s="6" t="s">
        <v>2679</v>
      </c>
      <c r="C344" s="7">
        <v>28707</v>
      </c>
      <c r="D344" s="7">
        <v>32709</v>
      </c>
      <c r="E344" s="7">
        <v>61416</v>
      </c>
      <c r="F344" s="7" t="str" cm="1">
        <f t="array" ref="F344">_xlfn.SWITCH(TRUE,E344&lt;=10000,"1万人以下",E344&lt;=20000,"2万人以下",E344&lt;=30000,"3万人以下",E344&lt;=40000,"4万人以下",E344&lt;=50000,"5万人以下",E344&lt;=60000,"6万人以下",E344&lt;=70000,"7万人以下",E344&lt;=80000,"8万人以下",E344&lt;=90000,"9万人以下",E344&gt;90000,"それ以上")</f>
        <v>7万人以下</v>
      </c>
      <c r="G344" s="7" t="s">
        <v>7578</v>
      </c>
      <c r="H344" s="7">
        <v>24568</v>
      </c>
      <c r="J344" s="1">
        <f>MAX(J$2:J343)+1</f>
        <v>293</v>
      </c>
      <c r="K344" s="1" t="str">
        <f>IF(B344="小郡市","小郡市",IF(B344="大和郡山市","大和郡山市",IF(B344="蒲郡市","蒲郡市",IF(B344="郡上市","郡上市",IF(B344="郡山市","郡山市",IFERROR(RIGHT(B344,LEN(B344)-FIND("郡",B344)),B344))))))</f>
        <v>能代市</v>
      </c>
      <c r="L344" s="1" t="str">
        <f>IF(ISERROR(VLOOKUP(K344,'R5.4.1現在の団体'!C$2:C$2000,1,)),"",VLOOKUP(K344,'R5.4.1現在の団体'!C$2:C$2000,1,))</f>
        <v>能代市</v>
      </c>
      <c r="M344" s="1">
        <f t="shared" si="5"/>
        <v>1</v>
      </c>
    </row>
    <row r="345" spans="1:13" x14ac:dyDescent="0.2">
      <c r="A345" s="5" t="s">
        <v>349</v>
      </c>
      <c r="B345" s="6" t="s">
        <v>2680</v>
      </c>
      <c r="C345" s="7">
        <v>48697</v>
      </c>
      <c r="D345" s="7">
        <v>53625</v>
      </c>
      <c r="E345" s="7">
        <v>102322</v>
      </c>
      <c r="F345" s="7" t="str" cm="1">
        <f t="array" ref="F345">_xlfn.SWITCH(TRUE,E345&lt;=10000,"1万人以下",E345&lt;=20000,"2万人以下",E345&lt;=30000,"3万人以下",E345&lt;=40000,"4万人以下",E345&lt;=50000,"5万人以下",E345&lt;=60000,"6万人以下",E345&lt;=70000,"7万人以下",E345&lt;=80000,"8万人以下",E345&lt;=90000,"9万人以下",E345&gt;90000,"それ以上")</f>
        <v>それ以上</v>
      </c>
      <c r="G345" s="7" t="s">
        <v>7571</v>
      </c>
      <c r="H345" s="7">
        <v>34025</v>
      </c>
      <c r="J345" s="1">
        <f>MAX(J$2:J344)+1</f>
        <v>294</v>
      </c>
      <c r="K345" s="1" t="str">
        <f>IF(B345="小郡市","小郡市",IF(B345="大和郡山市","大和郡山市",IF(B345="蒲郡市","蒲郡市",IF(B345="郡上市","郡上市",IF(B345="郡山市","郡山市",IFERROR(RIGHT(B345,LEN(B345)-FIND("郡",B345)),B345))))))</f>
        <v>横手市</v>
      </c>
      <c r="L345" s="1" t="str">
        <f>IF(ISERROR(VLOOKUP(K345,'R5.4.1現在の団体'!C$2:C$2000,1,)),"",VLOOKUP(K345,'R5.4.1現在の団体'!C$2:C$2000,1,))</f>
        <v>横手市</v>
      </c>
      <c r="M345" s="1">
        <f t="shared" si="5"/>
        <v>1</v>
      </c>
    </row>
    <row r="346" spans="1:13" x14ac:dyDescent="0.2">
      <c r="A346" s="5" t="s">
        <v>350</v>
      </c>
      <c r="B346" s="6" t="s">
        <v>2681</v>
      </c>
      <c r="C346" s="7">
        <v>38023</v>
      </c>
      <c r="D346" s="7">
        <v>43208</v>
      </c>
      <c r="E346" s="7">
        <v>81231</v>
      </c>
      <c r="F346" s="7" t="str" cm="1">
        <f t="array" ref="F346">_xlfn.SWITCH(TRUE,E346&lt;=10000,"1万人以下",E346&lt;=20000,"2万人以下",E346&lt;=30000,"3万人以下",E346&lt;=40000,"4万人以下",E346&lt;=50000,"5万人以下",E346&lt;=60000,"6万人以下",E346&lt;=70000,"7万人以下",E346&lt;=80000,"8万人以下",E346&lt;=90000,"9万人以下",E346&gt;90000,"それ以上")</f>
        <v>9万人以下</v>
      </c>
      <c r="G346" s="7" t="s">
        <v>7580</v>
      </c>
      <c r="H346" s="7">
        <v>30972</v>
      </c>
      <c r="J346" s="1">
        <f>MAX(J$2:J345)+1</f>
        <v>295</v>
      </c>
      <c r="K346" s="1" t="str">
        <f>IF(B346="小郡市","小郡市",IF(B346="大和郡山市","大和郡山市",IF(B346="蒲郡市","蒲郡市",IF(B346="郡上市","郡上市",IF(B346="郡山市","郡山市",IFERROR(RIGHT(B346,LEN(B346)-FIND("郡",B346)),B346))))))</f>
        <v>大館市</v>
      </c>
      <c r="L346" s="1" t="str">
        <f>IF(ISERROR(VLOOKUP(K346,'R5.4.1現在の団体'!C$2:C$2000,1,)),"",VLOOKUP(K346,'R5.4.1現在の団体'!C$2:C$2000,1,))</f>
        <v>大館市</v>
      </c>
      <c r="M346" s="1">
        <f t="shared" si="5"/>
        <v>1</v>
      </c>
    </row>
    <row r="347" spans="1:13" x14ac:dyDescent="0.2">
      <c r="A347" s="5" t="s">
        <v>351</v>
      </c>
      <c r="B347" s="6" t="s">
        <v>2682</v>
      </c>
      <c r="C347" s="7">
        <v>15897</v>
      </c>
      <c r="D347" s="7">
        <v>17841</v>
      </c>
      <c r="E347" s="7">
        <v>33738</v>
      </c>
      <c r="F347" s="7" t="str" cm="1">
        <f t="array" ref="F347">_xlfn.SWITCH(TRUE,E347&lt;=10000,"1万人以下",E347&lt;=20000,"2万人以下",E347&lt;=30000,"3万人以下",E347&lt;=40000,"4万人以下",E347&lt;=50000,"5万人以下",E347&lt;=60000,"6万人以下",E347&lt;=70000,"7万人以下",E347&lt;=80000,"8万人以下",E347&lt;=90000,"9万人以下",E347&gt;90000,"それ以上")</f>
        <v>4万人以下</v>
      </c>
      <c r="G347" s="7" t="s">
        <v>7573</v>
      </c>
      <c r="H347" s="7">
        <v>13256</v>
      </c>
      <c r="J347" s="1">
        <f>MAX(J$2:J346)+1</f>
        <v>296</v>
      </c>
      <c r="K347" s="1" t="str">
        <f>IF(B347="小郡市","小郡市",IF(B347="大和郡山市","大和郡山市",IF(B347="蒲郡市","蒲郡市",IF(B347="郡上市","郡上市",IF(B347="郡山市","郡山市",IFERROR(RIGHT(B347,LEN(B347)-FIND("郡",B347)),B347))))))</f>
        <v>男鹿市</v>
      </c>
      <c r="L347" s="1" t="str">
        <f>IF(ISERROR(VLOOKUP(K347,'R5.4.1現在の団体'!C$2:C$2000,1,)),"",VLOOKUP(K347,'R5.4.1現在の団体'!C$2:C$2000,1,))</f>
        <v>男鹿市</v>
      </c>
      <c r="M347" s="1">
        <f t="shared" si="5"/>
        <v>1</v>
      </c>
    </row>
    <row r="348" spans="1:13" x14ac:dyDescent="0.2">
      <c r="A348" s="5" t="s">
        <v>352</v>
      </c>
      <c r="B348" s="6" t="s">
        <v>2683</v>
      </c>
      <c r="C348" s="7">
        <v>25579</v>
      </c>
      <c r="D348" s="7">
        <v>28116</v>
      </c>
      <c r="E348" s="7">
        <v>53695</v>
      </c>
      <c r="F348" s="7" t="str" cm="1">
        <f t="array" ref="F348">_xlfn.SWITCH(TRUE,E348&lt;=10000,"1万人以下",E348&lt;=20000,"2万人以下",E348&lt;=30000,"3万人以下",E348&lt;=40000,"4万人以下",E348&lt;=50000,"5万人以下",E348&lt;=60000,"6万人以下",E348&lt;=70000,"7万人以下",E348&lt;=80000,"8万人以下",E348&lt;=90000,"9万人以下",E348&gt;90000,"それ以上")</f>
        <v>6万人以下</v>
      </c>
      <c r="G348" s="7" t="s">
        <v>7577</v>
      </c>
      <c r="H348" s="7">
        <v>18269</v>
      </c>
      <c r="J348" s="1">
        <f>MAX(J$2:J347)+1</f>
        <v>297</v>
      </c>
      <c r="K348" s="1" t="str">
        <f>IF(B348="小郡市","小郡市",IF(B348="大和郡山市","大和郡山市",IF(B348="蒲郡市","蒲郡市",IF(B348="郡上市","郡上市",IF(B348="郡山市","郡山市",IFERROR(RIGHT(B348,LEN(B348)-FIND("郡",B348)),B348))))))</f>
        <v>湯沢市</v>
      </c>
      <c r="L348" s="1" t="str">
        <f>IF(ISERROR(VLOOKUP(K348,'R5.4.1現在の団体'!C$2:C$2000,1,)),"",VLOOKUP(K348,'R5.4.1現在の団体'!C$2:C$2000,1,))</f>
        <v>湯沢市</v>
      </c>
      <c r="M348" s="1">
        <f t="shared" si="5"/>
        <v>1</v>
      </c>
    </row>
    <row r="349" spans="1:13" x14ac:dyDescent="0.2">
      <c r="A349" s="5" t="s">
        <v>353</v>
      </c>
      <c r="B349" s="6" t="s">
        <v>2684</v>
      </c>
      <c r="C349" s="7">
        <v>16890</v>
      </c>
      <c r="D349" s="7">
        <v>19065</v>
      </c>
      <c r="E349" s="7">
        <v>35955</v>
      </c>
      <c r="F349" s="7" t="str" cm="1">
        <f t="array" ref="F349">_xlfn.SWITCH(TRUE,E349&lt;=10000,"1万人以下",E349&lt;=20000,"2万人以下",E349&lt;=30000,"3万人以下",E349&lt;=40000,"4万人以下",E349&lt;=50000,"5万人以下",E349&lt;=60000,"6万人以下",E349&lt;=70000,"7万人以下",E349&lt;=80000,"8万人以下",E349&lt;=90000,"9万人以下",E349&gt;90000,"それ以上")</f>
        <v>4万人以下</v>
      </c>
      <c r="G349" s="7" t="s">
        <v>7573</v>
      </c>
      <c r="H349" s="7">
        <v>13328</v>
      </c>
      <c r="J349" s="1">
        <f>MAX(J$2:J348)+1</f>
        <v>298</v>
      </c>
      <c r="K349" s="1" t="str">
        <f>IF(B349="小郡市","小郡市",IF(B349="大和郡山市","大和郡山市",IF(B349="蒲郡市","蒲郡市",IF(B349="郡上市","郡上市",IF(B349="郡山市","郡山市",IFERROR(RIGHT(B349,LEN(B349)-FIND("郡",B349)),B349))))))</f>
        <v>鹿角市</v>
      </c>
      <c r="L349" s="1" t="str">
        <f>IF(ISERROR(VLOOKUP(K349,'R5.4.1現在の団体'!C$2:C$2000,1,)),"",VLOOKUP(K349,'R5.4.1現在の団体'!C$2:C$2000,1,))</f>
        <v>鹿角市</v>
      </c>
      <c r="M349" s="1">
        <f t="shared" si="5"/>
        <v>1</v>
      </c>
    </row>
    <row r="350" spans="1:13" x14ac:dyDescent="0.2">
      <c r="A350" s="5" t="s">
        <v>354</v>
      </c>
      <c r="B350" s="6" t="s">
        <v>2685</v>
      </c>
      <c r="C350" s="7">
        <v>41799</v>
      </c>
      <c r="D350" s="7">
        <v>45595</v>
      </c>
      <c r="E350" s="7">
        <v>87394</v>
      </c>
      <c r="F350" s="7" t="str" cm="1">
        <f t="array" ref="F350">_xlfn.SWITCH(TRUE,E350&lt;=10000,"1万人以下",E350&lt;=20000,"2万人以下",E350&lt;=30000,"3万人以下",E350&lt;=40000,"4万人以下",E350&lt;=50000,"5万人以下",E350&lt;=60000,"6万人以下",E350&lt;=70000,"7万人以下",E350&lt;=80000,"8万人以下",E350&lt;=90000,"9万人以下",E350&gt;90000,"それ以上")</f>
        <v>9万人以下</v>
      </c>
      <c r="G350" s="7" t="s">
        <v>7580</v>
      </c>
      <c r="H350" s="7">
        <v>30028</v>
      </c>
      <c r="J350" s="1">
        <f>MAX(J$2:J349)+1</f>
        <v>299</v>
      </c>
      <c r="K350" s="1" t="str">
        <f>IF(B350="小郡市","小郡市",IF(B350="大和郡山市","大和郡山市",IF(B350="蒲郡市","蒲郡市",IF(B350="郡上市","郡上市",IF(B350="郡山市","郡山市",IFERROR(RIGHT(B350,LEN(B350)-FIND("郡",B350)),B350))))))</f>
        <v>由利本荘市</v>
      </c>
      <c r="L350" s="1" t="str">
        <f>IF(ISERROR(VLOOKUP(K350,'R5.4.1現在の団体'!C$2:C$2000,1,)),"",VLOOKUP(K350,'R5.4.1現在の団体'!C$2:C$2000,1,))</f>
        <v>由利本荘市</v>
      </c>
      <c r="M350" s="1">
        <f t="shared" si="5"/>
        <v>1</v>
      </c>
    </row>
    <row r="351" spans="1:13" x14ac:dyDescent="0.2">
      <c r="A351" s="5" t="s">
        <v>355</v>
      </c>
      <c r="B351" s="6" t="s">
        <v>2686</v>
      </c>
      <c r="C351" s="7">
        <v>16898</v>
      </c>
      <c r="D351" s="7">
        <v>18481</v>
      </c>
      <c r="E351" s="7">
        <v>35379</v>
      </c>
      <c r="F351" s="7" t="str" cm="1">
        <f t="array" ref="F351">_xlfn.SWITCH(TRUE,E351&lt;=10000,"1万人以下",E351&lt;=20000,"2万人以下",E351&lt;=30000,"3万人以下",E351&lt;=40000,"4万人以下",E351&lt;=50000,"5万人以下",E351&lt;=60000,"6万人以下",E351&lt;=70000,"7万人以下",E351&lt;=80000,"8万人以下",E351&lt;=90000,"9万人以下",E351&gt;90000,"それ以上")</f>
        <v>4万人以下</v>
      </c>
      <c r="G351" s="7" t="s">
        <v>7573</v>
      </c>
      <c r="H351" s="7">
        <v>12851</v>
      </c>
      <c r="J351" s="1">
        <f>MAX(J$2:J350)+1</f>
        <v>300</v>
      </c>
      <c r="K351" s="1" t="str">
        <f>IF(B351="小郡市","小郡市",IF(B351="大和郡山市","大和郡山市",IF(B351="蒲郡市","蒲郡市",IF(B351="郡上市","郡上市",IF(B351="郡山市","郡山市",IFERROR(RIGHT(B351,LEN(B351)-FIND("郡",B351)),B351))))))</f>
        <v>潟上市</v>
      </c>
      <c r="L351" s="1" t="str">
        <f>IF(ISERROR(VLOOKUP(K351,'R5.4.1現在の団体'!C$2:C$2000,1,)),"",VLOOKUP(K351,'R5.4.1現在の団体'!C$2:C$2000,1,))</f>
        <v>潟上市</v>
      </c>
      <c r="M351" s="1">
        <f t="shared" si="5"/>
        <v>1</v>
      </c>
    </row>
    <row r="352" spans="1:13" x14ac:dyDescent="0.2">
      <c r="A352" s="5" t="s">
        <v>356</v>
      </c>
      <c r="B352" s="6" t="s">
        <v>2687</v>
      </c>
      <c r="C352" s="7">
        <v>43569</v>
      </c>
      <c r="D352" s="7">
        <v>48655</v>
      </c>
      <c r="E352" s="7">
        <v>92224</v>
      </c>
      <c r="F352" s="7" t="str" cm="1">
        <f t="array" ref="F352">_xlfn.SWITCH(TRUE,E352&lt;=10000,"1万人以下",E352&lt;=20000,"2万人以下",E352&lt;=30000,"3万人以下",E352&lt;=40000,"4万人以下",E352&lt;=50000,"5万人以下",E352&lt;=60000,"6万人以下",E352&lt;=70000,"7万人以下",E352&lt;=80000,"8万人以下",E352&lt;=90000,"9万人以下",E352&gt;90000,"それ以上")</f>
        <v>それ以上</v>
      </c>
      <c r="G352" s="7" t="s">
        <v>7571</v>
      </c>
      <c r="H352" s="7">
        <v>30678</v>
      </c>
      <c r="J352" s="1">
        <f>MAX(J$2:J351)+1</f>
        <v>301</v>
      </c>
      <c r="K352" s="1" t="str">
        <f>IF(B352="小郡市","小郡市",IF(B352="大和郡山市","大和郡山市",IF(B352="蒲郡市","蒲郡市",IF(B352="郡上市","郡上市",IF(B352="郡山市","郡山市",IFERROR(RIGHT(B352,LEN(B352)-FIND("郡",B352)),B352))))))</f>
        <v>大仙市</v>
      </c>
      <c r="L352" s="1" t="str">
        <f>IF(ISERROR(VLOOKUP(K352,'R5.4.1現在の団体'!C$2:C$2000,1,)),"",VLOOKUP(K352,'R5.4.1現在の団体'!C$2:C$2000,1,))</f>
        <v>大仙市</v>
      </c>
      <c r="M352" s="1">
        <f t="shared" si="5"/>
        <v>1</v>
      </c>
    </row>
    <row r="353" spans="1:13" x14ac:dyDescent="0.2">
      <c r="A353" s="5" t="s">
        <v>357</v>
      </c>
      <c r="B353" s="6" t="s">
        <v>2688</v>
      </c>
      <c r="C353" s="7">
        <v>17989</v>
      </c>
      <c r="D353" s="7">
        <v>20169</v>
      </c>
      <c r="E353" s="7">
        <v>38158</v>
      </c>
      <c r="F353" s="7" t="str" cm="1">
        <f t="array" ref="F353">_xlfn.SWITCH(TRUE,E353&lt;=10000,"1万人以下",E353&lt;=20000,"2万人以下",E353&lt;=30000,"3万人以下",E353&lt;=40000,"4万人以下",E353&lt;=50000,"5万人以下",E353&lt;=60000,"6万人以下",E353&lt;=70000,"7万人以下",E353&lt;=80000,"8万人以下",E353&lt;=90000,"9万人以下",E353&gt;90000,"それ以上")</f>
        <v>4万人以下</v>
      </c>
      <c r="G353" s="7" t="s">
        <v>7573</v>
      </c>
      <c r="H353" s="7">
        <v>14629</v>
      </c>
      <c r="J353" s="1">
        <f>MAX(J$2:J352)+1</f>
        <v>302</v>
      </c>
      <c r="K353" s="1" t="str">
        <f>IF(B353="小郡市","小郡市",IF(B353="大和郡山市","大和郡山市",IF(B353="蒲郡市","蒲郡市",IF(B353="郡上市","郡上市",IF(B353="郡山市","郡山市",IFERROR(RIGHT(B353,LEN(B353)-FIND("郡",B353)),B353))))))</f>
        <v>北秋田市</v>
      </c>
      <c r="L353" s="1" t="str">
        <f>IF(ISERROR(VLOOKUP(K353,'R5.4.1現在の団体'!C$2:C$2000,1,)),"",VLOOKUP(K353,'R5.4.1現在の団体'!C$2:C$2000,1,))</f>
        <v>北秋田市</v>
      </c>
      <c r="M353" s="1">
        <f t="shared" si="5"/>
        <v>1</v>
      </c>
    </row>
    <row r="354" spans="1:13" x14ac:dyDescent="0.2">
      <c r="A354" s="5" t="s">
        <v>358</v>
      </c>
      <c r="B354" s="6" t="s">
        <v>2689</v>
      </c>
      <c r="C354" s="7">
        <v>13776</v>
      </c>
      <c r="D354" s="7">
        <v>14919</v>
      </c>
      <c r="E354" s="7">
        <v>28695</v>
      </c>
      <c r="F354" s="7" t="str" cm="1">
        <f t="array" ref="F354">_xlfn.SWITCH(TRUE,E354&lt;=10000,"1万人以下",E354&lt;=20000,"2万人以下",E354&lt;=30000,"3万人以下",E354&lt;=40000,"4万人以下",E354&lt;=50000,"5万人以下",E354&lt;=60000,"6万人以下",E354&lt;=70000,"7万人以下",E354&lt;=80000,"8万人以下",E354&lt;=90000,"9万人以下",E354&gt;90000,"それ以上")</f>
        <v>3万人以下</v>
      </c>
      <c r="G354" s="7" t="s">
        <v>7574</v>
      </c>
      <c r="H354" s="7">
        <v>9553</v>
      </c>
      <c r="J354" s="1">
        <f>MAX(J$2:J353)+1</f>
        <v>303</v>
      </c>
      <c r="K354" s="1" t="str">
        <f>IF(B354="小郡市","小郡市",IF(B354="大和郡山市","大和郡山市",IF(B354="蒲郡市","蒲郡市",IF(B354="郡上市","郡上市",IF(B354="郡山市","郡山市",IFERROR(RIGHT(B354,LEN(B354)-FIND("郡",B354)),B354))))))</f>
        <v>にかほ市</v>
      </c>
      <c r="L354" s="1" t="str">
        <f>IF(ISERROR(VLOOKUP(K354,'R5.4.1現在の団体'!C$2:C$2000,1,)),"",VLOOKUP(K354,'R5.4.1現在の団体'!C$2:C$2000,1,))</f>
        <v>にかほ市</v>
      </c>
      <c r="M354" s="1">
        <f t="shared" si="5"/>
        <v>1</v>
      </c>
    </row>
    <row r="355" spans="1:13" x14ac:dyDescent="0.2">
      <c r="A355" s="5" t="s">
        <v>359</v>
      </c>
      <c r="B355" s="6" t="s">
        <v>2690</v>
      </c>
      <c r="C355" s="7">
        <v>14570</v>
      </c>
      <c r="D355" s="7">
        <v>16474</v>
      </c>
      <c r="E355" s="7">
        <v>31044</v>
      </c>
      <c r="F355" s="7" t="str" cm="1">
        <f t="array" ref="F355">_xlfn.SWITCH(TRUE,E355&lt;=10000,"1万人以下",E355&lt;=20000,"2万人以下",E355&lt;=30000,"3万人以下",E355&lt;=40000,"4万人以下",E355&lt;=50000,"5万人以下",E355&lt;=60000,"6万人以下",E355&lt;=70000,"7万人以下",E355&lt;=80000,"8万人以下",E355&lt;=90000,"9万人以下",E355&gt;90000,"それ以上")</f>
        <v>4万人以下</v>
      </c>
      <c r="G355" s="7" t="s">
        <v>7573</v>
      </c>
      <c r="H355" s="7">
        <v>10812</v>
      </c>
      <c r="J355" s="1">
        <f>MAX(J$2:J354)+1</f>
        <v>304</v>
      </c>
      <c r="K355" s="1" t="str">
        <f>IF(B355="小郡市","小郡市",IF(B355="大和郡山市","大和郡山市",IF(B355="蒲郡市","蒲郡市",IF(B355="郡上市","郡上市",IF(B355="郡山市","郡山市",IFERROR(RIGHT(B355,LEN(B355)-FIND("郡",B355)),B355))))))</f>
        <v>仙北市</v>
      </c>
      <c r="L355" s="1" t="str">
        <f>IF(ISERROR(VLOOKUP(K355,'R5.4.1現在の団体'!C$2:C$2000,1,)),"",VLOOKUP(K355,'R5.4.1現在の団体'!C$2:C$2000,1,))</f>
        <v>仙北市</v>
      </c>
      <c r="M355" s="1">
        <f t="shared" si="5"/>
        <v>1</v>
      </c>
    </row>
    <row r="356" spans="1:13" x14ac:dyDescent="0.2">
      <c r="A356" s="5" t="s">
        <v>360</v>
      </c>
      <c r="B356" s="6" t="s">
        <v>2691</v>
      </c>
      <c r="C356" s="7">
        <v>2920</v>
      </c>
      <c r="D356" s="7">
        <v>3331</v>
      </c>
      <c r="E356" s="7">
        <v>6251</v>
      </c>
      <c r="F356" s="7" t="str" cm="1">
        <f t="array" ref="F356">_xlfn.SWITCH(TRUE,E356&lt;=10000,"1万人以下",E356&lt;=20000,"2万人以下",E356&lt;=30000,"3万人以下",E356&lt;=40000,"4万人以下",E356&lt;=50000,"5万人以下",E356&lt;=60000,"6万人以下",E356&lt;=70000,"7万人以下",E356&lt;=80000,"8万人以下",E356&lt;=90000,"9万人以下",E356&gt;90000,"それ以上")</f>
        <v>1万人以下</v>
      </c>
      <c r="G356" s="7" t="s">
        <v>7576</v>
      </c>
      <c r="H356" s="7">
        <v>2599</v>
      </c>
      <c r="I356" s="1" t="s">
        <v>4657</v>
      </c>
      <c r="K356" s="1" t="str">
        <f>IF(B356="小郡市","小郡市",IF(B356="大和郡山市","大和郡山市",IF(B356="蒲郡市","蒲郡市",IF(B356="郡上市","郡上市",IF(B356="郡山市","郡山市",IFERROR(RIGHT(B356,LEN(B356)-FIND("郡",B356)),B356))))))</f>
        <v/>
      </c>
      <c r="L356" s="1" t="str">
        <f>IF(ISERROR(VLOOKUP(K356,'R5.4.1現在の団体'!C$2:C$2000,1,)),"",VLOOKUP(K356,'R5.4.1現在の団体'!C$2:C$2000,1,))</f>
        <v/>
      </c>
      <c r="M356" s="1" t="str">
        <f t="shared" si="5"/>
        <v/>
      </c>
    </row>
    <row r="357" spans="1:13" x14ac:dyDescent="0.2">
      <c r="A357" s="5" t="s">
        <v>361</v>
      </c>
      <c r="B357" s="6" t="s">
        <v>2692</v>
      </c>
      <c r="C357" s="7">
        <v>2920</v>
      </c>
      <c r="D357" s="7">
        <v>3331</v>
      </c>
      <c r="E357" s="7">
        <v>6251</v>
      </c>
      <c r="F357" s="7" t="str" cm="1">
        <f t="array" ref="F357">_xlfn.SWITCH(TRUE,E357&lt;=10000,"1万人以下",E357&lt;=20000,"2万人以下",E357&lt;=30000,"3万人以下",E357&lt;=40000,"4万人以下",E357&lt;=50000,"5万人以下",E357&lt;=60000,"6万人以下",E357&lt;=70000,"7万人以下",E357&lt;=80000,"8万人以下",E357&lt;=90000,"9万人以下",E357&gt;90000,"それ以上")</f>
        <v>1万人以下</v>
      </c>
      <c r="G357" s="7" t="s">
        <v>7576</v>
      </c>
      <c r="H357" s="7">
        <v>2599</v>
      </c>
      <c r="J357" s="1">
        <f>MAX(J$2:J356)+1</f>
        <v>305</v>
      </c>
      <c r="K357" s="1" t="str">
        <f>IF(B357="小郡市","小郡市",IF(B357="大和郡山市","大和郡山市",IF(B357="蒲郡市","蒲郡市",IF(B357="郡上市","郡上市",IF(B357="郡山市","郡山市",IFERROR(RIGHT(B357,LEN(B357)-FIND("郡",B357)),B357))))))</f>
        <v>小坂町</v>
      </c>
      <c r="L357" s="1" t="str">
        <f>IF(ISERROR(VLOOKUP(K357,'R5.4.1現在の団体'!C$2:C$2000,1,)),"",VLOOKUP(K357,'R5.4.1現在の団体'!C$2:C$2000,1,))</f>
        <v>小坂町</v>
      </c>
      <c r="M357" s="1">
        <f t="shared" si="5"/>
        <v>1</v>
      </c>
    </row>
    <row r="358" spans="1:13" x14ac:dyDescent="0.2">
      <c r="A358" s="5" t="s">
        <v>362</v>
      </c>
      <c r="B358" s="6" t="s">
        <v>2693</v>
      </c>
      <c r="C358" s="7">
        <v>1400</v>
      </c>
      <c r="D358" s="7">
        <v>1545</v>
      </c>
      <c r="E358" s="7">
        <v>2945</v>
      </c>
      <c r="F358" s="7" t="str" cm="1">
        <f t="array" ref="F358">_xlfn.SWITCH(TRUE,E358&lt;=10000,"1万人以下",E358&lt;=20000,"2万人以下",E358&lt;=30000,"3万人以下",E358&lt;=40000,"4万人以下",E358&lt;=50000,"5万人以下",E358&lt;=60000,"6万人以下",E358&lt;=70000,"7万人以下",E358&lt;=80000,"8万人以下",E358&lt;=90000,"9万人以下",E358&gt;90000,"それ以上")</f>
        <v>1万人以下</v>
      </c>
      <c r="G358" s="7" t="s">
        <v>7576</v>
      </c>
      <c r="H358" s="7">
        <v>1250</v>
      </c>
      <c r="I358" s="1" t="s">
        <v>4657</v>
      </c>
      <c r="K358" s="1" t="str">
        <f>IF(B358="小郡市","小郡市",IF(B358="大和郡山市","大和郡山市",IF(B358="蒲郡市","蒲郡市",IF(B358="郡上市","郡上市",IF(B358="郡山市","郡山市",IFERROR(RIGHT(B358,LEN(B358)-FIND("郡",B358)),B358))))))</f>
        <v/>
      </c>
      <c r="L358" s="1" t="str">
        <f>IF(ISERROR(VLOOKUP(K358,'R5.4.1現在の団体'!C$2:C$2000,1,)),"",VLOOKUP(K358,'R5.4.1現在の団体'!C$2:C$2000,1,))</f>
        <v/>
      </c>
      <c r="M358" s="1" t="str">
        <f t="shared" si="5"/>
        <v/>
      </c>
    </row>
    <row r="359" spans="1:13" x14ac:dyDescent="0.2">
      <c r="A359" s="5" t="s">
        <v>363</v>
      </c>
      <c r="B359" s="6" t="s">
        <v>2694</v>
      </c>
      <c r="C359" s="7">
        <v>1400</v>
      </c>
      <c r="D359" s="7">
        <v>1545</v>
      </c>
      <c r="E359" s="7">
        <v>2945</v>
      </c>
      <c r="F359" s="7" t="str" cm="1">
        <f t="array" ref="F359">_xlfn.SWITCH(TRUE,E359&lt;=10000,"1万人以下",E359&lt;=20000,"2万人以下",E359&lt;=30000,"3万人以下",E359&lt;=40000,"4万人以下",E359&lt;=50000,"5万人以下",E359&lt;=60000,"6万人以下",E359&lt;=70000,"7万人以下",E359&lt;=80000,"8万人以下",E359&lt;=90000,"9万人以下",E359&gt;90000,"それ以上")</f>
        <v>1万人以下</v>
      </c>
      <c r="G359" s="7" t="s">
        <v>7576</v>
      </c>
      <c r="H359" s="7">
        <v>1250</v>
      </c>
      <c r="J359" s="1">
        <f>MAX(J$2:J358)+1</f>
        <v>306</v>
      </c>
      <c r="K359" s="1" t="str">
        <f>IF(B359="小郡市","小郡市",IF(B359="大和郡山市","大和郡山市",IF(B359="蒲郡市","蒲郡市",IF(B359="郡上市","郡上市",IF(B359="郡山市","郡山市",IFERROR(RIGHT(B359,LEN(B359)-FIND("郡",B359)),B359))))))</f>
        <v>上小阿仁村</v>
      </c>
      <c r="L359" s="1" t="str">
        <f>IF(ISERROR(VLOOKUP(K359,'R5.4.1現在の団体'!C$2:C$2000,1,)),"",VLOOKUP(K359,'R5.4.1現在の団体'!C$2:C$2000,1,))</f>
        <v>上小阿仁村</v>
      </c>
      <c r="M359" s="1">
        <f t="shared" si="5"/>
        <v>1</v>
      </c>
    </row>
    <row r="360" spans="1:13" x14ac:dyDescent="0.2">
      <c r="A360" s="5" t="s">
        <v>364</v>
      </c>
      <c r="B360" s="6" t="s">
        <v>2695</v>
      </c>
      <c r="C360" s="7">
        <v>15456</v>
      </c>
      <c r="D360" s="7">
        <v>17477</v>
      </c>
      <c r="E360" s="7">
        <v>32933</v>
      </c>
      <c r="F360" s="7" t="str" cm="1">
        <f t="array" ref="F360">_xlfn.SWITCH(TRUE,E360&lt;=10000,"1万人以下",E360&lt;=20000,"2万人以下",E360&lt;=30000,"3万人以下",E360&lt;=40000,"4万人以下",E360&lt;=50000,"5万人以下",E360&lt;=60000,"6万人以下",E360&lt;=70000,"7万人以下",E360&lt;=80000,"8万人以下",E360&lt;=90000,"9万人以下",E360&gt;90000,"それ以上")</f>
        <v>4万人以下</v>
      </c>
      <c r="G360" s="7" t="s">
        <v>7573</v>
      </c>
      <c r="H360" s="7">
        <v>11621</v>
      </c>
      <c r="I360" s="1" t="s">
        <v>4657</v>
      </c>
      <c r="K360" s="1" t="str">
        <f>IF(B360="小郡市","小郡市",IF(B360="大和郡山市","大和郡山市",IF(B360="蒲郡市","蒲郡市",IF(B360="郡上市","郡上市",IF(B360="郡山市","郡山市",IFERROR(RIGHT(B360,LEN(B360)-FIND("郡",B360)),B360))))))</f>
        <v/>
      </c>
      <c r="L360" s="1" t="str">
        <f>IF(ISERROR(VLOOKUP(K360,'R5.4.1現在の団体'!C$2:C$2000,1,)),"",VLOOKUP(K360,'R5.4.1現在の団体'!C$2:C$2000,1,))</f>
        <v/>
      </c>
      <c r="M360" s="1" t="str">
        <f t="shared" si="5"/>
        <v/>
      </c>
    </row>
    <row r="361" spans="1:13" x14ac:dyDescent="0.2">
      <c r="A361" s="5" t="s">
        <v>365</v>
      </c>
      <c r="B361" s="6" t="s">
        <v>2696</v>
      </c>
      <c r="C361" s="7">
        <v>1950</v>
      </c>
      <c r="D361" s="7">
        <v>2122</v>
      </c>
      <c r="E361" s="7">
        <v>4072</v>
      </c>
      <c r="F361" s="7" t="str" cm="1">
        <f t="array" ref="F361">_xlfn.SWITCH(TRUE,E361&lt;=10000,"1万人以下",E361&lt;=20000,"2万人以下",E361&lt;=30000,"3万人以下",E361&lt;=40000,"4万人以下",E361&lt;=50000,"5万人以下",E361&lt;=60000,"6万人以下",E361&lt;=70000,"7万人以下",E361&lt;=80000,"8万人以下",E361&lt;=90000,"9万人以下",E361&gt;90000,"それ以上")</f>
        <v>1万人以下</v>
      </c>
      <c r="G361" s="7" t="s">
        <v>7576</v>
      </c>
      <c r="H361" s="7">
        <v>1504</v>
      </c>
      <c r="J361" s="1">
        <f>MAX(J$2:J360)+1</f>
        <v>307</v>
      </c>
      <c r="K361" s="1" t="str">
        <f>IF(B361="小郡市","小郡市",IF(B361="大和郡山市","大和郡山市",IF(B361="蒲郡市","蒲郡市",IF(B361="郡上市","郡上市",IF(B361="郡山市","郡山市",IFERROR(RIGHT(B361,LEN(B361)-FIND("郡",B361)),B361))))))</f>
        <v>藤里町</v>
      </c>
      <c r="L361" s="1" t="str">
        <f>IF(ISERROR(VLOOKUP(K361,'R5.4.1現在の団体'!C$2:C$2000,1,)),"",VLOOKUP(K361,'R5.4.1現在の団体'!C$2:C$2000,1,))</f>
        <v>藤里町</v>
      </c>
      <c r="M361" s="1">
        <f t="shared" si="5"/>
        <v>1</v>
      </c>
    </row>
    <row r="362" spans="1:13" x14ac:dyDescent="0.2">
      <c r="A362" s="5" t="s">
        <v>366</v>
      </c>
      <c r="B362" s="6" t="s">
        <v>2697</v>
      </c>
      <c r="C362" s="7">
        <v>9388</v>
      </c>
      <c r="D362" s="7">
        <v>10727</v>
      </c>
      <c r="E362" s="7">
        <v>20115</v>
      </c>
      <c r="F362" s="7" t="str" cm="1">
        <f t="array" ref="F362">_xlfn.SWITCH(TRUE,E362&lt;=10000,"1万人以下",E362&lt;=20000,"2万人以下",E362&lt;=30000,"3万人以下",E362&lt;=40000,"4万人以下",E362&lt;=50000,"5万人以下",E362&lt;=60000,"6万人以下",E362&lt;=70000,"7万人以下",E362&lt;=80000,"8万人以下",E362&lt;=90000,"9万人以下",E362&gt;90000,"それ以上")</f>
        <v>3万人以下</v>
      </c>
      <c r="G362" s="7" t="s">
        <v>7574</v>
      </c>
      <c r="H362" s="7">
        <v>6964</v>
      </c>
      <c r="J362" s="1">
        <f>MAX(J$2:J361)+1</f>
        <v>308</v>
      </c>
      <c r="K362" s="1" t="str">
        <f>IF(B362="小郡市","小郡市",IF(B362="大和郡山市","大和郡山市",IF(B362="蒲郡市","蒲郡市",IF(B362="郡上市","郡上市",IF(B362="郡山市","郡山市",IFERROR(RIGHT(B362,LEN(B362)-FIND("郡",B362)),B362))))))</f>
        <v>三種町</v>
      </c>
      <c r="L362" s="1" t="str">
        <f>IF(ISERROR(VLOOKUP(K362,'R5.4.1現在の団体'!C$2:C$2000,1,)),"",VLOOKUP(K362,'R5.4.1現在の団体'!C$2:C$2000,1,))</f>
        <v>三種町</v>
      </c>
      <c r="M362" s="1">
        <f t="shared" si="5"/>
        <v>1</v>
      </c>
    </row>
    <row r="363" spans="1:13" x14ac:dyDescent="0.2">
      <c r="A363" s="5" t="s">
        <v>367</v>
      </c>
      <c r="B363" s="6" t="s">
        <v>2698</v>
      </c>
      <c r="C363" s="7">
        <v>4118</v>
      </c>
      <c r="D363" s="7">
        <v>4628</v>
      </c>
      <c r="E363" s="7">
        <v>8746</v>
      </c>
      <c r="F363" s="7" t="str" cm="1">
        <f t="array" ref="F363">_xlfn.SWITCH(TRUE,E363&lt;=10000,"1万人以下",E363&lt;=20000,"2万人以下",E363&lt;=30000,"3万人以下",E363&lt;=40000,"4万人以下",E363&lt;=50000,"5万人以下",E363&lt;=60000,"6万人以下",E363&lt;=70000,"7万人以下",E363&lt;=80000,"8万人以下",E363&lt;=90000,"9万人以下",E363&gt;90000,"それ以上")</f>
        <v>1万人以下</v>
      </c>
      <c r="G363" s="7" t="s">
        <v>7576</v>
      </c>
      <c r="H363" s="7">
        <v>3153</v>
      </c>
      <c r="J363" s="1">
        <f>MAX(J$2:J362)+1</f>
        <v>309</v>
      </c>
      <c r="K363" s="1" t="str">
        <f>IF(B363="小郡市","小郡市",IF(B363="大和郡山市","大和郡山市",IF(B363="蒲郡市","蒲郡市",IF(B363="郡上市","郡上市",IF(B363="郡山市","郡山市",IFERROR(RIGHT(B363,LEN(B363)-FIND("郡",B363)),B363))))))</f>
        <v>八峰町</v>
      </c>
      <c r="L363" s="1" t="str">
        <f>IF(ISERROR(VLOOKUP(K363,'R5.4.1現在の団体'!C$2:C$2000,1,)),"",VLOOKUP(K363,'R5.4.1現在の団体'!C$2:C$2000,1,))</f>
        <v>八峰町</v>
      </c>
      <c r="M363" s="1">
        <f t="shared" si="5"/>
        <v>1</v>
      </c>
    </row>
    <row r="364" spans="1:13" x14ac:dyDescent="0.2">
      <c r="A364" s="5" t="s">
        <v>368</v>
      </c>
      <c r="B364" s="6" t="s">
        <v>2699</v>
      </c>
      <c r="C364" s="7">
        <v>12891</v>
      </c>
      <c r="D364" s="7">
        <v>14379</v>
      </c>
      <c r="E364" s="7">
        <v>27270</v>
      </c>
      <c r="F364" s="7" t="str" cm="1">
        <f t="array" ref="F364">_xlfn.SWITCH(TRUE,E364&lt;=10000,"1万人以下",E364&lt;=20000,"2万人以下",E364&lt;=30000,"3万人以下",E364&lt;=40000,"4万人以下",E364&lt;=50000,"5万人以下",E364&lt;=60000,"6万人以下",E364&lt;=70000,"7万人以下",E364&lt;=80000,"8万人以下",E364&lt;=90000,"9万人以下",E364&gt;90000,"それ以上")</f>
        <v>3万人以下</v>
      </c>
      <c r="G364" s="7" t="s">
        <v>7574</v>
      </c>
      <c r="H364" s="7">
        <v>9400</v>
      </c>
      <c r="I364" s="1" t="s">
        <v>4657</v>
      </c>
      <c r="K364" s="1" t="str">
        <f>IF(B364="小郡市","小郡市",IF(B364="大和郡山市","大和郡山市",IF(B364="蒲郡市","蒲郡市",IF(B364="郡上市","郡上市",IF(B364="郡山市","郡山市",IFERROR(RIGHT(B364,LEN(B364)-FIND("郡",B364)),B364))))))</f>
        <v/>
      </c>
      <c r="L364" s="1" t="str">
        <f>IF(ISERROR(VLOOKUP(K364,'R5.4.1現在の団体'!C$2:C$2000,1,)),"",VLOOKUP(K364,'R5.4.1現在の団体'!C$2:C$2000,1,))</f>
        <v/>
      </c>
      <c r="M364" s="1" t="str">
        <f t="shared" si="5"/>
        <v/>
      </c>
    </row>
    <row r="365" spans="1:13" x14ac:dyDescent="0.2">
      <c r="A365" s="5" t="s">
        <v>369</v>
      </c>
      <c r="B365" s="6" t="s">
        <v>2700</v>
      </c>
      <c r="C365" s="7">
        <v>5318</v>
      </c>
      <c r="D365" s="7">
        <v>6019</v>
      </c>
      <c r="E365" s="7">
        <v>11337</v>
      </c>
      <c r="F365" s="7" t="str" cm="1">
        <f t="array" ref="F365">_xlfn.SWITCH(TRUE,E365&lt;=10000,"1万人以下",E365&lt;=20000,"2万人以下",E365&lt;=30000,"3万人以下",E365&lt;=40000,"4万人以下",E365&lt;=50000,"5万人以下",E365&lt;=60000,"6万人以下",E365&lt;=70000,"7万人以下",E365&lt;=80000,"8万人以下",E365&lt;=90000,"9万人以下",E365&gt;90000,"それ以上")</f>
        <v>2万人以下</v>
      </c>
      <c r="G365" s="7" t="s">
        <v>7572</v>
      </c>
      <c r="H365" s="7">
        <v>4122</v>
      </c>
      <c r="J365" s="1">
        <f>MAX(J$2:J364)+1</f>
        <v>310</v>
      </c>
      <c r="K365" s="1" t="str">
        <f>IF(B365="小郡市","小郡市",IF(B365="大和郡山市","大和郡山市",IF(B365="蒲郡市","蒲郡市",IF(B365="郡上市","郡上市",IF(B365="郡山市","郡山市",IFERROR(RIGHT(B365,LEN(B365)-FIND("郡",B365)),B365))))))</f>
        <v>五城目町</v>
      </c>
      <c r="L365" s="1" t="str">
        <f>IF(ISERROR(VLOOKUP(K365,'R5.4.1現在の団体'!C$2:C$2000,1,)),"",VLOOKUP(K365,'R5.4.1現在の団体'!C$2:C$2000,1,))</f>
        <v>五城目町</v>
      </c>
      <c r="M365" s="1">
        <f t="shared" si="5"/>
        <v>1</v>
      </c>
    </row>
    <row r="366" spans="1:13" x14ac:dyDescent="0.2">
      <c r="A366" s="5" t="s">
        <v>370</v>
      </c>
      <c r="B366" s="6" t="s">
        <v>2701</v>
      </c>
      <c r="C366" s="7">
        <v>3231</v>
      </c>
      <c r="D366" s="7">
        <v>3688</v>
      </c>
      <c r="E366" s="7">
        <v>6919</v>
      </c>
      <c r="F366" s="7" t="str" cm="1">
        <f t="array" ref="F366">_xlfn.SWITCH(TRUE,E366&lt;=10000,"1万人以下",E366&lt;=20000,"2万人以下",E366&lt;=30000,"3万人以下",E366&lt;=40000,"4万人以下",E366&lt;=50000,"5万人以下",E366&lt;=60000,"6万人以下",E366&lt;=70000,"7万人以下",E366&lt;=80000,"8万人以下",E366&lt;=90000,"9万人以下",E366&gt;90000,"それ以上")</f>
        <v>1万人以下</v>
      </c>
      <c r="G366" s="7" t="s">
        <v>7576</v>
      </c>
      <c r="H366" s="7">
        <v>2491</v>
      </c>
      <c r="J366" s="1">
        <f>MAX(J$2:J365)+1</f>
        <v>311</v>
      </c>
      <c r="K366" s="1" t="str">
        <f>IF(B366="小郡市","小郡市",IF(B366="大和郡山市","大和郡山市",IF(B366="蒲郡市","蒲郡市",IF(B366="郡上市","郡上市",IF(B366="郡山市","郡山市",IFERROR(RIGHT(B366,LEN(B366)-FIND("郡",B366)),B366))))))</f>
        <v>八郎潟町</v>
      </c>
      <c r="L366" s="1" t="str">
        <f>IF(ISERROR(VLOOKUP(K366,'R5.4.1現在の団体'!C$2:C$2000,1,)),"",VLOOKUP(K366,'R5.4.1現在の団体'!C$2:C$2000,1,))</f>
        <v>八郎潟町</v>
      </c>
      <c r="M366" s="1">
        <f t="shared" si="5"/>
        <v>1</v>
      </c>
    </row>
    <row r="367" spans="1:13" x14ac:dyDescent="0.2">
      <c r="A367" s="5" t="s">
        <v>371</v>
      </c>
      <c r="B367" s="6" t="s">
        <v>2702</v>
      </c>
      <c r="C367" s="7">
        <v>2684</v>
      </c>
      <c r="D367" s="7">
        <v>3022</v>
      </c>
      <c r="E367" s="7">
        <v>5706</v>
      </c>
      <c r="F367" s="7" t="str" cm="1">
        <f t="array" ref="F367">_xlfn.SWITCH(TRUE,E367&lt;=10000,"1万人以下",E367&lt;=20000,"2万人以下",E367&lt;=30000,"3万人以下",E367&lt;=40000,"4万人以下",E367&lt;=50000,"5万人以下",E367&lt;=60000,"6万人以下",E367&lt;=70000,"7万人以下",E367&lt;=80000,"8万人以下",E367&lt;=90000,"9万人以下",E367&gt;90000,"それ以上")</f>
        <v>1万人以下</v>
      </c>
      <c r="G367" s="7" t="s">
        <v>7576</v>
      </c>
      <c r="H367" s="7">
        <v>1789</v>
      </c>
      <c r="J367" s="1">
        <f>MAX(J$2:J366)+1</f>
        <v>312</v>
      </c>
      <c r="K367" s="1" t="str">
        <f>IF(B367="小郡市","小郡市",IF(B367="大和郡山市","大和郡山市",IF(B367="蒲郡市","蒲郡市",IF(B367="郡上市","郡上市",IF(B367="郡山市","郡山市",IFERROR(RIGHT(B367,LEN(B367)-FIND("郡",B367)),B367))))))</f>
        <v>井川町</v>
      </c>
      <c r="L367" s="1" t="str">
        <f>IF(ISERROR(VLOOKUP(K367,'R5.4.1現在の団体'!C$2:C$2000,1,)),"",VLOOKUP(K367,'R5.4.1現在の団体'!C$2:C$2000,1,))</f>
        <v>井川町</v>
      </c>
      <c r="M367" s="1">
        <f t="shared" si="5"/>
        <v>1</v>
      </c>
    </row>
    <row r="368" spans="1:13" x14ac:dyDescent="0.2">
      <c r="A368" s="5" t="s">
        <v>372</v>
      </c>
      <c r="B368" s="6" t="s">
        <v>2703</v>
      </c>
      <c r="C368" s="7">
        <v>1658</v>
      </c>
      <c r="D368" s="7">
        <v>1650</v>
      </c>
      <c r="E368" s="7">
        <v>3308</v>
      </c>
      <c r="F368" s="7" t="str" cm="1">
        <f t="array" ref="F368">_xlfn.SWITCH(TRUE,E368&lt;=10000,"1万人以下",E368&lt;=20000,"2万人以下",E368&lt;=30000,"3万人以下",E368&lt;=40000,"4万人以下",E368&lt;=50000,"5万人以下",E368&lt;=60000,"6万人以下",E368&lt;=70000,"7万人以下",E368&lt;=80000,"8万人以下",E368&lt;=90000,"9万人以下",E368&gt;90000,"それ以上")</f>
        <v>1万人以下</v>
      </c>
      <c r="G368" s="7" t="s">
        <v>7576</v>
      </c>
      <c r="H368" s="7">
        <v>998</v>
      </c>
      <c r="J368" s="1">
        <f>MAX(J$2:J367)+1</f>
        <v>313</v>
      </c>
      <c r="K368" s="1" t="str">
        <f>IF(B368="小郡市","小郡市",IF(B368="大和郡山市","大和郡山市",IF(B368="蒲郡市","蒲郡市",IF(B368="郡上市","郡上市",IF(B368="郡山市","郡山市",IFERROR(RIGHT(B368,LEN(B368)-FIND("郡",B368)),B368))))))</f>
        <v>大潟村</v>
      </c>
      <c r="L368" s="1" t="str">
        <f>IF(ISERROR(VLOOKUP(K368,'R5.4.1現在の団体'!C$2:C$2000,1,)),"",VLOOKUP(K368,'R5.4.1現在の団体'!C$2:C$2000,1,))</f>
        <v>大潟村</v>
      </c>
      <c r="M368" s="1">
        <f t="shared" si="5"/>
        <v>1</v>
      </c>
    </row>
    <row r="369" spans="1:13" x14ac:dyDescent="0.2">
      <c r="A369" s="5" t="s">
        <v>373</v>
      </c>
      <c r="B369" s="6" t="s">
        <v>2704</v>
      </c>
      <c r="C369" s="7">
        <v>10803</v>
      </c>
      <c r="D369" s="7">
        <v>11917</v>
      </c>
      <c r="E369" s="7">
        <v>22720</v>
      </c>
      <c r="F369" s="7" t="str" cm="1">
        <f t="array" ref="F369">_xlfn.SWITCH(TRUE,E369&lt;=10000,"1万人以下",E369&lt;=20000,"2万人以下",E369&lt;=30000,"3万人以下",E369&lt;=40000,"4万人以下",E369&lt;=50000,"5万人以下",E369&lt;=60000,"6万人以下",E369&lt;=70000,"7万人以下",E369&lt;=80000,"8万人以下",E369&lt;=90000,"9万人以下",E369&gt;90000,"それ以上")</f>
        <v>3万人以下</v>
      </c>
      <c r="G369" s="7" t="s">
        <v>7574</v>
      </c>
      <c r="H369" s="7">
        <v>6759</v>
      </c>
      <c r="I369" s="1" t="s">
        <v>4657</v>
      </c>
      <c r="K369" s="1" t="str">
        <f>IF(B369="小郡市","小郡市",IF(B369="大和郡山市","大和郡山市",IF(B369="蒲郡市","蒲郡市",IF(B369="郡上市","郡上市",IF(B369="郡山市","郡山市",IFERROR(RIGHT(B369,LEN(B369)-FIND("郡",B369)),B369))))))</f>
        <v/>
      </c>
      <c r="L369" s="1" t="str">
        <f>IF(ISERROR(VLOOKUP(K369,'R5.4.1現在の団体'!C$2:C$2000,1,)),"",VLOOKUP(K369,'R5.4.1現在の団体'!C$2:C$2000,1,))</f>
        <v/>
      </c>
      <c r="M369" s="1" t="str">
        <f t="shared" si="5"/>
        <v/>
      </c>
    </row>
    <row r="370" spans="1:13" x14ac:dyDescent="0.2">
      <c r="A370" s="5" t="s">
        <v>374</v>
      </c>
      <c r="B370" s="6" t="s">
        <v>2705</v>
      </c>
      <c r="C370" s="7">
        <v>10803</v>
      </c>
      <c r="D370" s="7">
        <v>11917</v>
      </c>
      <c r="E370" s="7">
        <v>22720</v>
      </c>
      <c r="F370" s="7" t="str" cm="1">
        <f t="array" ref="F370">_xlfn.SWITCH(TRUE,E370&lt;=10000,"1万人以下",E370&lt;=20000,"2万人以下",E370&lt;=30000,"3万人以下",E370&lt;=40000,"4万人以下",E370&lt;=50000,"5万人以下",E370&lt;=60000,"6万人以下",E370&lt;=70000,"7万人以下",E370&lt;=80000,"8万人以下",E370&lt;=90000,"9万人以下",E370&gt;90000,"それ以上")</f>
        <v>3万人以下</v>
      </c>
      <c r="G370" s="7" t="s">
        <v>7574</v>
      </c>
      <c r="H370" s="7">
        <v>6759</v>
      </c>
      <c r="J370" s="1">
        <f>MAX(J$2:J369)+1</f>
        <v>314</v>
      </c>
      <c r="K370" s="1" t="str">
        <f>IF(B370="小郡市","小郡市",IF(B370="大和郡山市","大和郡山市",IF(B370="蒲郡市","蒲郡市",IF(B370="郡上市","郡上市",IF(B370="郡山市","郡山市",IFERROR(RIGHT(B370,LEN(B370)-FIND("郡",B370)),B370))))))</f>
        <v>美郷町</v>
      </c>
      <c r="L370" s="1" t="str">
        <f>IF(ISERROR(VLOOKUP(K370,'R5.4.1現在の団体'!C$2:C$2000,1,)),"",VLOOKUP(K370,'R5.4.1現在の団体'!C$2:C$2000,1,))</f>
        <v>美郷町</v>
      </c>
      <c r="M370" s="1">
        <f t="shared" si="5"/>
        <v>1</v>
      </c>
    </row>
    <row r="371" spans="1:13" x14ac:dyDescent="0.2">
      <c r="A371" s="5" t="s">
        <v>375</v>
      </c>
      <c r="B371" s="6" t="s">
        <v>2706</v>
      </c>
      <c r="C371" s="7">
        <v>10061</v>
      </c>
      <c r="D371" s="7">
        <v>10792</v>
      </c>
      <c r="E371" s="7">
        <v>20853</v>
      </c>
      <c r="F371" s="7" t="str" cm="1">
        <f t="array" ref="F371">_xlfn.SWITCH(TRUE,E371&lt;=10000,"1万人以下",E371&lt;=20000,"2万人以下",E371&lt;=30000,"3万人以下",E371&lt;=40000,"4万人以下",E371&lt;=50000,"5万人以下",E371&lt;=60000,"6万人以下",E371&lt;=70000,"7万人以下",E371&lt;=80000,"8万人以下",E371&lt;=90000,"9万人以下",E371&gt;90000,"それ以上")</f>
        <v>3万人以下</v>
      </c>
      <c r="G371" s="7" t="s">
        <v>7574</v>
      </c>
      <c r="H371" s="7">
        <v>6309</v>
      </c>
      <c r="I371" s="1" t="s">
        <v>4657</v>
      </c>
      <c r="K371" s="1" t="str">
        <f>IF(B371="小郡市","小郡市",IF(B371="大和郡山市","大和郡山市",IF(B371="蒲郡市","蒲郡市",IF(B371="郡上市","郡上市",IF(B371="郡山市","郡山市",IFERROR(RIGHT(B371,LEN(B371)-FIND("郡",B371)),B371))))))</f>
        <v/>
      </c>
      <c r="L371" s="1" t="str">
        <f>IF(ISERROR(VLOOKUP(K371,'R5.4.1現在の団体'!C$2:C$2000,1,)),"",VLOOKUP(K371,'R5.4.1現在の団体'!C$2:C$2000,1,))</f>
        <v/>
      </c>
      <c r="M371" s="1" t="str">
        <f t="shared" si="5"/>
        <v/>
      </c>
    </row>
    <row r="372" spans="1:13" x14ac:dyDescent="0.2">
      <c r="A372" s="5" t="s">
        <v>376</v>
      </c>
      <c r="B372" s="6" t="s">
        <v>2707</v>
      </c>
      <c r="C372" s="7">
        <v>8646</v>
      </c>
      <c r="D372" s="7">
        <v>9252</v>
      </c>
      <c r="E372" s="7">
        <v>17898</v>
      </c>
      <c r="F372" s="7" t="str" cm="1">
        <f t="array" ref="F372">_xlfn.SWITCH(TRUE,E372&lt;=10000,"1万人以下",E372&lt;=20000,"2万人以下",E372&lt;=30000,"3万人以下",E372&lt;=40000,"4万人以下",E372&lt;=50000,"5万人以下",E372&lt;=60000,"6万人以下",E372&lt;=70000,"7万人以下",E372&lt;=80000,"8万人以下",E372&lt;=90000,"9万人以下",E372&gt;90000,"それ以上")</f>
        <v>2万人以下</v>
      </c>
      <c r="G372" s="7" t="s">
        <v>7572</v>
      </c>
      <c r="H372" s="7">
        <v>5402</v>
      </c>
      <c r="J372" s="1">
        <f>MAX(J$2:J371)+1</f>
        <v>315</v>
      </c>
      <c r="K372" s="1" t="str">
        <f>IF(B372="小郡市","小郡市",IF(B372="大和郡山市","大和郡山市",IF(B372="蒲郡市","蒲郡市",IF(B372="郡上市","郡上市",IF(B372="郡山市","郡山市",IFERROR(RIGHT(B372,LEN(B372)-FIND("郡",B372)),B372))))))</f>
        <v>羽後町</v>
      </c>
      <c r="L372" s="1" t="str">
        <f>IF(ISERROR(VLOOKUP(K372,'R5.4.1現在の団体'!C$2:C$2000,1,)),"",VLOOKUP(K372,'R5.4.1現在の団体'!C$2:C$2000,1,))</f>
        <v>羽後町</v>
      </c>
      <c r="M372" s="1">
        <f t="shared" si="5"/>
        <v>1</v>
      </c>
    </row>
    <row r="373" spans="1:13" x14ac:dyDescent="0.2">
      <c r="A373" s="5" t="s">
        <v>377</v>
      </c>
      <c r="B373" s="6" t="s">
        <v>2708</v>
      </c>
      <c r="C373" s="7">
        <v>1415</v>
      </c>
      <c r="D373" s="7">
        <v>1540</v>
      </c>
      <c r="E373" s="7">
        <v>2955</v>
      </c>
      <c r="F373" s="7" t="str" cm="1">
        <f t="array" ref="F373">_xlfn.SWITCH(TRUE,E373&lt;=10000,"1万人以下",E373&lt;=20000,"2万人以下",E373&lt;=30000,"3万人以下",E373&lt;=40000,"4万人以下",E373&lt;=50000,"5万人以下",E373&lt;=60000,"6万人以下",E373&lt;=70000,"7万人以下",E373&lt;=80000,"8万人以下",E373&lt;=90000,"9万人以下",E373&gt;90000,"それ以上")</f>
        <v>1万人以下</v>
      </c>
      <c r="G373" s="7" t="s">
        <v>7576</v>
      </c>
      <c r="H373" s="7">
        <v>907</v>
      </c>
      <c r="J373" s="1">
        <f>MAX(J$2:J372)+1</f>
        <v>316</v>
      </c>
      <c r="K373" s="1" t="str">
        <f>IF(B373="小郡市","小郡市",IF(B373="大和郡山市","大和郡山市",IF(B373="蒲郡市","蒲郡市",IF(B373="郡上市","郡上市",IF(B373="郡山市","郡山市",IFERROR(RIGHT(B373,LEN(B373)-FIND("郡",B373)),B373))))))</f>
        <v>東成瀬村</v>
      </c>
      <c r="L373" s="1" t="str">
        <f>IF(ISERROR(VLOOKUP(K373,'R5.4.1現在の団体'!C$2:C$2000,1,)),"",VLOOKUP(K373,'R5.4.1現在の団体'!C$2:C$2000,1,))</f>
        <v>東成瀬村</v>
      </c>
      <c r="M373" s="1">
        <f t="shared" si="5"/>
        <v>1</v>
      </c>
    </row>
    <row r="374" spans="1:13" x14ac:dyDescent="0.2">
      <c r="A374" s="5" t="s">
        <v>378</v>
      </c>
      <c r="B374" s="6" t="s">
        <v>4614</v>
      </c>
      <c r="C374" s="7">
        <v>570832</v>
      </c>
      <c r="D374" s="7">
        <v>614268</v>
      </c>
      <c r="E374" s="7">
        <v>1185100</v>
      </c>
      <c r="F374" s="7" t="str" cm="1">
        <f t="array" ref="F374">_xlfn.SWITCH(TRUE,E374&lt;=10000,"1万人以下",E374&lt;=20000,"2万人以下",E374&lt;=30000,"3万人以下",E374&lt;=40000,"4万人以下",E374&lt;=50000,"5万人以下",E374&lt;=60000,"6万人以下",E374&lt;=70000,"7万人以下",E374&lt;=80000,"8万人以下",E374&lt;=90000,"9万人以下",E374&gt;90000,"それ以上")</f>
        <v>それ以上</v>
      </c>
      <c r="G374" s="7" t="s">
        <v>7571</v>
      </c>
      <c r="H374" s="7">
        <v>396212</v>
      </c>
      <c r="I374" s="1" t="s">
        <v>4657</v>
      </c>
      <c r="K374" s="1" t="str">
        <f>IF(B374="小郡市","小郡市",IF(B374="大和郡山市","大和郡山市",IF(B374="蒲郡市","蒲郡市",IF(B374="郡上市","郡上市",IF(B374="郡山市","郡山市",IFERROR(RIGHT(B374,LEN(B374)-FIND("郡",B374)),B374))))))</f>
        <v>山形県</v>
      </c>
      <c r="L374" s="1" t="str">
        <f>IF(ISERROR(VLOOKUP(K374,'R5.4.1現在の団体'!C$2:C$2000,1,)),"",VLOOKUP(K374,'R5.4.1現在の団体'!C$2:C$2000,1,))</f>
        <v/>
      </c>
      <c r="M374" s="1" t="str">
        <f t="shared" si="5"/>
        <v/>
      </c>
    </row>
    <row r="375" spans="1:13" x14ac:dyDescent="0.2">
      <c r="A375" s="5" t="s">
        <v>379</v>
      </c>
      <c r="B375" s="6" t="s">
        <v>2709</v>
      </c>
      <c r="C375" s="7">
        <v>119538</v>
      </c>
      <c r="D375" s="7">
        <v>130600</v>
      </c>
      <c r="E375" s="7">
        <v>250138</v>
      </c>
      <c r="F375" s="7" t="str" cm="1">
        <f t="array" ref="F375">_xlfn.SWITCH(TRUE,E375&lt;=10000,"1万人以下",E375&lt;=20000,"2万人以下",E375&lt;=30000,"3万人以下",E375&lt;=40000,"4万人以下",E375&lt;=50000,"5万人以下",E375&lt;=60000,"6万人以下",E375&lt;=70000,"7万人以下",E375&lt;=80000,"8万人以下",E375&lt;=90000,"9万人以下",E375&gt;90000,"それ以上")</f>
        <v>それ以上</v>
      </c>
      <c r="G375" s="7" t="s">
        <v>7571</v>
      </c>
      <c r="H375" s="7">
        <v>94069</v>
      </c>
      <c r="J375" s="1">
        <f>MAX(J$2:J374)+1</f>
        <v>317</v>
      </c>
      <c r="K375" s="1" t="str">
        <f>IF(B375="小郡市","小郡市",IF(B375="大和郡山市","大和郡山市",IF(B375="蒲郡市","蒲郡市",IF(B375="郡上市","郡上市",IF(B375="郡山市","郡山市",IFERROR(RIGHT(B375,LEN(B375)-FIND("郡",B375)),B375))))))</f>
        <v>山形市</v>
      </c>
      <c r="L375" s="1" t="str">
        <f>IF(ISERROR(VLOOKUP(K375,'R5.4.1現在の団体'!C$2:C$2000,1,)),"",VLOOKUP(K375,'R5.4.1現在の団体'!C$2:C$2000,1,))</f>
        <v>山形市</v>
      </c>
      <c r="M375" s="1">
        <f t="shared" si="5"/>
        <v>1</v>
      </c>
    </row>
    <row r="376" spans="1:13" x14ac:dyDescent="0.2">
      <c r="A376" s="5" t="s">
        <v>380</v>
      </c>
      <c r="B376" s="6" t="s">
        <v>2710</v>
      </c>
      <c r="C376" s="7">
        <v>42690</v>
      </c>
      <c r="D376" s="7">
        <v>45241</v>
      </c>
      <c r="E376" s="7">
        <v>87931</v>
      </c>
      <c r="F376" s="7" t="str" cm="1">
        <f t="array" ref="F376">_xlfn.SWITCH(TRUE,E376&lt;=10000,"1万人以下",E376&lt;=20000,"2万人以下",E376&lt;=30000,"3万人以下",E376&lt;=40000,"4万人以下",E376&lt;=50000,"5万人以下",E376&lt;=60000,"6万人以下",E376&lt;=70000,"7万人以下",E376&lt;=80000,"8万人以下",E376&lt;=90000,"9万人以下",E376&gt;90000,"それ以上")</f>
        <v>9万人以下</v>
      </c>
      <c r="G376" s="7" t="s">
        <v>7580</v>
      </c>
      <c r="H376" s="7">
        <v>31685</v>
      </c>
      <c r="J376" s="1">
        <f>MAX(J$2:J375)+1</f>
        <v>318</v>
      </c>
      <c r="K376" s="1" t="str">
        <f>IF(B376="小郡市","小郡市",IF(B376="大和郡山市","大和郡山市",IF(B376="蒲郡市","蒲郡市",IF(B376="郡上市","郡上市",IF(B376="郡山市","郡山市",IFERROR(RIGHT(B376,LEN(B376)-FIND("郡",B376)),B376))))))</f>
        <v>米沢市</v>
      </c>
      <c r="L376" s="1" t="str">
        <f>IF(ISERROR(VLOOKUP(K376,'R5.4.1現在の団体'!C$2:C$2000,1,)),"",VLOOKUP(K376,'R5.4.1現在の団体'!C$2:C$2000,1,))</f>
        <v>米沢市</v>
      </c>
      <c r="M376" s="1">
        <f t="shared" si="5"/>
        <v>1</v>
      </c>
    </row>
    <row r="377" spans="1:13" x14ac:dyDescent="0.2">
      <c r="A377" s="5" t="s">
        <v>381</v>
      </c>
      <c r="B377" s="6" t="s">
        <v>2711</v>
      </c>
      <c r="C377" s="7">
        <v>66573</v>
      </c>
      <c r="D377" s="7">
        <v>73046</v>
      </c>
      <c r="E377" s="7">
        <v>139619</v>
      </c>
      <c r="F377" s="7" t="str" cm="1">
        <f t="array" ref="F377">_xlfn.SWITCH(TRUE,E377&lt;=10000,"1万人以下",E377&lt;=20000,"2万人以下",E377&lt;=30000,"3万人以下",E377&lt;=40000,"4万人以下",E377&lt;=50000,"5万人以下",E377&lt;=60000,"6万人以下",E377&lt;=70000,"7万人以下",E377&lt;=80000,"8万人以下",E377&lt;=90000,"9万人以下",E377&gt;90000,"それ以上")</f>
        <v>それ以上</v>
      </c>
      <c r="G377" s="7" t="s">
        <v>7571</v>
      </c>
      <c r="H377" s="7">
        <v>47166</v>
      </c>
      <c r="J377" s="1">
        <f>MAX(J$2:J376)+1</f>
        <v>319</v>
      </c>
      <c r="K377" s="1" t="str">
        <f>IF(B377="小郡市","小郡市",IF(B377="大和郡山市","大和郡山市",IF(B377="蒲郡市","蒲郡市",IF(B377="郡上市","郡上市",IF(B377="郡山市","郡山市",IFERROR(RIGHT(B377,LEN(B377)-FIND("郡",B377)),B377))))))</f>
        <v>鶴岡市</v>
      </c>
      <c r="L377" s="1" t="str">
        <f>IF(ISERROR(VLOOKUP(K377,'R5.4.1現在の団体'!C$2:C$2000,1,)),"",VLOOKUP(K377,'R5.4.1現在の団体'!C$2:C$2000,1,))</f>
        <v>鶴岡市</v>
      </c>
      <c r="M377" s="1">
        <f t="shared" si="5"/>
        <v>1</v>
      </c>
    </row>
    <row r="378" spans="1:13" x14ac:dyDescent="0.2">
      <c r="A378" s="5" t="s">
        <v>382</v>
      </c>
      <c r="B378" s="6" t="s">
        <v>2712</v>
      </c>
      <c r="C378" s="7">
        <v>54213</v>
      </c>
      <c r="D378" s="7">
        <v>59739</v>
      </c>
      <c r="E378" s="7">
        <v>113952</v>
      </c>
      <c r="F378" s="7" t="str" cm="1">
        <f t="array" ref="F378">_xlfn.SWITCH(TRUE,E378&lt;=10000,"1万人以下",E378&lt;=20000,"2万人以下",E378&lt;=30000,"3万人以下",E378&lt;=40000,"4万人以下",E378&lt;=50000,"5万人以下",E378&lt;=60000,"6万人以下",E378&lt;=70000,"7万人以下",E378&lt;=80000,"8万人以下",E378&lt;=90000,"9万人以下",E378&gt;90000,"それ以上")</f>
        <v>それ以上</v>
      </c>
      <c r="G378" s="7" t="s">
        <v>7571</v>
      </c>
      <c r="H378" s="7">
        <v>41366</v>
      </c>
      <c r="J378" s="1">
        <f>MAX(J$2:J377)+1</f>
        <v>320</v>
      </c>
      <c r="K378" s="1" t="str">
        <f>IF(B378="小郡市","小郡市",IF(B378="大和郡山市","大和郡山市",IF(B378="蒲郡市","蒲郡市",IF(B378="郡上市","郡上市",IF(B378="郡山市","郡山市",IFERROR(RIGHT(B378,LEN(B378)-FIND("郡",B378)),B378))))))</f>
        <v>酒田市</v>
      </c>
      <c r="L378" s="1" t="str">
        <f>IF(ISERROR(VLOOKUP(K378,'R5.4.1現在の団体'!C$2:C$2000,1,)),"",VLOOKUP(K378,'R5.4.1現在の団体'!C$2:C$2000,1,))</f>
        <v>酒田市</v>
      </c>
      <c r="M378" s="1">
        <f t="shared" si="5"/>
        <v>1</v>
      </c>
    </row>
    <row r="379" spans="1:13" x14ac:dyDescent="0.2">
      <c r="A379" s="5" t="s">
        <v>383</v>
      </c>
      <c r="B379" s="6" t="s">
        <v>2713</v>
      </c>
      <c r="C379" s="7">
        <v>18846</v>
      </c>
      <c r="D379" s="7">
        <v>20627</v>
      </c>
      <c r="E379" s="7">
        <v>39473</v>
      </c>
      <c r="F379" s="7" t="str" cm="1">
        <f t="array" ref="F379">_xlfn.SWITCH(TRUE,E379&lt;=10000,"1万人以下",E379&lt;=20000,"2万人以下",E379&lt;=30000,"3万人以下",E379&lt;=40000,"4万人以下",E379&lt;=50000,"5万人以下",E379&lt;=60000,"6万人以下",E379&lt;=70000,"7万人以下",E379&lt;=80000,"8万人以下",E379&lt;=90000,"9万人以下",E379&gt;90000,"それ以上")</f>
        <v>4万人以下</v>
      </c>
      <c r="G379" s="7" t="s">
        <v>7573</v>
      </c>
      <c r="H379" s="7">
        <v>13385</v>
      </c>
      <c r="J379" s="1">
        <f>MAX(J$2:J378)+1</f>
        <v>321</v>
      </c>
      <c r="K379" s="1" t="str">
        <f>IF(B379="小郡市","小郡市",IF(B379="大和郡山市","大和郡山市",IF(B379="蒲郡市","蒲郡市",IF(B379="郡上市","郡上市",IF(B379="郡山市","郡山市",IFERROR(RIGHT(B379,LEN(B379)-FIND("郡",B379)),B379))))))</f>
        <v>新庄市</v>
      </c>
      <c r="L379" s="1" t="str">
        <f>IF(ISERROR(VLOOKUP(K379,'R5.4.1現在の団体'!C$2:C$2000,1,)),"",VLOOKUP(K379,'R5.4.1現在の団体'!C$2:C$2000,1,))</f>
        <v>新庄市</v>
      </c>
      <c r="M379" s="1">
        <f t="shared" si="5"/>
        <v>1</v>
      </c>
    </row>
    <row r="380" spans="1:13" x14ac:dyDescent="0.2">
      <c r="A380" s="5" t="s">
        <v>384</v>
      </c>
      <c r="B380" s="6" t="s">
        <v>2714</v>
      </c>
      <c r="C380" s="7">
        <v>21043</v>
      </c>
      <c r="D380" s="7">
        <v>22113</v>
      </c>
      <c r="E380" s="7">
        <v>43156</v>
      </c>
      <c r="F380" s="7" t="str" cm="1">
        <f t="array" ref="F380">_xlfn.SWITCH(TRUE,E380&lt;=10000,"1万人以下",E380&lt;=20000,"2万人以下",E380&lt;=30000,"3万人以下",E380&lt;=40000,"4万人以下",E380&lt;=50000,"5万人以下",E380&lt;=60000,"6万人以下",E380&lt;=70000,"7万人以下",E380&lt;=80000,"8万人以下",E380&lt;=90000,"9万人以下",E380&gt;90000,"それ以上")</f>
        <v>5万人以下</v>
      </c>
      <c r="G380" s="7" t="s">
        <v>7575</v>
      </c>
      <c r="H380" s="7">
        <v>12844</v>
      </c>
      <c r="J380" s="1">
        <f>MAX(J$2:J379)+1</f>
        <v>322</v>
      </c>
      <c r="K380" s="1" t="str">
        <f>IF(B380="小郡市","小郡市",IF(B380="大和郡山市","大和郡山市",IF(B380="蒲郡市","蒲郡市",IF(B380="郡上市","郡上市",IF(B380="郡山市","郡山市",IFERROR(RIGHT(B380,LEN(B380)-FIND("郡",B380)),B380))))))</f>
        <v>寒河江市</v>
      </c>
      <c r="L380" s="1" t="str">
        <f>IF(ISERROR(VLOOKUP(K380,'R5.4.1現在の団体'!C$2:C$2000,1,)),"",VLOOKUP(K380,'R5.4.1現在の団体'!C$2:C$2000,1,))</f>
        <v>寒河江市</v>
      </c>
      <c r="M380" s="1">
        <f t="shared" si="5"/>
        <v>1</v>
      </c>
    </row>
    <row r="381" spans="1:13" x14ac:dyDescent="0.2">
      <c r="A381" s="5" t="s">
        <v>385</v>
      </c>
      <c r="B381" s="6" t="s">
        <v>2715</v>
      </c>
      <c r="C381" s="7">
        <v>16574</v>
      </c>
      <c r="D381" s="7">
        <v>18135</v>
      </c>
      <c r="E381" s="7">
        <v>34709</v>
      </c>
      <c r="F381" s="7" t="str" cm="1">
        <f t="array" ref="F381">_xlfn.SWITCH(TRUE,E381&lt;=10000,"1万人以下",E381&lt;=20000,"2万人以下",E381&lt;=30000,"3万人以下",E381&lt;=40000,"4万人以下",E381&lt;=50000,"5万人以下",E381&lt;=60000,"6万人以下",E381&lt;=70000,"7万人以下",E381&lt;=80000,"8万人以下",E381&lt;=90000,"9万人以下",E381&gt;90000,"それ以上")</f>
        <v>4万人以下</v>
      </c>
      <c r="G381" s="7" t="s">
        <v>7573</v>
      </c>
      <c r="H381" s="7">
        <v>11510</v>
      </c>
      <c r="J381" s="1">
        <f>MAX(J$2:J380)+1</f>
        <v>323</v>
      </c>
      <c r="K381" s="1" t="str">
        <f>IF(B381="小郡市","小郡市",IF(B381="大和郡山市","大和郡山市",IF(B381="蒲郡市","蒲郡市",IF(B381="郡上市","郡上市",IF(B381="郡山市","郡山市",IFERROR(RIGHT(B381,LEN(B381)-FIND("郡",B381)),B381))))))</f>
        <v>上山市</v>
      </c>
      <c r="L381" s="1" t="str">
        <f>IF(ISERROR(VLOOKUP(K381,'R5.4.1現在の団体'!C$2:C$2000,1,)),"",VLOOKUP(K381,'R5.4.1現在の団体'!C$2:C$2000,1,))</f>
        <v>上山市</v>
      </c>
      <c r="M381" s="1">
        <f t="shared" si="5"/>
        <v>1</v>
      </c>
    </row>
    <row r="382" spans="1:13" x14ac:dyDescent="0.2">
      <c r="A382" s="5" t="s">
        <v>386</v>
      </c>
      <c r="B382" s="6" t="s">
        <v>2716</v>
      </c>
      <c r="C382" s="7">
        <v>13512</v>
      </c>
      <c r="D382" s="7">
        <v>14352</v>
      </c>
      <c r="E382" s="7">
        <v>27864</v>
      </c>
      <c r="F382" s="7" t="str" cm="1">
        <f t="array" ref="F382">_xlfn.SWITCH(TRUE,E382&lt;=10000,"1万人以下",E382&lt;=20000,"2万人以下",E382&lt;=30000,"3万人以下",E382&lt;=40000,"4万人以下",E382&lt;=50000,"5万人以下",E382&lt;=60000,"6万人以下",E382&lt;=70000,"7万人以下",E382&lt;=80000,"8万人以下",E382&lt;=90000,"9万人以下",E382&gt;90000,"それ以上")</f>
        <v>3万人以下</v>
      </c>
      <c r="G382" s="7" t="s">
        <v>7574</v>
      </c>
      <c r="H382" s="7">
        <v>8144</v>
      </c>
      <c r="J382" s="1">
        <f>MAX(J$2:J381)+1</f>
        <v>324</v>
      </c>
      <c r="K382" s="1" t="str">
        <f>IF(B382="小郡市","小郡市",IF(B382="大和郡山市","大和郡山市",IF(B382="蒲郡市","蒲郡市",IF(B382="郡上市","郡上市",IF(B382="郡山市","郡山市",IFERROR(RIGHT(B382,LEN(B382)-FIND("郡",B382)),B382))))))</f>
        <v>村山市</v>
      </c>
      <c r="L382" s="1" t="str">
        <f>IF(ISERROR(VLOOKUP(K382,'R5.4.1現在の団体'!C$2:C$2000,1,)),"",VLOOKUP(K382,'R5.4.1現在の団体'!C$2:C$2000,1,))</f>
        <v>村山市</v>
      </c>
      <c r="M382" s="1">
        <f t="shared" si="5"/>
        <v>1</v>
      </c>
    </row>
    <row r="383" spans="1:13" x14ac:dyDescent="0.2">
      <c r="A383" s="5" t="s">
        <v>387</v>
      </c>
      <c r="B383" s="6" t="s">
        <v>2717</v>
      </c>
      <c r="C383" s="7">
        <v>14460</v>
      </c>
      <c r="D383" s="7">
        <v>15424</v>
      </c>
      <c r="E383" s="7">
        <v>29884</v>
      </c>
      <c r="F383" s="7" t="str" cm="1">
        <f t="array" ref="F383">_xlfn.SWITCH(TRUE,E383&lt;=10000,"1万人以下",E383&lt;=20000,"2万人以下",E383&lt;=30000,"3万人以下",E383&lt;=40000,"4万人以下",E383&lt;=50000,"5万人以下",E383&lt;=60000,"6万人以下",E383&lt;=70000,"7万人以下",E383&lt;=80000,"8万人以下",E383&lt;=90000,"9万人以下",E383&gt;90000,"それ以上")</f>
        <v>3万人以下</v>
      </c>
      <c r="G383" s="7" t="s">
        <v>7574</v>
      </c>
      <c r="H383" s="7">
        <v>9655</v>
      </c>
      <c r="J383" s="1">
        <f>MAX(J$2:J382)+1</f>
        <v>325</v>
      </c>
      <c r="K383" s="1" t="str">
        <f>IF(B383="小郡市","小郡市",IF(B383="大和郡山市","大和郡山市",IF(B383="蒲郡市","蒲郡市",IF(B383="郡上市","郡上市",IF(B383="郡山市","郡山市",IFERROR(RIGHT(B383,LEN(B383)-FIND("郡",B383)),B383))))))</f>
        <v>長井市</v>
      </c>
      <c r="L383" s="1" t="str">
        <f>IF(ISERROR(VLOOKUP(K383,'R5.4.1現在の団体'!C$2:C$2000,1,)),"",VLOOKUP(K383,'R5.4.1現在の団体'!C$2:C$2000,1,))</f>
        <v>長井市</v>
      </c>
      <c r="M383" s="1">
        <f t="shared" si="5"/>
        <v>1</v>
      </c>
    </row>
    <row r="384" spans="1:13" x14ac:dyDescent="0.2">
      <c r="A384" s="5" t="s">
        <v>388</v>
      </c>
      <c r="B384" s="6" t="s">
        <v>2718</v>
      </c>
      <c r="C384" s="7">
        <v>30481</v>
      </c>
      <c r="D384" s="7">
        <v>32173</v>
      </c>
      <c r="E384" s="7">
        <v>62654</v>
      </c>
      <c r="F384" s="7" t="str" cm="1">
        <f t="array" ref="F384">_xlfn.SWITCH(TRUE,E384&lt;=10000,"1万人以下",E384&lt;=20000,"2万人以下",E384&lt;=30000,"3万人以下",E384&lt;=40000,"4万人以下",E384&lt;=50000,"5万人以下",E384&lt;=60000,"6万人以下",E384&lt;=70000,"7万人以下",E384&lt;=80000,"8万人以下",E384&lt;=90000,"9万人以下",E384&gt;90000,"それ以上")</f>
        <v>7万人以下</v>
      </c>
      <c r="G384" s="7" t="s">
        <v>7578</v>
      </c>
      <c r="H384" s="7">
        <v>19708</v>
      </c>
      <c r="J384" s="1">
        <f>MAX(J$2:J383)+1</f>
        <v>326</v>
      </c>
      <c r="K384" s="1" t="str">
        <f>IF(B384="小郡市","小郡市",IF(B384="大和郡山市","大和郡山市",IF(B384="蒲郡市","蒲郡市",IF(B384="郡上市","郡上市",IF(B384="郡山市","郡山市",IFERROR(RIGHT(B384,LEN(B384)-FIND("郡",B384)),B384))))))</f>
        <v>天童市</v>
      </c>
      <c r="L384" s="1" t="str">
        <f>IF(ISERROR(VLOOKUP(K384,'R5.4.1現在の団体'!C$2:C$2000,1,)),"",VLOOKUP(K384,'R5.4.1現在の団体'!C$2:C$2000,1,))</f>
        <v>天童市</v>
      </c>
      <c r="M384" s="1">
        <f t="shared" si="5"/>
        <v>1</v>
      </c>
    </row>
    <row r="385" spans="1:13" x14ac:dyDescent="0.2">
      <c r="A385" s="5" t="s">
        <v>389</v>
      </c>
      <c r="B385" s="6" t="s">
        <v>2719</v>
      </c>
      <c r="C385" s="7">
        <v>23051</v>
      </c>
      <c r="D385" s="7">
        <v>23359</v>
      </c>
      <c r="E385" s="7">
        <v>46410</v>
      </c>
      <c r="F385" s="7" t="str" cm="1">
        <f t="array" ref="F385">_xlfn.SWITCH(TRUE,E385&lt;=10000,"1万人以下",E385&lt;=20000,"2万人以下",E385&lt;=30000,"3万人以下",E385&lt;=40000,"4万人以下",E385&lt;=50000,"5万人以下",E385&lt;=60000,"6万人以下",E385&lt;=70000,"7万人以下",E385&lt;=80000,"8万人以下",E385&lt;=90000,"9万人以下",E385&gt;90000,"それ以上")</f>
        <v>5万人以下</v>
      </c>
      <c r="G385" s="7" t="s">
        <v>7575</v>
      </c>
      <c r="H385" s="7">
        <v>15140</v>
      </c>
      <c r="J385" s="1">
        <f>MAX(J$2:J384)+1</f>
        <v>327</v>
      </c>
      <c r="K385" s="1" t="str">
        <f>IF(B385="小郡市","小郡市",IF(B385="大和郡山市","大和郡山市",IF(B385="蒲郡市","蒲郡市",IF(B385="郡上市","郡上市",IF(B385="郡山市","郡山市",IFERROR(RIGHT(B385,LEN(B385)-FIND("郡",B385)),B385))))))</f>
        <v>東根市</v>
      </c>
      <c r="L385" s="1" t="str">
        <f>IF(ISERROR(VLOOKUP(K385,'R5.4.1現在の団体'!C$2:C$2000,1,)),"",VLOOKUP(K385,'R5.4.1現在の団体'!C$2:C$2000,1,))</f>
        <v>東根市</v>
      </c>
      <c r="M385" s="1">
        <f t="shared" si="5"/>
        <v>1</v>
      </c>
    </row>
    <row r="386" spans="1:13" x14ac:dyDescent="0.2">
      <c r="A386" s="5" t="s">
        <v>390</v>
      </c>
      <c r="B386" s="6" t="s">
        <v>2720</v>
      </c>
      <c r="C386" s="7">
        <v>9664</v>
      </c>
      <c r="D386" s="7">
        <v>10246</v>
      </c>
      <c r="E386" s="7">
        <v>19910</v>
      </c>
      <c r="F386" s="7" t="str" cm="1">
        <f t="array" ref="F386">_xlfn.SWITCH(TRUE,E386&lt;=10000,"1万人以下",E386&lt;=20000,"2万人以下",E386&lt;=30000,"3万人以下",E386&lt;=40000,"4万人以下",E386&lt;=50000,"5万人以下",E386&lt;=60000,"6万人以下",E386&lt;=70000,"7万人以下",E386&lt;=80000,"8万人以下",E386&lt;=90000,"9万人以下",E386&gt;90000,"それ以上")</f>
        <v>2万人以下</v>
      </c>
      <c r="G386" s="7" t="s">
        <v>7572</v>
      </c>
      <c r="H386" s="7">
        <v>5742</v>
      </c>
      <c r="J386" s="1">
        <f>MAX(J$2:J385)+1</f>
        <v>328</v>
      </c>
      <c r="K386" s="1" t="str">
        <f>IF(B386="小郡市","小郡市",IF(B386="大和郡山市","大和郡山市",IF(B386="蒲郡市","蒲郡市",IF(B386="郡上市","郡上市",IF(B386="郡山市","郡山市",IFERROR(RIGHT(B386,LEN(B386)-FIND("郡",B386)),B386))))))</f>
        <v>尾花沢市</v>
      </c>
      <c r="L386" s="1" t="str">
        <f>IF(ISERROR(VLOOKUP(K386,'R5.4.1現在の団体'!C$2:C$2000,1,)),"",VLOOKUP(K386,'R5.4.1現在の団体'!C$2:C$2000,1,))</f>
        <v>尾花沢市</v>
      </c>
      <c r="M386" s="1">
        <f t="shared" si="5"/>
        <v>1</v>
      </c>
    </row>
    <row r="387" spans="1:13" x14ac:dyDescent="0.2">
      <c r="A387" s="5" t="s">
        <v>391</v>
      </c>
      <c r="B387" s="6" t="s">
        <v>2721</v>
      </c>
      <c r="C387" s="7">
        <v>16492</v>
      </c>
      <c r="D387" s="7">
        <v>17907</v>
      </c>
      <c r="E387" s="7">
        <v>34399</v>
      </c>
      <c r="F387" s="7" t="str" cm="1">
        <f t="array" ref="F387">_xlfn.SWITCH(TRUE,E387&lt;=10000,"1万人以下",E387&lt;=20000,"2万人以下",E387&lt;=30000,"3万人以下",E387&lt;=40000,"4万人以下",E387&lt;=50000,"5万人以下",E387&lt;=60000,"6万人以下",E387&lt;=70000,"7万人以下",E387&lt;=80000,"8万人以下",E387&lt;=90000,"9万人以下",E387&gt;90000,"それ以上")</f>
        <v>4万人以下</v>
      </c>
      <c r="G387" s="7" t="s">
        <v>7573</v>
      </c>
      <c r="H387" s="7">
        <v>10912</v>
      </c>
      <c r="J387" s="1">
        <f>MAX(J$2:J386)+1</f>
        <v>329</v>
      </c>
      <c r="K387" s="1" t="str">
        <f>IF(B387="小郡市","小郡市",IF(B387="大和郡山市","大和郡山市",IF(B387="蒲郡市","蒲郡市",IF(B387="郡上市","郡上市",IF(B387="郡山市","郡山市",IFERROR(RIGHT(B387,LEN(B387)-FIND("郡",B387)),B387))))))</f>
        <v>南陽市</v>
      </c>
      <c r="L387" s="1" t="str">
        <f>IF(ISERROR(VLOOKUP(K387,'R5.4.1現在の団体'!C$2:C$2000,1,)),"",VLOOKUP(K387,'R5.4.1現在の団体'!C$2:C$2000,1,))</f>
        <v>南陽市</v>
      </c>
      <c r="M387" s="1">
        <f t="shared" si="5"/>
        <v>1</v>
      </c>
    </row>
    <row r="388" spans="1:13" x14ac:dyDescent="0.2">
      <c r="A388" s="5" t="s">
        <v>392</v>
      </c>
      <c r="B388" s="6" t="s">
        <v>2722</v>
      </c>
      <c r="C388" s="7">
        <v>13535</v>
      </c>
      <c r="D388" s="7">
        <v>14414</v>
      </c>
      <c r="E388" s="7">
        <v>27949</v>
      </c>
      <c r="F388" s="7" t="str" cm="1">
        <f t="array" ref="F388">_xlfn.SWITCH(TRUE,E388&lt;=10000,"1万人以下",E388&lt;=20000,"2万人以下",E388&lt;=30000,"3万人以下",E388&lt;=40000,"4万人以下",E388&lt;=50000,"5万人以下",E388&lt;=60000,"6万人以下",E388&lt;=70000,"7万人以下",E388&lt;=80000,"8万人以下",E388&lt;=90000,"9万人以下",E388&gt;90000,"それ以上")</f>
        <v>3万人以下</v>
      </c>
      <c r="G388" s="7" t="s">
        <v>7574</v>
      </c>
      <c r="H388" s="7">
        <v>8150</v>
      </c>
      <c r="I388" s="1" t="s">
        <v>4657</v>
      </c>
      <c r="K388" s="1" t="str">
        <f>IF(B388="小郡市","小郡市",IF(B388="大和郡山市","大和郡山市",IF(B388="蒲郡市","蒲郡市",IF(B388="郡上市","郡上市",IF(B388="郡山市","郡山市",IFERROR(RIGHT(B388,LEN(B388)-FIND("郡",B388)),B388))))))</f>
        <v/>
      </c>
      <c r="L388" s="1" t="str">
        <f>IF(ISERROR(VLOOKUP(K388,'R5.4.1現在の団体'!C$2:C$2000,1,)),"",VLOOKUP(K388,'R5.4.1現在の団体'!C$2:C$2000,1,))</f>
        <v/>
      </c>
      <c r="M388" s="1" t="str">
        <f t="shared" si="5"/>
        <v/>
      </c>
    </row>
    <row r="389" spans="1:13" x14ac:dyDescent="0.2">
      <c r="A389" s="5" t="s">
        <v>393</v>
      </c>
      <c r="B389" s="6" t="s">
        <v>2723</v>
      </c>
      <c r="C389" s="7">
        <v>7457</v>
      </c>
      <c r="D389" s="7">
        <v>8025</v>
      </c>
      <c r="E389" s="7">
        <v>15482</v>
      </c>
      <c r="F389" s="7" t="str" cm="1">
        <f t="array" ref="F389">_xlfn.SWITCH(TRUE,E389&lt;=10000,"1万人以下",E389&lt;=20000,"2万人以下",E389&lt;=30000,"3万人以下",E389&lt;=40000,"4万人以下",E389&lt;=50000,"5万人以下",E389&lt;=60000,"6万人以下",E389&lt;=70000,"7万人以下",E389&lt;=80000,"8万人以下",E389&lt;=90000,"9万人以下",E389&gt;90000,"それ以上")</f>
        <v>2万人以下</v>
      </c>
      <c r="G389" s="7" t="s">
        <v>7572</v>
      </c>
      <c r="H389" s="7">
        <v>4629</v>
      </c>
      <c r="J389" s="1">
        <f>MAX(J$2:J388)+1</f>
        <v>330</v>
      </c>
      <c r="K389" s="1" t="str">
        <f>IF(B389="小郡市","小郡市",IF(B389="大和郡山市","大和郡山市",IF(B389="蒲郡市","蒲郡市",IF(B389="郡上市","郡上市",IF(B389="郡山市","郡山市",IFERROR(RIGHT(B389,LEN(B389)-FIND("郡",B389)),B389))))))</f>
        <v>山辺町</v>
      </c>
      <c r="L389" s="1" t="str">
        <f>IF(ISERROR(VLOOKUP(K389,'R5.4.1現在の団体'!C$2:C$2000,1,)),"",VLOOKUP(K389,'R5.4.1現在の団体'!C$2:C$2000,1,))</f>
        <v>山辺町</v>
      </c>
      <c r="M389" s="1">
        <f t="shared" ref="M389:M452" si="6">IF(L389="","",1)</f>
        <v>1</v>
      </c>
    </row>
    <row r="390" spans="1:13" x14ac:dyDescent="0.2">
      <c r="A390" s="5" t="s">
        <v>394</v>
      </c>
      <c r="B390" s="6" t="s">
        <v>2724</v>
      </c>
      <c r="C390" s="7">
        <v>6078</v>
      </c>
      <c r="D390" s="7">
        <v>6389</v>
      </c>
      <c r="E390" s="7">
        <v>12467</v>
      </c>
      <c r="F390" s="7" t="str" cm="1">
        <f t="array" ref="F390">_xlfn.SWITCH(TRUE,E390&lt;=10000,"1万人以下",E390&lt;=20000,"2万人以下",E390&lt;=30000,"3万人以下",E390&lt;=40000,"4万人以下",E390&lt;=50000,"5万人以下",E390&lt;=60000,"6万人以下",E390&lt;=70000,"7万人以下",E390&lt;=80000,"8万人以下",E390&lt;=90000,"9万人以下",E390&gt;90000,"それ以上")</f>
        <v>2万人以下</v>
      </c>
      <c r="G390" s="7" t="s">
        <v>7572</v>
      </c>
      <c r="H390" s="7">
        <v>3521</v>
      </c>
      <c r="J390" s="1">
        <f>MAX(J$2:J389)+1</f>
        <v>331</v>
      </c>
      <c r="K390" s="1" t="str">
        <f>IF(B390="小郡市","小郡市",IF(B390="大和郡山市","大和郡山市",IF(B390="蒲郡市","蒲郡市",IF(B390="郡上市","郡上市",IF(B390="郡山市","郡山市",IFERROR(RIGHT(B390,LEN(B390)-FIND("郡",B390)),B390))))))</f>
        <v>中山町</v>
      </c>
      <c r="L390" s="1" t="str">
        <f>IF(ISERROR(VLOOKUP(K390,'R5.4.1現在の団体'!C$2:C$2000,1,)),"",VLOOKUP(K390,'R5.4.1現在の団体'!C$2:C$2000,1,))</f>
        <v>中山町</v>
      </c>
      <c r="M390" s="1">
        <f t="shared" si="6"/>
        <v>1</v>
      </c>
    </row>
    <row r="391" spans="1:13" x14ac:dyDescent="0.2">
      <c r="A391" s="5" t="s">
        <v>395</v>
      </c>
      <c r="B391" s="6" t="s">
        <v>2725</v>
      </c>
      <c r="C391" s="7">
        <v>22026</v>
      </c>
      <c r="D391" s="7">
        <v>23083</v>
      </c>
      <c r="E391" s="7">
        <v>45109</v>
      </c>
      <c r="F391" s="7" t="str" cm="1">
        <f t="array" ref="F391">_xlfn.SWITCH(TRUE,E391&lt;=10000,"1万人以下",E391&lt;=20000,"2万人以下",E391&lt;=30000,"3万人以下",E391&lt;=40000,"4万人以下",E391&lt;=50000,"5万人以下",E391&lt;=60000,"6万人以下",E391&lt;=70000,"7万人以下",E391&lt;=80000,"8万人以下",E391&lt;=90000,"9万人以下",E391&gt;90000,"それ以上")</f>
        <v>5万人以下</v>
      </c>
      <c r="G391" s="7" t="s">
        <v>7575</v>
      </c>
      <c r="H391" s="7">
        <v>13277</v>
      </c>
      <c r="I391" s="1" t="s">
        <v>4657</v>
      </c>
      <c r="K391" s="1" t="str">
        <f>IF(B391="小郡市","小郡市",IF(B391="大和郡山市","大和郡山市",IF(B391="蒲郡市","蒲郡市",IF(B391="郡上市","郡上市",IF(B391="郡山市","郡山市",IFERROR(RIGHT(B391,LEN(B391)-FIND("郡",B391)),B391))))))</f>
        <v/>
      </c>
      <c r="L391" s="1" t="str">
        <f>IF(ISERROR(VLOOKUP(K391,'R5.4.1現在の団体'!C$2:C$2000,1,)),"",VLOOKUP(K391,'R5.4.1現在の団体'!C$2:C$2000,1,))</f>
        <v/>
      </c>
      <c r="M391" s="1" t="str">
        <f t="shared" si="6"/>
        <v/>
      </c>
    </row>
    <row r="392" spans="1:13" x14ac:dyDescent="0.2">
      <c r="A392" s="5" t="s">
        <v>396</v>
      </c>
      <c r="B392" s="6" t="s">
        <v>2726</v>
      </c>
      <c r="C392" s="7">
        <v>9974</v>
      </c>
      <c r="D392" s="7">
        <v>10499</v>
      </c>
      <c r="E392" s="7">
        <v>20473</v>
      </c>
      <c r="F392" s="7" t="str" cm="1">
        <f t="array" ref="F392">_xlfn.SWITCH(TRUE,E392&lt;=10000,"1万人以下",E392&lt;=20000,"2万人以下",E392&lt;=30000,"3万人以下",E392&lt;=40000,"4万人以下",E392&lt;=50000,"5万人以下",E392&lt;=60000,"6万人以下",E392&lt;=70000,"7万人以下",E392&lt;=80000,"8万人以下",E392&lt;=90000,"9万人以下",E392&gt;90000,"それ以上")</f>
        <v>3万人以下</v>
      </c>
      <c r="G392" s="7" t="s">
        <v>7574</v>
      </c>
      <c r="H392" s="7">
        <v>5862</v>
      </c>
      <c r="J392" s="1">
        <f>MAX(J$2:J391)+1</f>
        <v>332</v>
      </c>
      <c r="K392" s="1" t="str">
        <f>IF(B392="小郡市","小郡市",IF(B392="大和郡山市","大和郡山市",IF(B392="蒲郡市","蒲郡市",IF(B392="郡上市","郡上市",IF(B392="郡山市","郡山市",IFERROR(RIGHT(B392,LEN(B392)-FIND("郡",B392)),B392))))))</f>
        <v>河北町</v>
      </c>
      <c r="L392" s="1" t="str">
        <f>IF(ISERROR(VLOOKUP(K392,'R5.4.1現在の団体'!C$2:C$2000,1,)),"",VLOOKUP(K392,'R5.4.1現在の団体'!C$2:C$2000,1,))</f>
        <v>河北町</v>
      </c>
      <c r="M392" s="1">
        <f t="shared" si="6"/>
        <v>1</v>
      </c>
    </row>
    <row r="393" spans="1:13" x14ac:dyDescent="0.2">
      <c r="A393" s="5" t="s">
        <v>397</v>
      </c>
      <c r="B393" s="6" t="s">
        <v>2727</v>
      </c>
      <c r="C393" s="7">
        <v>3270</v>
      </c>
      <c r="D393" s="7">
        <v>3463</v>
      </c>
      <c r="E393" s="7">
        <v>6733</v>
      </c>
      <c r="F393" s="7" t="str" cm="1">
        <f t="array" ref="F393">_xlfn.SWITCH(TRUE,E393&lt;=10000,"1万人以下",E393&lt;=20000,"2万人以下",E393&lt;=30000,"3万人以下",E393&lt;=40000,"4万人以下",E393&lt;=50000,"5万人以下",E393&lt;=60000,"6万人以下",E393&lt;=70000,"7万人以下",E393&lt;=80000,"8万人以下",E393&lt;=90000,"9万人以下",E393&gt;90000,"それ以上")</f>
        <v>1万人以下</v>
      </c>
      <c r="G393" s="7" t="s">
        <v>7576</v>
      </c>
      <c r="H393" s="7">
        <v>1948</v>
      </c>
      <c r="J393" s="1">
        <f>MAX(J$2:J392)+1</f>
        <v>333</v>
      </c>
      <c r="K393" s="1" t="str">
        <f>IF(B393="小郡市","小郡市",IF(B393="大和郡山市","大和郡山市",IF(B393="蒲郡市","蒲郡市",IF(B393="郡上市","郡上市",IF(B393="郡山市","郡山市",IFERROR(RIGHT(B393,LEN(B393)-FIND("郡",B393)),B393))))))</f>
        <v>西川町</v>
      </c>
      <c r="L393" s="1" t="str">
        <f>IF(ISERROR(VLOOKUP(K393,'R5.4.1現在の団体'!C$2:C$2000,1,)),"",VLOOKUP(K393,'R5.4.1現在の団体'!C$2:C$2000,1,))</f>
        <v>西川町</v>
      </c>
      <c r="M393" s="1">
        <f t="shared" si="6"/>
        <v>1</v>
      </c>
    </row>
    <row r="394" spans="1:13" x14ac:dyDescent="0.2">
      <c r="A394" s="5" t="s">
        <v>398</v>
      </c>
      <c r="B394" s="6" t="s">
        <v>2728</v>
      </c>
      <c r="C394" s="7">
        <v>4127</v>
      </c>
      <c r="D394" s="7">
        <v>4194</v>
      </c>
      <c r="E394" s="7">
        <v>8321</v>
      </c>
      <c r="F394" s="7" t="str" cm="1">
        <f t="array" ref="F394">_xlfn.SWITCH(TRUE,E394&lt;=10000,"1万人以下",E394&lt;=20000,"2万人以下",E394&lt;=30000,"3万人以下",E394&lt;=40000,"4万人以下",E394&lt;=50000,"5万人以下",E394&lt;=60000,"6万人以下",E394&lt;=70000,"7万人以下",E394&lt;=80000,"8万人以下",E394&lt;=90000,"9万人以下",E394&gt;90000,"それ以上")</f>
        <v>1万人以下</v>
      </c>
      <c r="G394" s="7" t="s">
        <v>7576</v>
      </c>
      <c r="H394" s="7">
        <v>2537</v>
      </c>
      <c r="J394" s="1">
        <f>MAX(J$2:J393)+1</f>
        <v>334</v>
      </c>
      <c r="K394" s="1" t="str">
        <f>IF(B394="小郡市","小郡市",IF(B394="大和郡山市","大和郡山市",IF(B394="蒲郡市","蒲郡市",IF(B394="郡上市","郡上市",IF(B394="郡山市","郡山市",IFERROR(RIGHT(B394,LEN(B394)-FIND("郡",B394)),B394))))))</f>
        <v>朝日町</v>
      </c>
      <c r="L394" s="1" t="str">
        <f>IF(ISERROR(VLOOKUP(K394,'R5.4.1現在の団体'!C$2:C$2000,1,)),"",VLOOKUP(K394,'R5.4.1現在の団体'!C$2:C$2000,1,))</f>
        <v>朝日町</v>
      </c>
      <c r="M394" s="1">
        <f t="shared" si="6"/>
        <v>1</v>
      </c>
    </row>
    <row r="395" spans="1:13" x14ac:dyDescent="0.2">
      <c r="A395" s="5" t="s">
        <v>399</v>
      </c>
      <c r="B395" s="6" t="s">
        <v>2729</v>
      </c>
      <c r="C395" s="7">
        <v>4655</v>
      </c>
      <c r="D395" s="7">
        <v>4927</v>
      </c>
      <c r="E395" s="7">
        <v>9582</v>
      </c>
      <c r="F395" s="7" t="str" cm="1">
        <f t="array" ref="F395">_xlfn.SWITCH(TRUE,E395&lt;=10000,"1万人以下",E395&lt;=20000,"2万人以下",E395&lt;=30000,"3万人以下",E395&lt;=40000,"4万人以下",E395&lt;=50000,"5万人以下",E395&lt;=60000,"6万人以下",E395&lt;=70000,"7万人以下",E395&lt;=80000,"8万人以下",E395&lt;=90000,"9万人以下",E395&gt;90000,"それ以上")</f>
        <v>1万人以下</v>
      </c>
      <c r="G395" s="7" t="s">
        <v>7576</v>
      </c>
      <c r="H395" s="7">
        <v>2930</v>
      </c>
      <c r="J395" s="1">
        <f>MAX(J$2:J394)+1</f>
        <v>335</v>
      </c>
      <c r="K395" s="1" t="str">
        <f>IF(B395="小郡市","小郡市",IF(B395="大和郡山市","大和郡山市",IF(B395="蒲郡市","蒲郡市",IF(B395="郡上市","郡上市",IF(B395="郡山市","郡山市",IFERROR(RIGHT(B395,LEN(B395)-FIND("郡",B395)),B395))))))</f>
        <v>大江町</v>
      </c>
      <c r="L395" s="1" t="str">
        <f>IF(ISERROR(VLOOKUP(K395,'R5.4.1現在の団体'!C$2:C$2000,1,)),"",VLOOKUP(K395,'R5.4.1現在の団体'!C$2:C$2000,1,))</f>
        <v>大江町</v>
      </c>
      <c r="M395" s="1">
        <f t="shared" si="6"/>
        <v>1</v>
      </c>
    </row>
    <row r="396" spans="1:13" x14ac:dyDescent="0.2">
      <c r="A396" s="5" t="s">
        <v>400</v>
      </c>
      <c r="B396" s="6" t="s">
        <v>2730</v>
      </c>
      <c r="C396" s="7">
        <v>4179</v>
      </c>
      <c r="D396" s="7">
        <v>4417</v>
      </c>
      <c r="E396" s="7">
        <v>8596</v>
      </c>
      <c r="F396" s="7" t="str" cm="1">
        <f t="array" ref="F396">_xlfn.SWITCH(TRUE,E396&lt;=10000,"1万人以下",E396&lt;=20000,"2万人以下",E396&lt;=30000,"3万人以下",E396&lt;=40000,"4万人以下",E396&lt;=50000,"5万人以下",E396&lt;=60000,"6万人以下",E396&lt;=70000,"7万人以下",E396&lt;=80000,"8万人以下",E396&lt;=90000,"9万人以下",E396&gt;90000,"それ以上")</f>
        <v>1万人以下</v>
      </c>
      <c r="G396" s="7" t="s">
        <v>7576</v>
      </c>
      <c r="H396" s="7">
        <v>2445</v>
      </c>
      <c r="I396" s="1" t="s">
        <v>4657</v>
      </c>
      <c r="K396" s="1" t="str">
        <f>IF(B396="小郡市","小郡市",IF(B396="大和郡山市","大和郡山市",IF(B396="蒲郡市","蒲郡市",IF(B396="郡上市","郡上市",IF(B396="郡山市","郡山市",IFERROR(RIGHT(B396,LEN(B396)-FIND("郡",B396)),B396))))))</f>
        <v/>
      </c>
      <c r="L396" s="1" t="str">
        <f>IF(ISERROR(VLOOKUP(K396,'R5.4.1現在の団体'!C$2:C$2000,1,)),"",VLOOKUP(K396,'R5.4.1現在の団体'!C$2:C$2000,1,))</f>
        <v/>
      </c>
      <c r="M396" s="1" t="str">
        <f t="shared" si="6"/>
        <v/>
      </c>
    </row>
    <row r="397" spans="1:13" x14ac:dyDescent="0.2">
      <c r="A397" s="5" t="s">
        <v>401</v>
      </c>
      <c r="B397" s="6" t="s">
        <v>2731</v>
      </c>
      <c r="C397" s="7">
        <v>4179</v>
      </c>
      <c r="D397" s="7">
        <v>4417</v>
      </c>
      <c r="E397" s="7">
        <v>8596</v>
      </c>
      <c r="F397" s="7" t="str" cm="1">
        <f t="array" ref="F397">_xlfn.SWITCH(TRUE,E397&lt;=10000,"1万人以下",E397&lt;=20000,"2万人以下",E397&lt;=30000,"3万人以下",E397&lt;=40000,"4万人以下",E397&lt;=50000,"5万人以下",E397&lt;=60000,"6万人以下",E397&lt;=70000,"7万人以下",E397&lt;=80000,"8万人以下",E397&lt;=90000,"9万人以下",E397&gt;90000,"それ以上")</f>
        <v>1万人以下</v>
      </c>
      <c r="G397" s="7" t="s">
        <v>7576</v>
      </c>
      <c r="H397" s="7">
        <v>2445</v>
      </c>
      <c r="J397" s="1">
        <f>MAX(J$2:J396)+1</f>
        <v>336</v>
      </c>
      <c r="K397" s="1" t="str">
        <f>IF(B397="小郡市","小郡市",IF(B397="大和郡山市","大和郡山市",IF(B397="蒲郡市","蒲郡市",IF(B397="郡上市","郡上市",IF(B397="郡山市","郡山市",IFERROR(RIGHT(B397,LEN(B397)-FIND("郡",B397)),B397))))))</f>
        <v>大石田町</v>
      </c>
      <c r="L397" s="1" t="str">
        <f>IF(ISERROR(VLOOKUP(K397,'R5.4.1現在の団体'!C$2:C$2000,1,)),"",VLOOKUP(K397,'R5.4.1現在の団体'!C$2:C$2000,1,))</f>
        <v>大石田町</v>
      </c>
      <c r="M397" s="1">
        <f t="shared" si="6"/>
        <v>1</v>
      </c>
    </row>
    <row r="398" spans="1:13" x14ac:dyDescent="0.2">
      <c r="A398" s="5" t="s">
        <v>402</v>
      </c>
      <c r="B398" s="6" t="s">
        <v>2732</v>
      </c>
      <c r="C398" s="7">
        <v>23261</v>
      </c>
      <c r="D398" s="7">
        <v>24640</v>
      </c>
      <c r="E398" s="7">
        <v>47901</v>
      </c>
      <c r="F398" s="7" t="str" cm="1">
        <f t="array" ref="F398">_xlfn.SWITCH(TRUE,E398&lt;=10000,"1万人以下",E398&lt;=20000,"2万人以下",E398&lt;=30000,"3万人以下",E398&lt;=40000,"4万人以下",E398&lt;=50000,"5万人以下",E398&lt;=60000,"6万人以下",E398&lt;=70000,"7万人以下",E398&lt;=80000,"8万人以下",E398&lt;=90000,"9万人以下",E398&gt;90000,"それ以上")</f>
        <v>5万人以下</v>
      </c>
      <c r="G398" s="7" t="s">
        <v>7575</v>
      </c>
      <c r="H398" s="7">
        <v>13789</v>
      </c>
      <c r="I398" s="1" t="s">
        <v>4657</v>
      </c>
      <c r="K398" s="1" t="str">
        <f>IF(B398="小郡市","小郡市",IF(B398="大和郡山市","大和郡山市",IF(B398="蒲郡市","蒲郡市",IF(B398="郡上市","郡上市",IF(B398="郡山市","郡山市",IFERROR(RIGHT(B398,LEN(B398)-FIND("郡",B398)),B398))))))</f>
        <v/>
      </c>
      <c r="L398" s="1" t="str">
        <f>IF(ISERROR(VLOOKUP(K398,'R5.4.1現在の団体'!C$2:C$2000,1,)),"",VLOOKUP(K398,'R5.4.1現在の団体'!C$2:C$2000,1,))</f>
        <v/>
      </c>
      <c r="M398" s="1" t="str">
        <f t="shared" si="6"/>
        <v/>
      </c>
    </row>
    <row r="399" spans="1:13" x14ac:dyDescent="0.2">
      <c r="A399" s="5" t="s">
        <v>403</v>
      </c>
      <c r="B399" s="6" t="s">
        <v>2733</v>
      </c>
      <c r="C399" s="7">
        <v>3220</v>
      </c>
      <c r="D399" s="7">
        <v>3396</v>
      </c>
      <c r="E399" s="7">
        <v>6616</v>
      </c>
      <c r="F399" s="7" t="str" cm="1">
        <f t="array" ref="F399">_xlfn.SWITCH(TRUE,E399&lt;=10000,"1万人以下",E399&lt;=20000,"2万人以下",E399&lt;=30000,"3万人以下",E399&lt;=40000,"4万人以下",E399&lt;=50000,"5万人以下",E399&lt;=60000,"6万人以下",E399&lt;=70000,"7万人以下",E399&lt;=80000,"8万人以下",E399&lt;=90000,"9万人以下",E399&gt;90000,"それ以上")</f>
        <v>1万人以下</v>
      </c>
      <c r="G399" s="7" t="s">
        <v>7576</v>
      </c>
      <c r="H399" s="7">
        <v>1815</v>
      </c>
      <c r="J399" s="1">
        <f>MAX(J$2:J398)+1</f>
        <v>337</v>
      </c>
      <c r="K399" s="1" t="str">
        <f>IF(B399="小郡市","小郡市",IF(B399="大和郡山市","大和郡山市",IF(B399="蒲郡市","蒲郡市",IF(B399="郡上市","郡上市",IF(B399="郡山市","郡山市",IFERROR(RIGHT(B399,LEN(B399)-FIND("郡",B399)),B399))))))</f>
        <v>金山町</v>
      </c>
      <c r="L399" s="1" t="str">
        <f>IF(ISERROR(VLOOKUP(K399,'R5.4.1現在の団体'!C$2:C$2000,1,)),"",VLOOKUP(K399,'R5.4.1現在の団体'!C$2:C$2000,1,))</f>
        <v>金山町</v>
      </c>
      <c r="M399" s="1">
        <f t="shared" si="6"/>
        <v>1</v>
      </c>
    </row>
    <row r="400" spans="1:13" x14ac:dyDescent="0.2">
      <c r="A400" s="5" t="s">
        <v>404</v>
      </c>
      <c r="B400" s="6" t="s">
        <v>2734</v>
      </c>
      <c r="C400" s="7">
        <v>5091</v>
      </c>
      <c r="D400" s="7">
        <v>5313</v>
      </c>
      <c r="E400" s="7">
        <v>10404</v>
      </c>
      <c r="F400" s="7" t="str" cm="1">
        <f t="array" ref="F400">_xlfn.SWITCH(TRUE,E400&lt;=10000,"1万人以下",E400&lt;=20000,"2万人以下",E400&lt;=30000,"3万人以下",E400&lt;=40000,"4万人以下",E400&lt;=50000,"5万人以下",E400&lt;=60000,"6万人以下",E400&lt;=70000,"7万人以下",E400&lt;=80000,"8万人以下",E400&lt;=90000,"9万人以下",E400&gt;90000,"それ以上")</f>
        <v>2万人以下</v>
      </c>
      <c r="G400" s="7" t="s">
        <v>7572</v>
      </c>
      <c r="H400" s="7">
        <v>2981</v>
      </c>
      <c r="J400" s="1">
        <f>MAX(J$2:J399)+1</f>
        <v>338</v>
      </c>
      <c r="K400" s="1" t="str">
        <f>IF(B400="小郡市","小郡市",IF(B400="大和郡山市","大和郡山市",IF(B400="蒲郡市","蒲郡市",IF(B400="郡上市","郡上市",IF(B400="郡山市","郡山市",IFERROR(RIGHT(B400,LEN(B400)-FIND("郡",B400)),B400))))))</f>
        <v>最上町</v>
      </c>
      <c r="L400" s="1" t="str">
        <f>IF(ISERROR(VLOOKUP(K400,'R5.4.1現在の団体'!C$2:C$2000,1,)),"",VLOOKUP(K400,'R5.4.1現在の団体'!C$2:C$2000,1,))</f>
        <v>最上町</v>
      </c>
      <c r="M400" s="1">
        <f t="shared" si="6"/>
        <v>1</v>
      </c>
    </row>
    <row r="401" spans="1:13" x14ac:dyDescent="0.2">
      <c r="A401" s="5" t="s">
        <v>405</v>
      </c>
      <c r="B401" s="6" t="s">
        <v>2735</v>
      </c>
      <c r="C401" s="7">
        <v>3144</v>
      </c>
      <c r="D401" s="7">
        <v>3283</v>
      </c>
      <c r="E401" s="7">
        <v>6427</v>
      </c>
      <c r="F401" s="7" t="str" cm="1">
        <f t="array" ref="F401">_xlfn.SWITCH(TRUE,E401&lt;=10000,"1万人以下",E401&lt;=20000,"2万人以下",E401&lt;=30000,"3万人以下",E401&lt;=40000,"4万人以下",E401&lt;=50000,"5万人以下",E401&lt;=60000,"6万人以下",E401&lt;=70000,"7万人以下",E401&lt;=80000,"8万人以下",E401&lt;=90000,"9万人以下",E401&gt;90000,"それ以上")</f>
        <v>1万人以下</v>
      </c>
      <c r="G401" s="7" t="s">
        <v>7576</v>
      </c>
      <c r="H401" s="7">
        <v>1911</v>
      </c>
      <c r="J401" s="1">
        <f>MAX(J$2:J400)+1</f>
        <v>339</v>
      </c>
      <c r="K401" s="1" t="str">
        <f>IF(B401="小郡市","小郡市",IF(B401="大和郡山市","大和郡山市",IF(B401="蒲郡市","蒲郡市",IF(B401="郡上市","郡上市",IF(B401="郡山市","郡山市",IFERROR(RIGHT(B401,LEN(B401)-FIND("郡",B401)),B401))))))</f>
        <v>舟形町</v>
      </c>
      <c r="L401" s="1" t="str">
        <f>IF(ISERROR(VLOOKUP(K401,'R5.4.1現在の団体'!C$2:C$2000,1,)),"",VLOOKUP(K401,'R5.4.1現在の団体'!C$2:C$2000,1,))</f>
        <v>舟形町</v>
      </c>
      <c r="M401" s="1">
        <f t="shared" si="6"/>
        <v>1</v>
      </c>
    </row>
    <row r="402" spans="1:13" x14ac:dyDescent="0.2">
      <c r="A402" s="5" t="s">
        <v>406</v>
      </c>
      <c r="B402" s="6" t="s">
        <v>2736</v>
      </c>
      <c r="C402" s="7">
        <v>4587</v>
      </c>
      <c r="D402" s="7">
        <v>4965</v>
      </c>
      <c r="E402" s="7">
        <v>9552</v>
      </c>
      <c r="F402" s="7" t="str" cm="1">
        <f t="array" ref="F402">_xlfn.SWITCH(TRUE,E402&lt;=10000,"1万人以下",E402&lt;=20000,"2万人以下",E402&lt;=30000,"3万人以下",E402&lt;=40000,"4万人以下",E402&lt;=50000,"5万人以下",E402&lt;=60000,"6万人以下",E402&lt;=70000,"7万人以下",E402&lt;=80000,"8万人以下",E402&lt;=90000,"9万人以下",E402&gt;90000,"それ以上")</f>
        <v>1万人以下</v>
      </c>
      <c r="G402" s="7" t="s">
        <v>7576</v>
      </c>
      <c r="H402" s="7">
        <v>2940</v>
      </c>
      <c r="J402" s="1">
        <f>MAX(J$2:J401)+1</f>
        <v>340</v>
      </c>
      <c r="K402" s="1" t="str">
        <f>IF(B402="小郡市","小郡市",IF(B402="大和郡山市","大和郡山市",IF(B402="蒲郡市","蒲郡市",IF(B402="郡上市","郡上市",IF(B402="郡山市","郡山市",IFERROR(RIGHT(B402,LEN(B402)-FIND("郡",B402)),B402))))))</f>
        <v>真室川町</v>
      </c>
      <c r="L402" s="1" t="str">
        <f>IF(ISERROR(VLOOKUP(K402,'R5.4.1現在の団体'!C$2:C$2000,1,)),"",VLOOKUP(K402,'R5.4.1現在の団体'!C$2:C$2000,1,))</f>
        <v>真室川町</v>
      </c>
      <c r="M402" s="1">
        <f t="shared" si="6"/>
        <v>1</v>
      </c>
    </row>
    <row r="403" spans="1:13" x14ac:dyDescent="0.2">
      <c r="A403" s="5" t="s">
        <v>407</v>
      </c>
      <c r="B403" s="6" t="s">
        <v>2737</v>
      </c>
      <c r="C403" s="7">
        <v>1924</v>
      </c>
      <c r="D403" s="7">
        <v>2043</v>
      </c>
      <c r="E403" s="7">
        <v>3967</v>
      </c>
      <c r="F403" s="7" t="str" cm="1">
        <f t="array" ref="F403">_xlfn.SWITCH(TRUE,E403&lt;=10000,"1万人以下",E403&lt;=20000,"2万人以下",E403&lt;=30000,"3万人以下",E403&lt;=40000,"4万人以下",E403&lt;=50000,"5万人以下",E403&lt;=60000,"6万人以下",E403&lt;=70000,"7万人以下",E403&lt;=80000,"8万人以下",E403&lt;=90000,"9万人以下",E403&gt;90000,"それ以上")</f>
        <v>1万人以下</v>
      </c>
      <c r="G403" s="7" t="s">
        <v>7576</v>
      </c>
      <c r="H403" s="7">
        <v>1119</v>
      </c>
      <c r="J403" s="1">
        <f>MAX(J$2:J402)+1</f>
        <v>341</v>
      </c>
      <c r="K403" s="1" t="str">
        <f>IF(B403="小郡市","小郡市",IF(B403="大和郡山市","大和郡山市",IF(B403="蒲郡市","蒲郡市",IF(B403="郡上市","郡上市",IF(B403="郡山市","郡山市",IFERROR(RIGHT(B403,LEN(B403)-FIND("郡",B403)),B403))))))</f>
        <v>大蔵村</v>
      </c>
      <c r="L403" s="1" t="str">
        <f>IF(ISERROR(VLOOKUP(K403,'R5.4.1現在の団体'!C$2:C$2000,1,)),"",VLOOKUP(K403,'R5.4.1現在の団体'!C$2:C$2000,1,))</f>
        <v>大蔵村</v>
      </c>
      <c r="M403" s="1">
        <f t="shared" si="6"/>
        <v>1</v>
      </c>
    </row>
    <row r="404" spans="1:13" x14ac:dyDescent="0.2">
      <c r="A404" s="5" t="s">
        <v>408</v>
      </c>
      <c r="B404" s="6" t="s">
        <v>2738</v>
      </c>
      <c r="C404" s="7">
        <v>2546</v>
      </c>
      <c r="D404" s="7">
        <v>2704</v>
      </c>
      <c r="E404" s="7">
        <v>5250</v>
      </c>
      <c r="F404" s="7" t="str" cm="1">
        <f t="array" ref="F404">_xlfn.SWITCH(TRUE,E404&lt;=10000,"1万人以下",E404&lt;=20000,"2万人以下",E404&lt;=30000,"3万人以下",E404&lt;=40000,"4万人以下",E404&lt;=50000,"5万人以下",E404&lt;=60000,"6万人以下",E404&lt;=70000,"7万人以下",E404&lt;=80000,"8万人以下",E404&lt;=90000,"9万人以下",E404&gt;90000,"それ以上")</f>
        <v>1万人以下</v>
      </c>
      <c r="G404" s="7" t="s">
        <v>7576</v>
      </c>
      <c r="H404" s="7">
        <v>1386</v>
      </c>
      <c r="J404" s="1">
        <f>MAX(J$2:J403)+1</f>
        <v>342</v>
      </c>
      <c r="K404" s="1" t="str">
        <f>IF(B404="小郡市","小郡市",IF(B404="大和郡山市","大和郡山市",IF(B404="蒲郡市","蒲郡市",IF(B404="郡上市","郡上市",IF(B404="郡山市","郡山市",IFERROR(RIGHT(B404,LEN(B404)-FIND("郡",B404)),B404))))))</f>
        <v>鮭川村</v>
      </c>
      <c r="L404" s="1" t="str">
        <f>IF(ISERROR(VLOOKUP(K404,'R5.4.1現在の団体'!C$2:C$2000,1,)),"",VLOOKUP(K404,'R5.4.1現在の団体'!C$2:C$2000,1,))</f>
        <v>鮭川村</v>
      </c>
      <c r="M404" s="1">
        <f t="shared" si="6"/>
        <v>1</v>
      </c>
    </row>
    <row r="405" spans="1:13" x14ac:dyDescent="0.2">
      <c r="A405" s="5" t="s">
        <v>409</v>
      </c>
      <c r="B405" s="6" t="s">
        <v>2739</v>
      </c>
      <c r="C405" s="7">
        <v>2749</v>
      </c>
      <c r="D405" s="7">
        <v>2936</v>
      </c>
      <c r="E405" s="7">
        <v>5685</v>
      </c>
      <c r="F405" s="7" t="str" cm="1">
        <f t="array" ref="F405">_xlfn.SWITCH(TRUE,E405&lt;=10000,"1万人以下",E405&lt;=20000,"2万人以下",E405&lt;=30000,"3万人以下",E405&lt;=40000,"4万人以下",E405&lt;=50000,"5万人以下",E405&lt;=60000,"6万人以下",E405&lt;=70000,"7万人以下",E405&lt;=80000,"8万人以下",E405&lt;=90000,"9万人以下",E405&gt;90000,"それ以上")</f>
        <v>1万人以下</v>
      </c>
      <c r="G405" s="7" t="s">
        <v>7576</v>
      </c>
      <c r="H405" s="7">
        <v>1637</v>
      </c>
      <c r="J405" s="1">
        <f>MAX(J$2:J404)+1</f>
        <v>343</v>
      </c>
      <c r="K405" s="1" t="str">
        <f>IF(B405="小郡市","小郡市",IF(B405="大和郡山市","大和郡山市",IF(B405="蒲郡市","蒲郡市",IF(B405="郡上市","郡上市",IF(B405="郡山市","郡山市",IFERROR(RIGHT(B405,LEN(B405)-FIND("郡",B405)),B405))))))</f>
        <v>戸沢村</v>
      </c>
      <c r="L405" s="1" t="str">
        <f>IF(ISERROR(VLOOKUP(K405,'R5.4.1現在の団体'!C$2:C$2000,1,)),"",VLOOKUP(K405,'R5.4.1現在の団体'!C$2:C$2000,1,))</f>
        <v>戸沢村</v>
      </c>
      <c r="M405" s="1">
        <f t="shared" si="6"/>
        <v>1</v>
      </c>
    </row>
    <row r="406" spans="1:13" x14ac:dyDescent="0.2">
      <c r="A406" s="5" t="s">
        <v>410</v>
      </c>
      <c r="B406" s="6" t="s">
        <v>2740</v>
      </c>
      <c r="C406" s="7">
        <v>21285</v>
      </c>
      <c r="D406" s="7">
        <v>22462</v>
      </c>
      <c r="E406" s="7">
        <v>43747</v>
      </c>
      <c r="F406" s="7" t="str" cm="1">
        <f t="array" ref="F406">_xlfn.SWITCH(TRUE,E406&lt;=10000,"1万人以下",E406&lt;=20000,"2万人以下",E406&lt;=30000,"3万人以下",E406&lt;=40000,"4万人以下",E406&lt;=50000,"5万人以下",E406&lt;=60000,"6万人以下",E406&lt;=70000,"7万人以下",E406&lt;=80000,"8万人以下",E406&lt;=90000,"9万人以下",E406&gt;90000,"それ以上")</f>
        <v>5万人以下</v>
      </c>
      <c r="G406" s="7" t="s">
        <v>7575</v>
      </c>
      <c r="H406" s="7">
        <v>12744</v>
      </c>
      <c r="I406" s="1" t="s">
        <v>4657</v>
      </c>
      <c r="K406" s="1" t="str">
        <f>IF(B406="小郡市","小郡市",IF(B406="大和郡山市","大和郡山市",IF(B406="蒲郡市","蒲郡市",IF(B406="郡上市","郡上市",IF(B406="郡山市","郡山市",IFERROR(RIGHT(B406,LEN(B406)-FIND("郡",B406)),B406))))))</f>
        <v/>
      </c>
      <c r="L406" s="1" t="str">
        <f>IF(ISERROR(VLOOKUP(K406,'R5.4.1現在の団体'!C$2:C$2000,1,)),"",VLOOKUP(K406,'R5.4.1現在の団体'!C$2:C$2000,1,))</f>
        <v/>
      </c>
      <c r="M406" s="1" t="str">
        <f t="shared" si="6"/>
        <v/>
      </c>
    </row>
    <row r="407" spans="1:13" x14ac:dyDescent="0.2">
      <c r="A407" s="5" t="s">
        <v>411</v>
      </c>
      <c r="B407" s="6" t="s">
        <v>2741</v>
      </c>
      <c r="C407" s="7">
        <v>12526</v>
      </c>
      <c r="D407" s="7">
        <v>13241</v>
      </c>
      <c r="E407" s="7">
        <v>25767</v>
      </c>
      <c r="F407" s="7" t="str" cm="1">
        <f t="array" ref="F407">_xlfn.SWITCH(TRUE,E407&lt;=10000,"1万人以下",E407&lt;=20000,"2万人以下",E407&lt;=30000,"3万人以下",E407&lt;=40000,"4万人以下",E407&lt;=50000,"5万人以下",E407&lt;=60000,"6万人以下",E407&lt;=70000,"7万人以下",E407&lt;=80000,"8万人以下",E407&lt;=90000,"9万人以下",E407&gt;90000,"それ以上")</f>
        <v>3万人以下</v>
      </c>
      <c r="G407" s="7" t="s">
        <v>7574</v>
      </c>
      <c r="H407" s="7">
        <v>7398</v>
      </c>
      <c r="J407" s="1">
        <f>MAX(J$2:J406)+1</f>
        <v>344</v>
      </c>
      <c r="K407" s="1" t="str">
        <f>IF(B407="小郡市","小郡市",IF(B407="大和郡山市","大和郡山市",IF(B407="蒲郡市","蒲郡市",IF(B407="郡上市","郡上市",IF(B407="郡山市","郡山市",IFERROR(RIGHT(B407,LEN(B407)-FIND("郡",B407)),B407))))))</f>
        <v>高畠町</v>
      </c>
      <c r="L407" s="1" t="str">
        <f>IF(ISERROR(VLOOKUP(K407,'R5.4.1現在の団体'!C$2:C$2000,1,)),"",VLOOKUP(K407,'R5.4.1現在の団体'!C$2:C$2000,1,))</f>
        <v>高畠町</v>
      </c>
      <c r="M407" s="1">
        <f t="shared" si="6"/>
        <v>1</v>
      </c>
    </row>
    <row r="408" spans="1:13" x14ac:dyDescent="0.2">
      <c r="A408" s="5" t="s">
        <v>412</v>
      </c>
      <c r="B408" s="6" t="s">
        <v>2742</v>
      </c>
      <c r="C408" s="7">
        <v>8759</v>
      </c>
      <c r="D408" s="7">
        <v>9221</v>
      </c>
      <c r="E408" s="7">
        <v>17980</v>
      </c>
      <c r="F408" s="7" t="str" cm="1">
        <f t="array" ref="F408">_xlfn.SWITCH(TRUE,E408&lt;=10000,"1万人以下",E408&lt;=20000,"2万人以下",E408&lt;=30000,"3万人以下",E408&lt;=40000,"4万人以下",E408&lt;=50000,"5万人以下",E408&lt;=60000,"6万人以下",E408&lt;=70000,"7万人以下",E408&lt;=80000,"8万人以下",E408&lt;=90000,"9万人以下",E408&gt;90000,"それ以上")</f>
        <v>2万人以下</v>
      </c>
      <c r="G408" s="7" t="s">
        <v>7572</v>
      </c>
      <c r="H408" s="7">
        <v>5346</v>
      </c>
      <c r="J408" s="1">
        <f>MAX(J$2:J407)+1</f>
        <v>345</v>
      </c>
      <c r="K408" s="1" t="str">
        <f>IF(B408="小郡市","小郡市",IF(B408="大和郡山市","大和郡山市",IF(B408="蒲郡市","蒲郡市",IF(B408="郡上市","郡上市",IF(B408="郡山市","郡山市",IFERROR(RIGHT(B408,LEN(B408)-FIND("郡",B408)),B408))))))</f>
        <v>川西町</v>
      </c>
      <c r="L408" s="1" t="str">
        <f>IF(ISERROR(VLOOKUP(K408,'R5.4.1現在の団体'!C$2:C$2000,1,)),"",VLOOKUP(K408,'R5.4.1現在の団体'!C$2:C$2000,1,))</f>
        <v>川西町</v>
      </c>
      <c r="M408" s="1">
        <f t="shared" si="6"/>
        <v>1</v>
      </c>
    </row>
    <row r="409" spans="1:13" x14ac:dyDescent="0.2">
      <c r="A409" s="5" t="s">
        <v>413</v>
      </c>
      <c r="B409" s="6" t="s">
        <v>2743</v>
      </c>
      <c r="C409" s="7">
        <v>16436</v>
      </c>
      <c r="D409" s="7">
        <v>17219</v>
      </c>
      <c r="E409" s="7">
        <v>33655</v>
      </c>
      <c r="F409" s="7" t="str" cm="1">
        <f t="array" ref="F409">_xlfn.SWITCH(TRUE,E409&lt;=10000,"1万人以下",E409&lt;=20000,"2万人以下",E409&lt;=30000,"3万人以下",E409&lt;=40000,"4万人以下",E409&lt;=50000,"5万人以下",E409&lt;=60000,"6万人以下",E409&lt;=70000,"7万人以下",E409&lt;=80000,"8万人以下",E409&lt;=90000,"9万人以下",E409&gt;90000,"それ以上")</f>
        <v>4万人以下</v>
      </c>
      <c r="G409" s="7" t="s">
        <v>7573</v>
      </c>
      <c r="H409" s="7">
        <v>10313</v>
      </c>
      <c r="I409" s="1" t="s">
        <v>4657</v>
      </c>
      <c r="K409" s="1" t="str">
        <f>IF(B409="小郡市","小郡市",IF(B409="大和郡山市","大和郡山市",IF(B409="蒲郡市","蒲郡市",IF(B409="郡上市","郡上市",IF(B409="郡山市","郡山市",IFERROR(RIGHT(B409,LEN(B409)-FIND("郡",B409)),B409))))))</f>
        <v/>
      </c>
      <c r="L409" s="1" t="str">
        <f>IF(ISERROR(VLOOKUP(K409,'R5.4.1現在の団体'!C$2:C$2000,1,)),"",VLOOKUP(K409,'R5.4.1現在の団体'!C$2:C$2000,1,))</f>
        <v/>
      </c>
      <c r="M409" s="1" t="str">
        <f t="shared" si="6"/>
        <v/>
      </c>
    </row>
    <row r="410" spans="1:13" x14ac:dyDescent="0.2">
      <c r="A410" s="5" t="s">
        <v>414</v>
      </c>
      <c r="B410" s="6" t="s">
        <v>2744</v>
      </c>
      <c r="C410" s="7">
        <v>4505</v>
      </c>
      <c r="D410" s="7">
        <v>4747</v>
      </c>
      <c r="E410" s="7">
        <v>9252</v>
      </c>
      <c r="F410" s="7" t="str" cm="1">
        <f t="array" ref="F410">_xlfn.SWITCH(TRUE,E410&lt;=10000,"1万人以下",E410&lt;=20000,"2万人以下",E410&lt;=30000,"3万人以下",E410&lt;=40000,"4万人以下",E410&lt;=50000,"5万人以下",E410&lt;=60000,"6万人以下",E410&lt;=70000,"7万人以下",E410&lt;=80000,"8万人以下",E410&lt;=90000,"9万人以下",E410&gt;90000,"それ以上")</f>
        <v>1万人以下</v>
      </c>
      <c r="G410" s="7" t="s">
        <v>7576</v>
      </c>
      <c r="H410" s="7">
        <v>3229</v>
      </c>
      <c r="J410" s="1">
        <f>MAX(J$2:J409)+1</f>
        <v>346</v>
      </c>
      <c r="K410" s="1" t="str">
        <f>IF(B410="小郡市","小郡市",IF(B410="大和郡山市","大和郡山市",IF(B410="蒲郡市","蒲郡市",IF(B410="郡上市","郡上市",IF(B410="郡山市","郡山市",IFERROR(RIGHT(B410,LEN(B410)-FIND("郡",B410)),B410))))))</f>
        <v>小国町</v>
      </c>
      <c r="L410" s="1" t="str">
        <f>IF(ISERROR(VLOOKUP(K410,'R5.4.1現在の団体'!C$2:C$2000,1,)),"",VLOOKUP(K410,'R5.4.1現在の団体'!C$2:C$2000,1,))</f>
        <v>小国町</v>
      </c>
      <c r="M410" s="1">
        <f t="shared" si="6"/>
        <v>1</v>
      </c>
    </row>
    <row r="411" spans="1:13" x14ac:dyDescent="0.2">
      <c r="A411" s="5" t="s">
        <v>415</v>
      </c>
      <c r="B411" s="6" t="s">
        <v>2745</v>
      </c>
      <c r="C411" s="7">
        <v>7854</v>
      </c>
      <c r="D411" s="7">
        <v>8156</v>
      </c>
      <c r="E411" s="7">
        <v>16010</v>
      </c>
      <c r="F411" s="7" t="str" cm="1">
        <f t="array" ref="F411">_xlfn.SWITCH(TRUE,E411&lt;=10000,"1万人以下",E411&lt;=20000,"2万人以下",E411&lt;=30000,"3万人以下",E411&lt;=40000,"4万人以下",E411&lt;=50000,"5万人以下",E411&lt;=60000,"6万人以下",E411&lt;=70000,"7万人以下",E411&lt;=80000,"8万人以下",E411&lt;=90000,"9万人以下",E411&gt;90000,"それ以上")</f>
        <v>2万人以下</v>
      </c>
      <c r="G411" s="7" t="s">
        <v>7572</v>
      </c>
      <c r="H411" s="7">
        <v>4686</v>
      </c>
      <c r="J411" s="1">
        <f>MAX(J$2:J410)+1</f>
        <v>347</v>
      </c>
      <c r="K411" s="1" t="str">
        <f>IF(B411="小郡市","小郡市",IF(B411="大和郡山市","大和郡山市",IF(B411="蒲郡市","蒲郡市",IF(B411="郡上市","郡上市",IF(B411="郡山市","郡山市",IFERROR(RIGHT(B411,LEN(B411)-FIND("郡",B411)),B411))))))</f>
        <v>白鷹町</v>
      </c>
      <c r="L411" s="1" t="str">
        <f>IF(ISERROR(VLOOKUP(K411,'R5.4.1現在の団体'!C$2:C$2000,1,)),"",VLOOKUP(K411,'R5.4.1現在の団体'!C$2:C$2000,1,))</f>
        <v>白鷹町</v>
      </c>
      <c r="M411" s="1">
        <f t="shared" si="6"/>
        <v>1</v>
      </c>
    </row>
    <row r="412" spans="1:13" x14ac:dyDescent="0.2">
      <c r="A412" s="5" t="s">
        <v>416</v>
      </c>
      <c r="B412" s="6" t="s">
        <v>2746</v>
      </c>
      <c r="C412" s="7">
        <v>4077</v>
      </c>
      <c r="D412" s="7">
        <v>4316</v>
      </c>
      <c r="E412" s="7">
        <v>8393</v>
      </c>
      <c r="F412" s="7" t="str" cm="1">
        <f t="array" ref="F412">_xlfn.SWITCH(TRUE,E412&lt;=10000,"1万人以下",E412&lt;=20000,"2万人以下",E412&lt;=30000,"3万人以下",E412&lt;=40000,"4万人以下",E412&lt;=50000,"5万人以下",E412&lt;=60000,"6万人以下",E412&lt;=70000,"7万人以下",E412&lt;=80000,"8万人以下",E412&lt;=90000,"9万人以下",E412&gt;90000,"それ以上")</f>
        <v>1万人以下</v>
      </c>
      <c r="G412" s="7" t="s">
        <v>7576</v>
      </c>
      <c r="H412" s="7">
        <v>2398</v>
      </c>
      <c r="J412" s="1">
        <f>MAX(J$2:J411)+1</f>
        <v>348</v>
      </c>
      <c r="K412" s="1" t="str">
        <f>IF(B412="小郡市","小郡市",IF(B412="大和郡山市","大和郡山市",IF(B412="蒲郡市","蒲郡市",IF(B412="郡上市","郡上市",IF(B412="郡山市","郡山市",IFERROR(RIGHT(B412,LEN(B412)-FIND("郡",B412)),B412))))))</f>
        <v>飯豊町</v>
      </c>
      <c r="L412" s="1" t="str">
        <f>IF(ISERROR(VLOOKUP(K412,'R5.4.1現在の団体'!C$2:C$2000,1,)),"",VLOOKUP(K412,'R5.4.1現在の団体'!C$2:C$2000,1,))</f>
        <v>飯豊町</v>
      </c>
      <c r="M412" s="1">
        <f t="shared" si="6"/>
        <v>1</v>
      </c>
    </row>
    <row r="413" spans="1:13" x14ac:dyDescent="0.2">
      <c r="A413" s="5" t="s">
        <v>417</v>
      </c>
      <c r="B413" s="6" t="s">
        <v>2747</v>
      </c>
      <c r="C413" s="7">
        <v>15169</v>
      </c>
      <c r="D413" s="7">
        <v>16427</v>
      </c>
      <c r="E413" s="7">
        <v>31596</v>
      </c>
      <c r="F413" s="7" t="str" cm="1">
        <f t="array" ref="F413">_xlfn.SWITCH(TRUE,E413&lt;=10000,"1万人以下",E413&lt;=20000,"2万人以下",E413&lt;=30000,"3万人以下",E413&lt;=40000,"4万人以下",E413&lt;=50000,"5万人以下",E413&lt;=60000,"6万人以下",E413&lt;=70000,"7万人以下",E413&lt;=80000,"8万人以下",E413&lt;=90000,"9万人以下",E413&gt;90000,"それ以上")</f>
        <v>4万人以下</v>
      </c>
      <c r="G413" s="7" t="s">
        <v>7573</v>
      </c>
      <c r="H413" s="7">
        <v>9093</v>
      </c>
      <c r="I413" s="1" t="s">
        <v>4657</v>
      </c>
      <c r="K413" s="1" t="str">
        <f>IF(B413="小郡市","小郡市",IF(B413="大和郡山市","大和郡山市",IF(B413="蒲郡市","蒲郡市",IF(B413="郡上市","郡上市",IF(B413="郡山市","郡山市",IFERROR(RIGHT(B413,LEN(B413)-FIND("郡",B413)),B413))))))</f>
        <v/>
      </c>
      <c r="L413" s="1" t="str">
        <f>IF(ISERROR(VLOOKUP(K413,'R5.4.1現在の団体'!C$2:C$2000,1,)),"",VLOOKUP(K413,'R5.4.1現在の団体'!C$2:C$2000,1,))</f>
        <v/>
      </c>
      <c r="M413" s="1" t="str">
        <f t="shared" si="6"/>
        <v/>
      </c>
    </row>
    <row r="414" spans="1:13" x14ac:dyDescent="0.2">
      <c r="A414" s="5" t="s">
        <v>418</v>
      </c>
      <c r="B414" s="6" t="s">
        <v>2748</v>
      </c>
      <c r="C414" s="7">
        <v>3734</v>
      </c>
      <c r="D414" s="7">
        <v>3980</v>
      </c>
      <c r="E414" s="7">
        <v>7714</v>
      </c>
      <c r="F414" s="7" t="str" cm="1">
        <f t="array" ref="F414">_xlfn.SWITCH(TRUE,E414&lt;=10000,"1万人以下",E414&lt;=20000,"2万人以下",E414&lt;=30000,"3万人以下",E414&lt;=40000,"4万人以下",E414&lt;=50000,"5万人以下",E414&lt;=60000,"6万人以下",E414&lt;=70000,"7万人以下",E414&lt;=80000,"8万人以下",E414&lt;=90000,"9万人以下",E414&gt;90000,"それ以上")</f>
        <v>1万人以下</v>
      </c>
      <c r="G414" s="7" t="s">
        <v>7576</v>
      </c>
      <c r="H414" s="7">
        <v>2190</v>
      </c>
      <c r="J414" s="1">
        <f>MAX(J$2:J413)+1</f>
        <v>349</v>
      </c>
      <c r="K414" s="1" t="str">
        <f>IF(B414="小郡市","小郡市",IF(B414="大和郡山市","大和郡山市",IF(B414="蒲郡市","蒲郡市",IF(B414="郡上市","郡上市",IF(B414="郡山市","郡山市",IFERROR(RIGHT(B414,LEN(B414)-FIND("郡",B414)),B414))))))</f>
        <v>三川町</v>
      </c>
      <c r="L414" s="1" t="str">
        <f>IF(ISERROR(VLOOKUP(K414,'R5.4.1現在の団体'!C$2:C$2000,1,)),"",VLOOKUP(K414,'R5.4.1現在の団体'!C$2:C$2000,1,))</f>
        <v>三川町</v>
      </c>
      <c r="M414" s="1">
        <f t="shared" si="6"/>
        <v>1</v>
      </c>
    </row>
    <row r="415" spans="1:13" x14ac:dyDescent="0.2">
      <c r="A415" s="5" t="s">
        <v>419</v>
      </c>
      <c r="B415" s="6" t="s">
        <v>2749</v>
      </c>
      <c r="C415" s="7">
        <v>11435</v>
      </c>
      <c r="D415" s="7">
        <v>12447</v>
      </c>
      <c r="E415" s="7">
        <v>23882</v>
      </c>
      <c r="F415" s="7" t="str" cm="1">
        <f t="array" ref="F415">_xlfn.SWITCH(TRUE,E415&lt;=10000,"1万人以下",E415&lt;=20000,"2万人以下",E415&lt;=30000,"3万人以下",E415&lt;=40000,"4万人以下",E415&lt;=50000,"5万人以下",E415&lt;=60000,"6万人以下",E415&lt;=70000,"7万人以下",E415&lt;=80000,"8万人以下",E415&lt;=90000,"9万人以下",E415&gt;90000,"それ以上")</f>
        <v>3万人以下</v>
      </c>
      <c r="G415" s="7" t="s">
        <v>7574</v>
      </c>
      <c r="H415" s="7">
        <v>6903</v>
      </c>
      <c r="J415" s="1">
        <f>MAX(J$2:J414)+1</f>
        <v>350</v>
      </c>
      <c r="K415" s="1" t="str">
        <f>IF(B415="小郡市","小郡市",IF(B415="大和郡山市","大和郡山市",IF(B415="蒲郡市","蒲郡市",IF(B415="郡上市","郡上市",IF(B415="郡山市","郡山市",IFERROR(RIGHT(B415,LEN(B415)-FIND("郡",B415)),B415))))))</f>
        <v>庄内町</v>
      </c>
      <c r="L415" s="1" t="str">
        <f>IF(ISERROR(VLOOKUP(K415,'R5.4.1現在の団体'!C$2:C$2000,1,)),"",VLOOKUP(K415,'R5.4.1現在の団体'!C$2:C$2000,1,))</f>
        <v>庄内町</v>
      </c>
      <c r="M415" s="1">
        <f t="shared" si="6"/>
        <v>1</v>
      </c>
    </row>
    <row r="416" spans="1:13" x14ac:dyDescent="0.2">
      <c r="A416" s="5" t="s">
        <v>420</v>
      </c>
      <c r="B416" s="6" t="s">
        <v>2750</v>
      </c>
      <c r="C416" s="7">
        <v>7804</v>
      </c>
      <c r="D416" s="7">
        <v>8644</v>
      </c>
      <c r="E416" s="7">
        <v>16448</v>
      </c>
      <c r="F416" s="7" t="str" cm="1">
        <f t="array" ref="F416">_xlfn.SWITCH(TRUE,E416&lt;=10000,"1万人以下",E416&lt;=20000,"2万人以下",E416&lt;=30000,"3万人以下",E416&lt;=40000,"4万人以下",E416&lt;=50000,"5万人以下",E416&lt;=60000,"6万人以下",E416&lt;=70000,"7万人以下",E416&lt;=80000,"8万人以下",E416&lt;=90000,"9万人以下",E416&gt;90000,"それ以上")</f>
        <v>2万人以下</v>
      </c>
      <c r="G416" s="7" t="s">
        <v>7572</v>
      </c>
      <c r="H416" s="7">
        <v>5075</v>
      </c>
      <c r="I416" s="1" t="s">
        <v>4657</v>
      </c>
      <c r="K416" s="1" t="str">
        <f>IF(B416="小郡市","小郡市",IF(B416="大和郡山市","大和郡山市",IF(B416="蒲郡市","蒲郡市",IF(B416="郡上市","郡上市",IF(B416="郡山市","郡山市",IFERROR(RIGHT(B416,LEN(B416)-FIND("郡",B416)),B416))))))</f>
        <v/>
      </c>
      <c r="L416" s="1" t="str">
        <f>IF(ISERROR(VLOOKUP(K416,'R5.4.1現在の団体'!C$2:C$2000,1,)),"",VLOOKUP(K416,'R5.4.1現在の団体'!C$2:C$2000,1,))</f>
        <v/>
      </c>
      <c r="M416" s="1" t="str">
        <f t="shared" si="6"/>
        <v/>
      </c>
    </row>
    <row r="417" spans="1:13" x14ac:dyDescent="0.2">
      <c r="A417" s="5" t="s">
        <v>421</v>
      </c>
      <c r="B417" s="6" t="s">
        <v>2751</v>
      </c>
      <c r="C417" s="7">
        <v>7804</v>
      </c>
      <c r="D417" s="7">
        <v>8644</v>
      </c>
      <c r="E417" s="7">
        <v>16448</v>
      </c>
      <c r="F417" s="7" t="str" cm="1">
        <f t="array" ref="F417">_xlfn.SWITCH(TRUE,E417&lt;=10000,"1万人以下",E417&lt;=20000,"2万人以下",E417&lt;=30000,"3万人以下",E417&lt;=40000,"4万人以下",E417&lt;=50000,"5万人以下",E417&lt;=60000,"6万人以下",E417&lt;=70000,"7万人以下",E417&lt;=80000,"8万人以下",E417&lt;=90000,"9万人以下",E417&gt;90000,"それ以上")</f>
        <v>2万人以下</v>
      </c>
      <c r="G417" s="7" t="s">
        <v>7572</v>
      </c>
      <c r="H417" s="7">
        <v>5075</v>
      </c>
      <c r="J417" s="1">
        <f>MAX(J$2:J416)+1</f>
        <v>351</v>
      </c>
      <c r="K417" s="1" t="str">
        <f>IF(B417="小郡市","小郡市",IF(B417="大和郡山市","大和郡山市",IF(B417="蒲郡市","蒲郡市",IF(B417="郡上市","郡上市",IF(B417="郡山市","郡山市",IFERROR(RIGHT(B417,LEN(B417)-FIND("郡",B417)),B417))))))</f>
        <v>遊佐町</v>
      </c>
      <c r="L417" s="1" t="str">
        <f>IF(ISERROR(VLOOKUP(K417,'R5.4.1現在の団体'!C$2:C$2000,1,)),"",VLOOKUP(K417,'R5.4.1現在の団体'!C$2:C$2000,1,))</f>
        <v>遊佐町</v>
      </c>
      <c r="M417" s="1">
        <f t="shared" si="6"/>
        <v>1</v>
      </c>
    </row>
    <row r="418" spans="1:13" x14ac:dyDescent="0.2">
      <c r="A418" s="5" t="s">
        <v>422</v>
      </c>
      <c r="B418" s="6" t="s">
        <v>4615</v>
      </c>
      <c r="C418" s="7">
        <v>1005142</v>
      </c>
      <c r="D418" s="7">
        <v>1058627</v>
      </c>
      <c r="E418" s="7">
        <v>2063769</v>
      </c>
      <c r="F418" s="7" t="str" cm="1">
        <f t="array" ref="F418">_xlfn.SWITCH(TRUE,E418&lt;=10000,"1万人以下",E418&lt;=20000,"2万人以下",E418&lt;=30000,"3万人以下",E418&lt;=40000,"4万人以下",E418&lt;=50000,"5万人以下",E418&lt;=60000,"6万人以下",E418&lt;=70000,"7万人以下",E418&lt;=80000,"8万人以下",E418&lt;=90000,"9万人以下",E418&gt;90000,"それ以上")</f>
        <v>それ以上</v>
      </c>
      <c r="G418" s="7" t="s">
        <v>7571</v>
      </c>
      <c r="H418" s="7">
        <v>745762</v>
      </c>
      <c r="I418" s="1" t="s">
        <v>4657</v>
      </c>
      <c r="K418" s="1" t="str">
        <f>IF(B418="小郡市","小郡市",IF(B418="大和郡山市","大和郡山市",IF(B418="蒲郡市","蒲郡市",IF(B418="郡上市","郡上市",IF(B418="郡山市","郡山市",IFERROR(RIGHT(B418,LEN(B418)-FIND("郡",B418)),B418))))))</f>
        <v>福島県</v>
      </c>
      <c r="L418" s="1" t="str">
        <f>IF(ISERROR(VLOOKUP(K418,'R5.4.1現在の団体'!C$2:C$2000,1,)),"",VLOOKUP(K418,'R5.4.1現在の団体'!C$2:C$2000,1,))</f>
        <v/>
      </c>
      <c r="M418" s="1" t="str">
        <f t="shared" si="6"/>
        <v/>
      </c>
    </row>
    <row r="419" spans="1:13" x14ac:dyDescent="0.2">
      <c r="A419" s="5" t="s">
        <v>423</v>
      </c>
      <c r="B419" s="6" t="s">
        <v>2752</v>
      </c>
      <c r="C419" s="7">
        <v>141105</v>
      </c>
      <c r="D419" s="7">
        <v>151579</v>
      </c>
      <c r="E419" s="7">
        <v>292684</v>
      </c>
      <c r="F419" s="7" t="str" cm="1">
        <f t="array" ref="F419">_xlfn.SWITCH(TRUE,E419&lt;=10000,"1万人以下",E419&lt;=20000,"2万人以下",E419&lt;=30000,"3万人以下",E419&lt;=40000,"4万人以下",E419&lt;=50000,"5万人以下",E419&lt;=60000,"6万人以下",E419&lt;=70000,"7万人以下",E419&lt;=80000,"8万人以下",E419&lt;=90000,"9万人以下",E419&gt;90000,"それ以上")</f>
        <v>それ以上</v>
      </c>
      <c r="G419" s="7" t="s">
        <v>7571</v>
      </c>
      <c r="H419" s="7">
        <v>114293</v>
      </c>
      <c r="J419" s="1">
        <f>MAX(J$2:J418)+1</f>
        <v>352</v>
      </c>
      <c r="K419" s="1" t="str">
        <f>IF(B419="小郡市","小郡市",IF(B419="大和郡山市","大和郡山市",IF(B419="蒲郡市","蒲郡市",IF(B419="郡上市","郡上市",IF(B419="郡山市","郡山市",IFERROR(RIGHT(B419,LEN(B419)-FIND("郡",B419)),B419))))))</f>
        <v>福島市</v>
      </c>
      <c r="L419" s="1" t="str">
        <f>IF(ISERROR(VLOOKUP(K419,'R5.4.1現在の団体'!C$2:C$2000,1,)),"",VLOOKUP(K419,'R5.4.1現在の団体'!C$2:C$2000,1,))</f>
        <v>福島市</v>
      </c>
      <c r="M419" s="1">
        <f t="shared" si="6"/>
        <v>1</v>
      </c>
    </row>
    <row r="420" spans="1:13" x14ac:dyDescent="0.2">
      <c r="A420" s="5" t="s">
        <v>424</v>
      </c>
      <c r="B420" s="6" t="s">
        <v>2753</v>
      </c>
      <c r="C420" s="7">
        <v>60733</v>
      </c>
      <c r="D420" s="7">
        <v>66861</v>
      </c>
      <c r="E420" s="7">
        <v>127594</v>
      </c>
      <c r="F420" s="7" t="str" cm="1">
        <f t="array" ref="F420">_xlfn.SWITCH(TRUE,E420&lt;=10000,"1万人以下",E420&lt;=20000,"2万人以下",E420&lt;=30000,"3万人以下",E420&lt;=40000,"4万人以下",E420&lt;=50000,"5万人以下",E420&lt;=60000,"6万人以下",E420&lt;=70000,"7万人以下",E420&lt;=80000,"8万人以下",E420&lt;=90000,"9万人以下",E420&gt;90000,"それ以上")</f>
        <v>それ以上</v>
      </c>
      <c r="G420" s="7" t="s">
        <v>7571</v>
      </c>
      <c r="H420" s="7">
        <v>49447</v>
      </c>
      <c r="J420" s="1">
        <f>MAX(J$2:J419)+1</f>
        <v>353</v>
      </c>
      <c r="K420" s="1" t="str">
        <f>IF(B420="小郡市","小郡市",IF(B420="大和郡山市","大和郡山市",IF(B420="蒲郡市","蒲郡市",IF(B420="郡上市","郡上市",IF(B420="郡山市","郡山市",IFERROR(RIGHT(B420,LEN(B420)-FIND("郡",B420)),B420))))))</f>
        <v>会津若松市</v>
      </c>
      <c r="L420" s="1" t="str">
        <f>IF(ISERROR(VLOOKUP(K420,'R5.4.1現在の団体'!C$2:C$2000,1,)),"",VLOOKUP(K420,'R5.4.1現在の団体'!C$2:C$2000,1,))</f>
        <v>会津若松市</v>
      </c>
      <c r="M420" s="1">
        <f t="shared" si="6"/>
        <v>1</v>
      </c>
    </row>
    <row r="421" spans="1:13" x14ac:dyDescent="0.2">
      <c r="A421" s="5" t="s">
        <v>425</v>
      </c>
      <c r="B421" s="6" t="s">
        <v>7527</v>
      </c>
      <c r="C421" s="7">
        <v>163417</v>
      </c>
      <c r="D421" s="7">
        <v>171076</v>
      </c>
      <c r="E421" s="7">
        <v>334493</v>
      </c>
      <c r="F421" s="7" t="str" cm="1">
        <f t="array" ref="F421">_xlfn.SWITCH(TRUE,E421&lt;=10000,"1万人以下",E421&lt;=20000,"2万人以下",E421&lt;=30000,"3万人以下",E421&lt;=40000,"4万人以下",E421&lt;=50000,"5万人以下",E421&lt;=60000,"6万人以下",E421&lt;=70000,"7万人以下",E421&lt;=80000,"8万人以下",E421&lt;=90000,"9万人以下",E421&gt;90000,"それ以上")</f>
        <v>それ以上</v>
      </c>
      <c r="G421" s="7" t="s">
        <v>7571</v>
      </c>
      <c r="H421" s="7">
        <v>128387</v>
      </c>
      <c r="J421" s="1">
        <f>MAX(J$2:J420)+1</f>
        <v>354</v>
      </c>
      <c r="K421" s="1" t="str">
        <f>IF(B421="小郡市","小郡市",IF(B421="大和郡山市","大和郡山市",IF(B421="蒲郡市","蒲郡市",IF(B421="郡上市","郡上市",IF(B421="郡山市","郡山市",IFERROR(RIGHT(B421,LEN(B421)-FIND("郡",B421)),B421))))))</f>
        <v>郡山市</v>
      </c>
      <c r="L421" s="1" t="str">
        <f>IF(ISERROR(VLOOKUP(K421,'R5.4.1現在の団体'!C$2:C$2000,1,)),"",VLOOKUP(K421,'R5.4.1現在の団体'!C$2:C$2000,1,))</f>
        <v>郡山市</v>
      </c>
      <c r="M421" s="1">
        <f t="shared" si="6"/>
        <v>1</v>
      </c>
    </row>
    <row r="422" spans="1:13" x14ac:dyDescent="0.2">
      <c r="A422" s="5" t="s">
        <v>426</v>
      </c>
      <c r="B422" s="6" t="s">
        <v>2755</v>
      </c>
      <c r="C422" s="7">
        <v>171355</v>
      </c>
      <c r="D422" s="7">
        <v>180401</v>
      </c>
      <c r="E422" s="7">
        <v>351756</v>
      </c>
      <c r="F422" s="7" t="str" cm="1">
        <f t="array" ref="F422">_xlfn.SWITCH(TRUE,E422&lt;=10000,"1万人以下",E422&lt;=20000,"2万人以下",E422&lt;=30000,"3万人以下",E422&lt;=40000,"4万人以下",E422&lt;=50000,"5万人以下",E422&lt;=60000,"6万人以下",E422&lt;=70000,"7万人以下",E422&lt;=80000,"8万人以下",E422&lt;=90000,"9万人以下",E422&gt;90000,"それ以上")</f>
        <v>それ以上</v>
      </c>
      <c r="G422" s="7" t="s">
        <v>7571</v>
      </c>
      <c r="H422" s="7">
        <v>139720</v>
      </c>
      <c r="J422" s="1">
        <f>MAX(J$2:J421)+1</f>
        <v>355</v>
      </c>
      <c r="K422" s="1" t="str">
        <f>IF(B422="小郡市","小郡市",IF(B422="大和郡山市","大和郡山市",IF(B422="蒲郡市","蒲郡市",IF(B422="郡上市","郡上市",IF(B422="郡山市","郡山市",IFERROR(RIGHT(B422,LEN(B422)-FIND("郡",B422)),B422))))))</f>
        <v>いわき市</v>
      </c>
      <c r="L422" s="1" t="str">
        <f>IF(ISERROR(VLOOKUP(K422,'R5.4.1現在の団体'!C$2:C$2000,1,)),"",VLOOKUP(K422,'R5.4.1現在の団体'!C$2:C$2000,1,))</f>
        <v>いわき市</v>
      </c>
      <c r="M422" s="1">
        <f t="shared" si="6"/>
        <v>1</v>
      </c>
    </row>
    <row r="423" spans="1:13" x14ac:dyDescent="0.2">
      <c r="A423" s="5" t="s">
        <v>427</v>
      </c>
      <c r="B423" s="6" t="s">
        <v>2756</v>
      </c>
      <c r="C423" s="7">
        <v>32259</v>
      </c>
      <c r="D423" s="7">
        <v>32990</v>
      </c>
      <c r="E423" s="7">
        <v>65249</v>
      </c>
      <c r="F423" s="7" t="str" cm="1">
        <f t="array" ref="F423">_xlfn.SWITCH(TRUE,E423&lt;=10000,"1万人以下",E423&lt;=20000,"2万人以下",E423&lt;=30000,"3万人以下",E423&lt;=40000,"4万人以下",E423&lt;=50000,"5万人以下",E423&lt;=60000,"6万人以下",E423&lt;=70000,"7万人以下",E423&lt;=80000,"8万人以下",E423&lt;=90000,"9万人以下",E423&gt;90000,"それ以上")</f>
        <v>7万人以下</v>
      </c>
      <c r="G423" s="7" t="s">
        <v>7578</v>
      </c>
      <c r="H423" s="7">
        <v>23184</v>
      </c>
      <c r="J423" s="1">
        <f>MAX(J$2:J422)+1</f>
        <v>356</v>
      </c>
      <c r="K423" s="1" t="str">
        <f>IF(B423="小郡市","小郡市",IF(B423="大和郡山市","大和郡山市",IF(B423="蒲郡市","蒲郡市",IF(B423="郡上市","郡上市",IF(B423="郡山市","郡山市",IFERROR(RIGHT(B423,LEN(B423)-FIND("郡",B423)),B423))))))</f>
        <v>白河市</v>
      </c>
      <c r="L423" s="1" t="str">
        <f>IF(ISERROR(VLOOKUP(K423,'R5.4.1現在の団体'!C$2:C$2000,1,)),"",VLOOKUP(K423,'R5.4.1現在の団体'!C$2:C$2000,1,))</f>
        <v>白河市</v>
      </c>
      <c r="M423" s="1">
        <f t="shared" si="6"/>
        <v>1</v>
      </c>
    </row>
    <row r="424" spans="1:13" x14ac:dyDescent="0.2">
      <c r="A424" s="5" t="s">
        <v>428</v>
      </c>
      <c r="B424" s="6" t="s">
        <v>2757</v>
      </c>
      <c r="C424" s="7">
        <v>39381</v>
      </c>
      <c r="D424" s="7">
        <v>40994</v>
      </c>
      <c r="E424" s="7">
        <v>80375</v>
      </c>
      <c r="F424" s="7" t="str" cm="1">
        <f t="array" ref="F424">_xlfn.SWITCH(TRUE,E424&lt;=10000,"1万人以下",E424&lt;=20000,"2万人以下",E424&lt;=30000,"3万人以下",E424&lt;=40000,"4万人以下",E424&lt;=50000,"5万人以下",E424&lt;=60000,"6万人以下",E424&lt;=70000,"7万人以下",E424&lt;=80000,"8万人以下",E424&lt;=90000,"9万人以下",E424&gt;90000,"それ以上")</f>
        <v>9万人以下</v>
      </c>
      <c r="G424" s="7" t="s">
        <v>7580</v>
      </c>
      <c r="H424" s="7">
        <v>26658</v>
      </c>
      <c r="J424" s="1">
        <f>MAX(J$2:J423)+1</f>
        <v>357</v>
      </c>
      <c r="K424" s="1" t="str">
        <f>IF(B424="小郡市","小郡市",IF(B424="大和郡山市","大和郡山市",IF(B424="蒲郡市","蒲郡市",IF(B424="郡上市","郡上市",IF(B424="郡山市","郡山市",IFERROR(RIGHT(B424,LEN(B424)-FIND("郡",B424)),B424))))))</f>
        <v>須賀川市</v>
      </c>
      <c r="L424" s="1" t="str">
        <f>IF(ISERROR(VLOOKUP(K424,'R5.4.1現在の団体'!C$2:C$2000,1,)),"",VLOOKUP(K424,'R5.4.1現在の団体'!C$2:C$2000,1,))</f>
        <v>須賀川市</v>
      </c>
      <c r="M424" s="1">
        <f t="shared" si="6"/>
        <v>1</v>
      </c>
    </row>
    <row r="425" spans="1:13" x14ac:dyDescent="0.2">
      <c r="A425" s="5" t="s">
        <v>429</v>
      </c>
      <c r="B425" s="6" t="s">
        <v>2758</v>
      </c>
      <c r="C425" s="7">
        <v>25825</v>
      </c>
      <c r="D425" s="7">
        <v>28247</v>
      </c>
      <c r="E425" s="7">
        <v>54072</v>
      </c>
      <c r="F425" s="7" t="str" cm="1">
        <f t="array" ref="F425">_xlfn.SWITCH(TRUE,E425&lt;=10000,"1万人以下",E425&lt;=20000,"2万人以下",E425&lt;=30000,"3万人以下",E425&lt;=40000,"4万人以下",E425&lt;=50000,"5万人以下",E425&lt;=60000,"6万人以下",E425&lt;=70000,"7万人以下",E425&lt;=80000,"8万人以下",E425&lt;=90000,"9万人以下",E425&gt;90000,"それ以上")</f>
        <v>6万人以下</v>
      </c>
      <c r="G425" s="7" t="s">
        <v>7577</v>
      </c>
      <c r="H425" s="7">
        <v>18401</v>
      </c>
      <c r="J425" s="1">
        <f>MAX(J$2:J424)+1</f>
        <v>358</v>
      </c>
      <c r="K425" s="1" t="str">
        <f>IF(B425="小郡市","小郡市",IF(B425="大和郡山市","大和郡山市",IF(B425="蒲郡市","蒲郡市",IF(B425="郡上市","郡上市",IF(B425="郡山市","郡山市",IFERROR(RIGHT(B425,LEN(B425)-FIND("郡",B425)),B425))))))</f>
        <v>喜多方市</v>
      </c>
      <c r="L425" s="1" t="str">
        <f>IF(ISERROR(VLOOKUP(K425,'R5.4.1現在の団体'!C$2:C$2000,1,)),"",VLOOKUP(K425,'R5.4.1現在の団体'!C$2:C$2000,1,))</f>
        <v>喜多方市</v>
      </c>
      <c r="M425" s="1">
        <f t="shared" si="6"/>
        <v>1</v>
      </c>
    </row>
    <row r="426" spans="1:13" x14ac:dyDescent="0.2">
      <c r="A426" s="5" t="s">
        <v>430</v>
      </c>
      <c r="B426" s="6" t="s">
        <v>2759</v>
      </c>
      <c r="C426" s="7">
        <v>18821</v>
      </c>
      <c r="D426" s="7">
        <v>19813</v>
      </c>
      <c r="E426" s="7">
        <v>38634</v>
      </c>
      <c r="F426" s="7" t="str" cm="1">
        <f t="array" ref="F426">_xlfn.SWITCH(TRUE,E426&lt;=10000,"1万人以下",E426&lt;=20000,"2万人以下",E426&lt;=30000,"3万人以下",E426&lt;=40000,"4万人以下",E426&lt;=50000,"5万人以下",E426&lt;=60000,"6万人以下",E426&lt;=70000,"7万人以下",E426&lt;=80000,"8万人以下",E426&lt;=90000,"9万人以下",E426&gt;90000,"それ以上")</f>
        <v>4万人以下</v>
      </c>
      <c r="G426" s="7" t="s">
        <v>7573</v>
      </c>
      <c r="H426" s="7">
        <v>13615</v>
      </c>
      <c r="J426" s="1">
        <f>MAX(J$2:J425)+1</f>
        <v>359</v>
      </c>
      <c r="K426" s="1" t="str">
        <f>IF(B426="小郡市","小郡市",IF(B426="大和郡山市","大和郡山市",IF(B426="蒲郡市","蒲郡市",IF(B426="郡上市","郡上市",IF(B426="郡山市","郡山市",IFERROR(RIGHT(B426,LEN(B426)-FIND("郡",B426)),B426))))))</f>
        <v>相馬市</v>
      </c>
      <c r="L426" s="1" t="str">
        <f>IF(ISERROR(VLOOKUP(K426,'R5.4.1現在の団体'!C$2:C$2000,1,)),"",VLOOKUP(K426,'R5.4.1現在の団体'!C$2:C$2000,1,))</f>
        <v>相馬市</v>
      </c>
      <c r="M426" s="1">
        <f t="shared" si="6"/>
        <v>1</v>
      </c>
    </row>
    <row r="427" spans="1:13" x14ac:dyDescent="0.2">
      <c r="A427" s="5" t="s">
        <v>431</v>
      </c>
      <c r="B427" s="6" t="s">
        <v>2760</v>
      </c>
      <c r="C427" s="7">
        <v>30360</v>
      </c>
      <c r="D427" s="7">
        <v>31653</v>
      </c>
      <c r="E427" s="7">
        <v>62013</v>
      </c>
      <c r="F427" s="7" t="str" cm="1">
        <f t="array" ref="F427">_xlfn.SWITCH(TRUE,E427&lt;=10000,"1万人以下",E427&lt;=20000,"2万人以下",E427&lt;=30000,"3万人以下",E427&lt;=40000,"4万人以下",E427&lt;=50000,"5万人以下",E427&lt;=60000,"6万人以下",E427&lt;=70000,"7万人以下",E427&lt;=80000,"8万人以下",E427&lt;=90000,"9万人以下",E427&gt;90000,"それ以上")</f>
        <v>7万人以下</v>
      </c>
      <c r="G427" s="7" t="s">
        <v>7578</v>
      </c>
      <c r="H427" s="7">
        <v>19118</v>
      </c>
      <c r="J427" s="1">
        <f>MAX(J$2:J426)+1</f>
        <v>360</v>
      </c>
      <c r="K427" s="1" t="str">
        <f>IF(B427="小郡市","小郡市",IF(B427="大和郡山市","大和郡山市",IF(B427="蒲郡市","蒲郡市",IF(B427="郡上市","郡上市",IF(B427="郡山市","郡山市",IFERROR(RIGHT(B427,LEN(B427)-FIND("郡",B427)),B427))))))</f>
        <v>二本松市</v>
      </c>
      <c r="L427" s="1" t="str">
        <f>IF(ISERROR(VLOOKUP(K427,'R5.4.1現在の団体'!C$2:C$2000,1,)),"",VLOOKUP(K427,'R5.4.1現在の団体'!C$2:C$2000,1,))</f>
        <v>二本松市</v>
      </c>
      <c r="M427" s="1">
        <f t="shared" si="6"/>
        <v>1</v>
      </c>
    </row>
    <row r="428" spans="1:13" x14ac:dyDescent="0.2">
      <c r="A428" s="5" t="s">
        <v>432</v>
      </c>
      <c r="B428" s="6" t="s">
        <v>2761</v>
      </c>
      <c r="C428" s="7">
        <v>20878</v>
      </c>
      <c r="D428" s="7">
        <v>21716</v>
      </c>
      <c r="E428" s="7">
        <v>42594</v>
      </c>
      <c r="F428" s="7" t="str" cm="1">
        <f t="array" ref="F428">_xlfn.SWITCH(TRUE,E428&lt;=10000,"1万人以下",E428&lt;=20000,"2万人以下",E428&lt;=30000,"3万人以下",E428&lt;=40000,"4万人以下",E428&lt;=50000,"5万人以下",E428&lt;=60000,"6万人以下",E428&lt;=70000,"7万人以下",E428&lt;=80000,"8万人以下",E428&lt;=90000,"9万人以下",E428&gt;90000,"それ以上")</f>
        <v>5万人以下</v>
      </c>
      <c r="G428" s="7" t="s">
        <v>7575</v>
      </c>
      <c r="H428" s="7">
        <v>12373</v>
      </c>
      <c r="J428" s="1">
        <f>MAX(J$2:J427)+1</f>
        <v>361</v>
      </c>
      <c r="K428" s="1" t="str">
        <f>IF(B428="小郡市","小郡市",IF(B428="大和郡山市","大和郡山市",IF(B428="蒲郡市","蒲郡市",IF(B428="郡上市","郡上市",IF(B428="郡山市","郡山市",IFERROR(RIGHT(B428,LEN(B428)-FIND("郡",B428)),B428))))))</f>
        <v>田村市</v>
      </c>
      <c r="L428" s="1" t="str">
        <f>IF(ISERROR(VLOOKUP(K428,'R5.4.1現在の団体'!C$2:C$2000,1,)),"",VLOOKUP(K428,'R5.4.1現在の団体'!C$2:C$2000,1,))</f>
        <v>田村市</v>
      </c>
      <c r="M428" s="1">
        <f t="shared" si="6"/>
        <v>1</v>
      </c>
    </row>
    <row r="429" spans="1:13" x14ac:dyDescent="0.2">
      <c r="A429" s="5" t="s">
        <v>433</v>
      </c>
      <c r="B429" s="6" t="s">
        <v>2762</v>
      </c>
      <c r="C429" s="7">
        <v>35033</v>
      </c>
      <c r="D429" s="7">
        <v>36966</v>
      </c>
      <c r="E429" s="7">
        <v>71999</v>
      </c>
      <c r="F429" s="7" t="str" cm="1">
        <f t="array" ref="F429">_xlfn.SWITCH(TRUE,E429&lt;=10000,"1万人以下",E429&lt;=20000,"2万人以下",E429&lt;=30000,"3万人以下",E429&lt;=40000,"4万人以下",E429&lt;=50000,"5万人以下",E429&lt;=60000,"6万人以下",E429&lt;=70000,"7万人以下",E429&lt;=80000,"8万人以下",E429&lt;=90000,"9万人以下",E429&gt;90000,"それ以上")</f>
        <v>8万人以下</v>
      </c>
      <c r="G429" s="7" t="s">
        <v>7579</v>
      </c>
      <c r="H429" s="7">
        <v>23764</v>
      </c>
      <c r="J429" s="1">
        <f>MAX(J$2:J428)+1</f>
        <v>362</v>
      </c>
      <c r="K429" s="1" t="str">
        <f>IF(B429="小郡市","小郡市",IF(B429="大和郡山市","大和郡山市",IF(B429="蒲郡市","蒲郡市",IF(B429="郡上市","郡上市",IF(B429="郡山市","郡山市",IFERROR(RIGHT(B429,LEN(B429)-FIND("郡",B429)),B429))))))</f>
        <v>南相馬市</v>
      </c>
      <c r="L429" s="1" t="str">
        <f>IF(ISERROR(VLOOKUP(K429,'R5.4.1現在の団体'!C$2:C$2000,1,)),"",VLOOKUP(K429,'R5.4.1現在の団体'!C$2:C$2000,1,))</f>
        <v>南相馬市</v>
      </c>
      <c r="M429" s="1">
        <f t="shared" si="6"/>
        <v>1</v>
      </c>
    </row>
    <row r="430" spans="1:13" x14ac:dyDescent="0.2">
      <c r="A430" s="5" t="s">
        <v>434</v>
      </c>
      <c r="B430" s="6" t="s">
        <v>2386</v>
      </c>
      <c r="C430" s="7">
        <v>33375</v>
      </c>
      <c r="D430" s="7">
        <v>34975</v>
      </c>
      <c r="E430" s="7">
        <v>68350</v>
      </c>
      <c r="F430" s="7" t="str" cm="1">
        <f t="array" ref="F430">_xlfn.SWITCH(TRUE,E430&lt;=10000,"1万人以下",E430&lt;=20000,"2万人以下",E430&lt;=30000,"3万人以下",E430&lt;=40000,"4万人以下",E430&lt;=50000,"5万人以下",E430&lt;=60000,"6万人以下",E430&lt;=70000,"7万人以下",E430&lt;=80000,"8万人以下",E430&lt;=90000,"9万人以下",E430&gt;90000,"それ以上")</f>
        <v>7万人以下</v>
      </c>
      <c r="G430" s="7" t="s">
        <v>7578</v>
      </c>
      <c r="H430" s="7">
        <v>21796</v>
      </c>
      <c r="J430" s="1">
        <f>MAX(J$2:J429)+1</f>
        <v>363</v>
      </c>
      <c r="K430" s="1" t="str">
        <f>IF(B430="小郡市","小郡市",IF(B430="大和郡山市","大和郡山市",IF(B430="蒲郡市","蒲郡市",IF(B430="郡上市","郡上市",IF(B430="郡山市","郡山市",IFERROR(RIGHT(B430,LEN(B430)-FIND("郡",B430)),B430))))))</f>
        <v>伊達市</v>
      </c>
      <c r="L430" s="1" t="str">
        <f>IF(ISERROR(VLOOKUP(K430,'R5.4.1現在の団体'!C$2:C$2000,1,)),"",VLOOKUP(K430,'R5.4.1現在の団体'!C$2:C$2000,1,))</f>
        <v>伊達市</v>
      </c>
      <c r="M430" s="1">
        <f t="shared" si="6"/>
        <v>1</v>
      </c>
    </row>
    <row r="431" spans="1:13" x14ac:dyDescent="0.2">
      <c r="A431" s="5" t="s">
        <v>435</v>
      </c>
      <c r="B431" s="6" t="s">
        <v>2763</v>
      </c>
      <c r="C431" s="7">
        <v>15664</v>
      </c>
      <c r="D431" s="7">
        <v>16194</v>
      </c>
      <c r="E431" s="7">
        <v>31858</v>
      </c>
      <c r="F431" s="7" t="str" cm="1">
        <f t="array" ref="F431">_xlfn.SWITCH(TRUE,E431&lt;=10000,"1万人以下",E431&lt;=20000,"2万人以下",E431&lt;=30000,"3万人以下",E431&lt;=40000,"4万人以下",E431&lt;=50000,"5万人以下",E431&lt;=60000,"6万人以下",E431&lt;=70000,"7万人以下",E431&lt;=80000,"8万人以下",E431&lt;=90000,"9万人以下",E431&gt;90000,"それ以上")</f>
        <v>4万人以下</v>
      </c>
      <c r="G431" s="7" t="s">
        <v>7573</v>
      </c>
      <c r="H431" s="7">
        <v>9654</v>
      </c>
      <c r="J431" s="1">
        <f>MAX(J$2:J430)+1</f>
        <v>364</v>
      </c>
      <c r="K431" s="1" t="str">
        <f>IF(B431="小郡市","小郡市",IF(B431="大和郡山市","大和郡山市",IF(B431="蒲郡市","蒲郡市",IF(B431="郡上市","郡上市",IF(B431="郡山市","郡山市",IFERROR(RIGHT(B431,LEN(B431)-FIND("郡",B431)),B431))))))</f>
        <v>本宮市</v>
      </c>
      <c r="L431" s="1" t="str">
        <f>IF(ISERROR(VLOOKUP(K431,'R5.4.1現在の団体'!C$2:C$2000,1,)),"",VLOOKUP(K431,'R5.4.1現在の団体'!C$2:C$2000,1,))</f>
        <v>本宮市</v>
      </c>
      <c r="M431" s="1">
        <f t="shared" si="6"/>
        <v>1</v>
      </c>
    </row>
    <row r="432" spans="1:13" x14ac:dyDescent="0.2">
      <c r="A432" s="5" t="s">
        <v>436</v>
      </c>
      <c r="B432" s="6" t="s">
        <v>2764</v>
      </c>
      <c r="C432" s="7">
        <v>19454</v>
      </c>
      <c r="D432" s="7">
        <v>20733</v>
      </c>
      <c r="E432" s="7">
        <v>40187</v>
      </c>
      <c r="F432" s="7" t="str" cm="1">
        <f t="array" ref="F432">_xlfn.SWITCH(TRUE,E432&lt;=10000,"1万人以下",E432&lt;=20000,"2万人以下",E432&lt;=30000,"3万人以下",E432&lt;=40000,"4万人以下",E432&lt;=50000,"5万人以下",E432&lt;=60000,"6万人以下",E432&lt;=70000,"7万人以下",E432&lt;=80000,"8万人以下",E432&lt;=90000,"9万人以下",E432&gt;90000,"それ以上")</f>
        <v>5万人以下</v>
      </c>
      <c r="G432" s="7" t="s">
        <v>7575</v>
      </c>
      <c r="H432" s="7">
        <v>13474</v>
      </c>
      <c r="I432" s="1" t="s">
        <v>4657</v>
      </c>
      <c r="K432" s="1" t="str">
        <f>IF(B432="小郡市","小郡市",IF(B432="大和郡山市","大和郡山市",IF(B432="蒲郡市","蒲郡市",IF(B432="郡上市","郡上市",IF(B432="郡山市","郡山市",IFERROR(RIGHT(B432,LEN(B432)-FIND("郡",B432)),B432))))))</f>
        <v/>
      </c>
      <c r="L432" s="1" t="str">
        <f>IF(ISERROR(VLOOKUP(K432,'R5.4.1現在の団体'!C$2:C$2000,1,)),"",VLOOKUP(K432,'R5.4.1現在の団体'!C$2:C$2000,1,))</f>
        <v/>
      </c>
      <c r="M432" s="1" t="str">
        <f t="shared" si="6"/>
        <v/>
      </c>
    </row>
    <row r="433" spans="1:13" x14ac:dyDescent="0.2">
      <c r="A433" s="5" t="s">
        <v>437</v>
      </c>
      <c r="B433" s="6" t="s">
        <v>2765</v>
      </c>
      <c r="C433" s="7">
        <v>6380</v>
      </c>
      <c r="D433" s="7">
        <v>7002</v>
      </c>
      <c r="E433" s="7">
        <v>13382</v>
      </c>
      <c r="F433" s="7" t="str" cm="1">
        <f t="array" ref="F433">_xlfn.SWITCH(TRUE,E433&lt;=10000,"1万人以下",E433&lt;=20000,"2万人以下",E433&lt;=30000,"3万人以下",E433&lt;=40000,"4万人以下",E433&lt;=50000,"5万人以下",E433&lt;=60000,"6万人以下",E433&lt;=70000,"7万人以下",E433&lt;=80000,"8万人以下",E433&lt;=90000,"9万人以下",E433&gt;90000,"それ以上")</f>
        <v>2万人以下</v>
      </c>
      <c r="G433" s="7" t="s">
        <v>7572</v>
      </c>
      <c r="H433" s="7">
        <v>4473</v>
      </c>
      <c r="J433" s="1">
        <f>MAX(J$2:J432)+1</f>
        <v>365</v>
      </c>
      <c r="K433" s="1" t="str">
        <f>IF(B433="小郡市","小郡市",IF(B433="大和郡山市","大和郡山市",IF(B433="蒲郡市","蒲郡市",IF(B433="郡上市","郡上市",IF(B433="郡山市","郡山市",IFERROR(RIGHT(B433,LEN(B433)-FIND("郡",B433)),B433))))))</f>
        <v>桑折町</v>
      </c>
      <c r="L433" s="1" t="str">
        <f>IF(ISERROR(VLOOKUP(K433,'R5.4.1現在の団体'!C$2:C$2000,1,)),"",VLOOKUP(K433,'R5.4.1現在の団体'!C$2:C$2000,1,))</f>
        <v>桑折町</v>
      </c>
      <c r="M433" s="1">
        <f t="shared" si="6"/>
        <v>1</v>
      </c>
    </row>
    <row r="434" spans="1:13" x14ac:dyDescent="0.2">
      <c r="A434" s="5" t="s">
        <v>438</v>
      </c>
      <c r="B434" s="6" t="s">
        <v>2766</v>
      </c>
      <c r="C434" s="7">
        <v>5043</v>
      </c>
      <c r="D434" s="7">
        <v>5445</v>
      </c>
      <c r="E434" s="7">
        <v>10488</v>
      </c>
      <c r="F434" s="7" t="str" cm="1">
        <f t="array" ref="F434">_xlfn.SWITCH(TRUE,E434&lt;=10000,"1万人以下",E434&lt;=20000,"2万人以下",E434&lt;=30000,"3万人以下",E434&lt;=40000,"4万人以下",E434&lt;=50000,"5万人以下",E434&lt;=60000,"6万人以下",E434&lt;=70000,"7万人以下",E434&lt;=80000,"8万人以下",E434&lt;=90000,"9万人以下",E434&gt;90000,"それ以上")</f>
        <v>2万人以下</v>
      </c>
      <c r="G434" s="7" t="s">
        <v>7572</v>
      </c>
      <c r="H434" s="7">
        <v>3346</v>
      </c>
      <c r="J434" s="1">
        <f>MAX(J$2:J433)+1</f>
        <v>366</v>
      </c>
      <c r="K434" s="1" t="str">
        <f>IF(B434="小郡市","小郡市",IF(B434="大和郡山市","大和郡山市",IF(B434="蒲郡市","蒲郡市",IF(B434="郡上市","郡上市",IF(B434="郡山市","郡山市",IFERROR(RIGHT(B434,LEN(B434)-FIND("郡",B434)),B434))))))</f>
        <v>国見町</v>
      </c>
      <c r="L434" s="1" t="str">
        <f>IF(ISERROR(VLOOKUP(K434,'R5.4.1現在の団体'!C$2:C$2000,1,)),"",VLOOKUP(K434,'R5.4.1現在の団体'!C$2:C$2000,1,))</f>
        <v>国見町</v>
      </c>
      <c r="M434" s="1">
        <f t="shared" si="6"/>
        <v>1</v>
      </c>
    </row>
    <row r="435" spans="1:13" x14ac:dyDescent="0.2">
      <c r="A435" s="5" t="s">
        <v>439</v>
      </c>
      <c r="B435" s="6" t="s">
        <v>2767</v>
      </c>
      <c r="C435" s="7">
        <v>8031</v>
      </c>
      <c r="D435" s="7">
        <v>8286</v>
      </c>
      <c r="E435" s="7">
        <v>16317</v>
      </c>
      <c r="F435" s="7" t="str" cm="1">
        <f t="array" ref="F435">_xlfn.SWITCH(TRUE,E435&lt;=10000,"1万人以下",E435&lt;=20000,"2万人以下",E435&lt;=30000,"3万人以下",E435&lt;=40000,"4万人以下",E435&lt;=50000,"5万人以下",E435&lt;=60000,"6万人以下",E435&lt;=70000,"7万人以下",E435&lt;=80000,"8万人以下",E435&lt;=90000,"9万人以下",E435&gt;90000,"それ以上")</f>
        <v>2万人以下</v>
      </c>
      <c r="G435" s="7" t="s">
        <v>7572</v>
      </c>
      <c r="H435" s="7">
        <v>5655</v>
      </c>
      <c r="J435" s="1">
        <f>MAX(J$2:J434)+1</f>
        <v>367</v>
      </c>
      <c r="K435" s="1" t="str">
        <f>IF(B435="小郡市","小郡市",IF(B435="大和郡山市","大和郡山市",IF(B435="蒲郡市","蒲郡市",IF(B435="郡上市","郡上市",IF(B435="郡山市","郡山市",IFERROR(RIGHT(B435,LEN(B435)-FIND("郡",B435)),B435))))))</f>
        <v>川俣町</v>
      </c>
      <c r="L435" s="1" t="str">
        <f>IF(ISERROR(VLOOKUP(K435,'R5.4.1現在の団体'!C$2:C$2000,1,)),"",VLOOKUP(K435,'R5.4.1現在の団体'!C$2:C$2000,1,))</f>
        <v>川俣町</v>
      </c>
      <c r="M435" s="1">
        <f t="shared" si="6"/>
        <v>1</v>
      </c>
    </row>
    <row r="436" spans="1:13" x14ac:dyDescent="0.2">
      <c r="A436" s="5" t="s">
        <v>440</v>
      </c>
      <c r="B436" s="6" t="s">
        <v>2768</v>
      </c>
      <c r="C436" s="7">
        <v>4242</v>
      </c>
      <c r="D436" s="7">
        <v>4337</v>
      </c>
      <c r="E436" s="7">
        <v>8579</v>
      </c>
      <c r="F436" s="7" t="str" cm="1">
        <f t="array" ref="F436">_xlfn.SWITCH(TRUE,E436&lt;=10000,"1万人以下",E436&lt;=20000,"2万人以下",E436&lt;=30000,"3万人以下",E436&lt;=40000,"4万人以下",E436&lt;=50000,"5万人以下",E436&lt;=60000,"6万人以下",E436&lt;=70000,"7万人以下",E436&lt;=80000,"8万人以下",E436&lt;=90000,"9万人以下",E436&gt;90000,"それ以上")</f>
        <v>1万人以下</v>
      </c>
      <c r="G436" s="7" t="s">
        <v>7576</v>
      </c>
      <c r="H436" s="7">
        <v>2313</v>
      </c>
      <c r="I436" s="1" t="s">
        <v>4657</v>
      </c>
      <c r="K436" s="1" t="str">
        <f>IF(B436="小郡市","小郡市",IF(B436="大和郡山市","大和郡山市",IF(B436="蒲郡市","蒲郡市",IF(B436="郡上市","郡上市",IF(B436="郡山市","郡山市",IFERROR(RIGHT(B436,LEN(B436)-FIND("郡",B436)),B436))))))</f>
        <v/>
      </c>
      <c r="L436" s="1" t="str">
        <f>IF(ISERROR(VLOOKUP(K436,'R5.4.1現在の団体'!C$2:C$2000,1,)),"",VLOOKUP(K436,'R5.4.1現在の団体'!C$2:C$2000,1,))</f>
        <v/>
      </c>
      <c r="M436" s="1" t="str">
        <f t="shared" si="6"/>
        <v/>
      </c>
    </row>
    <row r="437" spans="1:13" x14ac:dyDescent="0.2">
      <c r="A437" s="5" t="s">
        <v>441</v>
      </c>
      <c r="B437" s="6" t="s">
        <v>2769</v>
      </c>
      <c r="C437" s="7">
        <v>4242</v>
      </c>
      <c r="D437" s="7">
        <v>4337</v>
      </c>
      <c r="E437" s="7">
        <v>8579</v>
      </c>
      <c r="F437" s="7" t="str" cm="1">
        <f t="array" ref="F437">_xlfn.SWITCH(TRUE,E437&lt;=10000,"1万人以下",E437&lt;=20000,"2万人以下",E437&lt;=30000,"3万人以下",E437&lt;=40000,"4万人以下",E437&lt;=50000,"5万人以下",E437&lt;=60000,"6万人以下",E437&lt;=70000,"7万人以下",E437&lt;=80000,"8万人以下",E437&lt;=90000,"9万人以下",E437&gt;90000,"それ以上")</f>
        <v>1万人以下</v>
      </c>
      <c r="G437" s="7" t="s">
        <v>7576</v>
      </c>
      <c r="H437" s="7">
        <v>2313</v>
      </c>
      <c r="J437" s="1">
        <f>MAX(J$2:J436)+1</f>
        <v>368</v>
      </c>
      <c r="K437" s="1" t="str">
        <f>IF(B437="小郡市","小郡市",IF(B437="大和郡山市","大和郡山市",IF(B437="蒲郡市","蒲郡市",IF(B437="郡上市","郡上市",IF(B437="郡山市","郡山市",IFERROR(RIGHT(B437,LEN(B437)-FIND("郡",B437)),B437))))))</f>
        <v>大玉村</v>
      </c>
      <c r="L437" s="1" t="str">
        <f>IF(ISERROR(VLOOKUP(K437,'R5.4.1現在の団体'!C$2:C$2000,1,)),"",VLOOKUP(K437,'R5.4.1現在の団体'!C$2:C$2000,1,))</f>
        <v>大玉村</v>
      </c>
      <c r="M437" s="1">
        <f t="shared" si="6"/>
        <v>1</v>
      </c>
    </row>
    <row r="438" spans="1:13" x14ac:dyDescent="0.2">
      <c r="A438" s="5" t="s">
        <v>442</v>
      </c>
      <c r="B438" s="6" t="s">
        <v>2770</v>
      </c>
      <c r="C438" s="7">
        <v>9625</v>
      </c>
      <c r="D438" s="7">
        <v>9987</v>
      </c>
      <c r="E438" s="7">
        <v>19612</v>
      </c>
      <c r="F438" s="7" t="str" cm="1">
        <f t="array" ref="F438">_xlfn.SWITCH(TRUE,E438&lt;=10000,"1万人以下",E438&lt;=20000,"2万人以下",E438&lt;=30000,"3万人以下",E438&lt;=40000,"4万人以下",E438&lt;=50000,"5万人以下",E438&lt;=60000,"6万人以下",E438&lt;=70000,"7万人以下",E438&lt;=80000,"8万人以下",E438&lt;=90000,"9万人以下",E438&gt;90000,"それ以上")</f>
        <v>2万人以下</v>
      </c>
      <c r="G438" s="7" t="s">
        <v>7572</v>
      </c>
      <c r="H438" s="7">
        <v>6047</v>
      </c>
      <c r="I438" s="1" t="s">
        <v>4657</v>
      </c>
      <c r="K438" s="1" t="str">
        <f>IF(B438="小郡市","小郡市",IF(B438="大和郡山市","大和郡山市",IF(B438="蒲郡市","蒲郡市",IF(B438="郡上市","郡上市",IF(B438="郡山市","郡山市",IFERROR(RIGHT(B438,LEN(B438)-FIND("郡",B438)),B438))))))</f>
        <v/>
      </c>
      <c r="L438" s="1" t="str">
        <f>IF(ISERROR(VLOOKUP(K438,'R5.4.1現在の団体'!C$2:C$2000,1,)),"",VLOOKUP(K438,'R5.4.1現在の団体'!C$2:C$2000,1,))</f>
        <v/>
      </c>
      <c r="M438" s="1" t="str">
        <f t="shared" si="6"/>
        <v/>
      </c>
    </row>
    <row r="439" spans="1:13" x14ac:dyDescent="0.2">
      <c r="A439" s="5" t="s">
        <v>443</v>
      </c>
      <c r="B439" s="6" t="s">
        <v>2771</v>
      </c>
      <c r="C439" s="7">
        <v>6393</v>
      </c>
      <c r="D439" s="7">
        <v>6613</v>
      </c>
      <c r="E439" s="7">
        <v>13006</v>
      </c>
      <c r="F439" s="7" t="str" cm="1">
        <f t="array" ref="F439">_xlfn.SWITCH(TRUE,E439&lt;=10000,"1万人以下",E439&lt;=20000,"2万人以下",E439&lt;=30000,"3万人以下",E439&lt;=40000,"4万人以下",E439&lt;=50000,"5万人以下",E439&lt;=60000,"6万人以下",E439&lt;=70000,"7万人以下",E439&lt;=80000,"8万人以下",E439&lt;=90000,"9万人以下",E439&gt;90000,"それ以上")</f>
        <v>2万人以下</v>
      </c>
      <c r="G439" s="7" t="s">
        <v>7572</v>
      </c>
      <c r="H439" s="7">
        <v>4211</v>
      </c>
      <c r="J439" s="1">
        <f>MAX(J$2:J438)+1</f>
        <v>369</v>
      </c>
      <c r="K439" s="1" t="str">
        <f>IF(B439="小郡市","小郡市",IF(B439="大和郡山市","大和郡山市",IF(B439="蒲郡市","蒲郡市",IF(B439="郡上市","郡上市",IF(B439="郡山市","郡山市",IFERROR(RIGHT(B439,LEN(B439)-FIND("郡",B439)),B439))))))</f>
        <v>鏡石町</v>
      </c>
      <c r="L439" s="1" t="str">
        <f>IF(ISERROR(VLOOKUP(K439,'R5.4.1現在の団体'!C$2:C$2000,1,)),"",VLOOKUP(K439,'R5.4.1現在の団体'!C$2:C$2000,1,))</f>
        <v>鏡石町</v>
      </c>
      <c r="M439" s="1">
        <f t="shared" si="6"/>
        <v>1</v>
      </c>
    </row>
    <row r="440" spans="1:13" x14ac:dyDescent="0.2">
      <c r="A440" s="5" t="s">
        <v>444</v>
      </c>
      <c r="B440" s="6" t="s">
        <v>2772</v>
      </c>
      <c r="C440" s="7">
        <v>3232</v>
      </c>
      <c r="D440" s="7">
        <v>3374</v>
      </c>
      <c r="E440" s="7">
        <v>6606</v>
      </c>
      <c r="F440" s="7" t="str" cm="1">
        <f t="array" ref="F440">_xlfn.SWITCH(TRUE,E440&lt;=10000,"1万人以下",E440&lt;=20000,"2万人以下",E440&lt;=30000,"3万人以下",E440&lt;=40000,"4万人以下",E440&lt;=50000,"5万人以下",E440&lt;=60000,"6万人以下",E440&lt;=70000,"7万人以下",E440&lt;=80000,"8万人以下",E440&lt;=90000,"9万人以下",E440&gt;90000,"それ以上")</f>
        <v>1万人以下</v>
      </c>
      <c r="G440" s="7" t="s">
        <v>7576</v>
      </c>
      <c r="H440" s="7">
        <v>1836</v>
      </c>
      <c r="J440" s="1">
        <f>MAX(J$2:J439)+1</f>
        <v>370</v>
      </c>
      <c r="K440" s="1" t="str">
        <f>IF(B440="小郡市","小郡市",IF(B440="大和郡山市","大和郡山市",IF(B440="蒲郡市","蒲郡市",IF(B440="郡上市","郡上市",IF(B440="郡山市","郡山市",IFERROR(RIGHT(B440,LEN(B440)-FIND("郡",B440)),B440))))))</f>
        <v>天栄村</v>
      </c>
      <c r="L440" s="1" t="str">
        <f>IF(ISERROR(VLOOKUP(K440,'R5.4.1現在の団体'!C$2:C$2000,1,)),"",VLOOKUP(K440,'R5.4.1現在の団体'!C$2:C$2000,1,))</f>
        <v>天栄村</v>
      </c>
      <c r="M440" s="1">
        <f t="shared" si="6"/>
        <v>1</v>
      </c>
    </row>
    <row r="441" spans="1:13" x14ac:dyDescent="0.2">
      <c r="A441" s="5" t="s">
        <v>445</v>
      </c>
      <c r="B441" s="6" t="s">
        <v>2773</v>
      </c>
      <c r="C441" s="7">
        <v>15377</v>
      </c>
      <c r="D441" s="7">
        <v>16270</v>
      </c>
      <c r="E441" s="7">
        <v>31647</v>
      </c>
      <c r="F441" s="7" t="str" cm="1">
        <f t="array" ref="F441">_xlfn.SWITCH(TRUE,E441&lt;=10000,"1万人以下",E441&lt;=20000,"2万人以下",E441&lt;=30000,"3万人以下",E441&lt;=40000,"4万人以下",E441&lt;=50000,"5万人以下",E441&lt;=60000,"6万人以下",E441&lt;=70000,"7万人以下",E441&lt;=80000,"8万人以下",E441&lt;=90000,"9万人以下",E441&gt;90000,"それ以上")</f>
        <v>4万人以下</v>
      </c>
      <c r="G441" s="7" t="s">
        <v>7573</v>
      </c>
      <c r="H441" s="7">
        <v>11391</v>
      </c>
      <c r="I441" s="1" t="s">
        <v>4657</v>
      </c>
      <c r="K441" s="1" t="str">
        <f>IF(B441="小郡市","小郡市",IF(B441="大和郡山市","大和郡山市",IF(B441="蒲郡市","蒲郡市",IF(B441="郡上市","郡上市",IF(B441="郡山市","郡山市",IFERROR(RIGHT(B441,LEN(B441)-FIND("郡",B441)),B441))))))</f>
        <v/>
      </c>
      <c r="L441" s="1" t="str">
        <f>IF(ISERROR(VLOOKUP(K441,'R5.4.1現在の団体'!C$2:C$2000,1,)),"",VLOOKUP(K441,'R5.4.1現在の団体'!C$2:C$2000,1,))</f>
        <v/>
      </c>
      <c r="M441" s="1" t="str">
        <f t="shared" si="6"/>
        <v/>
      </c>
    </row>
    <row r="442" spans="1:13" x14ac:dyDescent="0.2">
      <c r="A442" s="5" t="s">
        <v>446</v>
      </c>
      <c r="B442" s="6" t="s">
        <v>2774</v>
      </c>
      <c r="C442" s="7">
        <v>3384</v>
      </c>
      <c r="D442" s="7">
        <v>3515</v>
      </c>
      <c r="E442" s="7">
        <v>6899</v>
      </c>
      <c r="F442" s="7" t="str" cm="1">
        <f t="array" ref="F442">_xlfn.SWITCH(TRUE,E442&lt;=10000,"1万人以下",E442&lt;=20000,"2万人以下",E442&lt;=30000,"3万人以下",E442&lt;=40000,"4万人以下",E442&lt;=50000,"5万人以下",E442&lt;=60000,"6万人以下",E442&lt;=70000,"7万人以下",E442&lt;=80000,"8万人以下",E442&lt;=90000,"9万人以下",E442&gt;90000,"それ以上")</f>
        <v>1万人以下</v>
      </c>
      <c r="G442" s="7" t="s">
        <v>7576</v>
      </c>
      <c r="H442" s="7">
        <v>2284</v>
      </c>
      <c r="J442" s="1">
        <f>MAX(J$2:J441)+1</f>
        <v>371</v>
      </c>
      <c r="K442" s="1" t="str">
        <f>IF(B442="小郡市","小郡市",IF(B442="大和郡山市","大和郡山市",IF(B442="蒲郡市","蒲郡市",IF(B442="郡上市","郡上市",IF(B442="郡山市","郡山市",IFERROR(RIGHT(B442,LEN(B442)-FIND("郡",B442)),B442))))))</f>
        <v>下郷町</v>
      </c>
      <c r="L442" s="1" t="str">
        <f>IF(ISERROR(VLOOKUP(K442,'R5.4.1現在の団体'!C$2:C$2000,1,)),"",VLOOKUP(K442,'R5.4.1現在の団体'!C$2:C$2000,1,))</f>
        <v>下郷町</v>
      </c>
      <c r="M442" s="1">
        <f t="shared" si="6"/>
        <v>1</v>
      </c>
    </row>
    <row r="443" spans="1:13" x14ac:dyDescent="0.2">
      <c r="A443" s="5" t="s">
        <v>447</v>
      </c>
      <c r="B443" s="6" t="s">
        <v>2775</v>
      </c>
      <c r="C443" s="7">
        <v>308</v>
      </c>
      <c r="D443" s="7">
        <v>310</v>
      </c>
      <c r="E443" s="7">
        <v>618</v>
      </c>
      <c r="F443" s="7" t="str" cm="1">
        <f t="array" ref="F443">_xlfn.SWITCH(TRUE,E443&lt;=10000,"1万人以下",E443&lt;=20000,"2万人以下",E443&lt;=30000,"3万人以下",E443&lt;=40000,"4万人以下",E443&lt;=50000,"5万人以下",E443&lt;=60000,"6万人以下",E443&lt;=70000,"7万人以下",E443&lt;=80000,"8万人以下",E443&lt;=90000,"9万人以下",E443&gt;90000,"それ以上")</f>
        <v>1万人以下</v>
      </c>
      <c r="G443" s="7" t="s">
        <v>7576</v>
      </c>
      <c r="H443" s="7">
        <v>200</v>
      </c>
      <c r="J443" s="1">
        <f>MAX(J$2:J442)+1</f>
        <v>372</v>
      </c>
      <c r="K443" s="1" t="str">
        <f>IF(B443="小郡市","小郡市",IF(B443="大和郡山市","大和郡山市",IF(B443="蒲郡市","蒲郡市",IF(B443="郡上市","郡上市",IF(B443="郡山市","郡山市",IFERROR(RIGHT(B443,LEN(B443)-FIND("郡",B443)),B443))))))</f>
        <v>檜枝岐村</v>
      </c>
      <c r="L443" s="1" t="str">
        <f>IF(ISERROR(VLOOKUP(K443,'R5.4.1現在の団体'!C$2:C$2000,1,)),"",VLOOKUP(K443,'R5.4.1現在の団体'!C$2:C$2000,1,))</f>
        <v>檜枝岐村</v>
      </c>
      <c r="M443" s="1">
        <f t="shared" si="6"/>
        <v>1</v>
      </c>
    </row>
    <row r="444" spans="1:13" x14ac:dyDescent="0.2">
      <c r="A444" s="5" t="s">
        <v>448</v>
      </c>
      <c r="B444" s="6" t="s">
        <v>2776</v>
      </c>
      <c r="C444" s="7">
        <v>2467</v>
      </c>
      <c r="D444" s="7">
        <v>2695</v>
      </c>
      <c r="E444" s="7">
        <v>5162</v>
      </c>
      <c r="F444" s="7" t="str" cm="1">
        <f t="array" ref="F444">_xlfn.SWITCH(TRUE,E444&lt;=10000,"1万人以下",E444&lt;=20000,"2万人以下",E444&lt;=30000,"3万人以下",E444&lt;=40000,"4万人以下",E444&lt;=50000,"5万人以下",E444&lt;=60000,"6万人以下",E444&lt;=70000,"7万人以下",E444&lt;=80000,"8万人以下",E444&lt;=90000,"9万人以下",E444&gt;90000,"それ以上")</f>
        <v>1万人以下</v>
      </c>
      <c r="G444" s="7" t="s">
        <v>7576</v>
      </c>
      <c r="H444" s="7">
        <v>1981</v>
      </c>
      <c r="J444" s="1">
        <f>MAX(J$2:J443)+1</f>
        <v>373</v>
      </c>
      <c r="K444" s="1" t="str">
        <f>IF(B444="小郡市","小郡市",IF(B444="大和郡山市","大和郡山市",IF(B444="蒲郡市","蒲郡市",IF(B444="郡上市","郡上市",IF(B444="郡山市","郡山市",IFERROR(RIGHT(B444,LEN(B444)-FIND("郡",B444)),B444))))))</f>
        <v>只見町</v>
      </c>
      <c r="L444" s="1" t="str">
        <f>IF(ISERROR(VLOOKUP(K444,'R5.4.1現在の団体'!C$2:C$2000,1,)),"",VLOOKUP(K444,'R5.4.1現在の団体'!C$2:C$2000,1,))</f>
        <v>只見町</v>
      </c>
      <c r="M444" s="1">
        <f t="shared" si="6"/>
        <v>1</v>
      </c>
    </row>
    <row r="445" spans="1:13" x14ac:dyDescent="0.2">
      <c r="A445" s="5" t="s">
        <v>449</v>
      </c>
      <c r="B445" s="6" t="s">
        <v>2777</v>
      </c>
      <c r="C445" s="7">
        <v>9218</v>
      </c>
      <c r="D445" s="7">
        <v>9750</v>
      </c>
      <c r="E445" s="7">
        <v>18968</v>
      </c>
      <c r="F445" s="7" t="str" cm="1">
        <f t="array" ref="F445">_xlfn.SWITCH(TRUE,E445&lt;=10000,"1万人以下",E445&lt;=20000,"2万人以下",E445&lt;=30000,"3万人以下",E445&lt;=40000,"4万人以下",E445&lt;=50000,"5万人以下",E445&lt;=60000,"6万人以下",E445&lt;=70000,"7万人以下",E445&lt;=80000,"8万人以下",E445&lt;=90000,"9万人以下",E445&gt;90000,"それ以上")</f>
        <v>2万人以下</v>
      </c>
      <c r="G445" s="7" t="s">
        <v>7572</v>
      </c>
      <c r="H445" s="7">
        <v>6926</v>
      </c>
      <c r="J445" s="1">
        <f>MAX(J$2:J444)+1</f>
        <v>374</v>
      </c>
      <c r="K445" s="1" t="str">
        <f>IF(B445="小郡市","小郡市",IF(B445="大和郡山市","大和郡山市",IF(B445="蒲郡市","蒲郡市",IF(B445="郡上市","郡上市",IF(B445="郡山市","郡山市",IFERROR(RIGHT(B445,LEN(B445)-FIND("郡",B445)),B445))))))</f>
        <v>南会津町</v>
      </c>
      <c r="L445" s="1" t="str">
        <f>IF(ISERROR(VLOOKUP(K445,'R5.4.1現在の団体'!C$2:C$2000,1,)),"",VLOOKUP(K445,'R5.4.1現在の団体'!C$2:C$2000,1,))</f>
        <v>南会津町</v>
      </c>
      <c r="M445" s="1">
        <f t="shared" si="6"/>
        <v>1</v>
      </c>
    </row>
    <row r="446" spans="1:13" x14ac:dyDescent="0.2">
      <c r="A446" s="5" t="s">
        <v>450</v>
      </c>
      <c r="B446" s="6" t="s">
        <v>2778</v>
      </c>
      <c r="C446" s="7">
        <v>15310</v>
      </c>
      <c r="D446" s="7">
        <v>16415</v>
      </c>
      <c r="E446" s="7">
        <v>31725</v>
      </c>
      <c r="F446" s="7" t="str" cm="1">
        <f t="array" ref="F446">_xlfn.SWITCH(TRUE,E446&lt;=10000,"1万人以下",E446&lt;=20000,"2万人以下",E446&lt;=30000,"3万人以下",E446&lt;=40000,"4万人以下",E446&lt;=50000,"5万人以下",E446&lt;=60000,"6万人以下",E446&lt;=70000,"7万人以下",E446&lt;=80000,"8万人以下",E446&lt;=90000,"9万人以下",E446&gt;90000,"それ以上")</f>
        <v>4万人以下</v>
      </c>
      <c r="G446" s="7" t="s">
        <v>7573</v>
      </c>
      <c r="H446" s="7">
        <v>10508</v>
      </c>
      <c r="I446" s="1" t="s">
        <v>4657</v>
      </c>
      <c r="K446" s="1" t="str">
        <f>IF(B446="小郡市","小郡市",IF(B446="大和郡山市","大和郡山市",IF(B446="蒲郡市","蒲郡市",IF(B446="郡上市","郡上市",IF(B446="郡山市","郡山市",IFERROR(RIGHT(B446,LEN(B446)-FIND("郡",B446)),B446))))))</f>
        <v/>
      </c>
      <c r="L446" s="1" t="str">
        <f>IF(ISERROR(VLOOKUP(K446,'R5.4.1現在の団体'!C$2:C$2000,1,)),"",VLOOKUP(K446,'R5.4.1現在の団体'!C$2:C$2000,1,))</f>
        <v/>
      </c>
      <c r="M446" s="1" t="str">
        <f t="shared" si="6"/>
        <v/>
      </c>
    </row>
    <row r="447" spans="1:13" x14ac:dyDescent="0.2">
      <c r="A447" s="5" t="s">
        <v>451</v>
      </c>
      <c r="B447" s="6" t="s">
        <v>2779</v>
      </c>
      <c r="C447" s="7">
        <v>1645</v>
      </c>
      <c r="D447" s="7">
        <v>1690</v>
      </c>
      <c r="E447" s="7">
        <v>3335</v>
      </c>
      <c r="F447" s="7" t="str" cm="1">
        <f t="array" ref="F447">_xlfn.SWITCH(TRUE,E447&lt;=10000,"1万人以下",E447&lt;=20000,"2万人以下",E447&lt;=30000,"3万人以下",E447&lt;=40000,"4万人以下",E447&lt;=50000,"5万人以下",E447&lt;=60000,"6万人以下",E447&lt;=70000,"7万人以下",E447&lt;=80000,"8万人以下",E447&lt;=90000,"9万人以下",E447&gt;90000,"それ以上")</f>
        <v>1万人以下</v>
      </c>
      <c r="G447" s="7" t="s">
        <v>7576</v>
      </c>
      <c r="H447" s="7">
        <v>1090</v>
      </c>
      <c r="J447" s="1">
        <f>MAX(J$2:J446)+1</f>
        <v>375</v>
      </c>
      <c r="K447" s="1" t="str">
        <f>IF(B447="小郡市","小郡市",IF(B447="大和郡山市","大和郡山市",IF(B447="蒲郡市","蒲郡市",IF(B447="郡上市","郡上市",IF(B447="郡山市","郡山市",IFERROR(RIGHT(B447,LEN(B447)-FIND("郡",B447)),B447))))))</f>
        <v>北塩原村</v>
      </c>
      <c r="L447" s="1" t="str">
        <f>IF(ISERROR(VLOOKUP(K447,'R5.4.1現在の団体'!C$2:C$2000,1,)),"",VLOOKUP(K447,'R5.4.1現在の団体'!C$2:C$2000,1,))</f>
        <v>北塩原村</v>
      </c>
      <c r="M447" s="1">
        <f t="shared" si="6"/>
        <v>1</v>
      </c>
    </row>
    <row r="448" spans="1:13" x14ac:dyDescent="0.2">
      <c r="A448" s="5" t="s">
        <v>452</v>
      </c>
      <c r="B448" s="6" t="s">
        <v>2780</v>
      </c>
      <c r="C448" s="7">
        <v>3883</v>
      </c>
      <c r="D448" s="7">
        <v>4166</v>
      </c>
      <c r="E448" s="7">
        <v>8049</v>
      </c>
      <c r="F448" s="7" t="str" cm="1">
        <f t="array" ref="F448">_xlfn.SWITCH(TRUE,E448&lt;=10000,"1万人以下",E448&lt;=20000,"2万人以下",E448&lt;=30000,"3万人以下",E448&lt;=40000,"4万人以下",E448&lt;=50000,"5万人以下",E448&lt;=60000,"6万人以下",E448&lt;=70000,"7万人以下",E448&lt;=80000,"8万人以下",E448&lt;=90000,"9万人以下",E448&gt;90000,"それ以上")</f>
        <v>1万人以下</v>
      </c>
      <c r="G448" s="7" t="s">
        <v>7576</v>
      </c>
      <c r="H448" s="7">
        <v>2912</v>
      </c>
      <c r="J448" s="1">
        <f>MAX(J$2:J447)+1</f>
        <v>376</v>
      </c>
      <c r="K448" s="1" t="str">
        <f>IF(B448="小郡市","小郡市",IF(B448="大和郡山市","大和郡山市",IF(B448="蒲郡市","蒲郡市",IF(B448="郡上市","郡上市",IF(B448="郡山市","郡山市",IFERROR(RIGHT(B448,LEN(B448)-FIND("郡",B448)),B448))))))</f>
        <v>西会津町</v>
      </c>
      <c r="L448" s="1" t="str">
        <f>IF(ISERROR(VLOOKUP(K448,'R5.4.1現在の団体'!C$2:C$2000,1,)),"",VLOOKUP(K448,'R5.4.1現在の団体'!C$2:C$2000,1,))</f>
        <v>西会津町</v>
      </c>
      <c r="M448" s="1">
        <f t="shared" si="6"/>
        <v>1</v>
      </c>
    </row>
    <row r="449" spans="1:13" x14ac:dyDescent="0.2">
      <c r="A449" s="5" t="s">
        <v>453</v>
      </c>
      <c r="B449" s="6" t="s">
        <v>2781</v>
      </c>
      <c r="C449" s="7">
        <v>1855</v>
      </c>
      <c r="D449" s="7">
        <v>1988</v>
      </c>
      <c r="E449" s="7">
        <v>3843</v>
      </c>
      <c r="F449" s="7" t="str" cm="1">
        <f t="array" ref="F449">_xlfn.SWITCH(TRUE,E449&lt;=10000,"1万人以下",E449&lt;=20000,"2万人以下",E449&lt;=30000,"3万人以下",E449&lt;=40000,"4万人以下",E449&lt;=50000,"5万人以下",E449&lt;=60000,"6万人以下",E449&lt;=70000,"7万人以下",E449&lt;=80000,"8万人以下",E449&lt;=90000,"9万人以下",E449&gt;90000,"それ以上")</f>
        <v>1万人以下</v>
      </c>
      <c r="G449" s="7" t="s">
        <v>7576</v>
      </c>
      <c r="H449" s="7">
        <v>1200</v>
      </c>
      <c r="J449" s="1">
        <f>MAX(J$2:J448)+1</f>
        <v>377</v>
      </c>
      <c r="K449" s="1" t="str">
        <f>IF(B449="小郡市","小郡市",IF(B449="大和郡山市","大和郡山市",IF(B449="蒲郡市","蒲郡市",IF(B449="郡上市","郡上市",IF(B449="郡山市","郡山市",IFERROR(RIGHT(B449,LEN(B449)-FIND("郡",B449)),B449))))))</f>
        <v>磐梯町</v>
      </c>
      <c r="L449" s="1" t="str">
        <f>IF(ISERROR(VLOOKUP(K449,'R5.4.1現在の団体'!C$2:C$2000,1,)),"",VLOOKUP(K449,'R5.4.1現在の団体'!C$2:C$2000,1,))</f>
        <v>磐梯町</v>
      </c>
      <c r="M449" s="1">
        <f t="shared" si="6"/>
        <v>1</v>
      </c>
    </row>
    <row r="450" spans="1:13" x14ac:dyDescent="0.2">
      <c r="A450" s="5" t="s">
        <v>454</v>
      </c>
      <c r="B450" s="6" t="s">
        <v>2782</v>
      </c>
      <c r="C450" s="7">
        <v>7927</v>
      </c>
      <c r="D450" s="7">
        <v>8571</v>
      </c>
      <c r="E450" s="7">
        <v>16498</v>
      </c>
      <c r="F450" s="7" t="str" cm="1">
        <f t="array" ref="F450">_xlfn.SWITCH(TRUE,E450&lt;=10000,"1万人以下",E450&lt;=20000,"2万人以下",E450&lt;=30000,"3万人以下",E450&lt;=40000,"4万人以下",E450&lt;=50000,"5万人以下",E450&lt;=60000,"6万人以下",E450&lt;=70000,"7万人以下",E450&lt;=80000,"8万人以下",E450&lt;=90000,"9万人以下",E450&gt;90000,"それ以上")</f>
        <v>2万人以下</v>
      </c>
      <c r="G450" s="7" t="s">
        <v>7572</v>
      </c>
      <c r="H450" s="7">
        <v>5306</v>
      </c>
      <c r="J450" s="1">
        <f>MAX(J$2:J449)+1</f>
        <v>378</v>
      </c>
      <c r="K450" s="1" t="str">
        <f>IF(B450="小郡市","小郡市",IF(B450="大和郡山市","大和郡山市",IF(B450="蒲郡市","蒲郡市",IF(B450="郡上市","郡上市",IF(B450="郡山市","郡山市",IFERROR(RIGHT(B450,LEN(B450)-FIND("郡",B450)),B450))))))</f>
        <v>猪苗代町</v>
      </c>
      <c r="L450" s="1" t="str">
        <f>IF(ISERROR(VLOOKUP(K450,'R5.4.1現在の団体'!C$2:C$2000,1,)),"",VLOOKUP(K450,'R5.4.1現在の団体'!C$2:C$2000,1,))</f>
        <v>猪苗代町</v>
      </c>
      <c r="M450" s="1">
        <f t="shared" si="6"/>
        <v>1</v>
      </c>
    </row>
    <row r="451" spans="1:13" x14ac:dyDescent="0.2">
      <c r="A451" s="5" t="s">
        <v>455</v>
      </c>
      <c r="B451" s="6" t="s">
        <v>2783</v>
      </c>
      <c r="C451" s="7">
        <v>12502</v>
      </c>
      <c r="D451" s="7">
        <v>13458</v>
      </c>
      <c r="E451" s="7">
        <v>25960</v>
      </c>
      <c r="F451" s="7" t="str" cm="1">
        <f t="array" ref="F451">_xlfn.SWITCH(TRUE,E451&lt;=10000,"1万人以下",E451&lt;=20000,"2万人以下",E451&lt;=30000,"3万人以下",E451&lt;=40000,"4万人以下",E451&lt;=50000,"5万人以下",E451&lt;=60000,"6万人以下",E451&lt;=70000,"7万人以下",E451&lt;=80000,"8万人以下",E451&lt;=90000,"9万人以下",E451&gt;90000,"それ以上")</f>
        <v>3万人以下</v>
      </c>
      <c r="G451" s="7" t="s">
        <v>7574</v>
      </c>
      <c r="H451" s="7">
        <v>8028</v>
      </c>
      <c r="I451" s="1" t="s">
        <v>4657</v>
      </c>
      <c r="K451" s="1" t="str">
        <f>IF(B451="小郡市","小郡市",IF(B451="大和郡山市","大和郡山市",IF(B451="蒲郡市","蒲郡市",IF(B451="郡上市","郡上市",IF(B451="郡山市","郡山市",IFERROR(RIGHT(B451,LEN(B451)-FIND("郡",B451)),B451))))))</f>
        <v/>
      </c>
      <c r="L451" s="1" t="str">
        <f>IF(ISERROR(VLOOKUP(K451,'R5.4.1現在の団体'!C$2:C$2000,1,)),"",VLOOKUP(K451,'R5.4.1現在の団体'!C$2:C$2000,1,))</f>
        <v/>
      </c>
      <c r="M451" s="1" t="str">
        <f t="shared" si="6"/>
        <v/>
      </c>
    </row>
    <row r="452" spans="1:13" x14ac:dyDescent="0.2">
      <c r="A452" s="5" t="s">
        <v>456</v>
      </c>
      <c r="B452" s="6" t="s">
        <v>2784</v>
      </c>
      <c r="C452" s="7">
        <v>8721</v>
      </c>
      <c r="D452" s="7">
        <v>9399</v>
      </c>
      <c r="E452" s="7">
        <v>18120</v>
      </c>
      <c r="F452" s="7" t="str" cm="1">
        <f t="array" ref="F452">_xlfn.SWITCH(TRUE,E452&lt;=10000,"1万人以下",E452&lt;=20000,"2万人以下",E452&lt;=30000,"3万人以下",E452&lt;=40000,"4万人以下",E452&lt;=50000,"5万人以下",E452&lt;=60000,"6万人以下",E452&lt;=70000,"7万人以下",E452&lt;=80000,"8万人以下",E452&lt;=90000,"9万人以下",E452&gt;90000,"それ以上")</f>
        <v>2万人以下</v>
      </c>
      <c r="G452" s="7" t="s">
        <v>7572</v>
      </c>
      <c r="H452" s="7">
        <v>5703</v>
      </c>
      <c r="J452" s="1">
        <f>MAX(J$2:J451)+1</f>
        <v>379</v>
      </c>
      <c r="K452" s="1" t="str">
        <f>IF(B452="小郡市","小郡市",IF(B452="大和郡山市","大和郡山市",IF(B452="蒲郡市","蒲郡市",IF(B452="郡上市","郡上市",IF(B452="郡山市","郡山市",IFERROR(RIGHT(B452,LEN(B452)-FIND("郡",B452)),B452))))))</f>
        <v>会津坂下町</v>
      </c>
      <c r="L452" s="1" t="str">
        <f>IF(ISERROR(VLOOKUP(K452,'R5.4.1現在の団体'!C$2:C$2000,1,)),"",VLOOKUP(K452,'R5.4.1現在の団体'!C$2:C$2000,1,))</f>
        <v>会津坂下町</v>
      </c>
      <c r="M452" s="1">
        <f t="shared" si="6"/>
        <v>1</v>
      </c>
    </row>
    <row r="453" spans="1:13" x14ac:dyDescent="0.2">
      <c r="A453" s="5" t="s">
        <v>457</v>
      </c>
      <c r="B453" s="6" t="s">
        <v>2785</v>
      </c>
      <c r="C453" s="7">
        <v>1704</v>
      </c>
      <c r="D453" s="7">
        <v>1881</v>
      </c>
      <c r="E453" s="7">
        <v>3585</v>
      </c>
      <c r="F453" s="7" t="str" cm="1">
        <f t="array" ref="F453">_xlfn.SWITCH(TRUE,E453&lt;=10000,"1万人以下",E453&lt;=20000,"2万人以下",E453&lt;=30000,"3万人以下",E453&lt;=40000,"4万人以下",E453&lt;=50000,"5万人以下",E453&lt;=60000,"6万人以下",E453&lt;=70000,"7万人以下",E453&lt;=80000,"8万人以下",E453&lt;=90000,"9万人以下",E453&gt;90000,"それ以上")</f>
        <v>1万人以下</v>
      </c>
      <c r="G453" s="7" t="s">
        <v>7576</v>
      </c>
      <c r="H453" s="7">
        <v>957</v>
      </c>
      <c r="J453" s="1">
        <f>MAX(J$2:J452)+1</f>
        <v>380</v>
      </c>
      <c r="K453" s="1" t="str">
        <f>IF(B453="小郡市","小郡市",IF(B453="大和郡山市","大和郡山市",IF(B453="蒲郡市","蒲郡市",IF(B453="郡上市","郡上市",IF(B453="郡山市","郡山市",IFERROR(RIGHT(B453,LEN(B453)-FIND("郡",B453)),B453))))))</f>
        <v>湯川村</v>
      </c>
      <c r="L453" s="1" t="str">
        <f>IF(ISERROR(VLOOKUP(K453,'R5.4.1現在の団体'!C$2:C$2000,1,)),"",VLOOKUP(K453,'R5.4.1現在の団体'!C$2:C$2000,1,))</f>
        <v>湯川村</v>
      </c>
      <c r="M453" s="1">
        <f t="shared" ref="M453:M516" si="7">IF(L453="","",1)</f>
        <v>1</v>
      </c>
    </row>
    <row r="454" spans="1:13" x14ac:dyDescent="0.2">
      <c r="A454" s="5" t="s">
        <v>458</v>
      </c>
      <c r="B454" s="6" t="s">
        <v>2786</v>
      </c>
      <c r="C454" s="7">
        <v>2077</v>
      </c>
      <c r="D454" s="7">
        <v>2178</v>
      </c>
      <c r="E454" s="7">
        <v>4255</v>
      </c>
      <c r="F454" s="7" t="str" cm="1">
        <f t="array" ref="F454">_xlfn.SWITCH(TRUE,E454&lt;=10000,"1万人以下",E454&lt;=20000,"2万人以下",E454&lt;=30000,"3万人以下",E454&lt;=40000,"4万人以下",E454&lt;=50000,"5万人以下",E454&lt;=60000,"6万人以下",E454&lt;=70000,"7万人以下",E454&lt;=80000,"8万人以下",E454&lt;=90000,"9万人以下",E454&gt;90000,"それ以上")</f>
        <v>1万人以下</v>
      </c>
      <c r="G454" s="7" t="s">
        <v>7576</v>
      </c>
      <c r="H454" s="7">
        <v>1368</v>
      </c>
      <c r="J454" s="1">
        <f>MAX(J$2:J453)+1</f>
        <v>381</v>
      </c>
      <c r="K454" s="1" t="str">
        <f>IF(B454="小郡市","小郡市",IF(B454="大和郡山市","大和郡山市",IF(B454="蒲郡市","蒲郡市",IF(B454="郡上市","郡上市",IF(B454="郡山市","郡山市",IFERROR(RIGHT(B454,LEN(B454)-FIND("郡",B454)),B454))))))</f>
        <v>柳津町</v>
      </c>
      <c r="L454" s="1" t="str">
        <f>IF(ISERROR(VLOOKUP(K454,'R5.4.1現在の団体'!C$2:C$2000,1,)),"",VLOOKUP(K454,'R5.4.1現在の団体'!C$2:C$2000,1,))</f>
        <v>柳津町</v>
      </c>
      <c r="M454" s="1">
        <f t="shared" si="7"/>
        <v>1</v>
      </c>
    </row>
    <row r="455" spans="1:13" x14ac:dyDescent="0.2">
      <c r="A455" s="5" t="s">
        <v>459</v>
      </c>
      <c r="B455" s="6" t="s">
        <v>2787</v>
      </c>
      <c r="C455" s="7">
        <v>14687</v>
      </c>
      <c r="D455" s="7">
        <v>15900</v>
      </c>
      <c r="E455" s="7">
        <v>30587</v>
      </c>
      <c r="F455" s="7" t="str" cm="1">
        <f t="array" ref="F455">_xlfn.SWITCH(TRUE,E455&lt;=10000,"1万人以下",E455&lt;=20000,"2万人以下",E455&lt;=30000,"3万人以下",E455&lt;=40000,"4万人以下",E455&lt;=50000,"5万人以下",E455&lt;=60000,"6万人以下",E455&lt;=70000,"7万人以下",E455&lt;=80000,"8万人以下",E455&lt;=90000,"9万人以下",E455&gt;90000,"それ以上")</f>
        <v>4万人以下</v>
      </c>
      <c r="G455" s="7" t="s">
        <v>7573</v>
      </c>
      <c r="H455" s="7">
        <v>10225</v>
      </c>
      <c r="I455" s="1" t="s">
        <v>4657</v>
      </c>
      <c r="K455" s="1" t="str">
        <f>IF(B455="小郡市","小郡市",IF(B455="大和郡山市","大和郡山市",IF(B455="蒲郡市","蒲郡市",IF(B455="郡上市","郡上市",IF(B455="郡山市","郡山市",IFERROR(RIGHT(B455,LEN(B455)-FIND("郡",B455)),B455))))))</f>
        <v/>
      </c>
      <c r="L455" s="1" t="str">
        <f>IF(ISERROR(VLOOKUP(K455,'R5.4.1現在の団体'!C$2:C$2000,1,)),"",VLOOKUP(K455,'R5.4.1現在の団体'!C$2:C$2000,1,))</f>
        <v/>
      </c>
      <c r="M455" s="1" t="str">
        <f t="shared" si="7"/>
        <v/>
      </c>
    </row>
    <row r="456" spans="1:13" x14ac:dyDescent="0.2">
      <c r="A456" s="5" t="s">
        <v>460</v>
      </c>
      <c r="B456" s="6" t="s">
        <v>2788</v>
      </c>
      <c r="C456" s="7">
        <v>990</v>
      </c>
      <c r="D456" s="7">
        <v>1121</v>
      </c>
      <c r="E456" s="7">
        <v>2111</v>
      </c>
      <c r="F456" s="7" t="str" cm="1">
        <f t="array" ref="F456">_xlfn.SWITCH(TRUE,E456&lt;=10000,"1万人以下",E456&lt;=20000,"2万人以下",E456&lt;=30000,"3万人以下",E456&lt;=40000,"4万人以下",E456&lt;=50000,"5万人以下",E456&lt;=60000,"6万人以下",E456&lt;=70000,"7万人以下",E456&lt;=80000,"8万人以下",E456&lt;=90000,"9万人以下",E456&gt;90000,"それ以上")</f>
        <v>1万人以下</v>
      </c>
      <c r="G456" s="7" t="s">
        <v>7576</v>
      </c>
      <c r="H456" s="7">
        <v>849</v>
      </c>
      <c r="J456" s="1">
        <f>MAX(J$2:J455)+1</f>
        <v>382</v>
      </c>
      <c r="K456" s="1" t="str">
        <f>IF(B456="小郡市","小郡市",IF(B456="大和郡山市","大和郡山市",IF(B456="蒲郡市","蒲郡市",IF(B456="郡上市","郡上市",IF(B456="郡山市","郡山市",IFERROR(RIGHT(B456,LEN(B456)-FIND("郡",B456)),B456))))))</f>
        <v>三島町</v>
      </c>
      <c r="L456" s="1" t="str">
        <f>IF(ISERROR(VLOOKUP(K456,'R5.4.1現在の団体'!C$2:C$2000,1,)),"",VLOOKUP(K456,'R5.4.1現在の団体'!C$2:C$2000,1,))</f>
        <v>三島町</v>
      </c>
      <c r="M456" s="1">
        <f t="shared" si="7"/>
        <v>1</v>
      </c>
    </row>
    <row r="457" spans="1:13" x14ac:dyDescent="0.2">
      <c r="A457" s="5" t="s">
        <v>461</v>
      </c>
      <c r="B457" s="6" t="s">
        <v>2789</v>
      </c>
      <c r="C457" s="7">
        <v>1251</v>
      </c>
      <c r="D457" s="7">
        <v>1403</v>
      </c>
      <c r="E457" s="7">
        <v>2654</v>
      </c>
      <c r="F457" s="7" t="str" cm="1">
        <f t="array" ref="F457">_xlfn.SWITCH(TRUE,E457&lt;=10000,"1万人以下",E457&lt;=20000,"2万人以下",E457&lt;=30000,"3万人以下",E457&lt;=40000,"4万人以下",E457&lt;=50000,"5万人以下",E457&lt;=60000,"6万人以下",E457&lt;=70000,"7万人以下",E457&lt;=80000,"8万人以下",E457&lt;=90000,"9万人以下",E457&gt;90000,"それ以上")</f>
        <v>1万人以下</v>
      </c>
      <c r="G457" s="7" t="s">
        <v>7576</v>
      </c>
      <c r="H457" s="7">
        <v>1150</v>
      </c>
      <c r="J457" s="1">
        <f>MAX(J$2:J456)+1</f>
        <v>383</v>
      </c>
      <c r="K457" s="1" t="str">
        <f>IF(B457="小郡市","小郡市",IF(B457="大和郡山市","大和郡山市",IF(B457="蒲郡市","蒲郡市",IF(B457="郡上市","郡上市",IF(B457="郡山市","郡山市",IFERROR(RIGHT(B457,LEN(B457)-FIND("郡",B457)),B457))))))</f>
        <v>金山町</v>
      </c>
      <c r="L457" s="1" t="str">
        <f>IF(ISERROR(VLOOKUP(K457,'R5.4.1現在の団体'!C$2:C$2000,1,)),"",VLOOKUP(K457,'R5.4.1現在の団体'!C$2:C$2000,1,))</f>
        <v>金山町</v>
      </c>
      <c r="M457" s="1">
        <f t="shared" si="7"/>
        <v>1</v>
      </c>
    </row>
    <row r="458" spans="1:13" x14ac:dyDescent="0.2">
      <c r="A458" s="5" t="s">
        <v>462</v>
      </c>
      <c r="B458" s="6" t="s">
        <v>2790</v>
      </c>
      <c r="C458" s="7">
        <v>789</v>
      </c>
      <c r="D458" s="7">
        <v>821</v>
      </c>
      <c r="E458" s="7">
        <v>1610</v>
      </c>
      <c r="F458" s="7" t="str" cm="1">
        <f t="array" ref="F458">_xlfn.SWITCH(TRUE,E458&lt;=10000,"1万人以下",E458&lt;=20000,"2万人以下",E458&lt;=30000,"3万人以下",E458&lt;=40000,"4万人以下",E458&lt;=50000,"5万人以下",E458&lt;=60000,"6万人以下",E458&lt;=70000,"7万人以下",E458&lt;=80000,"8万人以下",E458&lt;=90000,"9万人以下",E458&gt;90000,"それ以上")</f>
        <v>1万人以下</v>
      </c>
      <c r="G458" s="7" t="s">
        <v>7576</v>
      </c>
      <c r="H458" s="7">
        <v>716</v>
      </c>
      <c r="J458" s="1">
        <f>MAX(J$2:J457)+1</f>
        <v>384</v>
      </c>
      <c r="K458" s="1" t="str">
        <f>IF(B458="小郡市","小郡市",IF(B458="大和郡山市","大和郡山市",IF(B458="蒲郡市","蒲郡市",IF(B458="郡上市","郡上市",IF(B458="郡山市","郡山市",IFERROR(RIGHT(B458,LEN(B458)-FIND("郡",B458)),B458))))))</f>
        <v>昭和村</v>
      </c>
      <c r="L458" s="1" t="str">
        <f>IF(ISERROR(VLOOKUP(K458,'R5.4.1現在の団体'!C$2:C$2000,1,)),"",VLOOKUP(K458,'R5.4.1現在の団体'!C$2:C$2000,1,))</f>
        <v>昭和村</v>
      </c>
      <c r="M458" s="1">
        <f t="shared" si="7"/>
        <v>1</v>
      </c>
    </row>
    <row r="459" spans="1:13" x14ac:dyDescent="0.2">
      <c r="A459" s="5" t="s">
        <v>463</v>
      </c>
      <c r="B459" s="6" t="s">
        <v>2791</v>
      </c>
      <c r="C459" s="7">
        <v>11657</v>
      </c>
      <c r="D459" s="7">
        <v>12555</v>
      </c>
      <c r="E459" s="7">
        <v>24212</v>
      </c>
      <c r="F459" s="7" t="str" cm="1">
        <f t="array" ref="F459">_xlfn.SWITCH(TRUE,E459&lt;=10000,"1万人以下",E459&lt;=20000,"2万人以下",E459&lt;=30000,"3万人以下",E459&lt;=40000,"4万人以下",E459&lt;=50000,"5万人以下",E459&lt;=60000,"6万人以下",E459&lt;=70000,"7万人以下",E459&lt;=80000,"8万人以下",E459&lt;=90000,"9万人以下",E459&gt;90000,"それ以上")</f>
        <v>3万人以下</v>
      </c>
      <c r="G459" s="7" t="s">
        <v>7574</v>
      </c>
      <c r="H459" s="7">
        <v>7510</v>
      </c>
      <c r="J459" s="1">
        <f>MAX(J$2:J458)+1</f>
        <v>385</v>
      </c>
      <c r="K459" s="1" t="str">
        <f>IF(B459="小郡市","小郡市",IF(B459="大和郡山市","大和郡山市",IF(B459="蒲郡市","蒲郡市",IF(B459="郡上市","郡上市",IF(B459="郡山市","郡山市",IFERROR(RIGHT(B459,LEN(B459)-FIND("郡",B459)),B459))))))</f>
        <v>会津美里町</v>
      </c>
      <c r="L459" s="1" t="str">
        <f>IF(ISERROR(VLOOKUP(K459,'R5.4.1現在の団体'!C$2:C$2000,1,)),"",VLOOKUP(K459,'R5.4.1現在の団体'!C$2:C$2000,1,))</f>
        <v>会津美里町</v>
      </c>
      <c r="M459" s="1">
        <f t="shared" si="7"/>
        <v>1</v>
      </c>
    </row>
    <row r="460" spans="1:13" x14ac:dyDescent="0.2">
      <c r="A460" s="5" t="s">
        <v>464</v>
      </c>
      <c r="B460" s="6" t="s">
        <v>2792</v>
      </c>
      <c r="C460" s="7">
        <v>24994</v>
      </c>
      <c r="D460" s="7">
        <v>25114</v>
      </c>
      <c r="E460" s="7">
        <v>50108</v>
      </c>
      <c r="F460" s="7" t="str" cm="1">
        <f t="array" ref="F460">_xlfn.SWITCH(TRUE,E460&lt;=10000,"1万人以下",E460&lt;=20000,"2万人以下",E460&lt;=30000,"3万人以下",E460&lt;=40000,"4万人以下",E460&lt;=50000,"5万人以下",E460&lt;=60000,"6万人以下",E460&lt;=70000,"7万人以下",E460&lt;=80000,"8万人以下",E460&lt;=90000,"9万人以下",E460&gt;90000,"それ以上")</f>
        <v>6万人以下</v>
      </c>
      <c r="G460" s="7" t="s">
        <v>7577</v>
      </c>
      <c r="H460" s="7">
        <v>16915</v>
      </c>
      <c r="I460" s="1" t="s">
        <v>4657</v>
      </c>
      <c r="K460" s="1" t="str">
        <f>IF(B460="小郡市","小郡市",IF(B460="大和郡山市","大和郡山市",IF(B460="蒲郡市","蒲郡市",IF(B460="郡上市","郡上市",IF(B460="郡山市","郡山市",IFERROR(RIGHT(B460,LEN(B460)-FIND("郡",B460)),B460))))))</f>
        <v/>
      </c>
      <c r="L460" s="1" t="str">
        <f>IF(ISERROR(VLOOKUP(K460,'R5.4.1現在の団体'!C$2:C$2000,1,)),"",VLOOKUP(K460,'R5.4.1現在の団体'!C$2:C$2000,1,))</f>
        <v/>
      </c>
      <c r="M460" s="1" t="str">
        <f t="shared" si="7"/>
        <v/>
      </c>
    </row>
    <row r="461" spans="1:13" x14ac:dyDescent="0.2">
      <c r="A461" s="5" t="s">
        <v>465</v>
      </c>
      <c r="B461" s="6" t="s">
        <v>2793</v>
      </c>
      <c r="C461" s="7">
        <v>9874</v>
      </c>
      <c r="D461" s="7">
        <v>9810</v>
      </c>
      <c r="E461" s="7">
        <v>19684</v>
      </c>
      <c r="F461" s="7" t="str" cm="1">
        <f t="array" ref="F461">_xlfn.SWITCH(TRUE,E461&lt;=10000,"1万人以下",E461&lt;=20000,"2万人以下",E461&lt;=30000,"3万人以下",E461&lt;=40000,"4万人以下",E461&lt;=50000,"5万人以下",E461&lt;=60000,"6万人以下",E461&lt;=70000,"7万人以下",E461&lt;=80000,"8万人以下",E461&lt;=90000,"9万人以下",E461&gt;90000,"それ以上")</f>
        <v>2万人以下</v>
      </c>
      <c r="G461" s="7" t="s">
        <v>7572</v>
      </c>
      <c r="H461" s="7">
        <v>7237</v>
      </c>
      <c r="J461" s="1">
        <f>MAX(J$2:J460)+1</f>
        <v>386</v>
      </c>
      <c r="K461" s="1" t="str">
        <f>IF(B461="小郡市","小郡市",IF(B461="大和郡山市","大和郡山市",IF(B461="蒲郡市","蒲郡市",IF(B461="郡上市","郡上市",IF(B461="郡山市","郡山市",IFERROR(RIGHT(B461,LEN(B461)-FIND("郡",B461)),B461))))))</f>
        <v>西郷村</v>
      </c>
      <c r="L461" s="1" t="str">
        <f>IF(ISERROR(VLOOKUP(K461,'R5.4.1現在の団体'!C$2:C$2000,1,)),"",VLOOKUP(K461,'R5.4.1現在の団体'!C$2:C$2000,1,))</f>
        <v>西郷村</v>
      </c>
      <c r="M461" s="1">
        <f t="shared" si="7"/>
        <v>1</v>
      </c>
    </row>
    <row r="462" spans="1:13" x14ac:dyDescent="0.2">
      <c r="A462" s="5" t="s">
        <v>466</v>
      </c>
      <c r="B462" s="6" t="s">
        <v>2794</v>
      </c>
      <c r="C462" s="7">
        <v>3415</v>
      </c>
      <c r="D462" s="7">
        <v>3508</v>
      </c>
      <c r="E462" s="7">
        <v>6923</v>
      </c>
      <c r="F462" s="7" t="str" cm="1">
        <f t="array" ref="F462">_xlfn.SWITCH(TRUE,E462&lt;=10000,"1万人以下",E462&lt;=20000,"2万人以下",E462&lt;=30000,"3万人以下",E462&lt;=40000,"4万人以下",E462&lt;=50000,"5万人以下",E462&lt;=60000,"6万人以下",E462&lt;=70000,"7万人以下",E462&lt;=80000,"8万人以下",E462&lt;=90000,"9万人以下",E462&gt;90000,"それ以上")</f>
        <v>1万人以下</v>
      </c>
      <c r="G462" s="7" t="s">
        <v>7576</v>
      </c>
      <c r="H462" s="7">
        <v>2117</v>
      </c>
      <c r="J462" s="1">
        <f>MAX(J$2:J461)+1</f>
        <v>387</v>
      </c>
      <c r="K462" s="1" t="str">
        <f>IF(B462="小郡市","小郡市",IF(B462="大和郡山市","大和郡山市",IF(B462="蒲郡市","蒲郡市",IF(B462="郡上市","郡上市",IF(B462="郡山市","郡山市",IFERROR(RIGHT(B462,LEN(B462)-FIND("郡",B462)),B462))))))</f>
        <v>泉崎村</v>
      </c>
      <c r="L462" s="1" t="str">
        <f>IF(ISERROR(VLOOKUP(K462,'R5.4.1現在の団体'!C$2:C$2000,1,)),"",VLOOKUP(K462,'R5.4.1現在の団体'!C$2:C$2000,1,))</f>
        <v>泉崎村</v>
      </c>
      <c r="M462" s="1">
        <f t="shared" si="7"/>
        <v>1</v>
      </c>
    </row>
    <row r="463" spans="1:13" x14ac:dyDescent="0.2">
      <c r="A463" s="5" t="s">
        <v>467</v>
      </c>
      <c r="B463" s="6" t="s">
        <v>2795</v>
      </c>
      <c r="C463" s="7">
        <v>2657</v>
      </c>
      <c r="D463" s="7">
        <v>2700</v>
      </c>
      <c r="E463" s="7">
        <v>5357</v>
      </c>
      <c r="F463" s="7" t="str" cm="1">
        <f t="array" ref="F463">_xlfn.SWITCH(TRUE,E463&lt;=10000,"1万人以下",E463&lt;=20000,"2万人以下",E463&lt;=30000,"3万人以下",E463&lt;=40000,"4万人以下",E463&lt;=50000,"5万人以下",E463&lt;=60000,"6万人以下",E463&lt;=70000,"7万人以下",E463&lt;=80000,"8万人以下",E463&lt;=90000,"9万人以下",E463&gt;90000,"それ以上")</f>
        <v>1万人以下</v>
      </c>
      <c r="G463" s="7" t="s">
        <v>7576</v>
      </c>
      <c r="H463" s="7">
        <v>1413</v>
      </c>
      <c r="J463" s="1">
        <f>MAX(J$2:J462)+1</f>
        <v>388</v>
      </c>
      <c r="K463" s="1" t="str">
        <f>IF(B463="小郡市","小郡市",IF(B463="大和郡山市","大和郡山市",IF(B463="蒲郡市","蒲郡市",IF(B463="郡上市","郡上市",IF(B463="郡山市","郡山市",IFERROR(RIGHT(B463,LEN(B463)-FIND("郡",B463)),B463))))))</f>
        <v>中島村</v>
      </c>
      <c r="L463" s="1" t="str">
        <f>IF(ISERROR(VLOOKUP(K463,'R5.4.1現在の団体'!C$2:C$2000,1,)),"",VLOOKUP(K463,'R5.4.1現在の団体'!C$2:C$2000,1,))</f>
        <v>中島村</v>
      </c>
      <c r="M463" s="1">
        <f t="shared" si="7"/>
        <v>1</v>
      </c>
    </row>
    <row r="464" spans="1:13" x14ac:dyDescent="0.2">
      <c r="A464" s="5" t="s">
        <v>468</v>
      </c>
      <c r="B464" s="6" t="s">
        <v>2796</v>
      </c>
      <c r="C464" s="7">
        <v>9048</v>
      </c>
      <c r="D464" s="7">
        <v>9096</v>
      </c>
      <c r="E464" s="7">
        <v>18144</v>
      </c>
      <c r="F464" s="7" t="str" cm="1">
        <f t="array" ref="F464">_xlfn.SWITCH(TRUE,E464&lt;=10000,"1万人以下",E464&lt;=20000,"2万人以下",E464&lt;=30000,"3万人以下",E464&lt;=40000,"4万人以下",E464&lt;=50000,"5万人以下",E464&lt;=60000,"6万人以下",E464&lt;=70000,"7万人以下",E464&lt;=80000,"8万人以下",E464&lt;=90000,"9万人以下",E464&gt;90000,"それ以上")</f>
        <v>2万人以下</v>
      </c>
      <c r="G464" s="7" t="s">
        <v>7572</v>
      </c>
      <c r="H464" s="7">
        <v>6148</v>
      </c>
      <c r="J464" s="1">
        <f>MAX(J$2:J463)+1</f>
        <v>389</v>
      </c>
      <c r="K464" s="1" t="str">
        <f>IF(B464="小郡市","小郡市",IF(B464="大和郡山市","大和郡山市",IF(B464="蒲郡市","蒲郡市",IF(B464="郡上市","郡上市",IF(B464="郡山市","郡山市",IFERROR(RIGHT(B464,LEN(B464)-FIND("郡",B464)),B464))))))</f>
        <v>矢吹町</v>
      </c>
      <c r="L464" s="1" t="str">
        <f>IF(ISERROR(VLOOKUP(K464,'R5.4.1現在の団体'!C$2:C$2000,1,)),"",VLOOKUP(K464,'R5.4.1現在の団体'!C$2:C$2000,1,))</f>
        <v>矢吹町</v>
      </c>
      <c r="M464" s="1">
        <f t="shared" si="7"/>
        <v>1</v>
      </c>
    </row>
    <row r="465" spans="1:13" x14ac:dyDescent="0.2">
      <c r="A465" s="5" t="s">
        <v>469</v>
      </c>
      <c r="B465" s="6" t="s">
        <v>2797</v>
      </c>
      <c r="C465" s="7">
        <v>18037</v>
      </c>
      <c r="D465" s="7">
        <v>18636</v>
      </c>
      <c r="E465" s="7">
        <v>36673</v>
      </c>
      <c r="F465" s="7" t="str" cm="1">
        <f t="array" ref="F465">_xlfn.SWITCH(TRUE,E465&lt;=10000,"1万人以下",E465&lt;=20000,"2万人以下",E465&lt;=30000,"3万人以下",E465&lt;=40000,"4万人以下",E465&lt;=50000,"5万人以下",E465&lt;=60000,"6万人以下",E465&lt;=70000,"7万人以下",E465&lt;=80000,"8万人以下",E465&lt;=90000,"9万人以下",E465&gt;90000,"それ以上")</f>
        <v>4万人以下</v>
      </c>
      <c r="G465" s="7" t="s">
        <v>7573</v>
      </c>
      <c r="H465" s="7">
        <v>11335</v>
      </c>
      <c r="I465" s="1" t="s">
        <v>4657</v>
      </c>
      <c r="K465" s="1" t="str">
        <f>IF(B465="小郡市","小郡市",IF(B465="大和郡山市","大和郡山市",IF(B465="蒲郡市","蒲郡市",IF(B465="郡上市","郡上市",IF(B465="郡山市","郡山市",IFERROR(RIGHT(B465,LEN(B465)-FIND("郡",B465)),B465))))))</f>
        <v/>
      </c>
      <c r="L465" s="1" t="str">
        <f>IF(ISERROR(VLOOKUP(K465,'R5.4.1現在の団体'!C$2:C$2000,1,)),"",VLOOKUP(K465,'R5.4.1現在の団体'!C$2:C$2000,1,))</f>
        <v/>
      </c>
      <c r="M465" s="1" t="str">
        <f t="shared" si="7"/>
        <v/>
      </c>
    </row>
    <row r="466" spans="1:13" x14ac:dyDescent="0.2">
      <c r="A466" s="5" t="s">
        <v>470</v>
      </c>
      <c r="B466" s="6" t="s">
        <v>2798</v>
      </c>
      <c r="C466" s="7">
        <v>7657</v>
      </c>
      <c r="D466" s="7">
        <v>7885</v>
      </c>
      <c r="E466" s="7">
        <v>15542</v>
      </c>
      <c r="F466" s="7" t="str" cm="1">
        <f t="array" ref="F466">_xlfn.SWITCH(TRUE,E466&lt;=10000,"1万人以下",E466&lt;=20000,"2万人以下",E466&lt;=30000,"3万人以下",E466&lt;=40000,"4万人以下",E466&lt;=50000,"5万人以下",E466&lt;=60000,"6万人以下",E466&lt;=70000,"7万人以下",E466&lt;=80000,"8万人以下",E466&lt;=90000,"9万人以下",E466&gt;90000,"それ以上")</f>
        <v>2万人以下</v>
      </c>
      <c r="G466" s="7" t="s">
        <v>7572</v>
      </c>
      <c r="H466" s="7">
        <v>4801</v>
      </c>
      <c r="J466" s="1">
        <f>MAX(J$2:J465)+1</f>
        <v>390</v>
      </c>
      <c r="K466" s="1" t="str">
        <f>IF(B466="小郡市","小郡市",IF(B466="大和郡山市","大和郡山市",IF(B466="蒲郡市","蒲郡市",IF(B466="郡上市","郡上市",IF(B466="郡山市","郡山市",IFERROR(RIGHT(B466,LEN(B466)-FIND("郡",B466)),B466))))))</f>
        <v>棚倉町</v>
      </c>
      <c r="L466" s="1" t="str">
        <f>IF(ISERROR(VLOOKUP(K466,'R5.4.1現在の団体'!C$2:C$2000,1,)),"",VLOOKUP(K466,'R5.4.1現在の団体'!C$2:C$2000,1,))</f>
        <v>棚倉町</v>
      </c>
      <c r="M466" s="1">
        <f t="shared" si="7"/>
        <v>1</v>
      </c>
    </row>
    <row r="467" spans="1:13" x14ac:dyDescent="0.2">
      <c r="A467" s="5" t="s">
        <v>471</v>
      </c>
      <c r="B467" s="6" t="s">
        <v>2799</v>
      </c>
      <c r="C467" s="7">
        <v>3259</v>
      </c>
      <c r="D467" s="7">
        <v>3436</v>
      </c>
      <c r="E467" s="7">
        <v>6695</v>
      </c>
      <c r="F467" s="7" t="str" cm="1">
        <f t="array" ref="F467">_xlfn.SWITCH(TRUE,E467&lt;=10000,"1万人以下",E467&lt;=20000,"2万人以下",E467&lt;=30000,"3万人以下",E467&lt;=40000,"4万人以下",E467&lt;=50000,"5万人以下",E467&lt;=60000,"6万人以下",E467&lt;=70000,"7万人以下",E467&lt;=80000,"8万人以下",E467&lt;=90000,"9万人以下",E467&gt;90000,"それ以上")</f>
        <v>1万人以下</v>
      </c>
      <c r="G467" s="7" t="s">
        <v>7576</v>
      </c>
      <c r="H467" s="7">
        <v>2070</v>
      </c>
      <c r="J467" s="1">
        <f>MAX(J$2:J466)+1</f>
        <v>391</v>
      </c>
      <c r="K467" s="1" t="str">
        <f>IF(B467="小郡市","小郡市",IF(B467="大和郡山市","大和郡山市",IF(B467="蒲郡市","蒲郡市",IF(B467="郡上市","郡上市",IF(B467="郡山市","郡山市",IFERROR(RIGHT(B467,LEN(B467)-FIND("郡",B467)),B467))))))</f>
        <v>矢祭町</v>
      </c>
      <c r="L467" s="1" t="str">
        <f>IF(ISERROR(VLOOKUP(K467,'R5.4.1現在の団体'!C$2:C$2000,1,)),"",VLOOKUP(K467,'R5.4.1現在の団体'!C$2:C$2000,1,))</f>
        <v>矢祭町</v>
      </c>
      <c r="M467" s="1">
        <f t="shared" si="7"/>
        <v>1</v>
      </c>
    </row>
    <row r="468" spans="1:13" x14ac:dyDescent="0.2">
      <c r="A468" s="5" t="s">
        <v>472</v>
      </c>
      <c r="B468" s="6" t="s">
        <v>2800</v>
      </c>
      <c r="C468" s="7">
        <v>5040</v>
      </c>
      <c r="D468" s="7">
        <v>5174</v>
      </c>
      <c r="E468" s="7">
        <v>10214</v>
      </c>
      <c r="F468" s="7" t="str" cm="1">
        <f t="array" ref="F468">_xlfn.SWITCH(TRUE,E468&lt;=10000,"1万人以下",E468&lt;=20000,"2万人以下",E468&lt;=30000,"3万人以下",E468&lt;=40000,"4万人以下",E468&lt;=50000,"5万人以下",E468&lt;=60000,"6万人以下",E468&lt;=70000,"7万人以下",E468&lt;=80000,"8万人以下",E468&lt;=90000,"9万人以下",E468&gt;90000,"それ以上")</f>
        <v>2万人以下</v>
      </c>
      <c r="G468" s="7" t="s">
        <v>7572</v>
      </c>
      <c r="H468" s="7">
        <v>3336</v>
      </c>
      <c r="J468" s="1">
        <f>MAX(J$2:J467)+1</f>
        <v>392</v>
      </c>
      <c r="K468" s="1" t="str">
        <f>IF(B468="小郡市","小郡市",IF(B468="大和郡山市","大和郡山市",IF(B468="蒲郡市","蒲郡市",IF(B468="郡上市","郡上市",IF(B468="郡山市","郡山市",IFERROR(RIGHT(B468,LEN(B468)-FIND("郡",B468)),B468))))))</f>
        <v>塙町</v>
      </c>
      <c r="L468" s="1" t="str">
        <f>IF(ISERROR(VLOOKUP(K468,'R5.4.1現在の団体'!C$2:C$2000,1,)),"",VLOOKUP(K468,'R5.4.1現在の団体'!C$2:C$2000,1,))</f>
        <v>塙町</v>
      </c>
      <c r="M468" s="1">
        <f t="shared" si="7"/>
        <v>1</v>
      </c>
    </row>
    <row r="469" spans="1:13" x14ac:dyDescent="0.2">
      <c r="A469" s="5" t="s">
        <v>473</v>
      </c>
      <c r="B469" s="6" t="s">
        <v>2801</v>
      </c>
      <c r="C469" s="7">
        <v>2081</v>
      </c>
      <c r="D469" s="7">
        <v>2141</v>
      </c>
      <c r="E469" s="7">
        <v>4222</v>
      </c>
      <c r="F469" s="7" t="str" cm="1">
        <f t="array" ref="F469">_xlfn.SWITCH(TRUE,E469&lt;=10000,"1万人以下",E469&lt;=20000,"2万人以下",E469&lt;=30000,"3万人以下",E469&lt;=40000,"4万人以下",E469&lt;=50000,"5万人以下",E469&lt;=60000,"6万人以下",E469&lt;=70000,"7万人以下",E469&lt;=80000,"8万人以下",E469&lt;=90000,"9万人以下",E469&gt;90000,"それ以上")</f>
        <v>1万人以下</v>
      </c>
      <c r="G469" s="7" t="s">
        <v>7576</v>
      </c>
      <c r="H469" s="7">
        <v>1128</v>
      </c>
      <c r="J469" s="1">
        <f>MAX(J$2:J468)+1</f>
        <v>393</v>
      </c>
      <c r="K469" s="1" t="str">
        <f>IF(B469="小郡市","小郡市",IF(B469="大和郡山市","大和郡山市",IF(B469="蒲郡市","蒲郡市",IF(B469="郡上市","郡上市",IF(B469="郡山市","郡山市",IFERROR(RIGHT(B469,LEN(B469)-FIND("郡",B469)),B469))))))</f>
        <v>鮫川村</v>
      </c>
      <c r="L469" s="1" t="str">
        <f>IF(ISERROR(VLOOKUP(K469,'R5.4.1現在の団体'!C$2:C$2000,1,)),"",VLOOKUP(K469,'R5.4.1現在の団体'!C$2:C$2000,1,))</f>
        <v>鮫川村</v>
      </c>
      <c r="M469" s="1">
        <f t="shared" si="7"/>
        <v>1</v>
      </c>
    </row>
    <row r="470" spans="1:13" x14ac:dyDescent="0.2">
      <c r="A470" s="5" t="s">
        <v>474</v>
      </c>
      <c r="B470" s="6" t="s">
        <v>2802</v>
      </c>
      <c r="C470" s="7">
        <v>22982</v>
      </c>
      <c r="D470" s="7">
        <v>23431</v>
      </c>
      <c r="E470" s="7">
        <v>46413</v>
      </c>
      <c r="F470" s="7" t="str" cm="1">
        <f t="array" ref="F470">_xlfn.SWITCH(TRUE,E470&lt;=10000,"1万人以下",E470&lt;=20000,"2万人以下",E470&lt;=30000,"3万人以下",E470&lt;=40000,"4万人以下",E470&lt;=50000,"5万人以下",E470&lt;=60000,"6万人以下",E470&lt;=70000,"7万人以下",E470&lt;=80000,"8万人以下",E470&lt;=90000,"9万人以下",E470&gt;90000,"それ以上")</f>
        <v>5万人以下</v>
      </c>
      <c r="G470" s="7" t="s">
        <v>7575</v>
      </c>
      <c r="H470" s="7">
        <v>13833</v>
      </c>
      <c r="I470" s="1" t="s">
        <v>4657</v>
      </c>
      <c r="K470" s="1" t="str">
        <f>IF(B470="小郡市","小郡市",IF(B470="大和郡山市","大和郡山市",IF(B470="蒲郡市","蒲郡市",IF(B470="郡上市","郡上市",IF(B470="郡山市","郡山市",IFERROR(RIGHT(B470,LEN(B470)-FIND("郡",B470)),B470))))))</f>
        <v/>
      </c>
      <c r="L470" s="1" t="str">
        <f>IF(ISERROR(VLOOKUP(K470,'R5.4.1現在の団体'!C$2:C$2000,1,)),"",VLOOKUP(K470,'R5.4.1現在の団体'!C$2:C$2000,1,))</f>
        <v/>
      </c>
      <c r="M470" s="1" t="str">
        <f t="shared" si="7"/>
        <v/>
      </c>
    </row>
    <row r="471" spans="1:13" x14ac:dyDescent="0.2">
      <c r="A471" s="5" t="s">
        <v>475</v>
      </c>
      <c r="B471" s="6" t="s">
        <v>2803</v>
      </c>
      <c r="C471" s="7">
        <v>8815</v>
      </c>
      <c r="D471" s="7">
        <v>9203</v>
      </c>
      <c r="E471" s="7">
        <v>18018</v>
      </c>
      <c r="F471" s="7" t="str" cm="1">
        <f t="array" ref="F471">_xlfn.SWITCH(TRUE,E471&lt;=10000,"1万人以下",E471&lt;=20000,"2万人以下",E471&lt;=30000,"3万人以下",E471&lt;=40000,"4万人以下",E471&lt;=50000,"5万人以下",E471&lt;=60000,"6万人以下",E471&lt;=70000,"7万人以下",E471&lt;=80000,"8万人以下",E471&lt;=90000,"9万人以下",E471&gt;90000,"それ以上")</f>
        <v>2万人以下</v>
      </c>
      <c r="G471" s="7" t="s">
        <v>7572</v>
      </c>
      <c r="H471" s="7">
        <v>5710</v>
      </c>
      <c r="J471" s="1">
        <f>MAX(J$2:J470)+1</f>
        <v>394</v>
      </c>
      <c r="K471" s="1" t="str">
        <f>IF(B471="小郡市","小郡市",IF(B471="大和郡山市","大和郡山市",IF(B471="蒲郡市","蒲郡市",IF(B471="郡上市","郡上市",IF(B471="郡山市","郡山市",IFERROR(RIGHT(B471,LEN(B471)-FIND("郡",B471)),B471))))))</f>
        <v>石川町</v>
      </c>
      <c r="L471" s="1" t="str">
        <f>IF(ISERROR(VLOOKUP(K471,'R5.4.1現在の団体'!C$2:C$2000,1,)),"",VLOOKUP(K471,'R5.4.1現在の団体'!C$2:C$2000,1,))</f>
        <v>石川町</v>
      </c>
      <c r="M471" s="1">
        <f t="shared" si="7"/>
        <v>1</v>
      </c>
    </row>
    <row r="472" spans="1:13" x14ac:dyDescent="0.2">
      <c r="A472" s="5" t="s">
        <v>476</v>
      </c>
      <c r="B472" s="6" t="s">
        <v>2804</v>
      </c>
      <c r="C472" s="7">
        <v>3722</v>
      </c>
      <c r="D472" s="7">
        <v>3758</v>
      </c>
      <c r="E472" s="7">
        <v>7480</v>
      </c>
      <c r="F472" s="7" t="str" cm="1">
        <f t="array" ref="F472">_xlfn.SWITCH(TRUE,E472&lt;=10000,"1万人以下",E472&lt;=20000,"2万人以下",E472&lt;=30000,"3万人以下",E472&lt;=40000,"4万人以下",E472&lt;=50000,"5万人以下",E472&lt;=60000,"6万人以下",E472&lt;=70000,"7万人以下",E472&lt;=80000,"8万人以下",E472&lt;=90000,"9万人以下",E472&gt;90000,"それ以上")</f>
        <v>1万人以下</v>
      </c>
      <c r="G472" s="7" t="s">
        <v>7576</v>
      </c>
      <c r="H472" s="7">
        <v>2042</v>
      </c>
      <c r="J472" s="1">
        <f>MAX(J$2:J471)+1</f>
        <v>395</v>
      </c>
      <c r="K472" s="1" t="str">
        <f>IF(B472="小郡市","小郡市",IF(B472="大和郡山市","大和郡山市",IF(B472="蒲郡市","蒲郡市",IF(B472="郡上市","郡上市",IF(B472="郡山市","郡山市",IFERROR(RIGHT(B472,LEN(B472)-FIND("郡",B472)),B472))))))</f>
        <v>玉川村</v>
      </c>
      <c r="L472" s="1" t="str">
        <f>IF(ISERROR(VLOOKUP(K472,'R5.4.1現在の団体'!C$2:C$2000,1,)),"",VLOOKUP(K472,'R5.4.1現在の団体'!C$2:C$2000,1,))</f>
        <v>玉川村</v>
      </c>
      <c r="M472" s="1">
        <f t="shared" si="7"/>
        <v>1</v>
      </c>
    </row>
    <row r="473" spans="1:13" x14ac:dyDescent="0.2">
      <c r="A473" s="5" t="s">
        <v>477</v>
      </c>
      <c r="B473" s="6" t="s">
        <v>2805</v>
      </c>
      <c r="C473" s="7">
        <v>3665</v>
      </c>
      <c r="D473" s="7">
        <v>3593</v>
      </c>
      <c r="E473" s="7">
        <v>7258</v>
      </c>
      <c r="F473" s="7" t="str" cm="1">
        <f t="array" ref="F473">_xlfn.SWITCH(TRUE,E473&lt;=10000,"1万人以下",E473&lt;=20000,"2万人以下",E473&lt;=30000,"3万人以下",E473&lt;=40000,"4万人以下",E473&lt;=50000,"5万人以下",E473&lt;=60000,"6万人以下",E473&lt;=70000,"7万人以下",E473&lt;=80000,"8万人以下",E473&lt;=90000,"9万人以下",E473&gt;90000,"それ以上")</f>
        <v>1万人以下</v>
      </c>
      <c r="G473" s="7" t="s">
        <v>7576</v>
      </c>
      <c r="H473" s="7">
        <v>2114</v>
      </c>
      <c r="J473" s="1">
        <f>MAX(J$2:J472)+1</f>
        <v>396</v>
      </c>
      <c r="K473" s="1" t="str">
        <f>IF(B473="小郡市","小郡市",IF(B473="大和郡山市","大和郡山市",IF(B473="蒲郡市","蒲郡市",IF(B473="郡上市","郡上市",IF(B473="郡山市","郡山市",IFERROR(RIGHT(B473,LEN(B473)-FIND("郡",B473)),B473))))))</f>
        <v>平田村</v>
      </c>
      <c r="L473" s="1" t="str">
        <f>IF(ISERROR(VLOOKUP(K473,'R5.4.1現在の団体'!C$2:C$2000,1,)),"",VLOOKUP(K473,'R5.4.1現在の団体'!C$2:C$2000,1,))</f>
        <v>平田村</v>
      </c>
      <c r="M473" s="1">
        <f t="shared" si="7"/>
        <v>1</v>
      </c>
    </row>
    <row r="474" spans="1:13" x14ac:dyDescent="0.2">
      <c r="A474" s="5" t="s">
        <v>478</v>
      </c>
      <c r="B474" s="6" t="s">
        <v>2806</v>
      </c>
      <c r="C474" s="7">
        <v>3597</v>
      </c>
      <c r="D474" s="7">
        <v>3633</v>
      </c>
      <c r="E474" s="7">
        <v>7230</v>
      </c>
      <c r="F474" s="7" t="str" cm="1">
        <f t="array" ref="F474">_xlfn.SWITCH(TRUE,E474&lt;=10000,"1万人以下",E474&lt;=20000,"2万人以下",E474&lt;=30000,"3万人以下",E474&lt;=40000,"4万人以下",E474&lt;=50000,"5万人以下",E474&lt;=60000,"6万人以下",E474&lt;=70000,"7万人以下",E474&lt;=80000,"8万人以下",E474&lt;=90000,"9万人以下",E474&gt;90000,"それ以上")</f>
        <v>1万人以下</v>
      </c>
      <c r="G474" s="7" t="s">
        <v>7576</v>
      </c>
      <c r="H474" s="7">
        <v>2163</v>
      </c>
      <c r="J474" s="1">
        <f>MAX(J$2:J473)+1</f>
        <v>397</v>
      </c>
      <c r="K474" s="1" t="str">
        <f>IF(B474="小郡市","小郡市",IF(B474="大和郡山市","大和郡山市",IF(B474="蒲郡市","蒲郡市",IF(B474="郡上市","郡上市",IF(B474="郡山市","郡山市",IFERROR(RIGHT(B474,LEN(B474)-FIND("郡",B474)),B474))))))</f>
        <v>浅川町</v>
      </c>
      <c r="L474" s="1" t="str">
        <f>IF(ISERROR(VLOOKUP(K474,'R5.4.1現在の団体'!C$2:C$2000,1,)),"",VLOOKUP(K474,'R5.4.1現在の団体'!C$2:C$2000,1,))</f>
        <v>浅川町</v>
      </c>
      <c r="M474" s="1">
        <f t="shared" si="7"/>
        <v>1</v>
      </c>
    </row>
    <row r="475" spans="1:13" x14ac:dyDescent="0.2">
      <c r="A475" s="5" t="s">
        <v>479</v>
      </c>
      <c r="B475" s="6" t="s">
        <v>2807</v>
      </c>
      <c r="C475" s="7">
        <v>3183</v>
      </c>
      <c r="D475" s="7">
        <v>3244</v>
      </c>
      <c r="E475" s="7">
        <v>6427</v>
      </c>
      <c r="F475" s="7" t="str" cm="1">
        <f t="array" ref="F475">_xlfn.SWITCH(TRUE,E475&lt;=10000,"1万人以下",E475&lt;=20000,"2万人以下",E475&lt;=30000,"3万人以下",E475&lt;=40000,"4万人以下",E475&lt;=50000,"5万人以下",E475&lt;=60000,"6万人以下",E475&lt;=70000,"7万人以下",E475&lt;=80000,"8万人以下",E475&lt;=90000,"9万人以下",E475&gt;90000,"それ以上")</f>
        <v>1万人以下</v>
      </c>
      <c r="G475" s="7" t="s">
        <v>7576</v>
      </c>
      <c r="H475" s="7">
        <v>1804</v>
      </c>
      <c r="J475" s="1">
        <f>MAX(J$2:J474)+1</f>
        <v>398</v>
      </c>
      <c r="K475" s="1" t="str">
        <f>IF(B475="小郡市","小郡市",IF(B475="大和郡山市","大和郡山市",IF(B475="蒲郡市","蒲郡市",IF(B475="郡上市","郡上市",IF(B475="郡山市","郡山市",IFERROR(RIGHT(B475,LEN(B475)-FIND("郡",B475)),B475))))))</f>
        <v>古殿町</v>
      </c>
      <c r="L475" s="1" t="str">
        <f>IF(ISERROR(VLOOKUP(K475,'R5.4.1現在の団体'!C$2:C$2000,1,)),"",VLOOKUP(K475,'R5.4.1現在の団体'!C$2:C$2000,1,))</f>
        <v>古殿町</v>
      </c>
      <c r="M475" s="1">
        <f t="shared" si="7"/>
        <v>1</v>
      </c>
    </row>
    <row r="476" spans="1:13" x14ac:dyDescent="0.2">
      <c r="A476" s="5" t="s">
        <v>480</v>
      </c>
      <c r="B476" s="6" t="s">
        <v>2808</v>
      </c>
      <c r="C476" s="7">
        <v>15156</v>
      </c>
      <c r="D476" s="7">
        <v>15901</v>
      </c>
      <c r="E476" s="7">
        <v>31057</v>
      </c>
      <c r="F476" s="7" t="str" cm="1">
        <f t="array" ref="F476">_xlfn.SWITCH(TRUE,E476&lt;=10000,"1万人以下",E476&lt;=20000,"2万人以下",E476&lt;=30000,"3万人以下",E476&lt;=40000,"4万人以下",E476&lt;=50000,"5万人以下",E476&lt;=60000,"6万人以下",E476&lt;=70000,"7万人以下",E476&lt;=80000,"8万人以下",E476&lt;=90000,"9万人以下",E476&gt;90000,"それ以上")</f>
        <v>4万人以下</v>
      </c>
      <c r="G476" s="7" t="s">
        <v>7573</v>
      </c>
      <c r="H476" s="7">
        <v>9908</v>
      </c>
      <c r="I476" s="1" t="s">
        <v>4657</v>
      </c>
      <c r="K476" s="1" t="str">
        <f>IF(B476="小郡市","小郡市",IF(B476="大和郡山市","大和郡山市",IF(B476="蒲郡市","蒲郡市",IF(B476="郡上市","郡上市",IF(B476="郡山市","郡山市",IFERROR(RIGHT(B476,LEN(B476)-FIND("郡",B476)),B476))))))</f>
        <v/>
      </c>
      <c r="L476" s="1" t="str">
        <f>IF(ISERROR(VLOOKUP(K476,'R5.4.1現在の団体'!C$2:C$2000,1,)),"",VLOOKUP(K476,'R5.4.1現在の団体'!C$2:C$2000,1,))</f>
        <v/>
      </c>
      <c r="M476" s="1" t="str">
        <f t="shared" si="7"/>
        <v/>
      </c>
    </row>
    <row r="477" spans="1:13" x14ac:dyDescent="0.2">
      <c r="A477" s="5" t="s">
        <v>481</v>
      </c>
      <c r="B477" s="6" t="s">
        <v>2809</v>
      </c>
      <c r="C477" s="7">
        <v>9357</v>
      </c>
      <c r="D477" s="7">
        <v>9805</v>
      </c>
      <c r="E477" s="7">
        <v>19162</v>
      </c>
      <c r="F477" s="7" t="str" cm="1">
        <f t="array" ref="F477">_xlfn.SWITCH(TRUE,E477&lt;=10000,"1万人以下",E477&lt;=20000,"2万人以下",E477&lt;=30000,"3万人以下",E477&lt;=40000,"4万人以下",E477&lt;=50000,"5万人以下",E477&lt;=60000,"6万人以下",E477&lt;=70000,"7万人以下",E477&lt;=80000,"8万人以下",E477&lt;=90000,"9万人以下",E477&gt;90000,"それ以上")</f>
        <v>2万人以下</v>
      </c>
      <c r="G477" s="7" t="s">
        <v>7572</v>
      </c>
      <c r="H477" s="7">
        <v>6165</v>
      </c>
      <c r="J477" s="1">
        <f>MAX(J$2:J476)+1</f>
        <v>399</v>
      </c>
      <c r="K477" s="1" t="str">
        <f>IF(B477="小郡市","小郡市",IF(B477="大和郡山市","大和郡山市",IF(B477="蒲郡市","蒲郡市",IF(B477="郡上市","郡上市",IF(B477="郡山市","郡山市",IFERROR(RIGHT(B477,LEN(B477)-FIND("郡",B477)),B477))))))</f>
        <v>三春町</v>
      </c>
      <c r="L477" s="1" t="str">
        <f>IF(ISERROR(VLOOKUP(K477,'R5.4.1現在の団体'!C$2:C$2000,1,)),"",VLOOKUP(K477,'R5.4.1現在の団体'!C$2:C$2000,1,))</f>
        <v>三春町</v>
      </c>
      <c r="M477" s="1">
        <f t="shared" si="7"/>
        <v>1</v>
      </c>
    </row>
    <row r="478" spans="1:13" x14ac:dyDescent="0.2">
      <c r="A478" s="5" t="s">
        <v>482</v>
      </c>
      <c r="B478" s="6" t="s">
        <v>2810</v>
      </c>
      <c r="C478" s="7">
        <v>5799</v>
      </c>
      <c r="D478" s="7">
        <v>6096</v>
      </c>
      <c r="E478" s="7">
        <v>11895</v>
      </c>
      <c r="F478" s="7" t="str" cm="1">
        <f t="array" ref="F478">_xlfn.SWITCH(TRUE,E478&lt;=10000,"1万人以下",E478&lt;=20000,"2万人以下",E478&lt;=30000,"3万人以下",E478&lt;=40000,"4万人以下",E478&lt;=50000,"5万人以下",E478&lt;=60000,"6万人以下",E478&lt;=70000,"7万人以下",E478&lt;=80000,"8万人以下",E478&lt;=90000,"9万人以下",E478&gt;90000,"それ以上")</f>
        <v>2万人以下</v>
      </c>
      <c r="G478" s="7" t="s">
        <v>7572</v>
      </c>
      <c r="H478" s="7">
        <v>3743</v>
      </c>
      <c r="J478" s="1">
        <f>MAX(J$2:J477)+1</f>
        <v>400</v>
      </c>
      <c r="K478" s="1" t="str">
        <f>IF(B478="小郡市","小郡市",IF(B478="大和郡山市","大和郡山市",IF(B478="蒲郡市","蒲郡市",IF(B478="郡上市","郡上市",IF(B478="郡山市","郡山市",IFERROR(RIGHT(B478,LEN(B478)-FIND("郡",B478)),B478))))))</f>
        <v>小野町</v>
      </c>
      <c r="L478" s="1" t="str">
        <f>IF(ISERROR(VLOOKUP(K478,'R5.4.1現在の団体'!C$2:C$2000,1,)),"",VLOOKUP(K478,'R5.4.1現在の団体'!C$2:C$2000,1,))</f>
        <v>小野町</v>
      </c>
      <c r="M478" s="1">
        <f t="shared" si="7"/>
        <v>1</v>
      </c>
    </row>
    <row r="479" spans="1:13" x14ac:dyDescent="0.2">
      <c r="A479" s="5" t="s">
        <v>483</v>
      </c>
      <c r="B479" s="6" t="s">
        <v>2811</v>
      </c>
      <c r="C479" s="7">
        <v>37074</v>
      </c>
      <c r="D479" s="7">
        <v>37346</v>
      </c>
      <c r="E479" s="7">
        <v>74420</v>
      </c>
      <c r="F479" s="7" t="str" cm="1">
        <f t="array" ref="F479">_xlfn.SWITCH(TRUE,E479&lt;=10000,"1万人以下",E479&lt;=20000,"2万人以下",E479&lt;=30000,"3万人以下",E479&lt;=40000,"4万人以下",E479&lt;=50000,"5万人以下",E479&lt;=60000,"6万人以下",E479&lt;=70000,"7万人以下",E479&lt;=80000,"8万人以下",E479&lt;=90000,"9万人以下",E479&gt;90000,"それ以上")</f>
        <v>8万人以下</v>
      </c>
      <c r="G479" s="7" t="s">
        <v>7579</v>
      </c>
      <c r="H479" s="7">
        <v>26804</v>
      </c>
      <c r="I479" s="1" t="s">
        <v>4657</v>
      </c>
      <c r="K479" s="1" t="str">
        <f>IF(B479="小郡市","小郡市",IF(B479="大和郡山市","大和郡山市",IF(B479="蒲郡市","蒲郡市",IF(B479="郡上市","郡上市",IF(B479="郡山市","郡山市",IFERROR(RIGHT(B479,LEN(B479)-FIND("郡",B479)),B479))))))</f>
        <v/>
      </c>
      <c r="L479" s="1" t="str">
        <f>IF(ISERROR(VLOOKUP(K479,'R5.4.1現在の団体'!C$2:C$2000,1,)),"",VLOOKUP(K479,'R5.4.1現在の団体'!C$2:C$2000,1,))</f>
        <v/>
      </c>
      <c r="M479" s="1" t="str">
        <f t="shared" si="7"/>
        <v/>
      </c>
    </row>
    <row r="480" spans="1:13" x14ac:dyDescent="0.2">
      <c r="A480" s="5" t="s">
        <v>484</v>
      </c>
      <c r="B480" s="6" t="s">
        <v>2812</v>
      </c>
      <c r="C480" s="7">
        <v>2730</v>
      </c>
      <c r="D480" s="7">
        <v>2769</v>
      </c>
      <c r="E480" s="7">
        <v>5499</v>
      </c>
      <c r="F480" s="7" t="str" cm="1">
        <f t="array" ref="F480">_xlfn.SWITCH(TRUE,E480&lt;=10000,"1万人以下",E480&lt;=20000,"2万人以下",E480&lt;=30000,"3万人以下",E480&lt;=40000,"4万人以下",E480&lt;=50000,"5万人以下",E480&lt;=60000,"6万人以下",E480&lt;=70000,"7万人以下",E480&lt;=80000,"8万人以下",E480&lt;=90000,"9万人以下",E480&gt;90000,"それ以上")</f>
        <v>1万人以下</v>
      </c>
      <c r="G480" s="7" t="s">
        <v>7576</v>
      </c>
      <c r="H480" s="7">
        <v>1885</v>
      </c>
      <c r="J480" s="1">
        <f>MAX(J$2:J479)+1</f>
        <v>401</v>
      </c>
      <c r="K480" s="1" t="str">
        <f>IF(B480="小郡市","小郡市",IF(B480="大和郡山市","大和郡山市",IF(B480="蒲郡市","蒲郡市",IF(B480="郡上市","郡上市",IF(B480="郡山市","郡山市",IFERROR(RIGHT(B480,LEN(B480)-FIND("郡",B480)),B480))))))</f>
        <v>広野町</v>
      </c>
      <c r="L480" s="1" t="str">
        <f>IF(ISERROR(VLOOKUP(K480,'R5.4.1現在の団体'!C$2:C$2000,1,)),"",VLOOKUP(K480,'R5.4.1現在の団体'!C$2:C$2000,1,))</f>
        <v>広野町</v>
      </c>
      <c r="M480" s="1">
        <f t="shared" si="7"/>
        <v>1</v>
      </c>
    </row>
    <row r="481" spans="1:13" x14ac:dyDescent="0.2">
      <c r="A481" s="5" t="s">
        <v>485</v>
      </c>
      <c r="B481" s="6" t="s">
        <v>2813</v>
      </c>
      <c r="C481" s="7">
        <v>4001</v>
      </c>
      <c r="D481" s="7">
        <v>4138</v>
      </c>
      <c r="E481" s="7">
        <v>8139</v>
      </c>
      <c r="F481" s="7" t="str" cm="1">
        <f t="array" ref="F481">_xlfn.SWITCH(TRUE,E481&lt;=10000,"1万人以下",E481&lt;=20000,"2万人以下",E481&lt;=30000,"3万人以下",E481&lt;=40000,"4万人以下",E481&lt;=50000,"5万人以下",E481&lt;=60000,"6万人以下",E481&lt;=70000,"7万人以下",E481&lt;=80000,"8万人以下",E481&lt;=90000,"9万人以下",E481&gt;90000,"それ以上")</f>
        <v>1万人以下</v>
      </c>
      <c r="G481" s="7" t="s">
        <v>7576</v>
      </c>
      <c r="H481" s="7">
        <v>2850</v>
      </c>
      <c r="J481" s="1">
        <f>MAX(J$2:J480)+1</f>
        <v>402</v>
      </c>
      <c r="K481" s="1" t="str">
        <f>IF(B481="小郡市","小郡市",IF(B481="大和郡山市","大和郡山市",IF(B481="蒲郡市","蒲郡市",IF(B481="郡上市","郡上市",IF(B481="郡山市","郡山市",IFERROR(RIGHT(B481,LEN(B481)-FIND("郡",B481)),B481))))))</f>
        <v>楢葉町</v>
      </c>
      <c r="L481" s="1" t="str">
        <f>IF(ISERROR(VLOOKUP(K481,'R5.4.1現在の団体'!C$2:C$2000,1,)),"",VLOOKUP(K481,'R5.4.1現在の団体'!C$2:C$2000,1,))</f>
        <v>楢葉町</v>
      </c>
      <c r="M481" s="1">
        <f t="shared" si="7"/>
        <v>1</v>
      </c>
    </row>
    <row r="482" spans="1:13" x14ac:dyDescent="0.2">
      <c r="A482" s="5" t="s">
        <v>486</v>
      </c>
      <c r="B482" s="6" t="s">
        <v>2814</v>
      </c>
      <c r="C482" s="7">
        <v>8018</v>
      </c>
      <c r="D482" s="7">
        <v>7876</v>
      </c>
      <c r="E482" s="7">
        <v>15894</v>
      </c>
      <c r="F482" s="7" t="str" cm="1">
        <f t="array" ref="F482">_xlfn.SWITCH(TRUE,E482&lt;=10000,"1万人以下",E482&lt;=20000,"2万人以下",E482&lt;=30000,"3万人以下",E482&lt;=40000,"4万人以下",E482&lt;=50000,"5万人以下",E482&lt;=60000,"6万人以下",E482&lt;=70000,"7万人以下",E482&lt;=80000,"8万人以下",E482&lt;=90000,"9万人以下",E482&gt;90000,"それ以上")</f>
        <v>2万人以下</v>
      </c>
      <c r="G482" s="7" t="s">
        <v>7572</v>
      </c>
      <c r="H482" s="7">
        <v>6174</v>
      </c>
      <c r="J482" s="1">
        <f>MAX(J$2:J481)+1</f>
        <v>403</v>
      </c>
      <c r="K482" s="1" t="str">
        <f>IF(B482="小郡市","小郡市",IF(B482="大和郡山市","大和郡山市",IF(B482="蒲郡市","蒲郡市",IF(B482="郡上市","郡上市",IF(B482="郡山市","郡山市",IFERROR(RIGHT(B482,LEN(B482)-FIND("郡",B482)),B482))))))</f>
        <v>富岡町</v>
      </c>
      <c r="L482" s="1" t="str">
        <f>IF(ISERROR(VLOOKUP(K482,'R5.4.1現在の団体'!C$2:C$2000,1,)),"",VLOOKUP(K482,'R5.4.1現在の団体'!C$2:C$2000,1,))</f>
        <v>富岡町</v>
      </c>
      <c r="M482" s="1">
        <f t="shared" si="7"/>
        <v>1</v>
      </c>
    </row>
    <row r="483" spans="1:13" x14ac:dyDescent="0.2">
      <c r="A483" s="5" t="s">
        <v>487</v>
      </c>
      <c r="B483" s="6" t="s">
        <v>2815</v>
      </c>
      <c r="C483" s="7">
        <v>1599</v>
      </c>
      <c r="D483" s="7">
        <v>1529</v>
      </c>
      <c r="E483" s="7">
        <v>3128</v>
      </c>
      <c r="F483" s="7" t="str" cm="1">
        <f t="array" ref="F483">_xlfn.SWITCH(TRUE,E483&lt;=10000,"1万人以下",E483&lt;=20000,"2万人以下",E483&lt;=30000,"3万人以下",E483&lt;=40000,"4万人以下",E483&lt;=50000,"5万人以下",E483&lt;=60000,"6万人以下",E483&lt;=70000,"7万人以下",E483&lt;=80000,"8万人以下",E483&lt;=90000,"9万人以下",E483&gt;90000,"それ以上")</f>
        <v>1万人以下</v>
      </c>
      <c r="G483" s="7" t="s">
        <v>7576</v>
      </c>
      <c r="H483" s="7">
        <v>1124</v>
      </c>
      <c r="J483" s="1">
        <f>MAX(J$2:J482)+1</f>
        <v>404</v>
      </c>
      <c r="K483" s="1" t="str">
        <f>IF(B483="小郡市","小郡市",IF(B483="大和郡山市","大和郡山市",IF(B483="蒲郡市","蒲郡市",IF(B483="郡上市","郡上市",IF(B483="郡山市","郡山市",IFERROR(RIGHT(B483,LEN(B483)-FIND("郡",B483)),B483))))))</f>
        <v>川内村</v>
      </c>
      <c r="L483" s="1" t="str">
        <f>IF(ISERROR(VLOOKUP(K483,'R5.4.1現在の団体'!C$2:C$2000,1,)),"",VLOOKUP(K483,'R5.4.1現在の団体'!C$2:C$2000,1,))</f>
        <v>川内村</v>
      </c>
      <c r="M483" s="1">
        <f t="shared" si="7"/>
        <v>1</v>
      </c>
    </row>
    <row r="484" spans="1:13" x14ac:dyDescent="0.2">
      <c r="A484" s="5" t="s">
        <v>488</v>
      </c>
      <c r="B484" s="6" t="s">
        <v>2816</v>
      </c>
      <c r="C484" s="7">
        <v>5570</v>
      </c>
      <c r="D484" s="7">
        <v>5584</v>
      </c>
      <c r="E484" s="7">
        <v>11154</v>
      </c>
      <c r="F484" s="7" t="str" cm="1">
        <f t="array" ref="F484">_xlfn.SWITCH(TRUE,E484&lt;=10000,"1万人以下",E484&lt;=20000,"2万人以下",E484&lt;=30000,"3万人以下",E484&lt;=40000,"4万人以下",E484&lt;=50000,"5万人以下",E484&lt;=60000,"6万人以下",E484&lt;=70000,"7万人以下",E484&lt;=80000,"8万人以下",E484&lt;=90000,"9万人以下",E484&gt;90000,"それ以上")</f>
        <v>2万人以下</v>
      </c>
      <c r="G484" s="7" t="s">
        <v>7572</v>
      </c>
      <c r="H484" s="7">
        <v>4019</v>
      </c>
      <c r="J484" s="1">
        <f>MAX(J$2:J483)+1</f>
        <v>405</v>
      </c>
      <c r="K484" s="1" t="str">
        <f>IF(B484="小郡市","小郡市",IF(B484="大和郡山市","大和郡山市",IF(B484="蒲郡市","蒲郡市",IF(B484="郡上市","郡上市",IF(B484="郡山市","郡山市",IFERROR(RIGHT(B484,LEN(B484)-FIND("郡",B484)),B484))))))</f>
        <v>大熊町</v>
      </c>
      <c r="L484" s="1" t="str">
        <f>IF(ISERROR(VLOOKUP(K484,'R5.4.1現在の団体'!C$2:C$2000,1,)),"",VLOOKUP(K484,'R5.4.1現在の団体'!C$2:C$2000,1,))</f>
        <v>大熊町</v>
      </c>
      <c r="M484" s="1">
        <f t="shared" si="7"/>
        <v>1</v>
      </c>
    </row>
    <row r="485" spans="1:13" x14ac:dyDescent="0.2">
      <c r="A485" s="5" t="s">
        <v>489</v>
      </c>
      <c r="B485" s="6" t="s">
        <v>2817</v>
      </c>
      <c r="C485" s="7">
        <v>3578</v>
      </c>
      <c r="D485" s="7">
        <v>3682</v>
      </c>
      <c r="E485" s="7">
        <v>7260</v>
      </c>
      <c r="F485" s="7" t="str" cm="1">
        <f t="array" ref="F485">_xlfn.SWITCH(TRUE,E485&lt;=10000,"1万人以下",E485&lt;=20000,"2万人以下",E485&lt;=30000,"3万人以下",E485&lt;=40000,"4万人以下",E485&lt;=50000,"5万人以下",E485&lt;=60000,"6万人以下",E485&lt;=70000,"7万人以下",E485&lt;=80000,"8万人以下",E485&lt;=90000,"9万人以下",E485&gt;90000,"それ以上")</f>
        <v>1万人以下</v>
      </c>
      <c r="G485" s="7" t="s">
        <v>7576</v>
      </c>
      <c r="H485" s="7">
        <v>2626</v>
      </c>
      <c r="J485" s="1">
        <f>MAX(J$2:J484)+1</f>
        <v>406</v>
      </c>
      <c r="K485" s="1" t="str">
        <f>IF(B485="小郡市","小郡市",IF(B485="大和郡山市","大和郡山市",IF(B485="蒲郡市","蒲郡市",IF(B485="郡上市","郡上市",IF(B485="郡山市","郡山市",IFERROR(RIGHT(B485,LEN(B485)-FIND("郡",B485)),B485))))))</f>
        <v>双葉町</v>
      </c>
      <c r="L485" s="1" t="str">
        <f>IF(ISERROR(VLOOKUP(K485,'R5.4.1現在の団体'!C$2:C$2000,1,)),"",VLOOKUP(K485,'R5.4.1現在の団体'!C$2:C$2000,1,))</f>
        <v>双葉町</v>
      </c>
      <c r="M485" s="1">
        <f t="shared" si="7"/>
        <v>1</v>
      </c>
    </row>
    <row r="486" spans="1:13" x14ac:dyDescent="0.2">
      <c r="A486" s="5" t="s">
        <v>490</v>
      </c>
      <c r="B486" s="6" t="s">
        <v>2818</v>
      </c>
      <c r="C486" s="7">
        <v>10732</v>
      </c>
      <c r="D486" s="7">
        <v>11016</v>
      </c>
      <c r="E486" s="7">
        <v>21748</v>
      </c>
      <c r="F486" s="7" t="str" cm="1">
        <f t="array" ref="F486">_xlfn.SWITCH(TRUE,E486&lt;=10000,"1万人以下",E486&lt;=20000,"2万人以下",E486&lt;=30000,"3万人以下",E486&lt;=40000,"4万人以下",E486&lt;=50000,"5万人以下",E486&lt;=60000,"6万人以下",E486&lt;=70000,"7万人以下",E486&lt;=80000,"8万人以下",E486&lt;=90000,"9万人以下",E486&gt;90000,"それ以上")</f>
        <v>3万人以下</v>
      </c>
      <c r="G486" s="7" t="s">
        <v>7574</v>
      </c>
      <c r="H486" s="7">
        <v>7654</v>
      </c>
      <c r="J486" s="1">
        <f>MAX(J$2:J485)+1</f>
        <v>407</v>
      </c>
      <c r="K486" s="1" t="str">
        <f>IF(B486="小郡市","小郡市",IF(B486="大和郡山市","大和郡山市",IF(B486="蒲郡市","蒲郡市",IF(B486="郡上市","郡上市",IF(B486="郡山市","郡山市",IFERROR(RIGHT(B486,LEN(B486)-FIND("郡",B486)),B486))))))</f>
        <v>浪江町</v>
      </c>
      <c r="L486" s="1" t="str">
        <f>IF(ISERROR(VLOOKUP(K486,'R5.4.1現在の団体'!C$2:C$2000,1,)),"",VLOOKUP(K486,'R5.4.1現在の団体'!C$2:C$2000,1,))</f>
        <v>浪江町</v>
      </c>
      <c r="M486" s="1">
        <f t="shared" si="7"/>
        <v>1</v>
      </c>
    </row>
    <row r="487" spans="1:13" x14ac:dyDescent="0.2">
      <c r="A487" s="5" t="s">
        <v>491</v>
      </c>
      <c r="B487" s="6" t="s">
        <v>2819</v>
      </c>
      <c r="C487" s="7">
        <v>846</v>
      </c>
      <c r="D487" s="7">
        <v>752</v>
      </c>
      <c r="E487" s="7">
        <v>1598</v>
      </c>
      <c r="F487" s="7" t="str" cm="1">
        <f t="array" ref="F487">_xlfn.SWITCH(TRUE,E487&lt;=10000,"1万人以下",E487&lt;=20000,"2万人以下",E487&lt;=30000,"3万人以下",E487&lt;=40000,"4万人以下",E487&lt;=50000,"5万人以下",E487&lt;=60000,"6万人以下",E487&lt;=70000,"7万人以下",E487&lt;=80000,"8万人以下",E487&lt;=90000,"9万人以下",E487&gt;90000,"それ以上")</f>
        <v>1万人以下</v>
      </c>
      <c r="G487" s="7" t="s">
        <v>7576</v>
      </c>
      <c r="H487" s="7">
        <v>472</v>
      </c>
      <c r="J487" s="1">
        <f>MAX(J$2:J486)+1</f>
        <v>408</v>
      </c>
      <c r="K487" s="1" t="str">
        <f>IF(B487="小郡市","小郡市",IF(B487="大和郡山市","大和郡山市",IF(B487="蒲郡市","蒲郡市",IF(B487="郡上市","郡上市",IF(B487="郡山市","郡山市",IFERROR(RIGHT(B487,LEN(B487)-FIND("郡",B487)),B487))))))</f>
        <v>葛尾村</v>
      </c>
      <c r="L487" s="1" t="str">
        <f>IF(ISERROR(VLOOKUP(K487,'R5.4.1現在の団体'!C$2:C$2000,1,)),"",VLOOKUP(K487,'R5.4.1現在の団体'!C$2:C$2000,1,))</f>
        <v>葛尾村</v>
      </c>
      <c r="M487" s="1">
        <f t="shared" si="7"/>
        <v>1</v>
      </c>
    </row>
    <row r="488" spans="1:13" x14ac:dyDescent="0.2">
      <c r="A488" s="5" t="s">
        <v>492</v>
      </c>
      <c r="B488" s="6" t="s">
        <v>2820</v>
      </c>
      <c r="C488" s="7">
        <v>7496</v>
      </c>
      <c r="D488" s="7">
        <v>7634</v>
      </c>
      <c r="E488" s="7">
        <v>15130</v>
      </c>
      <c r="F488" s="7" t="str" cm="1">
        <f t="array" ref="F488">_xlfn.SWITCH(TRUE,E488&lt;=10000,"1万人以下",E488&lt;=20000,"2万人以下",E488&lt;=30000,"3万人以下",E488&lt;=40000,"4万人以下",E488&lt;=50000,"5万人以下",E488&lt;=60000,"6万人以下",E488&lt;=70000,"7万人以下",E488&lt;=80000,"8万人以下",E488&lt;=90000,"9万人以下",E488&gt;90000,"それ以上")</f>
        <v>2万人以下</v>
      </c>
      <c r="G488" s="7" t="s">
        <v>7572</v>
      </c>
      <c r="H488" s="7">
        <v>4571</v>
      </c>
      <c r="I488" s="1" t="s">
        <v>4657</v>
      </c>
      <c r="K488" s="1" t="str">
        <f>IF(B488="小郡市","小郡市",IF(B488="大和郡山市","大和郡山市",IF(B488="蒲郡市","蒲郡市",IF(B488="郡上市","郡上市",IF(B488="郡山市","郡山市",IFERROR(RIGHT(B488,LEN(B488)-FIND("郡",B488)),B488))))))</f>
        <v/>
      </c>
      <c r="L488" s="1" t="str">
        <f>IF(ISERROR(VLOOKUP(K488,'R5.4.1現在の団体'!C$2:C$2000,1,)),"",VLOOKUP(K488,'R5.4.1現在の団体'!C$2:C$2000,1,))</f>
        <v/>
      </c>
      <c r="M488" s="1" t="str">
        <f t="shared" si="7"/>
        <v/>
      </c>
    </row>
    <row r="489" spans="1:13" x14ac:dyDescent="0.2">
      <c r="A489" s="5" t="s">
        <v>493</v>
      </c>
      <c r="B489" s="6" t="s">
        <v>2821</v>
      </c>
      <c r="C489" s="7">
        <v>4165</v>
      </c>
      <c r="D489" s="7">
        <v>4340</v>
      </c>
      <c r="E489" s="7">
        <v>8505</v>
      </c>
      <c r="F489" s="7" t="str" cm="1">
        <f t="array" ref="F489">_xlfn.SWITCH(TRUE,E489&lt;=10000,"1万人以下",E489&lt;=20000,"2万人以下",E489&lt;=30000,"3万人以下",E489&lt;=40000,"4万人以下",E489&lt;=50000,"5万人以下",E489&lt;=60000,"6万人以下",E489&lt;=70000,"7万人以下",E489&lt;=80000,"8万人以下",E489&lt;=90000,"9万人以下",E489&gt;90000,"それ以上")</f>
        <v>1万人以下</v>
      </c>
      <c r="G489" s="7" t="s">
        <v>7576</v>
      </c>
      <c r="H489" s="7">
        <v>2630</v>
      </c>
      <c r="J489" s="1">
        <f>MAX(J$2:J488)+1</f>
        <v>409</v>
      </c>
      <c r="K489" s="1" t="str">
        <f>IF(B489="小郡市","小郡市",IF(B489="大和郡山市","大和郡山市",IF(B489="蒲郡市","蒲郡市",IF(B489="郡上市","郡上市",IF(B489="郡山市","郡山市",IFERROR(RIGHT(B489,LEN(B489)-FIND("郡",B489)),B489))))))</f>
        <v>新地町</v>
      </c>
      <c r="L489" s="1" t="str">
        <f>IF(ISERROR(VLOOKUP(K489,'R5.4.1現在の団体'!C$2:C$2000,1,)),"",VLOOKUP(K489,'R5.4.1現在の団体'!C$2:C$2000,1,))</f>
        <v>新地町</v>
      </c>
      <c r="M489" s="1">
        <f t="shared" si="7"/>
        <v>1</v>
      </c>
    </row>
    <row r="490" spans="1:13" x14ac:dyDescent="0.2">
      <c r="A490" s="5" t="s">
        <v>494</v>
      </c>
      <c r="B490" s="6" t="s">
        <v>2822</v>
      </c>
      <c r="C490" s="7">
        <v>3331</v>
      </c>
      <c r="D490" s="7">
        <v>3294</v>
      </c>
      <c r="E490" s="7">
        <v>6625</v>
      </c>
      <c r="F490" s="7" t="str" cm="1">
        <f t="array" ref="F490">_xlfn.SWITCH(TRUE,E490&lt;=10000,"1万人以下",E490&lt;=20000,"2万人以下",E490&lt;=30000,"3万人以下",E490&lt;=40000,"4万人以下",E490&lt;=50000,"5万人以下",E490&lt;=60000,"6万人以下",E490&lt;=70000,"7万人以下",E490&lt;=80000,"8万人以下",E490&lt;=90000,"9万人以下",E490&gt;90000,"それ以上")</f>
        <v>1万人以下</v>
      </c>
      <c r="G490" s="7" t="s">
        <v>7576</v>
      </c>
      <c r="H490" s="7">
        <v>1941</v>
      </c>
      <c r="J490" s="1">
        <f>MAX(J$2:J489)+1</f>
        <v>410</v>
      </c>
      <c r="K490" s="1" t="str">
        <f>IF(B490="小郡市","小郡市",IF(B490="大和郡山市","大和郡山市",IF(B490="蒲郡市","蒲郡市",IF(B490="郡上市","郡上市",IF(B490="郡山市","郡山市",IFERROR(RIGHT(B490,LEN(B490)-FIND("郡",B490)),B490))))))</f>
        <v>飯舘村</v>
      </c>
      <c r="L490" s="1" t="str">
        <f>IF(ISERROR(VLOOKUP(K490,'R5.4.1現在の団体'!C$2:C$2000,1,)),"",VLOOKUP(K490,'R5.4.1現在の団体'!C$2:C$2000,1,))</f>
        <v>飯舘村</v>
      </c>
      <c r="M490" s="1">
        <f t="shared" si="7"/>
        <v>1</v>
      </c>
    </row>
    <row r="491" spans="1:13" x14ac:dyDescent="0.2">
      <c r="A491" s="5" t="s">
        <v>495</v>
      </c>
      <c r="B491" s="6" t="s">
        <v>4616</v>
      </c>
      <c r="C491" s="7">
        <v>1489299</v>
      </c>
      <c r="D491" s="7">
        <v>1490340</v>
      </c>
      <c r="E491" s="7">
        <v>2979639</v>
      </c>
      <c r="F491" s="7" t="str" cm="1">
        <f t="array" ref="F491">_xlfn.SWITCH(TRUE,E491&lt;=10000,"1万人以下",E491&lt;=20000,"2万人以下",E491&lt;=30000,"3万人以下",E491&lt;=40000,"4万人以下",E491&lt;=50000,"5万人以下",E491&lt;=60000,"6万人以下",E491&lt;=70000,"7万人以下",E491&lt;=80000,"8万人以下",E491&lt;=90000,"9万人以下",E491&gt;90000,"それ以上")</f>
        <v>それ以上</v>
      </c>
      <c r="G491" s="7" t="s">
        <v>7571</v>
      </c>
      <c r="H491" s="7">
        <v>1107164</v>
      </c>
      <c r="I491" s="1" t="s">
        <v>4657</v>
      </c>
      <c r="K491" s="1" t="str">
        <f>IF(B491="小郡市","小郡市",IF(B491="大和郡山市","大和郡山市",IF(B491="蒲郡市","蒲郡市",IF(B491="郡上市","郡上市",IF(B491="郡山市","郡山市",IFERROR(RIGHT(B491,LEN(B491)-FIND("郡",B491)),B491))))))</f>
        <v>茨城県</v>
      </c>
      <c r="L491" s="1" t="str">
        <f>IF(ISERROR(VLOOKUP(K491,'R5.4.1現在の団体'!C$2:C$2000,1,)),"",VLOOKUP(K491,'R5.4.1現在の団体'!C$2:C$2000,1,))</f>
        <v/>
      </c>
      <c r="M491" s="1" t="str">
        <f t="shared" si="7"/>
        <v/>
      </c>
    </row>
    <row r="492" spans="1:13" x14ac:dyDescent="0.2">
      <c r="A492" s="5" t="s">
        <v>496</v>
      </c>
      <c r="B492" s="6" t="s">
        <v>2823</v>
      </c>
      <c r="C492" s="7">
        <v>130139</v>
      </c>
      <c r="D492" s="7">
        <v>135519</v>
      </c>
      <c r="E492" s="7">
        <v>265658</v>
      </c>
      <c r="F492" s="7" t="str" cm="1">
        <f t="array" ref="F492">_xlfn.SWITCH(TRUE,E492&lt;=10000,"1万人以下",E492&lt;=20000,"2万人以下",E492&lt;=30000,"3万人以下",E492&lt;=40000,"4万人以下",E492&lt;=50000,"5万人以下",E492&lt;=60000,"6万人以下",E492&lt;=70000,"7万人以下",E492&lt;=80000,"8万人以下",E492&lt;=90000,"9万人以下",E492&gt;90000,"それ以上")</f>
        <v>それ以上</v>
      </c>
      <c r="G492" s="7" t="s">
        <v>7571</v>
      </c>
      <c r="H492" s="7">
        <v>111334</v>
      </c>
      <c r="J492" s="1">
        <f>MAX(J$2:J491)+1</f>
        <v>411</v>
      </c>
      <c r="K492" s="1" t="str">
        <f>IF(B492="小郡市","小郡市",IF(B492="大和郡山市","大和郡山市",IF(B492="蒲郡市","蒲郡市",IF(B492="郡上市","郡上市",IF(B492="郡山市","郡山市",IFERROR(RIGHT(B492,LEN(B492)-FIND("郡",B492)),B492))))))</f>
        <v>水戸市</v>
      </c>
      <c r="L492" s="1" t="str">
        <f>IF(ISERROR(VLOOKUP(K492,'R5.4.1現在の団体'!C$2:C$2000,1,)),"",VLOOKUP(K492,'R5.4.1現在の団体'!C$2:C$2000,1,))</f>
        <v>水戸市</v>
      </c>
      <c r="M492" s="1">
        <f t="shared" si="7"/>
        <v>1</v>
      </c>
    </row>
    <row r="493" spans="1:13" x14ac:dyDescent="0.2">
      <c r="A493" s="5" t="s">
        <v>497</v>
      </c>
      <c r="B493" s="6" t="s">
        <v>2824</v>
      </c>
      <c r="C493" s="7">
        <v>98775</v>
      </c>
      <c r="D493" s="7">
        <v>98503</v>
      </c>
      <c r="E493" s="7">
        <v>197278</v>
      </c>
      <c r="F493" s="7" t="str" cm="1">
        <f t="array" ref="F493">_xlfn.SWITCH(TRUE,E493&lt;=10000,"1万人以下",E493&lt;=20000,"2万人以下",E493&lt;=30000,"3万人以下",E493&lt;=40000,"4万人以下",E493&lt;=50000,"5万人以下",E493&lt;=60000,"6万人以下",E493&lt;=70000,"7万人以下",E493&lt;=80000,"8万人以下",E493&lt;=90000,"9万人以下",E493&gt;90000,"それ以上")</f>
        <v>それ以上</v>
      </c>
      <c r="G493" s="7" t="s">
        <v>7571</v>
      </c>
      <c r="H493" s="7">
        <v>81578</v>
      </c>
      <c r="J493" s="1">
        <f>MAX(J$2:J492)+1</f>
        <v>412</v>
      </c>
      <c r="K493" s="1" t="str">
        <f>IF(B493="小郡市","小郡市",IF(B493="大和郡山市","大和郡山市",IF(B493="蒲郡市","蒲郡市",IF(B493="郡上市","郡上市",IF(B493="郡山市","郡山市",IFERROR(RIGHT(B493,LEN(B493)-FIND("郡",B493)),B493))))))</f>
        <v>日立市</v>
      </c>
      <c r="L493" s="1" t="str">
        <f>IF(ISERROR(VLOOKUP(K493,'R5.4.1現在の団体'!C$2:C$2000,1,)),"",VLOOKUP(K493,'R5.4.1現在の団体'!C$2:C$2000,1,))</f>
        <v>日立市</v>
      </c>
      <c r="M493" s="1">
        <f t="shared" si="7"/>
        <v>1</v>
      </c>
    </row>
    <row r="494" spans="1:13" x14ac:dyDescent="0.2">
      <c r="A494" s="5" t="s">
        <v>498</v>
      </c>
      <c r="B494" s="6" t="s">
        <v>2825</v>
      </c>
      <c r="C494" s="7">
        <v>71483</v>
      </c>
      <c r="D494" s="7">
        <v>71612</v>
      </c>
      <c r="E494" s="7">
        <v>143095</v>
      </c>
      <c r="F494" s="7" t="str" cm="1">
        <f t="array" ref="F494">_xlfn.SWITCH(TRUE,E494&lt;=10000,"1万人以下",E494&lt;=20000,"2万人以下",E494&lt;=30000,"3万人以下",E494&lt;=40000,"4万人以下",E494&lt;=50000,"5万人以下",E494&lt;=60000,"6万人以下",E494&lt;=70000,"7万人以下",E494&lt;=80000,"8万人以下",E494&lt;=90000,"9万人以下",E494&gt;90000,"それ以上")</f>
        <v>それ以上</v>
      </c>
      <c r="G494" s="7" t="s">
        <v>7571</v>
      </c>
      <c r="H494" s="7">
        <v>58447</v>
      </c>
      <c r="J494" s="1">
        <f>MAX(J$2:J493)+1</f>
        <v>413</v>
      </c>
      <c r="K494" s="1" t="str">
        <f>IF(B494="小郡市","小郡市",IF(B494="大和郡山市","大和郡山市",IF(B494="蒲郡市","蒲郡市",IF(B494="郡上市","郡上市",IF(B494="郡山市","郡山市",IFERROR(RIGHT(B494,LEN(B494)-FIND("郡",B494)),B494))))))</f>
        <v>土浦市</v>
      </c>
      <c r="L494" s="1" t="str">
        <f>IF(ISERROR(VLOOKUP(K494,'R5.4.1現在の団体'!C$2:C$2000,1,)),"",VLOOKUP(K494,'R5.4.1現在の団体'!C$2:C$2000,1,))</f>
        <v>土浦市</v>
      </c>
      <c r="M494" s="1">
        <f t="shared" si="7"/>
        <v>1</v>
      </c>
    </row>
    <row r="495" spans="1:13" x14ac:dyDescent="0.2">
      <c r="A495" s="5" t="s">
        <v>499</v>
      </c>
      <c r="B495" s="6" t="s">
        <v>2826</v>
      </c>
      <c r="C495" s="7">
        <v>73023</v>
      </c>
      <c r="D495" s="7">
        <v>72470</v>
      </c>
      <c r="E495" s="7">
        <v>145493</v>
      </c>
      <c r="F495" s="7" t="str" cm="1">
        <f t="array" ref="F495">_xlfn.SWITCH(TRUE,E495&lt;=10000,"1万人以下",E495&lt;=20000,"2万人以下",E495&lt;=30000,"3万人以下",E495&lt;=40000,"4万人以下",E495&lt;=50000,"5万人以下",E495&lt;=60000,"6万人以下",E495&lt;=70000,"7万人以下",E495&lt;=80000,"8万人以下",E495&lt;=90000,"9万人以下",E495&gt;90000,"それ以上")</f>
        <v>それ以上</v>
      </c>
      <c r="G495" s="7" t="s">
        <v>7571</v>
      </c>
      <c r="H495" s="7">
        <v>53673</v>
      </c>
      <c r="J495" s="1">
        <f>MAX(J$2:J494)+1</f>
        <v>414</v>
      </c>
      <c r="K495" s="1" t="str">
        <f>IF(B495="小郡市","小郡市",IF(B495="大和郡山市","大和郡山市",IF(B495="蒲郡市","蒲郡市",IF(B495="郡上市","郡上市",IF(B495="郡山市","郡山市",IFERROR(RIGHT(B495,LEN(B495)-FIND("郡",B495)),B495))))))</f>
        <v>古河市</v>
      </c>
      <c r="L495" s="1" t="str">
        <f>IF(ISERROR(VLOOKUP(K495,'R5.4.1現在の団体'!C$2:C$2000,1,)),"",VLOOKUP(K495,'R5.4.1現在の団体'!C$2:C$2000,1,))</f>
        <v>古河市</v>
      </c>
      <c r="M495" s="1">
        <f t="shared" si="7"/>
        <v>1</v>
      </c>
    </row>
    <row r="496" spans="1:13" x14ac:dyDescent="0.2">
      <c r="A496" s="5" t="s">
        <v>500</v>
      </c>
      <c r="B496" s="6" t="s">
        <v>2827</v>
      </c>
      <c r="C496" s="7">
        <v>40341</v>
      </c>
      <c r="D496" s="7">
        <v>40925</v>
      </c>
      <c r="E496" s="7">
        <v>81266</v>
      </c>
      <c r="F496" s="7" t="str" cm="1">
        <f t="array" ref="F496">_xlfn.SWITCH(TRUE,E496&lt;=10000,"1万人以下",E496&lt;=20000,"2万人以下",E496&lt;=30000,"3万人以下",E496&lt;=40000,"4万人以下",E496&lt;=50000,"5万人以下",E496&lt;=60000,"6万人以下",E496&lt;=70000,"7万人以下",E496&lt;=80000,"8万人以下",E496&lt;=90000,"9万人以下",E496&gt;90000,"それ以上")</f>
        <v>9万人以下</v>
      </c>
      <c r="G496" s="7" t="s">
        <v>7580</v>
      </c>
      <c r="H496" s="7">
        <v>28863</v>
      </c>
      <c r="J496" s="1">
        <f>MAX(J$2:J495)+1</f>
        <v>415</v>
      </c>
      <c r="K496" s="1" t="str">
        <f>IF(B496="小郡市","小郡市",IF(B496="大和郡山市","大和郡山市",IF(B496="蒲郡市","蒲郡市",IF(B496="郡上市","郡上市",IF(B496="郡山市","郡山市",IFERROR(RIGHT(B496,LEN(B496)-FIND("郡",B496)),B496))))))</f>
        <v>石岡市</v>
      </c>
      <c r="L496" s="1" t="str">
        <f>IF(ISERROR(VLOOKUP(K496,'R5.4.1現在の団体'!C$2:C$2000,1,)),"",VLOOKUP(K496,'R5.4.1現在の団体'!C$2:C$2000,1,))</f>
        <v>石岡市</v>
      </c>
      <c r="M496" s="1">
        <f t="shared" si="7"/>
        <v>1</v>
      </c>
    </row>
    <row r="497" spans="1:13" x14ac:dyDescent="0.2">
      <c r="A497" s="5" t="s">
        <v>501</v>
      </c>
      <c r="B497" s="6" t="s">
        <v>2828</v>
      </c>
      <c r="C497" s="7">
        <v>26212</v>
      </c>
      <c r="D497" s="7">
        <v>26166</v>
      </c>
      <c r="E497" s="7">
        <v>52378</v>
      </c>
      <c r="F497" s="7" t="str" cm="1">
        <f t="array" ref="F497">_xlfn.SWITCH(TRUE,E497&lt;=10000,"1万人以下",E497&lt;=20000,"2万人以下",E497&lt;=30000,"3万人以下",E497&lt;=40000,"4万人以下",E497&lt;=50000,"5万人以下",E497&lt;=60000,"6万人以下",E497&lt;=70000,"7万人以下",E497&lt;=80000,"8万人以下",E497&lt;=90000,"9万人以下",E497&gt;90000,"それ以上")</f>
        <v>6万人以下</v>
      </c>
      <c r="G497" s="7" t="s">
        <v>7577</v>
      </c>
      <c r="H497" s="7">
        <v>17919</v>
      </c>
      <c r="J497" s="1">
        <f>MAX(J$2:J496)+1</f>
        <v>416</v>
      </c>
      <c r="K497" s="1" t="str">
        <f>IF(B497="小郡市","小郡市",IF(B497="大和郡山市","大和郡山市",IF(B497="蒲郡市","蒲郡市",IF(B497="郡上市","郡上市",IF(B497="郡山市","郡山市",IFERROR(RIGHT(B497,LEN(B497)-FIND("郡",B497)),B497))))))</f>
        <v>結城市</v>
      </c>
      <c r="L497" s="1" t="str">
        <f>IF(ISERROR(VLOOKUP(K497,'R5.4.1現在の団体'!C$2:C$2000,1,)),"",VLOOKUP(K497,'R5.4.1現在の団体'!C$2:C$2000,1,))</f>
        <v>結城市</v>
      </c>
      <c r="M497" s="1">
        <f t="shared" si="7"/>
        <v>1</v>
      </c>
    </row>
    <row r="498" spans="1:13" x14ac:dyDescent="0.2">
      <c r="A498" s="5" t="s">
        <v>502</v>
      </c>
      <c r="B498" s="6" t="s">
        <v>2829</v>
      </c>
      <c r="C498" s="7">
        <v>39434</v>
      </c>
      <c r="D498" s="7">
        <v>39797</v>
      </c>
      <c r="E498" s="7">
        <v>79231</v>
      </c>
      <c r="F498" s="7" t="str" cm="1">
        <f t="array" ref="F498">_xlfn.SWITCH(TRUE,E498&lt;=10000,"1万人以下",E498&lt;=20000,"2万人以下",E498&lt;=30000,"3万人以下",E498&lt;=40000,"4万人以下",E498&lt;=50000,"5万人以下",E498&lt;=60000,"6万人以下",E498&lt;=70000,"7万人以下",E498&lt;=80000,"8万人以下",E498&lt;=90000,"9万人以下",E498&gt;90000,"それ以上")</f>
        <v>8万人以下</v>
      </c>
      <c r="G498" s="7" t="s">
        <v>7579</v>
      </c>
      <c r="H498" s="7">
        <v>29742</v>
      </c>
      <c r="J498" s="1">
        <f>MAX(J$2:J497)+1</f>
        <v>417</v>
      </c>
      <c r="K498" s="1" t="str">
        <f>IF(B498="小郡市","小郡市",IF(B498="大和郡山市","大和郡山市",IF(B498="蒲郡市","蒲郡市",IF(B498="郡上市","郡上市",IF(B498="郡山市","郡山市",IFERROR(RIGHT(B498,LEN(B498)-FIND("郡",B498)),B498))))))</f>
        <v>龍ケ崎市</v>
      </c>
      <c r="L498" s="1" t="str">
        <f>IF(ISERROR(VLOOKUP(K498,'R5.4.1現在の団体'!C$2:C$2000,1,)),"",VLOOKUP(K498,'R5.4.1現在の団体'!C$2:C$2000,1,))</f>
        <v>龍ケ崎市</v>
      </c>
      <c r="M498" s="1">
        <f t="shared" si="7"/>
        <v>1</v>
      </c>
    </row>
    <row r="499" spans="1:13" x14ac:dyDescent="0.2">
      <c r="A499" s="5" t="s">
        <v>503</v>
      </c>
      <c r="B499" s="6" t="s">
        <v>2830</v>
      </c>
      <c r="C499" s="7">
        <v>22548</v>
      </c>
      <c r="D499" s="7">
        <v>22437</v>
      </c>
      <c r="E499" s="7">
        <v>44985</v>
      </c>
      <c r="F499" s="7" t="str" cm="1">
        <f t="array" ref="F499">_xlfn.SWITCH(TRUE,E499&lt;=10000,"1万人以下",E499&lt;=20000,"2万人以下",E499&lt;=30000,"3万人以下",E499&lt;=40000,"4万人以下",E499&lt;=50000,"5万人以下",E499&lt;=60000,"6万人以下",E499&lt;=70000,"7万人以下",E499&lt;=80000,"8万人以下",E499&lt;=90000,"9万人以下",E499&gt;90000,"それ以上")</f>
        <v>5万人以下</v>
      </c>
      <c r="G499" s="7" t="s">
        <v>7575</v>
      </c>
      <c r="H499" s="7">
        <v>14788</v>
      </c>
      <c r="J499" s="1">
        <f>MAX(J$2:J498)+1</f>
        <v>418</v>
      </c>
      <c r="K499" s="1" t="str">
        <f>IF(B499="小郡市","小郡市",IF(B499="大和郡山市","大和郡山市",IF(B499="蒲郡市","蒲郡市",IF(B499="郡上市","郡上市",IF(B499="郡山市","郡山市",IFERROR(RIGHT(B499,LEN(B499)-FIND("郡",B499)),B499))))))</f>
        <v>下妻市</v>
      </c>
      <c r="L499" s="1" t="str">
        <f>IF(ISERROR(VLOOKUP(K499,'R5.4.1現在の団体'!C$2:C$2000,1,)),"",VLOOKUP(K499,'R5.4.1現在の団体'!C$2:C$2000,1,))</f>
        <v>下妻市</v>
      </c>
      <c r="M499" s="1">
        <f t="shared" si="7"/>
        <v>1</v>
      </c>
    </row>
    <row r="500" spans="1:13" x14ac:dyDescent="0.2">
      <c r="A500" s="5" t="s">
        <v>504</v>
      </c>
      <c r="B500" s="6" t="s">
        <v>2831</v>
      </c>
      <c r="C500" s="7">
        <v>31806</v>
      </c>
      <c r="D500" s="7">
        <v>32093</v>
      </c>
      <c r="E500" s="7">
        <v>63899</v>
      </c>
      <c r="F500" s="7" t="str" cm="1">
        <f t="array" ref="F500">_xlfn.SWITCH(TRUE,E500&lt;=10000,"1万人以下",E500&lt;=20000,"2万人以下",E500&lt;=30000,"3万人以下",E500&lt;=40000,"4万人以下",E500&lt;=50000,"5万人以下",E500&lt;=60000,"6万人以下",E500&lt;=70000,"7万人以下",E500&lt;=80000,"8万人以下",E500&lt;=90000,"9万人以下",E500&gt;90000,"それ以上")</f>
        <v>7万人以下</v>
      </c>
      <c r="G500" s="7" t="s">
        <v>7578</v>
      </c>
      <c r="H500" s="7">
        <v>20296</v>
      </c>
      <c r="J500" s="1">
        <f>MAX(J$2:J499)+1</f>
        <v>419</v>
      </c>
      <c r="K500" s="1" t="str">
        <f>IF(B500="小郡市","小郡市",IF(B500="大和郡山市","大和郡山市",IF(B500="蒲郡市","蒲郡市",IF(B500="郡上市","郡上市",IF(B500="郡山市","郡山市",IFERROR(RIGHT(B500,LEN(B500)-FIND("郡",B500)),B500))))))</f>
        <v>常総市</v>
      </c>
      <c r="L500" s="1" t="str">
        <f>IF(ISERROR(VLOOKUP(K500,'R5.4.1現在の団体'!C$2:C$2000,1,)),"",VLOOKUP(K500,'R5.4.1現在の団体'!C$2:C$2000,1,))</f>
        <v>常総市</v>
      </c>
      <c r="M500" s="1">
        <f t="shared" si="7"/>
        <v>1</v>
      </c>
    </row>
    <row r="501" spans="1:13" x14ac:dyDescent="0.2">
      <c r="A501" s="5" t="s">
        <v>505</v>
      </c>
      <c r="B501" s="6" t="s">
        <v>2832</v>
      </c>
      <c r="C501" s="7">
        <v>29429</v>
      </c>
      <c r="D501" s="7">
        <v>30463</v>
      </c>
      <c r="E501" s="7">
        <v>59892</v>
      </c>
      <c r="F501" s="7" t="str" cm="1">
        <f t="array" ref="F501">_xlfn.SWITCH(TRUE,E501&lt;=10000,"1万人以下",E501&lt;=20000,"2万人以下",E501&lt;=30000,"3万人以下",E501&lt;=40000,"4万人以下",E501&lt;=50000,"5万人以下",E501&lt;=60000,"6万人以下",E501&lt;=70000,"7万人以下",E501&lt;=80000,"8万人以下",E501&lt;=90000,"9万人以下",E501&gt;90000,"それ以上")</f>
        <v>6万人以下</v>
      </c>
      <c r="G501" s="7" t="s">
        <v>7577</v>
      </c>
      <c r="H501" s="7">
        <v>21301</v>
      </c>
      <c r="J501" s="1">
        <f>MAX(J$2:J500)+1</f>
        <v>420</v>
      </c>
      <c r="K501" s="1" t="str">
        <f>IF(B501="小郡市","小郡市",IF(B501="大和郡山市","大和郡山市",IF(B501="蒲郡市","蒲郡市",IF(B501="郡上市","郡上市",IF(B501="郡山市","郡山市",IFERROR(RIGHT(B501,LEN(B501)-FIND("郡",B501)),B501))))))</f>
        <v>常陸太田市</v>
      </c>
      <c r="L501" s="1" t="str">
        <f>IF(ISERROR(VLOOKUP(K501,'R5.4.1現在の団体'!C$2:C$2000,1,)),"",VLOOKUP(K501,'R5.4.1現在の団体'!C$2:C$2000,1,))</f>
        <v>常陸太田市</v>
      </c>
      <c r="M501" s="1">
        <f t="shared" si="7"/>
        <v>1</v>
      </c>
    </row>
    <row r="502" spans="1:13" x14ac:dyDescent="0.2">
      <c r="A502" s="5" t="s">
        <v>506</v>
      </c>
      <c r="B502" s="6" t="s">
        <v>2833</v>
      </c>
      <c r="C502" s="7">
        <v>15966</v>
      </c>
      <c r="D502" s="7">
        <v>16381</v>
      </c>
      <c r="E502" s="7">
        <v>32347</v>
      </c>
      <c r="F502" s="7" t="str" cm="1">
        <f t="array" ref="F502">_xlfn.SWITCH(TRUE,E502&lt;=10000,"1万人以下",E502&lt;=20000,"2万人以下",E502&lt;=30000,"3万人以下",E502&lt;=40000,"4万人以下",E502&lt;=50000,"5万人以下",E502&lt;=60000,"6万人以下",E502&lt;=70000,"7万人以下",E502&lt;=80000,"8万人以下",E502&lt;=90000,"9万人以下",E502&gt;90000,"それ以上")</f>
        <v>4万人以下</v>
      </c>
      <c r="G502" s="7" t="s">
        <v>7573</v>
      </c>
      <c r="H502" s="7">
        <v>12611</v>
      </c>
      <c r="J502" s="1">
        <f>MAX(J$2:J501)+1</f>
        <v>421</v>
      </c>
      <c r="K502" s="1" t="str">
        <f>IF(B502="小郡市","小郡市",IF(B502="大和郡山市","大和郡山市",IF(B502="蒲郡市","蒲郡市",IF(B502="郡上市","郡上市",IF(B502="郡山市","郡山市",IFERROR(RIGHT(B502,LEN(B502)-FIND("郡",B502)),B502))))))</f>
        <v>高萩市</v>
      </c>
      <c r="L502" s="1" t="str">
        <f>IF(ISERROR(VLOOKUP(K502,'R5.4.1現在の団体'!C$2:C$2000,1,)),"",VLOOKUP(K502,'R5.4.1現在の団体'!C$2:C$2000,1,))</f>
        <v>高萩市</v>
      </c>
      <c r="M502" s="1">
        <f t="shared" si="7"/>
        <v>1</v>
      </c>
    </row>
    <row r="503" spans="1:13" x14ac:dyDescent="0.2">
      <c r="A503" s="5" t="s">
        <v>507</v>
      </c>
      <c r="B503" s="6" t="s">
        <v>2834</v>
      </c>
      <c r="C503" s="7">
        <v>24430</v>
      </c>
      <c r="D503" s="7">
        <v>24710</v>
      </c>
      <c r="E503" s="7">
        <v>49140</v>
      </c>
      <c r="F503" s="7" t="str" cm="1">
        <f t="array" ref="F503">_xlfn.SWITCH(TRUE,E503&lt;=10000,"1万人以下",E503&lt;=20000,"2万人以下",E503&lt;=30000,"3万人以下",E503&lt;=40000,"4万人以下",E503&lt;=50000,"5万人以下",E503&lt;=60000,"6万人以下",E503&lt;=70000,"7万人以下",E503&lt;=80000,"8万人以下",E503&lt;=90000,"9万人以下",E503&gt;90000,"それ以上")</f>
        <v>5万人以下</v>
      </c>
      <c r="G503" s="7" t="s">
        <v>7575</v>
      </c>
      <c r="H503" s="7">
        <v>18772</v>
      </c>
      <c r="J503" s="1">
        <f>MAX(J$2:J502)+1</f>
        <v>422</v>
      </c>
      <c r="K503" s="1" t="str">
        <f>IF(B503="小郡市","小郡市",IF(B503="大和郡山市","大和郡山市",IF(B503="蒲郡市","蒲郡市",IF(B503="郡上市","郡上市",IF(B503="郡山市","郡山市",IFERROR(RIGHT(B503,LEN(B503)-FIND("郡",B503)),B503))))))</f>
        <v>北茨城市</v>
      </c>
      <c r="L503" s="1" t="str">
        <f>IF(ISERROR(VLOOKUP(K503,'R5.4.1現在の団体'!C$2:C$2000,1,)),"",VLOOKUP(K503,'R5.4.1現在の団体'!C$2:C$2000,1,))</f>
        <v>北茨城市</v>
      </c>
      <c r="M503" s="1">
        <f t="shared" si="7"/>
        <v>1</v>
      </c>
    </row>
    <row r="504" spans="1:13" x14ac:dyDescent="0.2">
      <c r="A504" s="5" t="s">
        <v>508</v>
      </c>
      <c r="B504" s="6" t="s">
        <v>2835</v>
      </c>
      <c r="C504" s="7">
        <v>39803</v>
      </c>
      <c r="D504" s="7">
        <v>41140</v>
      </c>
      <c r="E504" s="7">
        <v>80943</v>
      </c>
      <c r="F504" s="7" t="str" cm="1">
        <f t="array" ref="F504">_xlfn.SWITCH(TRUE,E504&lt;=10000,"1万人以下",E504&lt;=20000,"2万人以下",E504&lt;=30000,"3万人以下",E504&lt;=40000,"4万人以下",E504&lt;=50000,"5万人以下",E504&lt;=60000,"6万人以下",E504&lt;=70000,"7万人以下",E504&lt;=80000,"8万人以下",E504&lt;=90000,"9万人以下",E504&gt;90000,"それ以上")</f>
        <v>9万人以下</v>
      </c>
      <c r="G504" s="7" t="s">
        <v>7580</v>
      </c>
      <c r="H504" s="7">
        <v>28811</v>
      </c>
      <c r="J504" s="1">
        <f>MAX(J$2:J503)+1</f>
        <v>423</v>
      </c>
      <c r="K504" s="1" t="str">
        <f>IF(B504="小郡市","小郡市",IF(B504="大和郡山市","大和郡山市",IF(B504="蒲郡市","蒲郡市",IF(B504="郡上市","郡上市",IF(B504="郡山市","郡山市",IFERROR(RIGHT(B504,LEN(B504)-FIND("郡",B504)),B504))))))</f>
        <v>笠間市</v>
      </c>
      <c r="L504" s="1" t="str">
        <f>IF(ISERROR(VLOOKUP(K504,'R5.4.1現在の団体'!C$2:C$2000,1,)),"",VLOOKUP(K504,'R5.4.1現在の団体'!C$2:C$2000,1,))</f>
        <v>笠間市</v>
      </c>
      <c r="M504" s="1">
        <f t="shared" si="7"/>
        <v>1</v>
      </c>
    </row>
    <row r="505" spans="1:13" x14ac:dyDescent="0.2">
      <c r="A505" s="5" t="s">
        <v>509</v>
      </c>
      <c r="B505" s="6" t="s">
        <v>2836</v>
      </c>
      <c r="C505" s="7">
        <v>55033</v>
      </c>
      <c r="D505" s="7">
        <v>55775</v>
      </c>
      <c r="E505" s="7">
        <v>110808</v>
      </c>
      <c r="F505" s="7" t="str" cm="1">
        <f t="array" ref="F505">_xlfn.SWITCH(TRUE,E505&lt;=10000,"1万人以下",E505&lt;=20000,"2万人以下",E505&lt;=30000,"3万人以下",E505&lt;=40000,"4万人以下",E505&lt;=50000,"5万人以下",E505&lt;=60000,"6万人以下",E505&lt;=70000,"7万人以下",E505&lt;=80000,"8万人以下",E505&lt;=90000,"9万人以下",E505&gt;90000,"それ以上")</f>
        <v>それ以上</v>
      </c>
      <c r="G505" s="7" t="s">
        <v>7571</v>
      </c>
      <c r="H505" s="7">
        <v>44034</v>
      </c>
      <c r="J505" s="1">
        <f>MAX(J$2:J504)+1</f>
        <v>424</v>
      </c>
      <c r="K505" s="1" t="str">
        <f>IF(B505="小郡市","小郡市",IF(B505="大和郡山市","大和郡山市",IF(B505="蒲郡市","蒲郡市",IF(B505="郡上市","郡上市",IF(B505="郡山市","郡山市",IFERROR(RIGHT(B505,LEN(B505)-FIND("郡",B505)),B505))))))</f>
        <v>取手市</v>
      </c>
      <c r="L505" s="1" t="str">
        <f>IF(ISERROR(VLOOKUP(K505,'R5.4.1現在の団体'!C$2:C$2000,1,)),"",VLOOKUP(K505,'R5.4.1現在の団体'!C$2:C$2000,1,))</f>
        <v>取手市</v>
      </c>
      <c r="M505" s="1">
        <f t="shared" si="7"/>
        <v>1</v>
      </c>
    </row>
    <row r="506" spans="1:13" x14ac:dyDescent="0.2">
      <c r="A506" s="5" t="s">
        <v>510</v>
      </c>
      <c r="B506" s="6" t="s">
        <v>2837</v>
      </c>
      <c r="C506" s="7">
        <v>39555</v>
      </c>
      <c r="D506" s="7">
        <v>39857</v>
      </c>
      <c r="E506" s="7">
        <v>79412</v>
      </c>
      <c r="F506" s="7" t="str" cm="1">
        <f t="array" ref="F506">_xlfn.SWITCH(TRUE,E506&lt;=10000,"1万人以下",E506&lt;=20000,"2万人以下",E506&lt;=30000,"3万人以下",E506&lt;=40000,"4万人以下",E506&lt;=50000,"5万人以下",E506&lt;=60000,"6万人以下",E506&lt;=70000,"7万人以下",E506&lt;=80000,"8万人以下",E506&lt;=90000,"9万人以下",E506&gt;90000,"それ以上")</f>
        <v>8万人以下</v>
      </c>
      <c r="G506" s="7" t="s">
        <v>7579</v>
      </c>
      <c r="H506" s="7">
        <v>30295</v>
      </c>
      <c r="J506" s="1">
        <f>MAX(J$2:J505)+1</f>
        <v>425</v>
      </c>
      <c r="K506" s="1" t="str">
        <f>IF(B506="小郡市","小郡市",IF(B506="大和郡山市","大和郡山市",IF(B506="蒲郡市","蒲郡市",IF(B506="郡上市","郡上市",IF(B506="郡山市","郡山市",IFERROR(RIGHT(B506,LEN(B506)-FIND("郡",B506)),B506))))))</f>
        <v>牛久市</v>
      </c>
      <c r="L506" s="1" t="str">
        <f>IF(ISERROR(VLOOKUP(K506,'R5.4.1現在の団体'!C$2:C$2000,1,)),"",VLOOKUP(K506,'R5.4.1現在の団体'!C$2:C$2000,1,))</f>
        <v>牛久市</v>
      </c>
      <c r="M506" s="1">
        <f t="shared" si="7"/>
        <v>1</v>
      </c>
    </row>
    <row r="507" spans="1:13" x14ac:dyDescent="0.2">
      <c r="A507" s="5" t="s">
        <v>511</v>
      </c>
      <c r="B507" s="6" t="s">
        <v>2838</v>
      </c>
      <c r="C507" s="7">
        <v>102687</v>
      </c>
      <c r="D507" s="7">
        <v>97868</v>
      </c>
      <c r="E507" s="7">
        <v>200555</v>
      </c>
      <c r="F507" s="7" t="str" cm="1">
        <f t="array" ref="F507">_xlfn.SWITCH(TRUE,E507&lt;=10000,"1万人以下",E507&lt;=20000,"2万人以下",E507&lt;=30000,"3万人以下",E507&lt;=40000,"4万人以下",E507&lt;=50000,"5万人以下",E507&lt;=60000,"6万人以下",E507&lt;=70000,"7万人以下",E507&lt;=80000,"8万人以下",E507&lt;=90000,"9万人以下",E507&gt;90000,"それ以上")</f>
        <v>それ以上</v>
      </c>
      <c r="G507" s="7" t="s">
        <v>7571</v>
      </c>
      <c r="H507" s="7">
        <v>80109</v>
      </c>
      <c r="J507" s="1">
        <f>MAX(J$2:J506)+1</f>
        <v>426</v>
      </c>
      <c r="K507" s="1" t="str">
        <f>IF(B507="小郡市","小郡市",IF(B507="大和郡山市","大和郡山市",IF(B507="蒲郡市","蒲郡市",IF(B507="郡上市","郡上市",IF(B507="郡山市","郡山市",IFERROR(RIGHT(B507,LEN(B507)-FIND("郡",B507)),B507))))))</f>
        <v>つくば市</v>
      </c>
      <c r="L507" s="1" t="str">
        <f>IF(ISERROR(VLOOKUP(K507,'R5.4.1現在の団体'!C$2:C$2000,1,)),"",VLOOKUP(K507,'R5.4.1現在の団体'!C$2:C$2000,1,))</f>
        <v>つくば市</v>
      </c>
      <c r="M507" s="1">
        <f t="shared" si="7"/>
        <v>1</v>
      </c>
    </row>
    <row r="508" spans="1:13" x14ac:dyDescent="0.2">
      <c r="A508" s="5" t="s">
        <v>512</v>
      </c>
      <c r="B508" s="6" t="s">
        <v>2839</v>
      </c>
      <c r="C508" s="7">
        <v>79217</v>
      </c>
      <c r="D508" s="7">
        <v>78401</v>
      </c>
      <c r="E508" s="7">
        <v>157618</v>
      </c>
      <c r="F508" s="7" t="str" cm="1">
        <f t="array" ref="F508">_xlfn.SWITCH(TRUE,E508&lt;=10000,"1万人以下",E508&lt;=20000,"2万人以下",E508&lt;=30000,"3万人以下",E508&lt;=40000,"4万人以下",E508&lt;=50000,"5万人以下",E508&lt;=60000,"6万人以下",E508&lt;=70000,"7万人以下",E508&lt;=80000,"8万人以下",E508&lt;=90000,"9万人以下",E508&gt;90000,"それ以上")</f>
        <v>それ以上</v>
      </c>
      <c r="G508" s="7" t="s">
        <v>7571</v>
      </c>
      <c r="H508" s="7">
        <v>61173</v>
      </c>
      <c r="J508" s="1">
        <f>MAX(J$2:J507)+1</f>
        <v>427</v>
      </c>
      <c r="K508" s="1" t="str">
        <f>IF(B508="小郡市","小郡市",IF(B508="大和郡山市","大和郡山市",IF(B508="蒲郡市","蒲郡市",IF(B508="郡上市","郡上市",IF(B508="郡山市","郡山市",IFERROR(RIGHT(B508,LEN(B508)-FIND("郡",B508)),B508))))))</f>
        <v>ひたちなか市</v>
      </c>
      <c r="L508" s="1" t="str">
        <f>IF(ISERROR(VLOOKUP(K508,'R5.4.1現在の団体'!C$2:C$2000,1,)),"",VLOOKUP(K508,'R5.4.1現在の団体'!C$2:C$2000,1,))</f>
        <v>ひたちなか市</v>
      </c>
      <c r="M508" s="1">
        <f t="shared" si="7"/>
        <v>1</v>
      </c>
    </row>
    <row r="509" spans="1:13" x14ac:dyDescent="0.2">
      <c r="A509" s="5" t="s">
        <v>513</v>
      </c>
      <c r="B509" s="6" t="s">
        <v>2840</v>
      </c>
      <c r="C509" s="7">
        <v>33820</v>
      </c>
      <c r="D509" s="7">
        <v>32151</v>
      </c>
      <c r="E509" s="7">
        <v>65971</v>
      </c>
      <c r="F509" s="7" t="str" cm="1">
        <f t="array" ref="F509">_xlfn.SWITCH(TRUE,E509&lt;=10000,"1万人以下",E509&lt;=20000,"2万人以下",E509&lt;=30000,"3万人以下",E509&lt;=40000,"4万人以下",E509&lt;=50000,"5万人以下",E509&lt;=60000,"6万人以下",E509&lt;=70000,"7万人以下",E509&lt;=80000,"8万人以下",E509&lt;=90000,"9万人以下",E509&gt;90000,"それ以上")</f>
        <v>7万人以下</v>
      </c>
      <c r="G509" s="7" t="s">
        <v>7578</v>
      </c>
      <c r="H509" s="7">
        <v>25728</v>
      </c>
      <c r="J509" s="1">
        <f>MAX(J$2:J508)+1</f>
        <v>428</v>
      </c>
      <c r="K509" s="1" t="str">
        <f>IF(B509="小郡市","小郡市",IF(B509="大和郡山市","大和郡山市",IF(B509="蒲郡市","蒲郡市",IF(B509="郡上市","郡上市",IF(B509="郡山市","郡山市",IFERROR(RIGHT(B509,LEN(B509)-FIND("郡",B509)),B509))))))</f>
        <v>鹿嶋市</v>
      </c>
      <c r="L509" s="1" t="str">
        <f>IF(ISERROR(VLOOKUP(K509,'R5.4.1現在の団体'!C$2:C$2000,1,)),"",VLOOKUP(K509,'R5.4.1現在の団体'!C$2:C$2000,1,))</f>
        <v>鹿嶋市</v>
      </c>
      <c r="M509" s="1">
        <f t="shared" si="7"/>
        <v>1</v>
      </c>
    </row>
    <row r="510" spans="1:13" x14ac:dyDescent="0.2">
      <c r="A510" s="5" t="s">
        <v>514</v>
      </c>
      <c r="B510" s="6" t="s">
        <v>2841</v>
      </c>
      <c r="C510" s="7">
        <v>15268</v>
      </c>
      <c r="D510" s="7">
        <v>15604</v>
      </c>
      <c r="E510" s="7">
        <v>30872</v>
      </c>
      <c r="F510" s="7" t="str" cm="1">
        <f t="array" ref="F510">_xlfn.SWITCH(TRUE,E510&lt;=10000,"1万人以下",E510&lt;=20000,"2万人以下",E510&lt;=30000,"3万人以下",E510&lt;=40000,"4万人以下",E510&lt;=50000,"5万人以下",E510&lt;=60000,"6万人以下",E510&lt;=70000,"7万人以下",E510&lt;=80000,"8万人以下",E510&lt;=90000,"9万人以下",E510&gt;90000,"それ以上")</f>
        <v>4万人以下</v>
      </c>
      <c r="G510" s="7" t="s">
        <v>7573</v>
      </c>
      <c r="H510" s="7">
        <v>10656</v>
      </c>
      <c r="J510" s="1">
        <f>MAX(J$2:J509)+1</f>
        <v>429</v>
      </c>
      <c r="K510" s="1" t="str">
        <f>IF(B510="小郡市","小郡市",IF(B510="大和郡山市","大和郡山市",IF(B510="蒲郡市","蒲郡市",IF(B510="郡上市","郡上市",IF(B510="郡山市","郡山市",IFERROR(RIGHT(B510,LEN(B510)-FIND("郡",B510)),B510))))))</f>
        <v>潮来市</v>
      </c>
      <c r="L510" s="1" t="str">
        <f>IF(ISERROR(VLOOKUP(K510,'R5.4.1現在の団体'!C$2:C$2000,1,)),"",VLOOKUP(K510,'R5.4.1現在の団体'!C$2:C$2000,1,))</f>
        <v>潮来市</v>
      </c>
      <c r="M510" s="1">
        <f t="shared" si="7"/>
        <v>1</v>
      </c>
    </row>
    <row r="511" spans="1:13" x14ac:dyDescent="0.2">
      <c r="A511" s="5" t="s">
        <v>515</v>
      </c>
      <c r="B511" s="6" t="s">
        <v>2842</v>
      </c>
      <c r="C511" s="7">
        <v>30315</v>
      </c>
      <c r="D511" s="7">
        <v>29543</v>
      </c>
      <c r="E511" s="7">
        <v>59858</v>
      </c>
      <c r="F511" s="7" t="str" cm="1">
        <f t="array" ref="F511">_xlfn.SWITCH(TRUE,E511&lt;=10000,"1万人以下",E511&lt;=20000,"2万人以下",E511&lt;=30000,"3万人以下",E511&lt;=40000,"4万人以下",E511&lt;=50000,"5万人以下",E511&lt;=60000,"6万人以下",E511&lt;=70000,"7万人以下",E511&lt;=80000,"8万人以下",E511&lt;=90000,"9万人以下",E511&gt;90000,"それ以上")</f>
        <v>6万人以下</v>
      </c>
      <c r="G511" s="7" t="s">
        <v>7577</v>
      </c>
      <c r="H511" s="7">
        <v>21735</v>
      </c>
      <c r="J511" s="1">
        <f>MAX(J$2:J510)+1</f>
        <v>430</v>
      </c>
      <c r="K511" s="1" t="str">
        <f>IF(B511="小郡市","小郡市",IF(B511="大和郡山市","大和郡山市",IF(B511="蒲郡市","蒲郡市",IF(B511="郡上市","郡上市",IF(B511="郡山市","郡山市",IFERROR(RIGHT(B511,LEN(B511)-FIND("郡",B511)),B511))))))</f>
        <v>守谷市</v>
      </c>
      <c r="L511" s="1" t="str">
        <f>IF(ISERROR(VLOOKUP(K511,'R5.4.1現在の団体'!C$2:C$2000,1,)),"",VLOOKUP(K511,'R5.4.1現在の団体'!C$2:C$2000,1,))</f>
        <v>守谷市</v>
      </c>
      <c r="M511" s="1">
        <f t="shared" si="7"/>
        <v>1</v>
      </c>
    </row>
    <row r="512" spans="1:13" x14ac:dyDescent="0.2">
      <c r="A512" s="5" t="s">
        <v>516</v>
      </c>
      <c r="B512" s="6" t="s">
        <v>2843</v>
      </c>
      <c r="C512" s="7">
        <v>23376</v>
      </c>
      <c r="D512" s="7">
        <v>23967</v>
      </c>
      <c r="E512" s="7">
        <v>47343</v>
      </c>
      <c r="F512" s="7" t="str" cm="1">
        <f t="array" ref="F512">_xlfn.SWITCH(TRUE,E512&lt;=10000,"1万人以下",E512&lt;=20000,"2万人以下",E512&lt;=30000,"3万人以下",E512&lt;=40000,"4万人以下",E512&lt;=50000,"5万人以下",E512&lt;=60000,"6万人以下",E512&lt;=70000,"7万人以下",E512&lt;=80000,"8万人以下",E512&lt;=90000,"9万人以下",E512&gt;90000,"それ以上")</f>
        <v>5万人以下</v>
      </c>
      <c r="G512" s="7" t="s">
        <v>7575</v>
      </c>
      <c r="H512" s="7">
        <v>16983</v>
      </c>
      <c r="J512" s="1">
        <f>MAX(J$2:J511)+1</f>
        <v>431</v>
      </c>
      <c r="K512" s="1" t="str">
        <f>IF(B512="小郡市","小郡市",IF(B512="大和郡山市","大和郡山市",IF(B512="蒲郡市","蒲郡市",IF(B512="郡上市","郡上市",IF(B512="郡山市","郡山市",IFERROR(RIGHT(B512,LEN(B512)-FIND("郡",B512)),B512))))))</f>
        <v>常陸大宮市</v>
      </c>
      <c r="L512" s="1" t="str">
        <f>IF(ISERROR(VLOOKUP(K512,'R5.4.1現在の団体'!C$2:C$2000,1,)),"",VLOOKUP(K512,'R5.4.1現在の団体'!C$2:C$2000,1,))</f>
        <v>常陸大宮市</v>
      </c>
      <c r="M512" s="1">
        <f t="shared" si="7"/>
        <v>1</v>
      </c>
    </row>
    <row r="513" spans="1:13" x14ac:dyDescent="0.2">
      <c r="A513" s="5" t="s">
        <v>517</v>
      </c>
      <c r="B513" s="6" t="s">
        <v>2844</v>
      </c>
      <c r="C513" s="7">
        <v>27728</v>
      </c>
      <c r="D513" s="7">
        <v>28533</v>
      </c>
      <c r="E513" s="7">
        <v>56261</v>
      </c>
      <c r="F513" s="7" t="str" cm="1">
        <f t="array" ref="F513">_xlfn.SWITCH(TRUE,E513&lt;=10000,"1万人以下",E513&lt;=20000,"2万人以下",E513&lt;=30000,"3万人以下",E513&lt;=40000,"4万人以下",E513&lt;=50000,"5万人以下",E513&lt;=60000,"6万人以下",E513&lt;=70000,"7万人以下",E513&lt;=80000,"8万人以下",E513&lt;=90000,"9万人以下",E513&gt;90000,"それ以上")</f>
        <v>6万人以下</v>
      </c>
      <c r="G513" s="7" t="s">
        <v>7577</v>
      </c>
      <c r="H513" s="7">
        <v>20519</v>
      </c>
      <c r="J513" s="1">
        <f>MAX(J$2:J512)+1</f>
        <v>432</v>
      </c>
      <c r="K513" s="1" t="str">
        <f>IF(B513="小郡市","小郡市",IF(B513="大和郡山市","大和郡山市",IF(B513="蒲郡市","蒲郡市",IF(B513="郡上市","郡上市",IF(B513="郡山市","郡山市",IFERROR(RIGHT(B513,LEN(B513)-FIND("郡",B513)),B513))))))</f>
        <v>那珂市</v>
      </c>
      <c r="L513" s="1" t="str">
        <f>IF(ISERROR(VLOOKUP(K513,'R5.4.1現在の団体'!C$2:C$2000,1,)),"",VLOOKUP(K513,'R5.4.1現在の団体'!C$2:C$2000,1,))</f>
        <v>那珂市</v>
      </c>
      <c r="M513" s="1">
        <f t="shared" si="7"/>
        <v>1</v>
      </c>
    </row>
    <row r="514" spans="1:13" x14ac:dyDescent="0.2">
      <c r="A514" s="5" t="s">
        <v>518</v>
      </c>
      <c r="B514" s="6" t="s">
        <v>2845</v>
      </c>
      <c r="C514" s="7">
        <v>55747</v>
      </c>
      <c r="D514" s="7">
        <v>56009</v>
      </c>
      <c r="E514" s="7">
        <v>111756</v>
      </c>
      <c r="F514" s="7" t="str" cm="1">
        <f t="array" ref="F514">_xlfn.SWITCH(TRUE,E514&lt;=10000,"1万人以下",E514&lt;=20000,"2万人以下",E514&lt;=30000,"3万人以下",E514&lt;=40000,"4万人以下",E514&lt;=50000,"5万人以下",E514&lt;=60000,"6万人以下",E514&lt;=70000,"7万人以下",E514&lt;=80000,"8万人以下",E514&lt;=90000,"9万人以下",E514&gt;90000,"それ以上")</f>
        <v>それ以上</v>
      </c>
      <c r="G514" s="7" t="s">
        <v>7571</v>
      </c>
      <c r="H514" s="7">
        <v>37120</v>
      </c>
      <c r="J514" s="1">
        <f>MAX(J$2:J513)+1</f>
        <v>433</v>
      </c>
      <c r="K514" s="1" t="str">
        <f>IF(B514="小郡市","小郡市",IF(B514="大和郡山市","大和郡山市",IF(B514="蒲郡市","蒲郡市",IF(B514="郡上市","郡上市",IF(B514="郡山市","郡山市",IFERROR(RIGHT(B514,LEN(B514)-FIND("郡",B514)),B514))))))</f>
        <v>筑西市</v>
      </c>
      <c r="L514" s="1" t="str">
        <f>IF(ISERROR(VLOOKUP(K514,'R5.4.1現在の団体'!C$2:C$2000,1,)),"",VLOOKUP(K514,'R5.4.1現在の団体'!C$2:C$2000,1,))</f>
        <v>筑西市</v>
      </c>
      <c r="M514" s="1">
        <f t="shared" si="7"/>
        <v>1</v>
      </c>
    </row>
    <row r="515" spans="1:13" x14ac:dyDescent="0.2">
      <c r="A515" s="5" t="s">
        <v>519</v>
      </c>
      <c r="B515" s="6" t="s">
        <v>2846</v>
      </c>
      <c r="C515" s="7">
        <v>28852</v>
      </c>
      <c r="D515" s="7">
        <v>28144</v>
      </c>
      <c r="E515" s="7">
        <v>56996</v>
      </c>
      <c r="F515" s="7" t="str" cm="1">
        <f t="array" ref="F515">_xlfn.SWITCH(TRUE,E515&lt;=10000,"1万人以下",E515&lt;=20000,"2万人以下",E515&lt;=30000,"3万人以下",E515&lt;=40000,"4万人以下",E515&lt;=50000,"5万人以下",E515&lt;=60000,"6万人以下",E515&lt;=70000,"7万人以下",E515&lt;=80000,"8万人以下",E515&lt;=90000,"9万人以下",E515&gt;90000,"それ以上")</f>
        <v>6万人以下</v>
      </c>
      <c r="G515" s="7" t="s">
        <v>7577</v>
      </c>
      <c r="H515" s="7">
        <v>17505</v>
      </c>
      <c r="J515" s="1">
        <f>MAX(J$2:J514)+1</f>
        <v>434</v>
      </c>
      <c r="K515" s="1" t="str">
        <f>IF(B515="小郡市","小郡市",IF(B515="大和郡山市","大和郡山市",IF(B515="蒲郡市","蒲郡市",IF(B515="郡上市","郡上市",IF(B515="郡山市","郡山市",IFERROR(RIGHT(B515,LEN(B515)-FIND("郡",B515)),B515))))))</f>
        <v>坂東市</v>
      </c>
      <c r="L515" s="1" t="str">
        <f>IF(ISERROR(VLOOKUP(K515,'R5.4.1現在の団体'!C$2:C$2000,1,)),"",VLOOKUP(K515,'R5.4.1現在の団体'!C$2:C$2000,1,))</f>
        <v>坂東市</v>
      </c>
      <c r="M515" s="1">
        <f t="shared" si="7"/>
        <v>1</v>
      </c>
    </row>
    <row r="516" spans="1:13" x14ac:dyDescent="0.2">
      <c r="A516" s="5" t="s">
        <v>520</v>
      </c>
      <c r="B516" s="6" t="s">
        <v>2847</v>
      </c>
      <c r="C516" s="7">
        <v>23678</v>
      </c>
      <c r="D516" s="7">
        <v>23818</v>
      </c>
      <c r="E516" s="7">
        <v>47496</v>
      </c>
      <c r="F516" s="7" t="str" cm="1">
        <f t="array" ref="F516">_xlfn.SWITCH(TRUE,E516&lt;=10000,"1万人以下",E516&lt;=20000,"2万人以下",E516&lt;=30000,"3万人以下",E516&lt;=40000,"4万人以下",E516&lt;=50000,"5万人以下",E516&lt;=60000,"6万人以下",E516&lt;=70000,"7万人以下",E516&lt;=80000,"8万人以下",E516&lt;=90000,"9万人以下",E516&gt;90000,"それ以上")</f>
        <v>5万人以下</v>
      </c>
      <c r="G516" s="7" t="s">
        <v>7575</v>
      </c>
      <c r="H516" s="7">
        <v>15537</v>
      </c>
      <c r="J516" s="1">
        <f>MAX(J$2:J515)+1</f>
        <v>435</v>
      </c>
      <c r="K516" s="1" t="str">
        <f>IF(B516="小郡市","小郡市",IF(B516="大和郡山市","大和郡山市",IF(B516="蒲郡市","蒲郡市",IF(B516="郡上市","郡上市",IF(B516="郡山市","郡山市",IFERROR(RIGHT(B516,LEN(B516)-FIND("郡",B516)),B516))))))</f>
        <v>稲敷市</v>
      </c>
      <c r="L516" s="1" t="str">
        <f>IF(ISERROR(VLOOKUP(K516,'R5.4.1現在の団体'!C$2:C$2000,1,)),"",VLOOKUP(K516,'R5.4.1現在の団体'!C$2:C$2000,1,))</f>
        <v>稲敷市</v>
      </c>
      <c r="M516" s="1">
        <f t="shared" si="7"/>
        <v>1</v>
      </c>
    </row>
    <row r="517" spans="1:13" x14ac:dyDescent="0.2">
      <c r="A517" s="5" t="s">
        <v>521</v>
      </c>
      <c r="B517" s="6" t="s">
        <v>2848</v>
      </c>
      <c r="C517" s="7">
        <v>22486</v>
      </c>
      <c r="D517" s="7">
        <v>21935</v>
      </c>
      <c r="E517" s="7">
        <v>44421</v>
      </c>
      <c r="F517" s="7" t="str" cm="1">
        <f t="array" ref="F517">_xlfn.SWITCH(TRUE,E517&lt;=10000,"1万人以下",E517&lt;=20000,"2万人以下",E517&lt;=30000,"3万人以下",E517&lt;=40000,"4万人以下",E517&lt;=50000,"5万人以下",E517&lt;=60000,"6万人以下",E517&lt;=70000,"7万人以下",E517&lt;=80000,"8万人以下",E517&lt;=90000,"9万人以下",E517&gt;90000,"それ以上")</f>
        <v>5万人以下</v>
      </c>
      <c r="G517" s="7" t="s">
        <v>7575</v>
      </c>
      <c r="H517" s="7">
        <v>15511</v>
      </c>
      <c r="J517" s="1">
        <f>MAX(J$2:J516)+1</f>
        <v>436</v>
      </c>
      <c r="K517" s="1" t="str">
        <f>IF(B517="小郡市","小郡市",IF(B517="大和郡山市","大和郡山市",IF(B517="蒲郡市","蒲郡市",IF(B517="郡上市","郡上市",IF(B517="郡山市","郡山市",IFERROR(RIGHT(B517,LEN(B517)-FIND("郡",B517)),B517))))))</f>
        <v>かすみがうら市</v>
      </c>
      <c r="L517" s="1" t="str">
        <f>IF(ISERROR(VLOOKUP(K517,'R5.4.1現在の団体'!C$2:C$2000,1,)),"",VLOOKUP(K517,'R5.4.1現在の団体'!C$2:C$2000,1,))</f>
        <v>かすみがうら市</v>
      </c>
      <c r="M517" s="1">
        <f t="shared" ref="M517:M580" si="8">IF(L517="","",1)</f>
        <v>1</v>
      </c>
    </row>
    <row r="518" spans="1:13" x14ac:dyDescent="0.2">
      <c r="A518" s="5" t="s">
        <v>522</v>
      </c>
      <c r="B518" s="6" t="s">
        <v>2849</v>
      </c>
      <c r="C518" s="7">
        <v>23778</v>
      </c>
      <c r="D518" s="7">
        <v>24352</v>
      </c>
      <c r="E518" s="7">
        <v>48130</v>
      </c>
      <c r="F518" s="7" t="str" cm="1">
        <f t="array" ref="F518">_xlfn.SWITCH(TRUE,E518&lt;=10000,"1万人以下",E518&lt;=20000,"2万人以下",E518&lt;=30000,"3万人以下",E518&lt;=40000,"4万人以下",E518&lt;=50000,"5万人以下",E518&lt;=60000,"6万人以下",E518&lt;=70000,"7万人以下",E518&lt;=80000,"8万人以下",E518&lt;=90000,"9万人以下",E518&gt;90000,"それ以上")</f>
        <v>5万人以下</v>
      </c>
      <c r="G518" s="7" t="s">
        <v>7575</v>
      </c>
      <c r="H518" s="7">
        <v>14791</v>
      </c>
      <c r="J518" s="1">
        <f>MAX(J$2:J517)+1</f>
        <v>437</v>
      </c>
      <c r="K518" s="1" t="str">
        <f>IF(B518="小郡市","小郡市",IF(B518="大和郡山市","大和郡山市",IF(B518="蒲郡市","蒲郡市",IF(B518="郡上市","郡上市",IF(B518="郡山市","郡山市",IFERROR(RIGHT(B518,LEN(B518)-FIND("郡",B518)),B518))))))</f>
        <v>桜川市</v>
      </c>
      <c r="L518" s="1" t="str">
        <f>IF(ISERROR(VLOOKUP(K518,'R5.4.1現在の団体'!C$2:C$2000,1,)),"",VLOOKUP(K518,'R5.4.1現在の団体'!C$2:C$2000,1,))</f>
        <v>桜川市</v>
      </c>
      <c r="M518" s="1">
        <f t="shared" si="8"/>
        <v>1</v>
      </c>
    </row>
    <row r="519" spans="1:13" x14ac:dyDescent="0.2">
      <c r="A519" s="5" t="s">
        <v>523</v>
      </c>
      <c r="B519" s="6" t="s">
        <v>2850</v>
      </c>
      <c r="C519" s="7">
        <v>46843</v>
      </c>
      <c r="D519" s="7">
        <v>44581</v>
      </c>
      <c r="E519" s="7">
        <v>91424</v>
      </c>
      <c r="F519" s="7" t="str" cm="1">
        <f t="array" ref="F519">_xlfn.SWITCH(TRUE,E519&lt;=10000,"1万人以下",E519&lt;=20000,"2万人以下",E519&lt;=30000,"3万人以下",E519&lt;=40000,"4万人以下",E519&lt;=50000,"5万人以下",E519&lt;=60000,"6万人以下",E519&lt;=70000,"7万人以下",E519&lt;=80000,"8万人以下",E519&lt;=90000,"9万人以下",E519&gt;90000,"それ以上")</f>
        <v>それ以上</v>
      </c>
      <c r="G519" s="7" t="s">
        <v>7571</v>
      </c>
      <c r="H519" s="7">
        <v>34232</v>
      </c>
      <c r="J519" s="1">
        <f>MAX(J$2:J518)+1</f>
        <v>438</v>
      </c>
      <c r="K519" s="1" t="str">
        <f>IF(B519="小郡市","小郡市",IF(B519="大和郡山市","大和郡山市",IF(B519="蒲郡市","蒲郡市",IF(B519="郡上市","郡上市",IF(B519="郡山市","郡山市",IFERROR(RIGHT(B519,LEN(B519)-FIND("郡",B519)),B519))))))</f>
        <v>神栖市</v>
      </c>
      <c r="L519" s="1" t="str">
        <f>IF(ISERROR(VLOOKUP(K519,'R5.4.1現在の団体'!C$2:C$2000,1,)),"",VLOOKUP(K519,'R5.4.1現在の団体'!C$2:C$2000,1,))</f>
        <v>神栖市</v>
      </c>
      <c r="M519" s="1">
        <f t="shared" si="8"/>
        <v>1</v>
      </c>
    </row>
    <row r="520" spans="1:13" x14ac:dyDescent="0.2">
      <c r="A520" s="5" t="s">
        <v>524</v>
      </c>
      <c r="B520" s="6" t="s">
        <v>2851</v>
      </c>
      <c r="C520" s="7">
        <v>19377</v>
      </c>
      <c r="D520" s="7">
        <v>19734</v>
      </c>
      <c r="E520" s="7">
        <v>39111</v>
      </c>
      <c r="F520" s="7" t="str" cm="1">
        <f t="array" ref="F520">_xlfn.SWITCH(TRUE,E520&lt;=10000,"1万人以下",E520&lt;=20000,"2万人以下",E520&lt;=30000,"3万人以下",E520&lt;=40000,"4万人以下",E520&lt;=50000,"5万人以下",E520&lt;=60000,"6万人以下",E520&lt;=70000,"7万人以下",E520&lt;=80000,"8万人以下",E520&lt;=90000,"9万人以下",E520&gt;90000,"それ以上")</f>
        <v>4万人以下</v>
      </c>
      <c r="G520" s="7" t="s">
        <v>7573</v>
      </c>
      <c r="H520" s="7">
        <v>11605</v>
      </c>
      <c r="J520" s="1">
        <f>MAX(J$2:J519)+1</f>
        <v>439</v>
      </c>
      <c r="K520" s="1" t="str">
        <f>IF(B520="小郡市","小郡市",IF(B520="大和郡山市","大和郡山市",IF(B520="蒲郡市","蒲郡市",IF(B520="郡上市","郡上市",IF(B520="郡山市","郡山市",IFERROR(RIGHT(B520,LEN(B520)-FIND("郡",B520)),B520))))))</f>
        <v>行方市</v>
      </c>
      <c r="L520" s="1" t="str">
        <f>IF(ISERROR(VLOOKUP(K520,'R5.4.1現在の団体'!C$2:C$2000,1,)),"",VLOOKUP(K520,'R5.4.1現在の団体'!C$2:C$2000,1,))</f>
        <v>行方市</v>
      </c>
      <c r="M520" s="1">
        <f t="shared" si="8"/>
        <v>1</v>
      </c>
    </row>
    <row r="521" spans="1:13" x14ac:dyDescent="0.2">
      <c r="A521" s="5" t="s">
        <v>525</v>
      </c>
      <c r="B521" s="6" t="s">
        <v>2852</v>
      </c>
      <c r="C521" s="7">
        <v>25971</v>
      </c>
      <c r="D521" s="7">
        <v>25780</v>
      </c>
      <c r="E521" s="7">
        <v>51751</v>
      </c>
      <c r="F521" s="7" t="str" cm="1">
        <f t="array" ref="F521">_xlfn.SWITCH(TRUE,E521&lt;=10000,"1万人以下",E521&lt;=20000,"2万人以下",E521&lt;=30000,"3万人以下",E521&lt;=40000,"4万人以下",E521&lt;=50000,"5万人以下",E521&lt;=60000,"6万人以下",E521&lt;=70000,"7万人以下",E521&lt;=80000,"8万人以下",E521&lt;=90000,"9万人以下",E521&gt;90000,"それ以上")</f>
        <v>6万人以下</v>
      </c>
      <c r="G521" s="7" t="s">
        <v>7577</v>
      </c>
      <c r="H521" s="7">
        <v>16993</v>
      </c>
      <c r="J521" s="1">
        <f>MAX(J$2:J520)+1</f>
        <v>440</v>
      </c>
      <c r="K521" s="1" t="str">
        <f>IF(B521="小郡市","小郡市",IF(B521="大和郡山市","大和郡山市",IF(B521="蒲郡市","蒲郡市",IF(B521="郡上市","郡上市",IF(B521="郡山市","郡山市",IFERROR(RIGHT(B521,LEN(B521)-FIND("郡",B521)),B521))))))</f>
        <v>鉾田市</v>
      </c>
      <c r="L521" s="1" t="str">
        <f>IF(ISERROR(VLOOKUP(K521,'R5.4.1現在の団体'!C$2:C$2000,1,)),"",VLOOKUP(K521,'R5.4.1現在の団体'!C$2:C$2000,1,))</f>
        <v>鉾田市</v>
      </c>
      <c r="M521" s="1">
        <f t="shared" si="8"/>
        <v>1</v>
      </c>
    </row>
    <row r="522" spans="1:13" x14ac:dyDescent="0.2">
      <c r="A522" s="5" t="s">
        <v>526</v>
      </c>
      <c r="B522" s="6" t="s">
        <v>2853</v>
      </c>
      <c r="C522" s="7">
        <v>22016</v>
      </c>
      <c r="D522" s="7">
        <v>21899</v>
      </c>
      <c r="E522" s="7">
        <v>43915</v>
      </c>
      <c r="F522" s="7" t="str" cm="1">
        <f t="array" ref="F522">_xlfn.SWITCH(TRUE,E522&lt;=10000,"1万人以下",E522&lt;=20000,"2万人以下",E522&lt;=30000,"3万人以下",E522&lt;=40000,"4万人以下",E522&lt;=50000,"5万人以下",E522&lt;=60000,"6万人以下",E522&lt;=70000,"7万人以下",E522&lt;=80000,"8万人以下",E522&lt;=90000,"9万人以下",E522&gt;90000,"それ以上")</f>
        <v>5万人以下</v>
      </c>
      <c r="G522" s="7" t="s">
        <v>7575</v>
      </c>
      <c r="H522" s="7">
        <v>15324</v>
      </c>
      <c r="J522" s="1">
        <f>MAX(J$2:J521)+1</f>
        <v>441</v>
      </c>
      <c r="K522" s="1" t="str">
        <f>IF(B522="小郡市","小郡市",IF(B522="大和郡山市","大和郡山市",IF(B522="蒲郡市","蒲郡市",IF(B522="郡上市","郡上市",IF(B522="郡山市","郡山市",IFERROR(RIGHT(B522,LEN(B522)-FIND("郡",B522)),B522))))))</f>
        <v>つくばみらい市</v>
      </c>
      <c r="L522" s="1" t="str">
        <f>IF(ISERROR(VLOOKUP(K522,'R5.4.1現在の団体'!C$2:C$2000,1,)),"",VLOOKUP(K522,'R5.4.1現在の団体'!C$2:C$2000,1,))</f>
        <v>つくばみらい市</v>
      </c>
      <c r="M522" s="1">
        <f t="shared" si="8"/>
        <v>1</v>
      </c>
    </row>
    <row r="523" spans="1:13" x14ac:dyDescent="0.2">
      <c r="A523" s="5" t="s">
        <v>527</v>
      </c>
      <c r="B523" s="6" t="s">
        <v>2854</v>
      </c>
      <c r="C523" s="7">
        <v>26786</v>
      </c>
      <c r="D523" s="7">
        <v>26128</v>
      </c>
      <c r="E523" s="7">
        <v>52914</v>
      </c>
      <c r="F523" s="7" t="str" cm="1">
        <f t="array" ref="F523">_xlfn.SWITCH(TRUE,E523&lt;=10000,"1万人以下",E523&lt;=20000,"2万人以下",E523&lt;=30000,"3万人以下",E523&lt;=40000,"4万人以下",E523&lt;=50000,"5万人以下",E523&lt;=60000,"6万人以下",E523&lt;=70000,"7万人以下",E523&lt;=80000,"8万人以下",E523&lt;=90000,"9万人以下",E523&gt;90000,"それ以上")</f>
        <v>6万人以下</v>
      </c>
      <c r="G523" s="7" t="s">
        <v>7577</v>
      </c>
      <c r="H523" s="7">
        <v>18536</v>
      </c>
      <c r="J523" s="1">
        <f>MAX(J$2:J522)+1</f>
        <v>442</v>
      </c>
      <c r="K523" s="1" t="str">
        <f>IF(B523="小郡市","小郡市",IF(B523="大和郡山市","大和郡山市",IF(B523="蒲郡市","蒲郡市",IF(B523="郡上市","郡上市",IF(B523="郡山市","郡山市",IFERROR(RIGHT(B523,LEN(B523)-FIND("郡",B523)),B523))))))</f>
        <v>小美玉市</v>
      </c>
      <c r="L523" s="1" t="str">
        <f>IF(ISERROR(VLOOKUP(K523,'R5.4.1現在の団体'!C$2:C$2000,1,)),"",VLOOKUP(K523,'R5.4.1現在の団体'!C$2:C$2000,1,))</f>
        <v>小美玉市</v>
      </c>
      <c r="M523" s="1">
        <f t="shared" si="8"/>
        <v>1</v>
      </c>
    </row>
    <row r="524" spans="1:13" x14ac:dyDescent="0.2">
      <c r="A524" s="5" t="s">
        <v>528</v>
      </c>
      <c r="B524" s="6" t="s">
        <v>2855</v>
      </c>
      <c r="C524" s="7">
        <v>37621</v>
      </c>
      <c r="D524" s="7">
        <v>38494</v>
      </c>
      <c r="E524" s="7">
        <v>76115</v>
      </c>
      <c r="F524" s="7" t="str" cm="1">
        <f t="array" ref="F524">_xlfn.SWITCH(TRUE,E524&lt;=10000,"1万人以下",E524&lt;=20000,"2万人以下",E524&lt;=30000,"3万人以下",E524&lt;=40000,"4万人以下",E524&lt;=50000,"5万人以下",E524&lt;=60000,"6万人以下",E524&lt;=70000,"7万人以下",E524&lt;=80000,"8万人以下",E524&lt;=90000,"9万人以下",E524&gt;90000,"それ以上")</f>
        <v>8万人以下</v>
      </c>
      <c r="G524" s="7" t="s">
        <v>7579</v>
      </c>
      <c r="H524" s="7">
        <v>26188</v>
      </c>
      <c r="I524" s="1" t="s">
        <v>4657</v>
      </c>
      <c r="K524" s="1" t="str">
        <f>IF(B524="小郡市","小郡市",IF(B524="大和郡山市","大和郡山市",IF(B524="蒲郡市","蒲郡市",IF(B524="郡上市","郡上市",IF(B524="郡山市","郡山市",IFERROR(RIGHT(B524,LEN(B524)-FIND("郡",B524)),B524))))))</f>
        <v/>
      </c>
      <c r="L524" s="1" t="str">
        <f>IF(ISERROR(VLOOKUP(K524,'R5.4.1現在の団体'!C$2:C$2000,1,)),"",VLOOKUP(K524,'R5.4.1現在の団体'!C$2:C$2000,1,))</f>
        <v/>
      </c>
      <c r="M524" s="1" t="str">
        <f t="shared" si="8"/>
        <v/>
      </c>
    </row>
    <row r="525" spans="1:13" x14ac:dyDescent="0.2">
      <c r="A525" s="5" t="s">
        <v>529</v>
      </c>
      <c r="B525" s="6" t="s">
        <v>2856</v>
      </c>
      <c r="C525" s="7">
        <v>17383</v>
      </c>
      <c r="D525" s="7">
        <v>17606</v>
      </c>
      <c r="E525" s="7">
        <v>34989</v>
      </c>
      <c r="F525" s="7" t="str" cm="1">
        <f t="array" ref="F525">_xlfn.SWITCH(TRUE,E525&lt;=10000,"1万人以下",E525&lt;=20000,"2万人以下",E525&lt;=30000,"3万人以下",E525&lt;=40000,"4万人以下",E525&lt;=50000,"5万人以下",E525&lt;=60000,"6万人以下",E525&lt;=70000,"7万人以下",E525&lt;=80000,"8万人以下",E525&lt;=90000,"9万人以下",E525&gt;90000,"それ以上")</f>
        <v>4万人以下</v>
      </c>
      <c r="G525" s="7" t="s">
        <v>7573</v>
      </c>
      <c r="H525" s="7">
        <v>11687</v>
      </c>
      <c r="J525" s="1">
        <f>MAX(J$2:J524)+1</f>
        <v>443</v>
      </c>
      <c r="K525" s="1" t="str">
        <f>IF(B525="小郡市","小郡市",IF(B525="大和郡山市","大和郡山市",IF(B525="蒲郡市","蒲郡市",IF(B525="郡上市","郡上市",IF(B525="郡山市","郡山市",IFERROR(RIGHT(B525,LEN(B525)-FIND("郡",B525)),B525))))))</f>
        <v>茨城町</v>
      </c>
      <c r="L525" s="1" t="str">
        <f>IF(ISERROR(VLOOKUP(K525,'R5.4.1現在の団体'!C$2:C$2000,1,)),"",VLOOKUP(K525,'R5.4.1現在の団体'!C$2:C$2000,1,))</f>
        <v>茨城町</v>
      </c>
      <c r="M525" s="1">
        <f t="shared" si="8"/>
        <v>1</v>
      </c>
    </row>
    <row r="526" spans="1:13" x14ac:dyDescent="0.2">
      <c r="A526" s="5" t="s">
        <v>530</v>
      </c>
      <c r="B526" s="6" t="s">
        <v>2857</v>
      </c>
      <c r="C526" s="7">
        <v>9099</v>
      </c>
      <c r="D526" s="7">
        <v>9358</v>
      </c>
      <c r="E526" s="7">
        <v>18457</v>
      </c>
      <c r="F526" s="7" t="str" cm="1">
        <f t="array" ref="F526">_xlfn.SWITCH(TRUE,E526&lt;=10000,"1万人以下",E526&lt;=20000,"2万人以下",E526&lt;=30000,"3万人以下",E526&lt;=40000,"4万人以下",E526&lt;=50000,"5万人以下",E526&lt;=60000,"6万人以下",E526&lt;=70000,"7万人以下",E526&lt;=80000,"8万人以下",E526&lt;=90000,"9万人以下",E526&gt;90000,"それ以上")</f>
        <v>2万人以下</v>
      </c>
      <c r="G526" s="7" t="s">
        <v>7572</v>
      </c>
      <c r="H526" s="7">
        <v>6928</v>
      </c>
      <c r="J526" s="1">
        <f>MAX(J$2:J525)+1</f>
        <v>444</v>
      </c>
      <c r="K526" s="1" t="str">
        <f>IF(B526="小郡市","小郡市",IF(B526="大和郡山市","大和郡山市",IF(B526="蒲郡市","蒲郡市",IF(B526="郡上市","郡上市",IF(B526="郡山市","郡山市",IFERROR(RIGHT(B526,LEN(B526)-FIND("郡",B526)),B526))))))</f>
        <v>大洗町</v>
      </c>
      <c r="L526" s="1" t="str">
        <f>IF(ISERROR(VLOOKUP(K526,'R5.4.1現在の団体'!C$2:C$2000,1,)),"",VLOOKUP(K526,'R5.4.1現在の団体'!C$2:C$2000,1,))</f>
        <v>大洗町</v>
      </c>
      <c r="M526" s="1">
        <f t="shared" si="8"/>
        <v>1</v>
      </c>
    </row>
    <row r="527" spans="1:13" x14ac:dyDescent="0.2">
      <c r="A527" s="5" t="s">
        <v>531</v>
      </c>
      <c r="B527" s="6" t="s">
        <v>2858</v>
      </c>
      <c r="C527" s="7">
        <v>11139</v>
      </c>
      <c r="D527" s="7">
        <v>11530</v>
      </c>
      <c r="E527" s="7">
        <v>22669</v>
      </c>
      <c r="F527" s="7" t="str" cm="1">
        <f t="array" ref="F527">_xlfn.SWITCH(TRUE,E527&lt;=10000,"1万人以下",E527&lt;=20000,"2万人以下",E527&lt;=30000,"3万人以下",E527&lt;=40000,"4万人以下",E527&lt;=50000,"5万人以下",E527&lt;=60000,"6万人以下",E527&lt;=70000,"7万人以下",E527&lt;=80000,"8万人以下",E527&lt;=90000,"9万人以下",E527&gt;90000,"それ以上")</f>
        <v>3万人以下</v>
      </c>
      <c r="G527" s="7" t="s">
        <v>7574</v>
      </c>
      <c r="H527" s="7">
        <v>7573</v>
      </c>
      <c r="J527" s="1">
        <f>MAX(J$2:J526)+1</f>
        <v>445</v>
      </c>
      <c r="K527" s="1" t="str">
        <f>IF(B527="小郡市","小郡市",IF(B527="大和郡山市","大和郡山市",IF(B527="蒲郡市","蒲郡市",IF(B527="郡上市","郡上市",IF(B527="郡山市","郡山市",IFERROR(RIGHT(B527,LEN(B527)-FIND("郡",B527)),B527))))))</f>
        <v>城里町</v>
      </c>
      <c r="L527" s="1" t="str">
        <f>IF(ISERROR(VLOOKUP(K527,'R5.4.1現在の団体'!C$2:C$2000,1,)),"",VLOOKUP(K527,'R5.4.1現在の団体'!C$2:C$2000,1,))</f>
        <v>城里町</v>
      </c>
      <c r="M527" s="1">
        <f t="shared" si="8"/>
        <v>1</v>
      </c>
    </row>
    <row r="528" spans="1:13" x14ac:dyDescent="0.2">
      <c r="A528" s="5" t="s">
        <v>532</v>
      </c>
      <c r="B528" s="6" t="s">
        <v>2859</v>
      </c>
      <c r="C528" s="7">
        <v>18692</v>
      </c>
      <c r="D528" s="7">
        <v>18340</v>
      </c>
      <c r="E528" s="7">
        <v>37032</v>
      </c>
      <c r="F528" s="7" t="str" cm="1">
        <f t="array" ref="F528">_xlfn.SWITCH(TRUE,E528&lt;=10000,"1万人以下",E528&lt;=20000,"2万人以下",E528&lt;=30000,"3万人以下",E528&lt;=40000,"4万人以下",E528&lt;=50000,"5万人以下",E528&lt;=60000,"6万人以下",E528&lt;=70000,"7万人以下",E528&lt;=80000,"8万人以下",E528&lt;=90000,"9万人以下",E528&gt;90000,"それ以上")</f>
        <v>4万人以下</v>
      </c>
      <c r="G528" s="7" t="s">
        <v>7573</v>
      </c>
      <c r="H528" s="7">
        <v>14237</v>
      </c>
      <c r="I528" s="1" t="s">
        <v>4657</v>
      </c>
      <c r="K528" s="1" t="str">
        <f>IF(B528="小郡市","小郡市",IF(B528="大和郡山市","大和郡山市",IF(B528="蒲郡市","蒲郡市",IF(B528="郡上市","郡上市",IF(B528="郡山市","郡山市",IFERROR(RIGHT(B528,LEN(B528)-FIND("郡",B528)),B528))))))</f>
        <v/>
      </c>
      <c r="L528" s="1" t="str">
        <f>IF(ISERROR(VLOOKUP(K528,'R5.4.1現在の団体'!C$2:C$2000,1,)),"",VLOOKUP(K528,'R5.4.1現在の団体'!C$2:C$2000,1,))</f>
        <v/>
      </c>
      <c r="M528" s="1" t="str">
        <f t="shared" si="8"/>
        <v/>
      </c>
    </row>
    <row r="529" spans="1:13" x14ac:dyDescent="0.2">
      <c r="A529" s="5" t="s">
        <v>533</v>
      </c>
      <c r="B529" s="6" t="s">
        <v>2860</v>
      </c>
      <c r="C529" s="7">
        <v>18692</v>
      </c>
      <c r="D529" s="7">
        <v>18340</v>
      </c>
      <c r="E529" s="7">
        <v>37032</v>
      </c>
      <c r="F529" s="7" t="str" cm="1">
        <f t="array" ref="F529">_xlfn.SWITCH(TRUE,E529&lt;=10000,"1万人以下",E529&lt;=20000,"2万人以下",E529&lt;=30000,"3万人以下",E529&lt;=40000,"4万人以下",E529&lt;=50000,"5万人以下",E529&lt;=60000,"6万人以下",E529&lt;=70000,"7万人以下",E529&lt;=80000,"8万人以下",E529&lt;=90000,"9万人以下",E529&gt;90000,"それ以上")</f>
        <v>4万人以下</v>
      </c>
      <c r="G529" s="7" t="s">
        <v>7573</v>
      </c>
      <c r="H529" s="7">
        <v>14237</v>
      </c>
      <c r="J529" s="1">
        <f>MAX(J$2:J528)+1</f>
        <v>446</v>
      </c>
      <c r="K529" s="1" t="str">
        <f>IF(B529="小郡市","小郡市",IF(B529="大和郡山市","大和郡山市",IF(B529="蒲郡市","蒲郡市",IF(B529="郡上市","郡上市",IF(B529="郡山市","郡山市",IFERROR(RIGHT(B529,LEN(B529)-FIND("郡",B529)),B529))))))</f>
        <v>東海村</v>
      </c>
      <c r="L529" s="1" t="str">
        <f>IF(ISERROR(VLOOKUP(K529,'R5.4.1現在の団体'!C$2:C$2000,1,)),"",VLOOKUP(K529,'R5.4.1現在の団体'!C$2:C$2000,1,))</f>
        <v>東海村</v>
      </c>
      <c r="M529" s="1">
        <f t="shared" si="8"/>
        <v>1</v>
      </c>
    </row>
    <row r="530" spans="1:13" x14ac:dyDescent="0.2">
      <c r="A530" s="5" t="s">
        <v>534</v>
      </c>
      <c r="B530" s="6" t="s">
        <v>2861</v>
      </c>
      <c r="C530" s="7">
        <v>10436</v>
      </c>
      <c r="D530" s="7">
        <v>10790</v>
      </c>
      <c r="E530" s="7">
        <v>21226</v>
      </c>
      <c r="F530" s="7" t="str" cm="1">
        <f t="array" ref="F530">_xlfn.SWITCH(TRUE,E530&lt;=10000,"1万人以下",E530&lt;=20000,"2万人以下",E530&lt;=30000,"3万人以下",E530&lt;=40000,"4万人以下",E530&lt;=50000,"5万人以下",E530&lt;=60000,"6万人以下",E530&lt;=70000,"7万人以下",E530&lt;=80000,"8万人以下",E530&lt;=90000,"9万人以下",E530&gt;90000,"それ以上")</f>
        <v>3万人以下</v>
      </c>
      <c r="G530" s="7" t="s">
        <v>7574</v>
      </c>
      <c r="H530" s="7">
        <v>7772</v>
      </c>
      <c r="I530" s="1" t="s">
        <v>4657</v>
      </c>
      <c r="K530" s="1" t="str">
        <f>IF(B530="小郡市","小郡市",IF(B530="大和郡山市","大和郡山市",IF(B530="蒲郡市","蒲郡市",IF(B530="郡上市","郡上市",IF(B530="郡山市","郡山市",IFERROR(RIGHT(B530,LEN(B530)-FIND("郡",B530)),B530))))))</f>
        <v/>
      </c>
      <c r="L530" s="1" t="str">
        <f>IF(ISERROR(VLOOKUP(K530,'R5.4.1現在の団体'!C$2:C$2000,1,)),"",VLOOKUP(K530,'R5.4.1現在の団体'!C$2:C$2000,1,))</f>
        <v/>
      </c>
      <c r="M530" s="1" t="str">
        <f t="shared" si="8"/>
        <v/>
      </c>
    </row>
    <row r="531" spans="1:13" x14ac:dyDescent="0.2">
      <c r="A531" s="5" t="s">
        <v>535</v>
      </c>
      <c r="B531" s="6" t="s">
        <v>2862</v>
      </c>
      <c r="C531" s="7">
        <v>10436</v>
      </c>
      <c r="D531" s="7">
        <v>10790</v>
      </c>
      <c r="E531" s="7">
        <v>21226</v>
      </c>
      <c r="F531" s="7" t="str" cm="1">
        <f t="array" ref="F531">_xlfn.SWITCH(TRUE,E531&lt;=10000,"1万人以下",E531&lt;=20000,"2万人以下",E531&lt;=30000,"3万人以下",E531&lt;=40000,"4万人以下",E531&lt;=50000,"5万人以下",E531&lt;=60000,"6万人以下",E531&lt;=70000,"7万人以下",E531&lt;=80000,"8万人以下",E531&lt;=90000,"9万人以下",E531&gt;90000,"それ以上")</f>
        <v>3万人以下</v>
      </c>
      <c r="G531" s="7" t="s">
        <v>7574</v>
      </c>
      <c r="H531" s="7">
        <v>7772</v>
      </c>
      <c r="J531" s="1">
        <f>MAX(J$2:J530)+1</f>
        <v>447</v>
      </c>
      <c r="K531" s="1" t="str">
        <f>IF(B531="小郡市","小郡市",IF(B531="大和郡山市","大和郡山市",IF(B531="蒲郡市","蒲郡市",IF(B531="郡上市","郡上市",IF(B531="郡山市","郡山市",IFERROR(RIGHT(B531,LEN(B531)-FIND("郡",B531)),B531))))))</f>
        <v>大子町</v>
      </c>
      <c r="L531" s="1" t="str">
        <f>IF(ISERROR(VLOOKUP(K531,'R5.4.1現在の団体'!C$2:C$2000,1,)),"",VLOOKUP(K531,'R5.4.1現在の団体'!C$2:C$2000,1,))</f>
        <v>大子町</v>
      </c>
      <c r="M531" s="1">
        <f t="shared" si="8"/>
        <v>1</v>
      </c>
    </row>
    <row r="532" spans="1:13" x14ac:dyDescent="0.2">
      <c r="A532" s="5" t="s">
        <v>536</v>
      </c>
      <c r="B532" s="6" t="s">
        <v>2863</v>
      </c>
      <c r="C532" s="7">
        <v>37871</v>
      </c>
      <c r="D532" s="7">
        <v>37537</v>
      </c>
      <c r="E532" s="7">
        <v>75408</v>
      </c>
      <c r="F532" s="7" t="str" cm="1">
        <f t="array" ref="F532">_xlfn.SWITCH(TRUE,E532&lt;=10000,"1万人以下",E532&lt;=20000,"2万人以下",E532&lt;=30000,"3万人以下",E532&lt;=40000,"4万人以下",E532&lt;=50000,"5万人以下",E532&lt;=60000,"6万人以下",E532&lt;=70000,"7万人以下",E532&lt;=80000,"8万人以下",E532&lt;=90000,"9万人以下",E532&gt;90000,"それ以上")</f>
        <v>8万人以下</v>
      </c>
      <c r="G532" s="7" t="s">
        <v>7579</v>
      </c>
      <c r="H532" s="7">
        <v>28025</v>
      </c>
      <c r="I532" s="1" t="s">
        <v>4657</v>
      </c>
      <c r="K532" s="1" t="str">
        <f>IF(B532="小郡市","小郡市",IF(B532="大和郡山市","大和郡山市",IF(B532="蒲郡市","蒲郡市",IF(B532="郡上市","郡上市",IF(B532="郡山市","郡山市",IFERROR(RIGHT(B532,LEN(B532)-FIND("郡",B532)),B532))))))</f>
        <v/>
      </c>
      <c r="L532" s="1" t="str">
        <f>IF(ISERROR(VLOOKUP(K532,'R5.4.1現在の団体'!C$2:C$2000,1,)),"",VLOOKUP(K532,'R5.4.1現在の団体'!C$2:C$2000,1,))</f>
        <v/>
      </c>
      <c r="M532" s="1" t="str">
        <f t="shared" si="8"/>
        <v/>
      </c>
    </row>
    <row r="533" spans="1:13" x14ac:dyDescent="0.2">
      <c r="A533" s="5" t="s">
        <v>537</v>
      </c>
      <c r="B533" s="6" t="s">
        <v>2864</v>
      </c>
      <c r="C533" s="7">
        <v>9260</v>
      </c>
      <c r="D533" s="7">
        <v>8628</v>
      </c>
      <c r="E533" s="7">
        <v>17888</v>
      </c>
      <c r="F533" s="7" t="str" cm="1">
        <f t="array" ref="F533">_xlfn.SWITCH(TRUE,E533&lt;=10000,"1万人以下",E533&lt;=20000,"2万人以下",E533&lt;=30000,"3万人以下",E533&lt;=40000,"4万人以下",E533&lt;=50000,"5万人以下",E533&lt;=60000,"6万人以下",E533&lt;=70000,"7万人以下",E533&lt;=80000,"8万人以下",E533&lt;=90000,"9万人以下",E533&gt;90000,"それ以上")</f>
        <v>2万人以下</v>
      </c>
      <c r="G533" s="7" t="s">
        <v>7572</v>
      </c>
      <c r="H533" s="7">
        <v>6798</v>
      </c>
      <c r="J533" s="1">
        <f>MAX(J$2:J532)+1</f>
        <v>448</v>
      </c>
      <c r="K533" s="1" t="str">
        <f>IF(B533="小郡市","小郡市",IF(B533="大和郡山市","大和郡山市",IF(B533="蒲郡市","蒲郡市",IF(B533="郡上市","郡上市",IF(B533="郡山市","郡山市",IFERROR(RIGHT(B533,LEN(B533)-FIND("郡",B533)),B533))))))</f>
        <v>美浦村</v>
      </c>
      <c r="L533" s="1" t="str">
        <f>IF(ISERROR(VLOOKUP(K533,'R5.4.1現在の団体'!C$2:C$2000,1,)),"",VLOOKUP(K533,'R5.4.1現在の団体'!C$2:C$2000,1,))</f>
        <v>美浦村</v>
      </c>
      <c r="M533" s="1">
        <f t="shared" si="8"/>
        <v>1</v>
      </c>
    </row>
    <row r="534" spans="1:13" x14ac:dyDescent="0.2">
      <c r="A534" s="5" t="s">
        <v>538</v>
      </c>
      <c r="B534" s="6" t="s">
        <v>2865</v>
      </c>
      <c r="C534" s="7">
        <v>23317</v>
      </c>
      <c r="D534" s="7">
        <v>23464</v>
      </c>
      <c r="E534" s="7">
        <v>46781</v>
      </c>
      <c r="F534" s="7" t="str" cm="1">
        <f t="array" ref="F534">_xlfn.SWITCH(TRUE,E534&lt;=10000,"1万人以下",E534&lt;=20000,"2万人以下",E534&lt;=30000,"3万人以下",E534&lt;=40000,"4万人以下",E534&lt;=50000,"5万人以下",E534&lt;=60000,"6万人以下",E534&lt;=70000,"7万人以下",E534&lt;=80000,"8万人以下",E534&lt;=90000,"9万人以下",E534&gt;90000,"それ以上")</f>
        <v>5万人以下</v>
      </c>
      <c r="G534" s="7" t="s">
        <v>7575</v>
      </c>
      <c r="H534" s="7">
        <v>17827</v>
      </c>
      <c r="J534" s="1">
        <f>MAX(J$2:J533)+1</f>
        <v>449</v>
      </c>
      <c r="K534" s="1" t="str">
        <f>IF(B534="小郡市","小郡市",IF(B534="大和郡山市","大和郡山市",IF(B534="蒲郡市","蒲郡市",IF(B534="郡上市","郡上市",IF(B534="郡山市","郡山市",IFERROR(RIGHT(B534,LEN(B534)-FIND("郡",B534)),B534))))))</f>
        <v>阿見町</v>
      </c>
      <c r="L534" s="1" t="str">
        <f>IF(ISERROR(VLOOKUP(K534,'R5.4.1現在の団体'!C$2:C$2000,1,)),"",VLOOKUP(K534,'R5.4.1現在の団体'!C$2:C$2000,1,))</f>
        <v>阿見町</v>
      </c>
      <c r="M534" s="1">
        <f t="shared" si="8"/>
        <v>1</v>
      </c>
    </row>
    <row r="535" spans="1:13" x14ac:dyDescent="0.2">
      <c r="A535" s="5" t="s">
        <v>539</v>
      </c>
      <c r="B535" s="6" t="s">
        <v>2866</v>
      </c>
      <c r="C535" s="7">
        <v>5294</v>
      </c>
      <c r="D535" s="7">
        <v>5445</v>
      </c>
      <c r="E535" s="7">
        <v>10739</v>
      </c>
      <c r="F535" s="7" t="str" cm="1">
        <f t="array" ref="F535">_xlfn.SWITCH(TRUE,E535&lt;=10000,"1万人以下",E535&lt;=20000,"2万人以下",E535&lt;=30000,"3万人以下",E535&lt;=40000,"4万人以下",E535&lt;=50000,"5万人以下",E535&lt;=60000,"6万人以下",E535&lt;=70000,"7万人以下",E535&lt;=80000,"8万人以下",E535&lt;=90000,"9万人以下",E535&gt;90000,"それ以上")</f>
        <v>2万人以下</v>
      </c>
      <c r="G535" s="7" t="s">
        <v>7572</v>
      </c>
      <c r="H535" s="7">
        <v>3400</v>
      </c>
      <c r="J535" s="1">
        <f>MAX(J$2:J534)+1</f>
        <v>450</v>
      </c>
      <c r="K535" s="1" t="str">
        <f>IF(B535="小郡市","小郡市",IF(B535="大和郡山市","大和郡山市",IF(B535="蒲郡市","蒲郡市",IF(B535="郡上市","郡上市",IF(B535="郡山市","郡山市",IFERROR(RIGHT(B535,LEN(B535)-FIND("郡",B535)),B535))))))</f>
        <v>河内町</v>
      </c>
      <c r="L535" s="1" t="str">
        <f>IF(ISERROR(VLOOKUP(K535,'R5.4.1現在の団体'!C$2:C$2000,1,)),"",VLOOKUP(K535,'R5.4.1現在の団体'!C$2:C$2000,1,))</f>
        <v>河内町</v>
      </c>
      <c r="M535" s="1">
        <f t="shared" si="8"/>
        <v>1</v>
      </c>
    </row>
    <row r="536" spans="1:13" x14ac:dyDescent="0.2">
      <c r="A536" s="5" t="s">
        <v>540</v>
      </c>
      <c r="B536" s="6" t="s">
        <v>2867</v>
      </c>
      <c r="C536" s="7">
        <v>11869</v>
      </c>
      <c r="D536" s="7">
        <v>11725</v>
      </c>
      <c r="E536" s="7">
        <v>23594</v>
      </c>
      <c r="F536" s="7" t="str" cm="1">
        <f t="array" ref="F536">_xlfn.SWITCH(TRUE,E536&lt;=10000,"1万人以下",E536&lt;=20000,"2万人以下",E536&lt;=30000,"3万人以下",E536&lt;=40000,"4万人以下",E536&lt;=50000,"5万人以下",E536&lt;=60000,"6万人以下",E536&lt;=70000,"7万人以下",E536&lt;=80000,"8万人以下",E536&lt;=90000,"9万人以下",E536&gt;90000,"それ以上")</f>
        <v>3万人以下</v>
      </c>
      <c r="G536" s="7" t="s">
        <v>7574</v>
      </c>
      <c r="H536" s="7">
        <v>6449</v>
      </c>
      <c r="I536" s="1" t="s">
        <v>4657</v>
      </c>
      <c r="K536" s="1" t="str">
        <f>IF(B536="小郡市","小郡市",IF(B536="大和郡山市","大和郡山市",IF(B536="蒲郡市","蒲郡市",IF(B536="郡上市","郡上市",IF(B536="郡山市","郡山市",IFERROR(RIGHT(B536,LEN(B536)-FIND("郡",B536)),B536))))))</f>
        <v/>
      </c>
      <c r="L536" s="1" t="str">
        <f>IF(ISERROR(VLOOKUP(K536,'R5.4.1現在の団体'!C$2:C$2000,1,)),"",VLOOKUP(K536,'R5.4.1現在の団体'!C$2:C$2000,1,))</f>
        <v/>
      </c>
      <c r="M536" s="1" t="str">
        <f t="shared" si="8"/>
        <v/>
      </c>
    </row>
    <row r="537" spans="1:13" x14ac:dyDescent="0.2">
      <c r="A537" s="5" t="s">
        <v>541</v>
      </c>
      <c r="B537" s="6" t="s">
        <v>2868</v>
      </c>
      <c r="C537" s="7">
        <v>11869</v>
      </c>
      <c r="D537" s="7">
        <v>11725</v>
      </c>
      <c r="E537" s="7">
        <v>23594</v>
      </c>
      <c r="F537" s="7" t="str" cm="1">
        <f t="array" ref="F537">_xlfn.SWITCH(TRUE,E537&lt;=10000,"1万人以下",E537&lt;=20000,"2万人以下",E537&lt;=30000,"3万人以下",E537&lt;=40000,"4万人以下",E537&lt;=50000,"5万人以下",E537&lt;=60000,"6万人以下",E537&lt;=70000,"7万人以下",E537&lt;=80000,"8万人以下",E537&lt;=90000,"9万人以下",E537&gt;90000,"それ以上")</f>
        <v>3万人以下</v>
      </c>
      <c r="G537" s="7" t="s">
        <v>7574</v>
      </c>
      <c r="H537" s="7">
        <v>6449</v>
      </c>
      <c r="J537" s="1">
        <f>MAX(J$2:J536)+1</f>
        <v>451</v>
      </c>
      <c r="K537" s="1" t="str">
        <f>IF(B537="小郡市","小郡市",IF(B537="大和郡山市","大和郡山市",IF(B537="蒲郡市","蒲郡市",IF(B537="郡上市","郡上市",IF(B537="郡山市","郡山市",IFERROR(RIGHT(B537,LEN(B537)-FIND("郡",B537)),B537))))))</f>
        <v>八千代町</v>
      </c>
      <c r="L537" s="1" t="str">
        <f>IF(ISERROR(VLOOKUP(K537,'R5.4.1現在の団体'!C$2:C$2000,1,)),"",VLOOKUP(K537,'R5.4.1現在の団体'!C$2:C$2000,1,))</f>
        <v>八千代町</v>
      </c>
      <c r="M537" s="1">
        <f t="shared" si="8"/>
        <v>1</v>
      </c>
    </row>
    <row r="538" spans="1:13" x14ac:dyDescent="0.2">
      <c r="A538" s="5" t="s">
        <v>542</v>
      </c>
      <c r="B538" s="6" t="s">
        <v>2869</v>
      </c>
      <c r="C538" s="7">
        <v>18069</v>
      </c>
      <c r="D538" s="7">
        <v>17990</v>
      </c>
      <c r="E538" s="7">
        <v>36059</v>
      </c>
      <c r="F538" s="7" t="str" cm="1">
        <f t="array" ref="F538">_xlfn.SWITCH(TRUE,E538&lt;=10000,"1万人以下",E538&lt;=20000,"2万人以下",E538&lt;=30000,"3万人以下",E538&lt;=40000,"4万人以下",E538&lt;=50000,"5万人以下",E538&lt;=60000,"6万人以下",E538&lt;=70000,"7万人以下",E538&lt;=80000,"8万人以下",E538&lt;=90000,"9万人以下",E538&gt;90000,"それ以上")</f>
        <v>4万人以下</v>
      </c>
      <c r="G538" s="7" t="s">
        <v>7573</v>
      </c>
      <c r="H538" s="7">
        <v>11411</v>
      </c>
      <c r="I538" s="1" t="s">
        <v>4657</v>
      </c>
      <c r="K538" s="1" t="str">
        <f>IF(B538="小郡市","小郡市",IF(B538="大和郡山市","大和郡山市",IF(B538="蒲郡市","蒲郡市",IF(B538="郡上市","郡上市",IF(B538="郡山市","郡山市",IFERROR(RIGHT(B538,LEN(B538)-FIND("郡",B538)),B538))))))</f>
        <v/>
      </c>
      <c r="L538" s="1" t="str">
        <f>IF(ISERROR(VLOOKUP(K538,'R5.4.1現在の団体'!C$2:C$2000,1,)),"",VLOOKUP(K538,'R5.4.1現在の団体'!C$2:C$2000,1,))</f>
        <v/>
      </c>
      <c r="M538" s="1" t="str">
        <f t="shared" si="8"/>
        <v/>
      </c>
    </row>
    <row r="539" spans="1:13" x14ac:dyDescent="0.2">
      <c r="A539" s="5" t="s">
        <v>543</v>
      </c>
      <c r="B539" s="6" t="s">
        <v>2870</v>
      </c>
      <c r="C539" s="7">
        <v>4856</v>
      </c>
      <c r="D539" s="7">
        <v>4813</v>
      </c>
      <c r="E539" s="7">
        <v>9669</v>
      </c>
      <c r="F539" s="7" t="str" cm="1">
        <f t="array" ref="F539">_xlfn.SWITCH(TRUE,E539&lt;=10000,"1万人以下",E539&lt;=20000,"2万人以下",E539&lt;=30000,"3万人以下",E539&lt;=40000,"4万人以下",E539&lt;=50000,"5万人以下",E539&lt;=60000,"6万人以下",E539&lt;=70000,"7万人以下",E539&lt;=80000,"8万人以下",E539&lt;=90000,"9万人以下",E539&gt;90000,"それ以上")</f>
        <v>1万人以下</v>
      </c>
      <c r="G539" s="7" t="s">
        <v>7576</v>
      </c>
      <c r="H539" s="7">
        <v>3028</v>
      </c>
      <c r="J539" s="1">
        <f>MAX(J$2:J538)+1</f>
        <v>452</v>
      </c>
      <c r="K539" s="1" t="str">
        <f>IF(B539="小郡市","小郡市",IF(B539="大和郡山市","大和郡山市",IF(B539="蒲郡市","蒲郡市",IF(B539="郡上市","郡上市",IF(B539="郡山市","郡山市",IFERROR(RIGHT(B539,LEN(B539)-FIND("郡",B539)),B539))))))</f>
        <v>五霞町</v>
      </c>
      <c r="L539" s="1" t="str">
        <f>IF(ISERROR(VLOOKUP(K539,'R5.4.1現在の団体'!C$2:C$2000,1,)),"",VLOOKUP(K539,'R5.4.1現在の団体'!C$2:C$2000,1,))</f>
        <v>五霞町</v>
      </c>
      <c r="M539" s="1">
        <f t="shared" si="8"/>
        <v>1</v>
      </c>
    </row>
    <row r="540" spans="1:13" x14ac:dyDescent="0.2">
      <c r="A540" s="5" t="s">
        <v>544</v>
      </c>
      <c r="B540" s="6" t="s">
        <v>2871</v>
      </c>
      <c r="C540" s="7">
        <v>13213</v>
      </c>
      <c r="D540" s="7">
        <v>13177</v>
      </c>
      <c r="E540" s="7">
        <v>26390</v>
      </c>
      <c r="F540" s="7" t="str" cm="1">
        <f t="array" ref="F540">_xlfn.SWITCH(TRUE,E540&lt;=10000,"1万人以下",E540&lt;=20000,"2万人以下",E540&lt;=30000,"3万人以下",E540&lt;=40000,"4万人以下",E540&lt;=50000,"5万人以下",E540&lt;=60000,"6万人以下",E540&lt;=70000,"7万人以下",E540&lt;=80000,"8万人以下",E540&lt;=90000,"9万人以下",E540&gt;90000,"それ以上")</f>
        <v>3万人以下</v>
      </c>
      <c r="G540" s="7" t="s">
        <v>7574</v>
      </c>
      <c r="H540" s="7">
        <v>8383</v>
      </c>
      <c r="J540" s="1">
        <f>MAX(J$2:J539)+1</f>
        <v>453</v>
      </c>
      <c r="K540" s="1" t="str">
        <f>IF(B540="小郡市","小郡市",IF(B540="大和郡山市","大和郡山市",IF(B540="蒲郡市","蒲郡市",IF(B540="郡上市","郡上市",IF(B540="郡山市","郡山市",IFERROR(RIGHT(B540,LEN(B540)-FIND("郡",B540)),B540))))))</f>
        <v>境町</v>
      </c>
      <c r="L540" s="1" t="str">
        <f>IF(ISERROR(VLOOKUP(K540,'R5.4.1現在の団体'!C$2:C$2000,1,)),"",VLOOKUP(K540,'R5.4.1現在の団体'!C$2:C$2000,1,))</f>
        <v>境町</v>
      </c>
      <c r="M540" s="1">
        <f t="shared" si="8"/>
        <v>1</v>
      </c>
    </row>
    <row r="541" spans="1:13" x14ac:dyDescent="0.2">
      <c r="A541" s="5" t="s">
        <v>545</v>
      </c>
      <c r="B541" s="6" t="s">
        <v>2872</v>
      </c>
      <c r="C541" s="7">
        <v>8819</v>
      </c>
      <c r="D541" s="7">
        <v>9169</v>
      </c>
      <c r="E541" s="7">
        <v>17988</v>
      </c>
      <c r="F541" s="7" t="str" cm="1">
        <f t="array" ref="F541">_xlfn.SWITCH(TRUE,E541&lt;=10000,"1万人以下",E541&lt;=20000,"2万人以下",E541&lt;=30000,"3万人以下",E541&lt;=40000,"4万人以下",E541&lt;=50000,"5万人以下",E541&lt;=60000,"6万人以下",E541&lt;=70000,"7万人以下",E541&lt;=80000,"8万人以下",E541&lt;=90000,"9万人以下",E541&gt;90000,"それ以上")</f>
        <v>2万人以下</v>
      </c>
      <c r="G541" s="7" t="s">
        <v>7572</v>
      </c>
      <c r="H541" s="7">
        <v>6561</v>
      </c>
      <c r="I541" s="1" t="s">
        <v>4657</v>
      </c>
      <c r="K541" s="1" t="str">
        <f>IF(B541="小郡市","小郡市",IF(B541="大和郡山市","大和郡山市",IF(B541="蒲郡市","蒲郡市",IF(B541="郡上市","郡上市",IF(B541="郡山市","郡山市",IFERROR(RIGHT(B541,LEN(B541)-FIND("郡",B541)),B541))))))</f>
        <v/>
      </c>
      <c r="L541" s="1" t="str">
        <f>IF(ISERROR(VLOOKUP(K541,'R5.4.1現在の団体'!C$2:C$2000,1,)),"",VLOOKUP(K541,'R5.4.1現在の団体'!C$2:C$2000,1,))</f>
        <v/>
      </c>
      <c r="M541" s="1" t="str">
        <f t="shared" si="8"/>
        <v/>
      </c>
    </row>
    <row r="542" spans="1:13" x14ac:dyDescent="0.2">
      <c r="A542" s="5" t="s">
        <v>546</v>
      </c>
      <c r="B542" s="6" t="s">
        <v>2873</v>
      </c>
      <c r="C542" s="7">
        <v>8819</v>
      </c>
      <c r="D542" s="7">
        <v>9169</v>
      </c>
      <c r="E542" s="7">
        <v>17988</v>
      </c>
      <c r="F542" s="7" t="str" cm="1">
        <f t="array" ref="F542">_xlfn.SWITCH(TRUE,E542&lt;=10000,"1万人以下",E542&lt;=20000,"2万人以下",E542&lt;=30000,"3万人以下",E542&lt;=40000,"4万人以下",E542&lt;=50000,"5万人以下",E542&lt;=60000,"6万人以下",E542&lt;=70000,"7万人以下",E542&lt;=80000,"8万人以下",E542&lt;=90000,"9万人以下",E542&gt;90000,"それ以上")</f>
        <v>2万人以下</v>
      </c>
      <c r="G542" s="7" t="s">
        <v>7572</v>
      </c>
      <c r="H542" s="7">
        <v>6561</v>
      </c>
      <c r="J542" s="1">
        <f>MAX(J$2:J541)+1</f>
        <v>454</v>
      </c>
      <c r="K542" s="1" t="str">
        <f>IF(B542="小郡市","小郡市",IF(B542="大和郡山市","大和郡山市",IF(B542="蒲郡市","蒲郡市",IF(B542="郡上市","郡上市",IF(B542="郡山市","郡山市",IFERROR(RIGHT(B542,LEN(B542)-FIND("郡",B542)),B542))))))</f>
        <v>利根町</v>
      </c>
      <c r="L542" s="1" t="str">
        <f>IF(ISERROR(VLOOKUP(K542,'R5.4.1現在の団体'!C$2:C$2000,1,)),"",VLOOKUP(K542,'R5.4.1現在の団体'!C$2:C$2000,1,))</f>
        <v>利根町</v>
      </c>
      <c r="M542" s="1">
        <f t="shared" si="8"/>
        <v>1</v>
      </c>
    </row>
    <row r="543" spans="1:13" x14ac:dyDescent="0.2">
      <c r="A543" s="5" t="s">
        <v>547</v>
      </c>
      <c r="B543" s="6" t="s">
        <v>4617</v>
      </c>
      <c r="C543" s="7">
        <v>998197</v>
      </c>
      <c r="D543" s="7">
        <v>1005757</v>
      </c>
      <c r="E543" s="7">
        <v>2003954</v>
      </c>
      <c r="F543" s="7" t="str" cm="1">
        <f t="array" ref="F543">_xlfn.SWITCH(TRUE,E543&lt;=10000,"1万人以下",E543&lt;=20000,"2万人以下",E543&lt;=30000,"3万人以下",E543&lt;=40000,"4万人以下",E543&lt;=50000,"5万人以下",E543&lt;=60000,"6万人以下",E543&lt;=70000,"7万人以下",E543&lt;=80000,"8万人以下",E543&lt;=90000,"9万人以下",E543&gt;90000,"それ以上")</f>
        <v>それ以上</v>
      </c>
      <c r="G543" s="7" t="s">
        <v>7571</v>
      </c>
      <c r="H543" s="7">
        <v>747665</v>
      </c>
      <c r="I543" s="1" t="s">
        <v>4657</v>
      </c>
      <c r="K543" s="1" t="str">
        <f>IF(B543="小郡市","小郡市",IF(B543="大和郡山市","大和郡山市",IF(B543="蒲郡市","蒲郡市",IF(B543="郡上市","郡上市",IF(B543="郡山市","郡山市",IFERROR(RIGHT(B543,LEN(B543)-FIND("郡",B543)),B543))))))</f>
        <v>栃木県</v>
      </c>
      <c r="L543" s="1" t="str">
        <f>IF(ISERROR(VLOOKUP(K543,'R5.4.1現在の団体'!C$2:C$2000,1,)),"",VLOOKUP(K543,'R5.4.1現在の団体'!C$2:C$2000,1,))</f>
        <v/>
      </c>
      <c r="M543" s="1" t="str">
        <f t="shared" si="8"/>
        <v/>
      </c>
    </row>
    <row r="544" spans="1:13" x14ac:dyDescent="0.2">
      <c r="A544" s="5" t="s">
        <v>548</v>
      </c>
      <c r="B544" s="6" t="s">
        <v>2874</v>
      </c>
      <c r="C544" s="7">
        <v>253376</v>
      </c>
      <c r="D544" s="7">
        <v>251954</v>
      </c>
      <c r="E544" s="7">
        <v>505330</v>
      </c>
      <c r="F544" s="7" t="str" cm="1">
        <f t="array" ref="F544">_xlfn.SWITCH(TRUE,E544&lt;=10000,"1万人以下",E544&lt;=20000,"2万人以下",E544&lt;=30000,"3万人以下",E544&lt;=40000,"4万人以下",E544&lt;=50000,"5万人以下",E544&lt;=60000,"6万人以下",E544&lt;=70000,"7万人以下",E544&lt;=80000,"8万人以下",E544&lt;=90000,"9万人以下",E544&gt;90000,"それ以上")</f>
        <v>それ以上</v>
      </c>
      <c r="G544" s="7" t="s">
        <v>7571</v>
      </c>
      <c r="H544" s="7">
        <v>207010</v>
      </c>
      <c r="J544" s="1">
        <f>MAX(J$2:J543)+1</f>
        <v>455</v>
      </c>
      <c r="K544" s="1" t="str">
        <f>IF(B544="小郡市","小郡市",IF(B544="大和郡山市","大和郡山市",IF(B544="蒲郡市","蒲郡市",IF(B544="郡上市","郡上市",IF(B544="郡山市","郡山市",IFERROR(RIGHT(B544,LEN(B544)-FIND("郡",B544)),B544))))))</f>
        <v>宇都宮市</v>
      </c>
      <c r="L544" s="1" t="str">
        <f>IF(ISERROR(VLOOKUP(K544,'R5.4.1現在の団体'!C$2:C$2000,1,)),"",VLOOKUP(K544,'R5.4.1現在の団体'!C$2:C$2000,1,))</f>
        <v>宇都宮市</v>
      </c>
      <c r="M544" s="1">
        <f t="shared" si="8"/>
        <v>1</v>
      </c>
    </row>
    <row r="545" spans="1:13" x14ac:dyDescent="0.2">
      <c r="A545" s="5" t="s">
        <v>549</v>
      </c>
      <c r="B545" s="6" t="s">
        <v>2875</v>
      </c>
      <c r="C545" s="7">
        <v>76264</v>
      </c>
      <c r="D545" s="7">
        <v>79800</v>
      </c>
      <c r="E545" s="7">
        <v>156064</v>
      </c>
      <c r="F545" s="7" t="str" cm="1">
        <f t="array" ref="F545">_xlfn.SWITCH(TRUE,E545&lt;=10000,"1万人以下",E545&lt;=20000,"2万人以下",E545&lt;=30000,"3万人以下",E545&lt;=40000,"4万人以下",E545&lt;=50000,"5万人以下",E545&lt;=60000,"6万人以下",E545&lt;=70000,"7万人以下",E545&lt;=80000,"8万人以下",E545&lt;=90000,"9万人以下",E545&gt;90000,"それ以上")</f>
        <v>それ以上</v>
      </c>
      <c r="G545" s="7" t="s">
        <v>7571</v>
      </c>
      <c r="H545" s="7">
        <v>61394</v>
      </c>
      <c r="J545" s="1">
        <f>MAX(J$2:J544)+1</f>
        <v>456</v>
      </c>
      <c r="K545" s="1" t="str">
        <f>IF(B545="小郡市","小郡市",IF(B545="大和郡山市","大和郡山市",IF(B545="蒲郡市","蒲郡市",IF(B545="郡上市","郡上市",IF(B545="郡山市","郡山市",IFERROR(RIGHT(B545,LEN(B545)-FIND("郡",B545)),B545))))))</f>
        <v>足利市</v>
      </c>
      <c r="L545" s="1" t="str">
        <f>IF(ISERROR(VLOOKUP(K545,'R5.4.1現在の団体'!C$2:C$2000,1,)),"",VLOOKUP(K545,'R5.4.1現在の団体'!C$2:C$2000,1,))</f>
        <v>足利市</v>
      </c>
      <c r="M545" s="1">
        <f t="shared" si="8"/>
        <v>1</v>
      </c>
    </row>
    <row r="546" spans="1:13" x14ac:dyDescent="0.2">
      <c r="A546" s="5" t="s">
        <v>550</v>
      </c>
      <c r="B546" s="6" t="s">
        <v>2876</v>
      </c>
      <c r="C546" s="7">
        <v>39590</v>
      </c>
      <c r="D546" s="7">
        <v>41458</v>
      </c>
      <c r="E546" s="7">
        <v>81048</v>
      </c>
      <c r="F546" s="7" t="str" cm="1">
        <f t="array" ref="F546">_xlfn.SWITCH(TRUE,E546&lt;=10000,"1万人以下",E546&lt;=20000,"2万人以下",E546&lt;=30000,"3万人以下",E546&lt;=40000,"4万人以下",E546&lt;=50000,"5万人以下",E546&lt;=60000,"6万人以下",E546&lt;=70000,"7万人以下",E546&lt;=80000,"8万人以下",E546&lt;=90000,"9万人以下",E546&gt;90000,"それ以上")</f>
        <v>9万人以下</v>
      </c>
      <c r="G546" s="7" t="s">
        <v>7580</v>
      </c>
      <c r="H546" s="7">
        <v>29922</v>
      </c>
      <c r="J546" s="1">
        <f>MAX(J$2:J545)+1</f>
        <v>457</v>
      </c>
      <c r="K546" s="1" t="str">
        <f>IF(B546="小郡市","小郡市",IF(B546="大和郡山市","大和郡山市",IF(B546="蒲郡市","蒲郡市",IF(B546="郡上市","郡上市",IF(B546="郡山市","郡山市",IFERROR(RIGHT(B546,LEN(B546)-FIND("郡",B546)),B546))))))</f>
        <v>栃木市</v>
      </c>
      <c r="L546" s="1" t="str">
        <f>IF(ISERROR(VLOOKUP(K546,'R5.4.1現在の団体'!C$2:C$2000,1,)),"",VLOOKUP(K546,'R5.4.1現在の団体'!C$2:C$2000,1,))</f>
        <v>栃木市</v>
      </c>
      <c r="M546" s="1">
        <f t="shared" si="8"/>
        <v>1</v>
      </c>
    </row>
    <row r="547" spans="1:13" x14ac:dyDescent="0.2">
      <c r="A547" s="5" t="s">
        <v>551</v>
      </c>
      <c r="B547" s="6" t="s">
        <v>2877</v>
      </c>
      <c r="C547" s="7">
        <v>60790</v>
      </c>
      <c r="D547" s="7">
        <v>62504</v>
      </c>
      <c r="E547" s="7">
        <v>123294</v>
      </c>
      <c r="F547" s="7" t="str" cm="1">
        <f t="array" ref="F547">_xlfn.SWITCH(TRUE,E547&lt;=10000,"1万人以下",E547&lt;=20000,"2万人以下",E547&lt;=30000,"3万人以下",E547&lt;=40000,"4万人以下",E547&lt;=50000,"5万人以下",E547&lt;=60000,"6万人以下",E547&lt;=70000,"7万人以下",E547&lt;=80000,"8万人以下",E547&lt;=90000,"9万人以下",E547&gt;90000,"それ以上")</f>
        <v>それ以上</v>
      </c>
      <c r="G547" s="7" t="s">
        <v>7571</v>
      </c>
      <c r="H547" s="7">
        <v>46867</v>
      </c>
      <c r="J547" s="1">
        <f>MAX(J$2:J546)+1</f>
        <v>458</v>
      </c>
      <c r="K547" s="1" t="str">
        <f>IF(B547="小郡市","小郡市",IF(B547="大和郡山市","大和郡山市",IF(B547="蒲郡市","蒲郡市",IF(B547="郡上市","郡上市",IF(B547="郡山市","郡山市",IFERROR(RIGHT(B547,LEN(B547)-FIND("郡",B547)),B547))))))</f>
        <v>佐野市</v>
      </c>
      <c r="L547" s="1" t="str">
        <f>IF(ISERROR(VLOOKUP(K547,'R5.4.1現在の団体'!C$2:C$2000,1,)),"",VLOOKUP(K547,'R5.4.1現在の団体'!C$2:C$2000,1,))</f>
        <v>佐野市</v>
      </c>
      <c r="M547" s="1">
        <f t="shared" si="8"/>
        <v>1</v>
      </c>
    </row>
    <row r="548" spans="1:13" x14ac:dyDescent="0.2">
      <c r="A548" s="5" t="s">
        <v>552</v>
      </c>
      <c r="B548" s="6" t="s">
        <v>2878</v>
      </c>
      <c r="C548" s="7">
        <v>51112</v>
      </c>
      <c r="D548" s="7">
        <v>52324</v>
      </c>
      <c r="E548" s="7">
        <v>103436</v>
      </c>
      <c r="F548" s="7" t="str" cm="1">
        <f t="array" ref="F548">_xlfn.SWITCH(TRUE,E548&lt;=10000,"1万人以下",E548&lt;=20000,"2万人以下",E548&lt;=30000,"3万人以下",E548&lt;=40000,"4万人以下",E548&lt;=50000,"5万人以下",E548&lt;=60000,"6万人以下",E548&lt;=70000,"7万人以下",E548&lt;=80000,"8万人以下",E548&lt;=90000,"9万人以下",E548&gt;90000,"それ以上")</f>
        <v>それ以上</v>
      </c>
      <c r="G548" s="7" t="s">
        <v>7571</v>
      </c>
      <c r="H548" s="7">
        <v>36143</v>
      </c>
      <c r="J548" s="1">
        <f>MAX(J$2:J547)+1</f>
        <v>459</v>
      </c>
      <c r="K548" s="1" t="str">
        <f>IF(B548="小郡市","小郡市",IF(B548="大和郡山市","大和郡山市",IF(B548="蒲郡市","蒲郡市",IF(B548="郡上市","郡上市",IF(B548="郡山市","郡山市",IFERROR(RIGHT(B548,LEN(B548)-FIND("郡",B548)),B548))))))</f>
        <v>鹿沼市</v>
      </c>
      <c r="L548" s="1" t="str">
        <f>IF(ISERROR(VLOOKUP(K548,'R5.4.1現在の団体'!C$2:C$2000,1,)),"",VLOOKUP(K548,'R5.4.1現在の団体'!C$2:C$2000,1,))</f>
        <v>鹿沼市</v>
      </c>
      <c r="M548" s="1">
        <f t="shared" si="8"/>
        <v>1</v>
      </c>
    </row>
    <row r="549" spans="1:13" x14ac:dyDescent="0.2">
      <c r="A549" s="5" t="s">
        <v>553</v>
      </c>
      <c r="B549" s="6" t="s">
        <v>2879</v>
      </c>
      <c r="C549" s="7">
        <v>45291</v>
      </c>
      <c r="D549" s="7">
        <v>47587</v>
      </c>
      <c r="E549" s="7">
        <v>92878</v>
      </c>
      <c r="F549" s="7" t="str" cm="1">
        <f t="array" ref="F549">_xlfn.SWITCH(TRUE,E549&lt;=10000,"1万人以下",E549&lt;=20000,"2万人以下",E549&lt;=30000,"3万人以下",E549&lt;=40000,"4万人以下",E549&lt;=50000,"5万人以下",E549&lt;=60000,"6万人以下",E549&lt;=70000,"7万人以下",E549&lt;=80000,"8万人以下",E549&lt;=90000,"9万人以下",E549&gt;90000,"それ以上")</f>
        <v>それ以上</v>
      </c>
      <c r="G549" s="7" t="s">
        <v>7571</v>
      </c>
      <c r="H549" s="7">
        <v>35990</v>
      </c>
      <c r="J549" s="1">
        <f>MAX(J$2:J548)+1</f>
        <v>460</v>
      </c>
      <c r="K549" s="1" t="str">
        <f>IF(B549="小郡市","小郡市",IF(B549="大和郡山市","大和郡山市",IF(B549="蒲郡市","蒲郡市",IF(B549="郡上市","郡上市",IF(B549="郡山市","郡山市",IFERROR(RIGHT(B549,LEN(B549)-FIND("郡",B549)),B549))))))</f>
        <v>日光市</v>
      </c>
      <c r="L549" s="1" t="str">
        <f>IF(ISERROR(VLOOKUP(K549,'R5.4.1現在の団体'!C$2:C$2000,1,)),"",VLOOKUP(K549,'R5.4.1現在の団体'!C$2:C$2000,1,))</f>
        <v>日光市</v>
      </c>
      <c r="M549" s="1">
        <f t="shared" si="8"/>
        <v>1</v>
      </c>
    </row>
    <row r="550" spans="1:13" x14ac:dyDescent="0.2">
      <c r="A550" s="5" t="s">
        <v>554</v>
      </c>
      <c r="B550" s="6" t="s">
        <v>2880</v>
      </c>
      <c r="C550" s="7">
        <v>79877</v>
      </c>
      <c r="D550" s="7">
        <v>78584</v>
      </c>
      <c r="E550" s="7">
        <v>158461</v>
      </c>
      <c r="F550" s="7" t="str" cm="1">
        <f t="array" ref="F550">_xlfn.SWITCH(TRUE,E550&lt;=10000,"1万人以下",E550&lt;=20000,"2万人以下",E550&lt;=30000,"3万人以下",E550&lt;=40000,"4万人以下",E550&lt;=50000,"5万人以下",E550&lt;=60000,"6万人以下",E550&lt;=70000,"7万人以下",E550&lt;=80000,"8万人以下",E550&lt;=90000,"9万人以下",E550&gt;90000,"それ以上")</f>
        <v>それ以上</v>
      </c>
      <c r="G550" s="7" t="s">
        <v>7571</v>
      </c>
      <c r="H550" s="7">
        <v>60012</v>
      </c>
      <c r="J550" s="1">
        <f>MAX(J$2:J549)+1</f>
        <v>461</v>
      </c>
      <c r="K550" s="1" t="str">
        <f>IF(B550="小郡市","小郡市",IF(B550="大和郡山市","大和郡山市",IF(B550="蒲郡市","蒲郡市",IF(B550="郡上市","郡上市",IF(B550="郡山市","郡山市",IFERROR(RIGHT(B550,LEN(B550)-FIND("郡",B550)),B550))))))</f>
        <v>小山市</v>
      </c>
      <c r="L550" s="1" t="str">
        <f>IF(ISERROR(VLOOKUP(K550,'R5.4.1現在の団体'!C$2:C$2000,1,)),"",VLOOKUP(K550,'R5.4.1現在の団体'!C$2:C$2000,1,))</f>
        <v>小山市</v>
      </c>
      <c r="M550" s="1">
        <f t="shared" si="8"/>
        <v>1</v>
      </c>
    </row>
    <row r="551" spans="1:13" x14ac:dyDescent="0.2">
      <c r="A551" s="5" t="s">
        <v>555</v>
      </c>
      <c r="B551" s="6" t="s">
        <v>2881</v>
      </c>
      <c r="C551" s="7">
        <v>40206</v>
      </c>
      <c r="D551" s="7">
        <v>39262</v>
      </c>
      <c r="E551" s="7">
        <v>79468</v>
      </c>
      <c r="F551" s="7" t="str" cm="1">
        <f t="array" ref="F551">_xlfn.SWITCH(TRUE,E551&lt;=10000,"1万人以下",E551&lt;=20000,"2万人以下",E551&lt;=30000,"3万人以下",E551&lt;=40000,"4万人以下",E551&lt;=50000,"5万人以下",E551&lt;=60000,"6万人以下",E551&lt;=70000,"7万人以下",E551&lt;=80000,"8万人以下",E551&lt;=90000,"9万人以下",E551&gt;90000,"それ以上")</f>
        <v>8万人以下</v>
      </c>
      <c r="G551" s="7" t="s">
        <v>7579</v>
      </c>
      <c r="H551" s="7">
        <v>26752</v>
      </c>
      <c r="J551" s="1">
        <f>MAX(J$2:J550)+1</f>
        <v>462</v>
      </c>
      <c r="K551" s="1" t="str">
        <f>IF(B551="小郡市","小郡市",IF(B551="大和郡山市","大和郡山市",IF(B551="蒲郡市","蒲郡市",IF(B551="郡上市","郡上市",IF(B551="郡山市","郡山市",IFERROR(RIGHT(B551,LEN(B551)-FIND("郡",B551)),B551))))))</f>
        <v>真岡市</v>
      </c>
      <c r="L551" s="1" t="str">
        <f>IF(ISERROR(VLOOKUP(K551,'R5.4.1現在の団体'!C$2:C$2000,1,)),"",VLOOKUP(K551,'R5.4.1現在の団体'!C$2:C$2000,1,))</f>
        <v>真岡市</v>
      </c>
      <c r="M551" s="1">
        <f t="shared" si="8"/>
        <v>1</v>
      </c>
    </row>
    <row r="552" spans="1:13" x14ac:dyDescent="0.2">
      <c r="A552" s="5" t="s">
        <v>556</v>
      </c>
      <c r="B552" s="6" t="s">
        <v>2882</v>
      </c>
      <c r="C552" s="7">
        <v>36999</v>
      </c>
      <c r="D552" s="7">
        <v>37344</v>
      </c>
      <c r="E552" s="7">
        <v>74343</v>
      </c>
      <c r="F552" s="7" t="str" cm="1">
        <f t="array" ref="F552">_xlfn.SWITCH(TRUE,E552&lt;=10000,"1万人以下",E552&lt;=20000,"2万人以下",E552&lt;=30000,"3万人以下",E552&lt;=40000,"4万人以下",E552&lt;=50000,"5万人以下",E552&lt;=60000,"6万人以下",E552&lt;=70000,"7万人以下",E552&lt;=80000,"8万人以下",E552&lt;=90000,"9万人以下",E552&gt;90000,"それ以上")</f>
        <v>8万人以下</v>
      </c>
      <c r="G552" s="7" t="s">
        <v>7579</v>
      </c>
      <c r="H552" s="7">
        <v>25751</v>
      </c>
      <c r="J552" s="1">
        <f>MAX(J$2:J551)+1</f>
        <v>463</v>
      </c>
      <c r="K552" s="1" t="str">
        <f>IF(B552="小郡市","小郡市",IF(B552="大和郡山市","大和郡山市",IF(B552="蒲郡市","蒲郡市",IF(B552="郡上市","郡上市",IF(B552="郡山市","郡山市",IFERROR(RIGHT(B552,LEN(B552)-FIND("郡",B552)),B552))))))</f>
        <v>大田原市</v>
      </c>
      <c r="L552" s="1" t="str">
        <f>IF(ISERROR(VLOOKUP(K552,'R5.4.1現在の団体'!C$2:C$2000,1,)),"",VLOOKUP(K552,'R5.4.1現在の団体'!C$2:C$2000,1,))</f>
        <v>大田原市</v>
      </c>
      <c r="M552" s="1">
        <f t="shared" si="8"/>
        <v>1</v>
      </c>
    </row>
    <row r="553" spans="1:13" x14ac:dyDescent="0.2">
      <c r="A553" s="5" t="s">
        <v>557</v>
      </c>
      <c r="B553" s="6" t="s">
        <v>2883</v>
      </c>
      <c r="C553" s="7">
        <v>17681</v>
      </c>
      <c r="D553" s="7">
        <v>17771</v>
      </c>
      <c r="E553" s="7">
        <v>35452</v>
      </c>
      <c r="F553" s="7" t="str" cm="1">
        <f t="array" ref="F553">_xlfn.SWITCH(TRUE,E553&lt;=10000,"1万人以下",E553&lt;=20000,"2万人以下",E553&lt;=30000,"3万人以下",E553&lt;=40000,"4万人以下",E553&lt;=50000,"5万人以下",E553&lt;=60000,"6万人以下",E553&lt;=70000,"7万人以下",E553&lt;=80000,"8万人以下",E553&lt;=90000,"9万人以下",E553&gt;90000,"それ以上")</f>
        <v>4万人以下</v>
      </c>
      <c r="G553" s="7" t="s">
        <v>7573</v>
      </c>
      <c r="H553" s="7">
        <v>12670</v>
      </c>
      <c r="J553" s="1">
        <f>MAX(J$2:J552)+1</f>
        <v>464</v>
      </c>
      <c r="K553" s="1" t="str">
        <f>IF(B553="小郡市","小郡市",IF(B553="大和郡山市","大和郡山市",IF(B553="蒲郡市","蒲郡市",IF(B553="郡上市","郡上市",IF(B553="郡山市","郡山市",IFERROR(RIGHT(B553,LEN(B553)-FIND("郡",B553)),B553))))))</f>
        <v>矢板市</v>
      </c>
      <c r="L553" s="1" t="str">
        <f>IF(ISERROR(VLOOKUP(K553,'R5.4.1現在の団体'!C$2:C$2000,1,)),"",VLOOKUP(K553,'R5.4.1現在の団体'!C$2:C$2000,1,))</f>
        <v>矢板市</v>
      </c>
      <c r="M553" s="1">
        <f t="shared" si="8"/>
        <v>1</v>
      </c>
    </row>
    <row r="554" spans="1:13" x14ac:dyDescent="0.2">
      <c r="A554" s="5" t="s">
        <v>558</v>
      </c>
      <c r="B554" s="6" t="s">
        <v>2884</v>
      </c>
      <c r="C554" s="7">
        <v>57777</v>
      </c>
      <c r="D554" s="7">
        <v>58193</v>
      </c>
      <c r="E554" s="7">
        <v>115970</v>
      </c>
      <c r="F554" s="7" t="str" cm="1">
        <f t="array" ref="F554">_xlfn.SWITCH(TRUE,E554&lt;=10000,"1万人以下",E554&lt;=20000,"2万人以下",E554&lt;=30000,"3万人以下",E554&lt;=40000,"4万人以下",E554&lt;=50000,"5万人以下",E554&lt;=60000,"6万人以下",E554&lt;=70000,"7万人以下",E554&lt;=80000,"8万人以下",E554&lt;=90000,"9万人以下",E554&gt;90000,"それ以上")</f>
        <v>それ以上</v>
      </c>
      <c r="G554" s="7" t="s">
        <v>7571</v>
      </c>
      <c r="H554" s="7">
        <v>43283</v>
      </c>
      <c r="J554" s="1">
        <f>MAX(J$2:J553)+1</f>
        <v>465</v>
      </c>
      <c r="K554" s="1" t="str">
        <f>IF(B554="小郡市","小郡市",IF(B554="大和郡山市","大和郡山市",IF(B554="蒲郡市","蒲郡市",IF(B554="郡上市","郡上市",IF(B554="郡山市","郡山市",IFERROR(RIGHT(B554,LEN(B554)-FIND("郡",B554)),B554))))))</f>
        <v>那須塩原市</v>
      </c>
      <c r="L554" s="1" t="str">
        <f>IF(ISERROR(VLOOKUP(K554,'R5.4.1現在の団体'!C$2:C$2000,1,)),"",VLOOKUP(K554,'R5.4.1現在の団体'!C$2:C$2000,1,))</f>
        <v>那須塩原市</v>
      </c>
      <c r="M554" s="1">
        <f t="shared" si="8"/>
        <v>1</v>
      </c>
    </row>
    <row r="555" spans="1:13" x14ac:dyDescent="0.2">
      <c r="A555" s="5" t="s">
        <v>559</v>
      </c>
      <c r="B555" s="6" t="s">
        <v>2885</v>
      </c>
      <c r="C555" s="7">
        <v>21716</v>
      </c>
      <c r="D555" s="7">
        <v>21503</v>
      </c>
      <c r="E555" s="7">
        <v>43219</v>
      </c>
      <c r="F555" s="7" t="str" cm="1">
        <f t="array" ref="F555">_xlfn.SWITCH(TRUE,E555&lt;=10000,"1万人以下",E555&lt;=20000,"2万人以下",E555&lt;=30000,"3万人以下",E555&lt;=40000,"4万人以下",E555&lt;=50000,"5万人以下",E555&lt;=60000,"6万人以下",E555&lt;=70000,"7万人以下",E555&lt;=80000,"8万人以下",E555&lt;=90000,"9万人以下",E555&gt;90000,"それ以上")</f>
        <v>5万人以下</v>
      </c>
      <c r="G555" s="7" t="s">
        <v>7575</v>
      </c>
      <c r="H555" s="7">
        <v>15029</v>
      </c>
      <c r="J555" s="1">
        <f>MAX(J$2:J554)+1</f>
        <v>466</v>
      </c>
      <c r="K555" s="1" t="str">
        <f>IF(B555="小郡市","小郡市",IF(B555="大和郡山市","大和郡山市",IF(B555="蒲郡市","蒲郡市",IF(B555="郡上市","郡上市",IF(B555="郡山市","郡山市",IFERROR(RIGHT(B555,LEN(B555)-FIND("郡",B555)),B555))))))</f>
        <v>さくら市</v>
      </c>
      <c r="L555" s="1" t="str">
        <f>IF(ISERROR(VLOOKUP(K555,'R5.4.1現在の団体'!C$2:C$2000,1,)),"",VLOOKUP(K555,'R5.4.1現在の団体'!C$2:C$2000,1,))</f>
        <v>さくら市</v>
      </c>
      <c r="M555" s="1">
        <f t="shared" si="8"/>
        <v>1</v>
      </c>
    </row>
    <row r="556" spans="1:13" x14ac:dyDescent="0.2">
      <c r="A556" s="5" t="s">
        <v>560</v>
      </c>
      <c r="B556" s="6" t="s">
        <v>2886</v>
      </c>
      <c r="C556" s="7">
        <v>15175</v>
      </c>
      <c r="D556" s="7">
        <v>15518</v>
      </c>
      <c r="E556" s="7">
        <v>30693</v>
      </c>
      <c r="F556" s="7" t="str" cm="1">
        <f t="array" ref="F556">_xlfn.SWITCH(TRUE,E556&lt;=10000,"1万人以下",E556&lt;=20000,"2万人以下",E556&lt;=30000,"3万人以下",E556&lt;=40000,"4万人以下",E556&lt;=50000,"5万人以下",E556&lt;=60000,"6万人以下",E556&lt;=70000,"7万人以下",E556&lt;=80000,"8万人以下",E556&lt;=90000,"9万人以下",E556&gt;90000,"それ以上")</f>
        <v>4万人以下</v>
      </c>
      <c r="G556" s="7" t="s">
        <v>7573</v>
      </c>
      <c r="H556" s="7">
        <v>10441</v>
      </c>
      <c r="J556" s="1">
        <f>MAX(J$2:J555)+1</f>
        <v>467</v>
      </c>
      <c r="K556" s="1" t="str">
        <f>IF(B556="小郡市","小郡市",IF(B556="大和郡山市","大和郡山市",IF(B556="蒲郡市","蒲郡市",IF(B556="郡上市","郡上市",IF(B556="郡山市","郡山市",IFERROR(RIGHT(B556,LEN(B556)-FIND("郡",B556)),B556))))))</f>
        <v>那須烏山市</v>
      </c>
      <c r="L556" s="1" t="str">
        <f>IF(ISERROR(VLOOKUP(K556,'R5.4.1現在の団体'!C$2:C$2000,1,)),"",VLOOKUP(K556,'R5.4.1現在の団体'!C$2:C$2000,1,))</f>
        <v>那須烏山市</v>
      </c>
      <c r="M556" s="1">
        <f t="shared" si="8"/>
        <v>1</v>
      </c>
    </row>
    <row r="557" spans="1:13" x14ac:dyDescent="0.2">
      <c r="A557" s="5" t="s">
        <v>561</v>
      </c>
      <c r="B557" s="6" t="s">
        <v>2887</v>
      </c>
      <c r="C557" s="7">
        <v>29609</v>
      </c>
      <c r="D557" s="7">
        <v>29937</v>
      </c>
      <c r="E557" s="7">
        <v>59546</v>
      </c>
      <c r="F557" s="7" t="str" cm="1">
        <f t="array" ref="F557">_xlfn.SWITCH(TRUE,E557&lt;=10000,"1万人以下",E557&lt;=20000,"2万人以下",E557&lt;=30000,"3万人以下",E557&lt;=40000,"4万人以下",E557&lt;=50000,"5万人以下",E557&lt;=60000,"6万人以下",E557&lt;=70000,"7万人以下",E557&lt;=80000,"8万人以下",E557&lt;=90000,"9万人以下",E557&gt;90000,"それ以上")</f>
        <v>6万人以下</v>
      </c>
      <c r="G557" s="7" t="s">
        <v>7577</v>
      </c>
      <c r="H557" s="7">
        <v>20774</v>
      </c>
      <c r="J557" s="1">
        <f>MAX(J$2:J556)+1</f>
        <v>468</v>
      </c>
      <c r="K557" s="1" t="str">
        <f>IF(B557="小郡市","小郡市",IF(B557="大和郡山市","大和郡山市",IF(B557="蒲郡市","蒲郡市",IF(B557="郡上市","郡上市",IF(B557="郡山市","郡山市",IFERROR(RIGHT(B557,LEN(B557)-FIND("郡",B557)),B557))))))</f>
        <v>下野市</v>
      </c>
      <c r="L557" s="1" t="str">
        <f>IF(ISERROR(VLOOKUP(K557,'R5.4.1現在の団体'!C$2:C$2000,1,)),"",VLOOKUP(K557,'R5.4.1現在の団体'!C$2:C$2000,1,))</f>
        <v>下野市</v>
      </c>
      <c r="M557" s="1">
        <f t="shared" si="8"/>
        <v>1</v>
      </c>
    </row>
    <row r="558" spans="1:13" x14ac:dyDescent="0.2">
      <c r="A558" s="5" t="s">
        <v>562</v>
      </c>
      <c r="B558" s="6" t="s">
        <v>2888</v>
      </c>
      <c r="C558" s="7">
        <v>16096</v>
      </c>
      <c r="D558" s="7">
        <v>15536</v>
      </c>
      <c r="E558" s="7">
        <v>31632</v>
      </c>
      <c r="F558" s="7" t="str" cm="1">
        <f t="array" ref="F558">_xlfn.SWITCH(TRUE,E558&lt;=10000,"1万人以下",E558&lt;=20000,"2万人以下",E558&lt;=30000,"3万人以下",E558&lt;=40000,"4万人以下",E558&lt;=50000,"5万人以下",E558&lt;=60000,"6万人以下",E558&lt;=70000,"7万人以下",E558&lt;=80000,"8万人以下",E558&lt;=90000,"9万人以下",E558&gt;90000,"それ以上")</f>
        <v>4万人以下</v>
      </c>
      <c r="G558" s="7" t="s">
        <v>7573</v>
      </c>
      <c r="H558" s="7">
        <v>10443</v>
      </c>
      <c r="I558" s="1" t="s">
        <v>4657</v>
      </c>
      <c r="K558" s="1" t="str">
        <f>IF(B558="小郡市","小郡市",IF(B558="大和郡山市","大和郡山市",IF(B558="蒲郡市","蒲郡市",IF(B558="郡上市","郡上市",IF(B558="郡山市","郡山市",IFERROR(RIGHT(B558,LEN(B558)-FIND("郡",B558)),B558))))))</f>
        <v/>
      </c>
      <c r="L558" s="1" t="str">
        <f>IF(ISERROR(VLOOKUP(K558,'R5.4.1現在の団体'!C$2:C$2000,1,)),"",VLOOKUP(K558,'R5.4.1現在の団体'!C$2:C$2000,1,))</f>
        <v/>
      </c>
      <c r="M558" s="1" t="str">
        <f t="shared" si="8"/>
        <v/>
      </c>
    </row>
    <row r="559" spans="1:13" x14ac:dyDescent="0.2">
      <c r="A559" s="5" t="s">
        <v>563</v>
      </c>
      <c r="B559" s="6" t="s">
        <v>2889</v>
      </c>
      <c r="C559" s="7">
        <v>16096</v>
      </c>
      <c r="D559" s="7">
        <v>15536</v>
      </c>
      <c r="E559" s="7">
        <v>31632</v>
      </c>
      <c r="F559" s="7" t="str" cm="1">
        <f t="array" ref="F559">_xlfn.SWITCH(TRUE,E559&lt;=10000,"1万人以下",E559&lt;=20000,"2万人以下",E559&lt;=30000,"3万人以下",E559&lt;=40000,"4万人以下",E559&lt;=50000,"5万人以下",E559&lt;=60000,"6万人以下",E559&lt;=70000,"7万人以下",E559&lt;=80000,"8万人以下",E559&lt;=90000,"9万人以下",E559&gt;90000,"それ以上")</f>
        <v>4万人以下</v>
      </c>
      <c r="G559" s="7" t="s">
        <v>7573</v>
      </c>
      <c r="H559" s="7">
        <v>10443</v>
      </c>
      <c r="J559" s="1">
        <f>MAX(J$2:J558)+1</f>
        <v>469</v>
      </c>
      <c r="K559" s="1" t="str">
        <f>IF(B559="小郡市","小郡市",IF(B559="大和郡山市","大和郡山市",IF(B559="蒲郡市","蒲郡市",IF(B559="郡上市","郡上市",IF(B559="郡山市","郡山市",IFERROR(RIGHT(B559,LEN(B559)-FIND("郡",B559)),B559))))))</f>
        <v>上三川町</v>
      </c>
      <c r="L559" s="1" t="str">
        <f>IF(ISERROR(VLOOKUP(K559,'R5.4.1現在の団体'!C$2:C$2000,1,)),"",VLOOKUP(K559,'R5.4.1現在の団体'!C$2:C$2000,1,))</f>
        <v>上三川町</v>
      </c>
      <c r="M559" s="1">
        <f t="shared" si="8"/>
        <v>1</v>
      </c>
    </row>
    <row r="560" spans="1:13" x14ac:dyDescent="0.2">
      <c r="A560" s="5" t="s">
        <v>564</v>
      </c>
      <c r="B560" s="6" t="s">
        <v>2890</v>
      </c>
      <c r="C560" s="7">
        <v>3390</v>
      </c>
      <c r="D560" s="7">
        <v>3457</v>
      </c>
      <c r="E560" s="7">
        <v>6847</v>
      </c>
      <c r="F560" s="7" t="str" cm="1">
        <f t="array" ref="F560">_xlfn.SWITCH(TRUE,E560&lt;=10000,"1万人以下",E560&lt;=20000,"2万人以下",E560&lt;=30000,"3万人以下",E560&lt;=40000,"4万人以下",E560&lt;=50000,"5万人以下",E560&lt;=60000,"6万人以下",E560&lt;=70000,"7万人以下",E560&lt;=80000,"8万人以下",E560&lt;=90000,"9万人以下",E560&gt;90000,"それ以上")</f>
        <v>1万人以下</v>
      </c>
      <c r="G560" s="7" t="s">
        <v>7576</v>
      </c>
      <c r="H560" s="7">
        <v>2102</v>
      </c>
      <c r="I560" s="1" t="s">
        <v>4657</v>
      </c>
      <c r="K560" s="1" t="str">
        <f>IF(B560="小郡市","小郡市",IF(B560="大和郡山市","大和郡山市",IF(B560="蒲郡市","蒲郡市",IF(B560="郡上市","郡上市",IF(B560="郡山市","郡山市",IFERROR(RIGHT(B560,LEN(B560)-FIND("郡",B560)),B560))))))</f>
        <v/>
      </c>
      <c r="L560" s="1" t="str">
        <f>IF(ISERROR(VLOOKUP(K560,'R5.4.1現在の団体'!C$2:C$2000,1,)),"",VLOOKUP(K560,'R5.4.1現在の団体'!C$2:C$2000,1,))</f>
        <v/>
      </c>
      <c r="M560" s="1" t="str">
        <f t="shared" si="8"/>
        <v/>
      </c>
    </row>
    <row r="561" spans="1:13" x14ac:dyDescent="0.2">
      <c r="A561" s="5" t="s">
        <v>565</v>
      </c>
      <c r="B561" s="6" t="s">
        <v>2891</v>
      </c>
      <c r="C561" s="7">
        <v>3390</v>
      </c>
      <c r="D561" s="7">
        <v>3457</v>
      </c>
      <c r="E561" s="7">
        <v>6847</v>
      </c>
      <c r="F561" s="7" t="str" cm="1">
        <f t="array" ref="F561">_xlfn.SWITCH(TRUE,E561&lt;=10000,"1万人以下",E561&lt;=20000,"2万人以下",E561&lt;=30000,"3万人以下",E561&lt;=40000,"4万人以下",E561&lt;=50000,"5万人以下",E561&lt;=60000,"6万人以下",E561&lt;=70000,"7万人以下",E561&lt;=80000,"8万人以下",E561&lt;=90000,"9万人以下",E561&gt;90000,"それ以上")</f>
        <v>1万人以下</v>
      </c>
      <c r="G561" s="7" t="s">
        <v>7576</v>
      </c>
      <c r="H561" s="7">
        <v>2102</v>
      </c>
      <c r="I561" s="1" t="s">
        <v>4657</v>
      </c>
      <c r="J561" s="1">
        <f>MAX(J$2:J560)+1</f>
        <v>470</v>
      </c>
      <c r="K561" s="1" t="str">
        <f>IF(B561="小郡市","小郡市",IF(B561="大和郡山市","大和郡山市",IF(B561="蒲郡市","蒲郡市",IF(B561="郡上市","郡上市",IF(B561="郡山市","郡山市",IFERROR(RIGHT(B561,LEN(B561)-FIND("郡",B561)),B561))))))</f>
        <v>西方町</v>
      </c>
      <c r="L561" s="1" t="str">
        <f>IF(ISERROR(VLOOKUP(K561,'R5.4.1現在の団体'!C$2:C$2000,1,)),"",VLOOKUP(K561,'R5.4.1現在の団体'!C$2:C$2000,1,))</f>
        <v/>
      </c>
      <c r="M561" s="1" t="str">
        <f t="shared" si="8"/>
        <v/>
      </c>
    </row>
    <row r="562" spans="1:13" x14ac:dyDescent="0.2">
      <c r="A562" s="5" t="s">
        <v>566</v>
      </c>
      <c r="B562" s="6" t="s">
        <v>2892</v>
      </c>
      <c r="C562" s="7">
        <v>35171</v>
      </c>
      <c r="D562" s="7">
        <v>35215</v>
      </c>
      <c r="E562" s="7">
        <v>70386</v>
      </c>
      <c r="F562" s="7" t="str" cm="1">
        <f t="array" ref="F562">_xlfn.SWITCH(TRUE,E562&lt;=10000,"1万人以下",E562&lt;=20000,"2万人以下",E562&lt;=30000,"3万人以下",E562&lt;=40000,"4万人以下",E562&lt;=50000,"5万人以下",E562&lt;=60000,"6万人以下",E562&lt;=70000,"7万人以下",E562&lt;=80000,"8万人以下",E562&lt;=90000,"9万人以下",E562&gt;90000,"それ以上")</f>
        <v>8万人以下</v>
      </c>
      <c r="G562" s="7" t="s">
        <v>7579</v>
      </c>
      <c r="H562" s="7">
        <v>22563</v>
      </c>
      <c r="I562" s="1" t="s">
        <v>4657</v>
      </c>
      <c r="K562" s="1" t="str">
        <f>IF(B562="小郡市","小郡市",IF(B562="大和郡山市","大和郡山市",IF(B562="蒲郡市","蒲郡市",IF(B562="郡上市","郡上市",IF(B562="郡山市","郡山市",IFERROR(RIGHT(B562,LEN(B562)-FIND("郡",B562)),B562))))))</f>
        <v/>
      </c>
      <c r="L562" s="1" t="str">
        <f>IF(ISERROR(VLOOKUP(K562,'R5.4.1現在の団体'!C$2:C$2000,1,)),"",VLOOKUP(K562,'R5.4.1現在の団体'!C$2:C$2000,1,))</f>
        <v/>
      </c>
      <c r="M562" s="1" t="str">
        <f t="shared" si="8"/>
        <v/>
      </c>
    </row>
    <row r="563" spans="1:13" x14ac:dyDescent="0.2">
      <c r="A563" s="5" t="s">
        <v>567</v>
      </c>
      <c r="B563" s="6" t="s">
        <v>2893</v>
      </c>
      <c r="C563" s="7">
        <v>12550</v>
      </c>
      <c r="D563" s="7">
        <v>12569</v>
      </c>
      <c r="E563" s="7">
        <v>25119</v>
      </c>
      <c r="F563" s="7" t="str" cm="1">
        <f t="array" ref="F563">_xlfn.SWITCH(TRUE,E563&lt;=10000,"1万人以下",E563&lt;=20000,"2万人以下",E563&lt;=30000,"3万人以下",E563&lt;=40000,"4万人以下",E563&lt;=50000,"5万人以下",E563&lt;=60000,"6万人以下",E563&lt;=70000,"7万人以下",E563&lt;=80000,"8万人以下",E563&lt;=90000,"9万人以下",E563&gt;90000,"それ以上")</f>
        <v>3万人以下</v>
      </c>
      <c r="G563" s="7" t="s">
        <v>7574</v>
      </c>
      <c r="H563" s="7">
        <v>8300</v>
      </c>
      <c r="J563" s="1">
        <f>MAX(J$2:J562)+1</f>
        <v>471</v>
      </c>
      <c r="K563" s="1" t="str">
        <f>IF(B563="小郡市","小郡市",IF(B563="大和郡山市","大和郡山市",IF(B563="蒲郡市","蒲郡市",IF(B563="郡上市","郡上市",IF(B563="郡山市","郡山市",IFERROR(RIGHT(B563,LEN(B563)-FIND("郡",B563)),B563))))))</f>
        <v>益子町</v>
      </c>
      <c r="L563" s="1" t="str">
        <f>IF(ISERROR(VLOOKUP(K563,'R5.4.1現在の団体'!C$2:C$2000,1,)),"",VLOOKUP(K563,'R5.4.1現在の団体'!C$2:C$2000,1,))</f>
        <v>益子町</v>
      </c>
      <c r="M563" s="1">
        <f t="shared" si="8"/>
        <v>1</v>
      </c>
    </row>
    <row r="564" spans="1:13" x14ac:dyDescent="0.2">
      <c r="A564" s="5" t="s">
        <v>568</v>
      </c>
      <c r="B564" s="6" t="s">
        <v>2894</v>
      </c>
      <c r="C564" s="7">
        <v>7840</v>
      </c>
      <c r="D564" s="7">
        <v>8025</v>
      </c>
      <c r="E564" s="7">
        <v>15865</v>
      </c>
      <c r="F564" s="7" t="str" cm="1">
        <f t="array" ref="F564">_xlfn.SWITCH(TRUE,E564&lt;=10000,"1万人以下",E564&lt;=20000,"2万人以下",E564&lt;=30000,"3万人以下",E564&lt;=40000,"4万人以下",E564&lt;=50000,"5万人以下",E564&lt;=60000,"6万人以下",E564&lt;=70000,"7万人以下",E564&lt;=80000,"8万人以下",E564&lt;=90000,"9万人以下",E564&gt;90000,"それ以上")</f>
        <v>2万人以下</v>
      </c>
      <c r="G564" s="7" t="s">
        <v>7572</v>
      </c>
      <c r="H564" s="7">
        <v>5135</v>
      </c>
      <c r="J564" s="1">
        <f>MAX(J$2:J563)+1</f>
        <v>472</v>
      </c>
      <c r="K564" s="1" t="str">
        <f>IF(B564="小郡市","小郡市",IF(B564="大和郡山市","大和郡山市",IF(B564="蒲郡市","蒲郡市",IF(B564="郡上市","郡上市",IF(B564="郡山市","郡山市",IFERROR(RIGHT(B564,LEN(B564)-FIND("郡",B564)),B564))))))</f>
        <v>茂木町</v>
      </c>
      <c r="L564" s="1" t="str">
        <f>IF(ISERROR(VLOOKUP(K564,'R5.4.1現在の団体'!C$2:C$2000,1,)),"",VLOOKUP(K564,'R5.4.1現在の団体'!C$2:C$2000,1,))</f>
        <v>茂木町</v>
      </c>
      <c r="M564" s="1">
        <f t="shared" si="8"/>
        <v>1</v>
      </c>
    </row>
    <row r="565" spans="1:13" x14ac:dyDescent="0.2">
      <c r="A565" s="5" t="s">
        <v>569</v>
      </c>
      <c r="B565" s="6" t="s">
        <v>2895</v>
      </c>
      <c r="C565" s="7">
        <v>6358</v>
      </c>
      <c r="D565" s="7">
        <v>6219</v>
      </c>
      <c r="E565" s="7">
        <v>12577</v>
      </c>
      <c r="F565" s="7" t="str" cm="1">
        <f t="array" ref="F565">_xlfn.SWITCH(TRUE,E565&lt;=10000,"1万人以下",E565&lt;=20000,"2万人以下",E565&lt;=30000,"3万人以下",E565&lt;=40000,"4万人以下",E565&lt;=50000,"5万人以下",E565&lt;=60000,"6万人以下",E565&lt;=70000,"7万人以下",E565&lt;=80000,"8万人以下",E565&lt;=90000,"9万人以下",E565&gt;90000,"それ以上")</f>
        <v>2万人以下</v>
      </c>
      <c r="G565" s="7" t="s">
        <v>7572</v>
      </c>
      <c r="H565" s="7">
        <v>4060</v>
      </c>
      <c r="J565" s="1">
        <f>MAX(J$2:J564)+1</f>
        <v>473</v>
      </c>
      <c r="K565" s="1" t="str">
        <f>IF(B565="小郡市","小郡市",IF(B565="大和郡山市","大和郡山市",IF(B565="蒲郡市","蒲郡市",IF(B565="郡上市","郡上市",IF(B565="郡山市","郡山市",IFERROR(RIGHT(B565,LEN(B565)-FIND("郡",B565)),B565))))))</f>
        <v>市貝町</v>
      </c>
      <c r="L565" s="1" t="str">
        <f>IF(ISERROR(VLOOKUP(K565,'R5.4.1現在の団体'!C$2:C$2000,1,)),"",VLOOKUP(K565,'R5.4.1現在の団体'!C$2:C$2000,1,))</f>
        <v>市貝町</v>
      </c>
      <c r="M565" s="1">
        <f t="shared" si="8"/>
        <v>1</v>
      </c>
    </row>
    <row r="566" spans="1:13" x14ac:dyDescent="0.2">
      <c r="A566" s="5" t="s">
        <v>570</v>
      </c>
      <c r="B566" s="6" t="s">
        <v>2896</v>
      </c>
      <c r="C566" s="7">
        <v>8423</v>
      </c>
      <c r="D566" s="7">
        <v>8402</v>
      </c>
      <c r="E566" s="7">
        <v>16825</v>
      </c>
      <c r="F566" s="7" t="str" cm="1">
        <f t="array" ref="F566">_xlfn.SWITCH(TRUE,E566&lt;=10000,"1万人以下",E566&lt;=20000,"2万人以下",E566&lt;=30000,"3万人以下",E566&lt;=40000,"4万人以下",E566&lt;=50000,"5万人以下",E566&lt;=60000,"6万人以下",E566&lt;=70000,"7万人以下",E566&lt;=80000,"8万人以下",E566&lt;=90000,"9万人以下",E566&gt;90000,"それ以上")</f>
        <v>2万人以下</v>
      </c>
      <c r="G566" s="7" t="s">
        <v>7572</v>
      </c>
      <c r="H566" s="7">
        <v>5068</v>
      </c>
      <c r="J566" s="1">
        <f>MAX(J$2:J565)+1</f>
        <v>474</v>
      </c>
      <c r="K566" s="1" t="str">
        <f>IF(B566="小郡市","小郡市",IF(B566="大和郡山市","大和郡山市",IF(B566="蒲郡市","蒲郡市",IF(B566="郡上市","郡上市",IF(B566="郡山市","郡山市",IFERROR(RIGHT(B566,LEN(B566)-FIND("郡",B566)),B566))))))</f>
        <v>芳賀町</v>
      </c>
      <c r="L566" s="1" t="str">
        <f>IF(ISERROR(VLOOKUP(K566,'R5.4.1現在の団体'!C$2:C$2000,1,)),"",VLOOKUP(K566,'R5.4.1現在の団体'!C$2:C$2000,1,))</f>
        <v>芳賀町</v>
      </c>
      <c r="M566" s="1">
        <f t="shared" si="8"/>
        <v>1</v>
      </c>
    </row>
    <row r="567" spans="1:13" x14ac:dyDescent="0.2">
      <c r="A567" s="5" t="s">
        <v>571</v>
      </c>
      <c r="B567" s="6" t="s">
        <v>2897</v>
      </c>
      <c r="C567" s="7">
        <v>72048</v>
      </c>
      <c r="D567" s="7">
        <v>72497</v>
      </c>
      <c r="E567" s="7">
        <v>144545</v>
      </c>
      <c r="F567" s="7" t="str" cm="1">
        <f t="array" ref="F567">_xlfn.SWITCH(TRUE,E567&lt;=10000,"1万人以下",E567&lt;=20000,"2万人以下",E567&lt;=30000,"3万人以下",E567&lt;=40000,"4万人以下",E567&lt;=50000,"5万人以下",E567&lt;=60000,"6万人以下",E567&lt;=70000,"7万人以下",E567&lt;=80000,"8万人以下",E567&lt;=90000,"9万人以下",E567&gt;90000,"それ以上")</f>
        <v>それ以上</v>
      </c>
      <c r="G567" s="7" t="s">
        <v>7571</v>
      </c>
      <c r="H567" s="7">
        <v>49638</v>
      </c>
      <c r="I567" s="1" t="s">
        <v>4657</v>
      </c>
      <c r="K567" s="1" t="str">
        <f>IF(B567="小郡市","小郡市",IF(B567="大和郡山市","大和郡山市",IF(B567="蒲郡市","蒲郡市",IF(B567="郡上市","郡上市",IF(B567="郡山市","郡山市",IFERROR(RIGHT(B567,LEN(B567)-FIND("郡",B567)),B567))))))</f>
        <v/>
      </c>
      <c r="L567" s="1" t="str">
        <f>IF(ISERROR(VLOOKUP(K567,'R5.4.1現在の団体'!C$2:C$2000,1,)),"",VLOOKUP(K567,'R5.4.1現在の団体'!C$2:C$2000,1,))</f>
        <v/>
      </c>
      <c r="M567" s="1" t="str">
        <f t="shared" si="8"/>
        <v/>
      </c>
    </row>
    <row r="568" spans="1:13" x14ac:dyDescent="0.2">
      <c r="A568" s="5" t="s">
        <v>572</v>
      </c>
      <c r="B568" s="6" t="s">
        <v>2898</v>
      </c>
      <c r="C568" s="7">
        <v>19536</v>
      </c>
      <c r="D568" s="7">
        <v>20052</v>
      </c>
      <c r="E568" s="7">
        <v>39588</v>
      </c>
      <c r="F568" s="7" t="str" cm="1">
        <f t="array" ref="F568">_xlfn.SWITCH(TRUE,E568&lt;=10000,"1万人以下",E568&lt;=20000,"2万人以下",E568&lt;=30000,"3万人以下",E568&lt;=40000,"4万人以下",E568&lt;=50000,"5万人以下",E568&lt;=60000,"6万人以下",E568&lt;=70000,"7万人以下",E568&lt;=80000,"8万人以下",E568&lt;=90000,"9万人以下",E568&gt;90000,"それ以上")</f>
        <v>4万人以下</v>
      </c>
      <c r="G568" s="7" t="s">
        <v>7573</v>
      </c>
      <c r="H568" s="7">
        <v>14172</v>
      </c>
      <c r="J568" s="1">
        <f>MAX(J$2:J567)+1</f>
        <v>475</v>
      </c>
      <c r="K568" s="1" t="str">
        <f>IF(B568="小郡市","小郡市",IF(B568="大和郡山市","大和郡山市",IF(B568="蒲郡市","蒲郡市",IF(B568="郡上市","郡上市",IF(B568="郡山市","郡山市",IFERROR(RIGHT(B568,LEN(B568)-FIND("郡",B568)),B568))))))</f>
        <v>壬生町</v>
      </c>
      <c r="L568" s="1" t="str">
        <f>IF(ISERROR(VLOOKUP(K568,'R5.4.1現在の団体'!C$2:C$2000,1,)),"",VLOOKUP(K568,'R5.4.1現在の団体'!C$2:C$2000,1,))</f>
        <v>壬生町</v>
      </c>
      <c r="M568" s="1">
        <f t="shared" si="8"/>
        <v>1</v>
      </c>
    </row>
    <row r="569" spans="1:13" x14ac:dyDescent="0.2">
      <c r="A569" s="5" t="s">
        <v>573</v>
      </c>
      <c r="B569" s="6" t="s">
        <v>2899</v>
      </c>
      <c r="C569" s="7">
        <v>12972</v>
      </c>
      <c r="D569" s="7">
        <v>13017</v>
      </c>
      <c r="E569" s="7">
        <v>25989</v>
      </c>
      <c r="F569" s="7" t="str" cm="1">
        <f t="array" ref="F569">_xlfn.SWITCH(TRUE,E569&lt;=10000,"1万人以下",E569&lt;=20000,"2万人以下",E569&lt;=30000,"3万人以下",E569&lt;=40000,"4万人以下",E569&lt;=50000,"5万人以下",E569&lt;=60000,"6万人以下",E569&lt;=70000,"7万人以下",E569&lt;=80000,"8万人以下",E569&lt;=90000,"9万人以下",E569&gt;90000,"それ以上")</f>
        <v>3万人以下</v>
      </c>
      <c r="G569" s="7" t="s">
        <v>7574</v>
      </c>
      <c r="H569" s="7">
        <v>9362</v>
      </c>
      <c r="J569" s="1">
        <f>MAX(J$2:J568)+1</f>
        <v>476</v>
      </c>
      <c r="K569" s="1" t="str">
        <f>IF(B569="小郡市","小郡市",IF(B569="大和郡山市","大和郡山市",IF(B569="蒲郡市","蒲郡市",IF(B569="郡上市","郡上市",IF(B569="郡山市","郡山市",IFERROR(RIGHT(B569,LEN(B569)-FIND("郡",B569)),B569))))))</f>
        <v>野木町</v>
      </c>
      <c r="L569" s="1" t="str">
        <f>IF(ISERROR(VLOOKUP(K569,'R5.4.1現在の団体'!C$2:C$2000,1,)),"",VLOOKUP(K569,'R5.4.1現在の団体'!C$2:C$2000,1,))</f>
        <v>野木町</v>
      </c>
      <c r="M569" s="1">
        <f t="shared" si="8"/>
        <v>1</v>
      </c>
    </row>
    <row r="570" spans="1:13" x14ac:dyDescent="0.2">
      <c r="A570" s="5" t="s">
        <v>574</v>
      </c>
      <c r="B570" s="6" t="s">
        <v>2900</v>
      </c>
      <c r="C570" s="7">
        <v>14594</v>
      </c>
      <c r="D570" s="7">
        <v>14525</v>
      </c>
      <c r="E570" s="7">
        <v>29119</v>
      </c>
      <c r="F570" s="7" t="str" cm="1">
        <f t="array" ref="F570">_xlfn.SWITCH(TRUE,E570&lt;=10000,"1万人以下",E570&lt;=20000,"2万人以下",E570&lt;=30000,"3万人以下",E570&lt;=40000,"4万人以下",E570&lt;=50000,"5万人以下",E570&lt;=60000,"6万人以下",E570&lt;=70000,"7万人以下",E570&lt;=80000,"8万人以下",E570&lt;=90000,"9万人以下",E570&gt;90000,"それ以上")</f>
        <v>3万人以下</v>
      </c>
      <c r="G570" s="7" t="s">
        <v>7574</v>
      </c>
      <c r="H570" s="7">
        <v>10031</v>
      </c>
      <c r="I570" s="1" t="s">
        <v>4657</v>
      </c>
      <c r="J570" s="1">
        <f>MAX(J$2:J569)+1</f>
        <v>477</v>
      </c>
      <c r="K570" s="1" t="str">
        <f>IF(B570="小郡市","小郡市",IF(B570="大和郡山市","大和郡山市",IF(B570="蒲郡市","蒲郡市",IF(B570="郡上市","郡上市",IF(B570="郡山市","郡山市",IFERROR(RIGHT(B570,LEN(B570)-FIND("郡",B570)),B570))))))</f>
        <v>大平町</v>
      </c>
      <c r="L570" s="1" t="str">
        <f>IF(ISERROR(VLOOKUP(K570,'R5.4.1現在の団体'!C$2:C$2000,1,)),"",VLOOKUP(K570,'R5.4.1現在の団体'!C$2:C$2000,1,))</f>
        <v/>
      </c>
      <c r="M570" s="1" t="str">
        <f t="shared" si="8"/>
        <v/>
      </c>
    </row>
    <row r="571" spans="1:13" x14ac:dyDescent="0.2">
      <c r="A571" s="5" t="s">
        <v>575</v>
      </c>
      <c r="B571" s="6" t="s">
        <v>2901</v>
      </c>
      <c r="C571" s="7">
        <v>8800</v>
      </c>
      <c r="D571" s="7">
        <v>8968</v>
      </c>
      <c r="E571" s="7">
        <v>17768</v>
      </c>
      <c r="F571" s="7" t="str" cm="1">
        <f t="array" ref="F571">_xlfn.SWITCH(TRUE,E571&lt;=10000,"1万人以下",E571&lt;=20000,"2万人以下",E571&lt;=30000,"3万人以下",E571&lt;=40000,"4万人以下",E571&lt;=50000,"5万人以下",E571&lt;=60000,"6万人以下",E571&lt;=70000,"7万人以下",E571&lt;=80000,"8万人以下",E571&lt;=90000,"9万人以下",E571&gt;90000,"それ以上")</f>
        <v>2万人以下</v>
      </c>
      <c r="G571" s="7" t="s">
        <v>7572</v>
      </c>
      <c r="H571" s="7">
        <v>5668</v>
      </c>
      <c r="I571" s="1" t="s">
        <v>4657</v>
      </c>
      <c r="J571" s="1">
        <f>MAX(J$2:J570)+1</f>
        <v>478</v>
      </c>
      <c r="K571" s="1" t="str">
        <f>IF(B571="小郡市","小郡市",IF(B571="大和郡山市","大和郡山市",IF(B571="蒲郡市","蒲郡市",IF(B571="郡上市","郡上市",IF(B571="郡山市","郡山市",IFERROR(RIGHT(B571,LEN(B571)-FIND("郡",B571)),B571))))))</f>
        <v>藤岡町</v>
      </c>
      <c r="L571" s="1" t="str">
        <f>IF(ISERROR(VLOOKUP(K571,'R5.4.1現在の団体'!C$2:C$2000,1,)),"",VLOOKUP(K571,'R5.4.1現在の団体'!C$2:C$2000,1,))</f>
        <v/>
      </c>
      <c r="M571" s="1" t="str">
        <f t="shared" si="8"/>
        <v/>
      </c>
    </row>
    <row r="572" spans="1:13" x14ac:dyDescent="0.2">
      <c r="A572" s="5" t="s">
        <v>576</v>
      </c>
      <c r="B572" s="6" t="s">
        <v>2902</v>
      </c>
      <c r="C572" s="7">
        <v>9460</v>
      </c>
      <c r="D572" s="7">
        <v>9158</v>
      </c>
      <c r="E572" s="7">
        <v>18618</v>
      </c>
      <c r="F572" s="7" t="str" cm="1">
        <f t="array" ref="F572">_xlfn.SWITCH(TRUE,E572&lt;=10000,"1万人以下",E572&lt;=20000,"2万人以下",E572&lt;=30000,"3万人以下",E572&lt;=40000,"4万人以下",E572&lt;=50000,"5万人以下",E572&lt;=60000,"6万人以下",E572&lt;=70000,"7万人以下",E572&lt;=80000,"8万人以下",E572&lt;=90000,"9万人以下",E572&gt;90000,"それ以上")</f>
        <v>2万人以下</v>
      </c>
      <c r="G572" s="7" t="s">
        <v>7572</v>
      </c>
      <c r="H572" s="7">
        <v>6233</v>
      </c>
      <c r="I572" s="1" t="s">
        <v>4657</v>
      </c>
      <c r="J572" s="1">
        <f>MAX(J$2:J571)+1</f>
        <v>479</v>
      </c>
      <c r="K572" s="1" t="str">
        <f>IF(B572="小郡市","小郡市",IF(B572="大和郡山市","大和郡山市",IF(B572="蒲郡市","蒲郡市",IF(B572="郡上市","郡上市",IF(B572="郡山市","郡山市",IFERROR(RIGHT(B572,LEN(B572)-FIND("郡",B572)),B572))))))</f>
        <v>岩舟町</v>
      </c>
      <c r="L572" s="1" t="str">
        <f>IF(ISERROR(VLOOKUP(K572,'R5.4.1現在の団体'!C$2:C$2000,1,)),"",VLOOKUP(K572,'R5.4.1現在の団体'!C$2:C$2000,1,))</f>
        <v/>
      </c>
      <c r="M572" s="1" t="str">
        <f t="shared" si="8"/>
        <v/>
      </c>
    </row>
    <row r="573" spans="1:13" x14ac:dyDescent="0.2">
      <c r="A573" s="5" t="s">
        <v>577</v>
      </c>
      <c r="B573" s="6" t="s">
        <v>2903</v>
      </c>
      <c r="C573" s="7">
        <v>6686</v>
      </c>
      <c r="D573" s="7">
        <v>6777</v>
      </c>
      <c r="E573" s="7">
        <v>13463</v>
      </c>
      <c r="F573" s="7" t="str" cm="1">
        <f t="array" ref="F573">_xlfn.SWITCH(TRUE,E573&lt;=10000,"1万人以下",E573&lt;=20000,"2万人以下",E573&lt;=30000,"3万人以下",E573&lt;=40000,"4万人以下",E573&lt;=50000,"5万人以下",E573&lt;=60000,"6万人以下",E573&lt;=70000,"7万人以下",E573&lt;=80000,"8万人以下",E573&lt;=90000,"9万人以下",E573&gt;90000,"それ以上")</f>
        <v>2万人以下</v>
      </c>
      <c r="G573" s="7" t="s">
        <v>7572</v>
      </c>
      <c r="H573" s="7">
        <v>4172</v>
      </c>
      <c r="I573" s="1" t="s">
        <v>4657</v>
      </c>
      <c r="J573" s="1">
        <f>MAX(J$2:J572)+1</f>
        <v>480</v>
      </c>
      <c r="K573" s="1" t="str">
        <f>IF(B573="小郡市","小郡市",IF(B573="大和郡山市","大和郡山市",IF(B573="蒲郡市","蒲郡市",IF(B573="郡上市","郡上市",IF(B573="郡山市","郡山市",IFERROR(RIGHT(B573,LEN(B573)-FIND("郡",B573)),B573))))))</f>
        <v>都賀町</v>
      </c>
      <c r="L573" s="1" t="str">
        <f>IF(ISERROR(VLOOKUP(K573,'R5.4.1現在の団体'!C$2:C$2000,1,)),"",VLOOKUP(K573,'R5.4.1現在の団体'!C$2:C$2000,1,))</f>
        <v/>
      </c>
      <c r="M573" s="1" t="str">
        <f t="shared" si="8"/>
        <v/>
      </c>
    </row>
    <row r="574" spans="1:13" x14ac:dyDescent="0.2">
      <c r="A574" s="5" t="s">
        <v>578</v>
      </c>
      <c r="B574" s="6" t="s">
        <v>2904</v>
      </c>
      <c r="C574" s="7">
        <v>22511</v>
      </c>
      <c r="D574" s="7">
        <v>21581</v>
      </c>
      <c r="E574" s="7">
        <v>44092</v>
      </c>
      <c r="F574" s="7" t="str" cm="1">
        <f t="array" ref="F574">_xlfn.SWITCH(TRUE,E574&lt;=10000,"1万人以下",E574&lt;=20000,"2万人以下",E574&lt;=30000,"3万人以下",E574&lt;=40000,"4万人以下",E574&lt;=50000,"5万人以下",E574&lt;=60000,"6万人以下",E574&lt;=70000,"7万人以下",E574&lt;=80000,"8万人以下",E574&lt;=90000,"9万人以下",E574&gt;90000,"それ以上")</f>
        <v>5万人以下</v>
      </c>
      <c r="G574" s="7" t="s">
        <v>7575</v>
      </c>
      <c r="H574" s="7">
        <v>15204</v>
      </c>
      <c r="I574" s="1" t="s">
        <v>4657</v>
      </c>
      <c r="K574" s="1" t="str">
        <f>IF(B574="小郡市","小郡市",IF(B574="大和郡山市","大和郡山市",IF(B574="蒲郡市","蒲郡市",IF(B574="郡上市","郡上市",IF(B574="郡山市","郡山市",IFERROR(RIGHT(B574,LEN(B574)-FIND("郡",B574)),B574))))))</f>
        <v/>
      </c>
      <c r="L574" s="1" t="str">
        <f>IF(ISERROR(VLOOKUP(K574,'R5.4.1現在の団体'!C$2:C$2000,1,)),"",VLOOKUP(K574,'R5.4.1現在の団体'!C$2:C$2000,1,))</f>
        <v/>
      </c>
      <c r="M574" s="1" t="str">
        <f t="shared" si="8"/>
        <v/>
      </c>
    </row>
    <row r="575" spans="1:13" x14ac:dyDescent="0.2">
      <c r="A575" s="5" t="s">
        <v>579</v>
      </c>
      <c r="B575" s="6" t="s">
        <v>2905</v>
      </c>
      <c r="C575" s="7">
        <v>6604</v>
      </c>
      <c r="D575" s="7">
        <v>6759</v>
      </c>
      <c r="E575" s="7">
        <v>13363</v>
      </c>
      <c r="F575" s="7" t="str" cm="1">
        <f t="array" ref="F575">_xlfn.SWITCH(TRUE,E575&lt;=10000,"1万人以下",E575&lt;=20000,"2万人以下",E575&lt;=30000,"3万人以下",E575&lt;=40000,"4万人以下",E575&lt;=50000,"5万人以下",E575&lt;=60000,"6万人以下",E575&lt;=70000,"7万人以下",E575&lt;=80000,"8万人以下",E575&lt;=90000,"9万人以下",E575&gt;90000,"それ以上")</f>
        <v>2万人以下</v>
      </c>
      <c r="G575" s="7" t="s">
        <v>7572</v>
      </c>
      <c r="H575" s="7">
        <v>4034</v>
      </c>
      <c r="J575" s="1">
        <f>MAX(J$2:J574)+1</f>
        <v>481</v>
      </c>
      <c r="K575" s="1" t="str">
        <f>IF(B575="小郡市","小郡市",IF(B575="大和郡山市","大和郡山市",IF(B575="蒲郡市","蒲郡市",IF(B575="郡上市","郡上市",IF(B575="郡山市","郡山市",IFERROR(RIGHT(B575,LEN(B575)-FIND("郡",B575)),B575))))))</f>
        <v>塩谷町</v>
      </c>
      <c r="L575" s="1" t="str">
        <f>IF(ISERROR(VLOOKUP(K575,'R5.4.1現在の団体'!C$2:C$2000,1,)),"",VLOOKUP(K575,'R5.4.1現在の団体'!C$2:C$2000,1,))</f>
        <v>塩谷町</v>
      </c>
      <c r="M575" s="1">
        <f t="shared" si="8"/>
        <v>1</v>
      </c>
    </row>
    <row r="576" spans="1:13" x14ac:dyDescent="0.2">
      <c r="A576" s="5" t="s">
        <v>580</v>
      </c>
      <c r="B576" s="6" t="s">
        <v>2906</v>
      </c>
      <c r="C576" s="7">
        <v>15907</v>
      </c>
      <c r="D576" s="7">
        <v>14822</v>
      </c>
      <c r="E576" s="7">
        <v>30729</v>
      </c>
      <c r="F576" s="7" t="str" cm="1">
        <f t="array" ref="F576">_xlfn.SWITCH(TRUE,E576&lt;=10000,"1万人以下",E576&lt;=20000,"2万人以下",E576&lt;=30000,"3万人以下",E576&lt;=40000,"4万人以下",E576&lt;=50000,"5万人以下",E576&lt;=60000,"6万人以下",E576&lt;=70000,"7万人以下",E576&lt;=80000,"8万人以下",E576&lt;=90000,"9万人以下",E576&gt;90000,"それ以上")</f>
        <v>4万人以下</v>
      </c>
      <c r="G576" s="7" t="s">
        <v>7573</v>
      </c>
      <c r="H576" s="7">
        <v>11170</v>
      </c>
      <c r="J576" s="1">
        <f>MAX(J$2:J575)+1</f>
        <v>482</v>
      </c>
      <c r="K576" s="1" t="str">
        <f>IF(B576="小郡市","小郡市",IF(B576="大和郡山市","大和郡山市",IF(B576="蒲郡市","蒲郡市",IF(B576="郡上市","郡上市",IF(B576="郡山市","郡山市",IFERROR(RIGHT(B576,LEN(B576)-FIND("郡",B576)),B576))))))</f>
        <v>高根沢町</v>
      </c>
      <c r="L576" s="1" t="str">
        <f>IF(ISERROR(VLOOKUP(K576,'R5.4.1現在の団体'!C$2:C$2000,1,)),"",VLOOKUP(K576,'R5.4.1現在の団体'!C$2:C$2000,1,))</f>
        <v>高根沢町</v>
      </c>
      <c r="M576" s="1">
        <f t="shared" si="8"/>
        <v>1</v>
      </c>
    </row>
    <row r="577" spans="1:13" x14ac:dyDescent="0.2">
      <c r="A577" s="5" t="s">
        <v>581</v>
      </c>
      <c r="B577" s="6" t="s">
        <v>2907</v>
      </c>
      <c r="C577" s="7">
        <v>23518</v>
      </c>
      <c r="D577" s="7">
        <v>23732</v>
      </c>
      <c r="E577" s="7">
        <v>47250</v>
      </c>
      <c r="F577" s="7" t="str" cm="1">
        <f t="array" ref="F577">_xlfn.SWITCH(TRUE,E577&lt;=10000,"1万人以下",E577&lt;=20000,"2万人以下",E577&lt;=30000,"3万人以下",E577&lt;=40000,"4万人以下",E577&lt;=50000,"5万人以下",E577&lt;=60000,"6万人以下",E577&lt;=70000,"7万人以下",E577&lt;=80000,"8万人以下",E577&lt;=90000,"9万人以下",E577&gt;90000,"それ以上")</f>
        <v>5万人以下</v>
      </c>
      <c r="G577" s="7" t="s">
        <v>7575</v>
      </c>
      <c r="H577" s="7">
        <v>15677</v>
      </c>
      <c r="I577" s="1" t="s">
        <v>4657</v>
      </c>
      <c r="K577" s="1" t="str">
        <f>IF(B577="小郡市","小郡市",IF(B577="大和郡山市","大和郡山市",IF(B577="蒲郡市","蒲郡市",IF(B577="郡上市","郡上市",IF(B577="郡山市","郡山市",IFERROR(RIGHT(B577,LEN(B577)-FIND("郡",B577)),B577))))))</f>
        <v/>
      </c>
      <c r="L577" s="1" t="str">
        <f>IF(ISERROR(VLOOKUP(K577,'R5.4.1現在の団体'!C$2:C$2000,1,)),"",VLOOKUP(K577,'R5.4.1現在の団体'!C$2:C$2000,1,))</f>
        <v/>
      </c>
      <c r="M577" s="1" t="str">
        <f t="shared" si="8"/>
        <v/>
      </c>
    </row>
    <row r="578" spans="1:13" x14ac:dyDescent="0.2">
      <c r="A578" s="5" t="s">
        <v>582</v>
      </c>
      <c r="B578" s="6" t="s">
        <v>2908</v>
      </c>
      <c r="C578" s="7">
        <v>13733</v>
      </c>
      <c r="D578" s="7">
        <v>13956</v>
      </c>
      <c r="E578" s="7">
        <v>27689</v>
      </c>
      <c r="F578" s="7" t="str" cm="1">
        <f t="array" ref="F578">_xlfn.SWITCH(TRUE,E578&lt;=10000,"1万人以下",E578&lt;=20000,"2万人以下",E578&lt;=30000,"3万人以下",E578&lt;=40000,"4万人以下",E578&lt;=50000,"5万人以下",E578&lt;=60000,"6万人以下",E578&lt;=70000,"7万人以下",E578&lt;=80000,"8万人以下",E578&lt;=90000,"9万人以下",E578&gt;90000,"それ以上")</f>
        <v>3万人以下</v>
      </c>
      <c r="G578" s="7" t="s">
        <v>7574</v>
      </c>
      <c r="H578" s="7">
        <v>9621</v>
      </c>
      <c r="J578" s="1">
        <f>MAX(J$2:J577)+1</f>
        <v>483</v>
      </c>
      <c r="K578" s="1" t="str">
        <f>IF(B578="小郡市","小郡市",IF(B578="大和郡山市","大和郡山市",IF(B578="蒲郡市","蒲郡市",IF(B578="郡上市","郡上市",IF(B578="郡山市","郡山市",IFERROR(RIGHT(B578,LEN(B578)-FIND("郡",B578)),B578))))))</f>
        <v>那須町</v>
      </c>
      <c r="L578" s="1" t="str">
        <f>IF(ISERROR(VLOOKUP(K578,'R5.4.1現在の団体'!C$2:C$2000,1,)),"",VLOOKUP(K578,'R5.4.1現在の団体'!C$2:C$2000,1,))</f>
        <v>那須町</v>
      </c>
      <c r="M578" s="1">
        <f t="shared" si="8"/>
        <v>1</v>
      </c>
    </row>
    <row r="579" spans="1:13" x14ac:dyDescent="0.2">
      <c r="A579" s="5" t="s">
        <v>583</v>
      </c>
      <c r="B579" s="6" t="s">
        <v>2909</v>
      </c>
      <c r="C579" s="7">
        <v>9785</v>
      </c>
      <c r="D579" s="7">
        <v>9776</v>
      </c>
      <c r="E579" s="7">
        <v>19561</v>
      </c>
      <c r="F579" s="7" t="str" cm="1">
        <f t="array" ref="F579">_xlfn.SWITCH(TRUE,E579&lt;=10000,"1万人以下",E579&lt;=20000,"2万人以下",E579&lt;=30000,"3万人以下",E579&lt;=40000,"4万人以下",E579&lt;=50000,"5万人以下",E579&lt;=60000,"6万人以下",E579&lt;=70000,"7万人以下",E579&lt;=80000,"8万人以下",E579&lt;=90000,"9万人以下",E579&gt;90000,"それ以上")</f>
        <v>2万人以下</v>
      </c>
      <c r="G579" s="7" t="s">
        <v>7572</v>
      </c>
      <c r="H579" s="7">
        <v>6056</v>
      </c>
      <c r="J579" s="1">
        <f>MAX(J$2:J578)+1</f>
        <v>484</v>
      </c>
      <c r="K579" s="1" t="str">
        <f>IF(B579="小郡市","小郡市",IF(B579="大和郡山市","大和郡山市",IF(B579="蒲郡市","蒲郡市",IF(B579="郡上市","郡上市",IF(B579="郡山市","郡山市",IFERROR(RIGHT(B579,LEN(B579)-FIND("郡",B579)),B579))))))</f>
        <v>那珂川町</v>
      </c>
      <c r="L579" s="1" t="str">
        <f>IF(ISERROR(VLOOKUP(K579,'R5.4.1現在の団体'!C$2:C$2000,1,)),"",VLOOKUP(K579,'R5.4.1現在の団体'!C$2:C$2000,1,))</f>
        <v>那珂川町</v>
      </c>
      <c r="M579" s="1">
        <f t="shared" si="8"/>
        <v>1</v>
      </c>
    </row>
    <row r="580" spans="1:13" x14ac:dyDescent="0.2">
      <c r="A580" s="5" t="s">
        <v>584</v>
      </c>
      <c r="B580" s="6" t="s">
        <v>4618</v>
      </c>
      <c r="C580" s="7">
        <v>992378</v>
      </c>
      <c r="D580" s="7">
        <v>1016464</v>
      </c>
      <c r="E580" s="7">
        <v>2008842</v>
      </c>
      <c r="F580" s="7" t="str" cm="1">
        <f t="array" ref="F580">_xlfn.SWITCH(TRUE,E580&lt;=10000,"1万人以下",E580&lt;=20000,"2万人以下",E580&lt;=30000,"3万人以下",E580&lt;=40000,"4万人以下",E580&lt;=50000,"5万人以下",E580&lt;=60000,"6万人以下",E580&lt;=70000,"7万人以下",E580&lt;=80000,"8万人以下",E580&lt;=90000,"9万人以下",E580&gt;90000,"それ以上")</f>
        <v>それ以上</v>
      </c>
      <c r="G580" s="7" t="s">
        <v>7571</v>
      </c>
      <c r="H580" s="7">
        <v>759967</v>
      </c>
      <c r="I580" s="1" t="s">
        <v>4657</v>
      </c>
      <c r="K580" s="1" t="str">
        <f>IF(B580="小郡市","小郡市",IF(B580="大和郡山市","大和郡山市",IF(B580="蒲郡市","蒲郡市",IF(B580="郡上市","郡上市",IF(B580="郡山市","郡山市",IFERROR(RIGHT(B580,LEN(B580)-FIND("郡",B580)),B580))))))</f>
        <v>群馬県</v>
      </c>
      <c r="L580" s="1" t="str">
        <f>IF(ISERROR(VLOOKUP(K580,'R5.4.1現在の団体'!C$2:C$2000,1,)),"",VLOOKUP(K580,'R5.4.1現在の団体'!C$2:C$2000,1,))</f>
        <v/>
      </c>
      <c r="M580" s="1" t="str">
        <f t="shared" si="8"/>
        <v/>
      </c>
    </row>
    <row r="581" spans="1:13" x14ac:dyDescent="0.2">
      <c r="A581" s="5" t="s">
        <v>585</v>
      </c>
      <c r="B581" s="6" t="s">
        <v>2910</v>
      </c>
      <c r="C581" s="7">
        <v>155280</v>
      </c>
      <c r="D581" s="7">
        <v>162788</v>
      </c>
      <c r="E581" s="7">
        <v>318068</v>
      </c>
      <c r="F581" s="7" t="str" cm="1">
        <f t="array" ref="F581">_xlfn.SWITCH(TRUE,E581&lt;=10000,"1万人以下",E581&lt;=20000,"2万人以下",E581&lt;=30000,"3万人以下",E581&lt;=40000,"4万人以下",E581&lt;=50000,"5万人以下",E581&lt;=60000,"6万人以下",E581&lt;=70000,"7万人以下",E581&lt;=80000,"8万人以下",E581&lt;=90000,"9万人以下",E581&gt;90000,"それ以上")</f>
        <v>それ以上</v>
      </c>
      <c r="G581" s="7" t="s">
        <v>7571</v>
      </c>
      <c r="H581" s="7">
        <v>126989</v>
      </c>
      <c r="J581" s="1">
        <f>MAX(J$2:J580)+1</f>
        <v>485</v>
      </c>
      <c r="K581" s="1" t="str">
        <f>IF(B581="小郡市","小郡市",IF(B581="大和郡山市","大和郡山市",IF(B581="蒲郡市","蒲郡市",IF(B581="郡上市","郡上市",IF(B581="郡山市","郡山市",IFERROR(RIGHT(B581,LEN(B581)-FIND("郡",B581)),B581))))))</f>
        <v>前橋市</v>
      </c>
      <c r="L581" s="1" t="str">
        <f>IF(ISERROR(VLOOKUP(K581,'R5.4.1現在の団体'!C$2:C$2000,1,)),"",VLOOKUP(K581,'R5.4.1現在の団体'!C$2:C$2000,1,))</f>
        <v>前橋市</v>
      </c>
      <c r="M581" s="1">
        <f t="shared" ref="M581:M644" si="9">IF(L581="","",1)</f>
        <v>1</v>
      </c>
    </row>
    <row r="582" spans="1:13" x14ac:dyDescent="0.2">
      <c r="A582" s="5" t="s">
        <v>586</v>
      </c>
      <c r="B582" s="6" t="s">
        <v>2911</v>
      </c>
      <c r="C582" s="7">
        <v>169637</v>
      </c>
      <c r="D582" s="7">
        <v>174124</v>
      </c>
      <c r="E582" s="7">
        <v>343761</v>
      </c>
      <c r="F582" s="7" t="str" cm="1">
        <f t="array" ref="F582">_xlfn.SWITCH(TRUE,E582&lt;=10000,"1万人以下",E582&lt;=20000,"2万人以下",E582&lt;=30000,"3万人以下",E582&lt;=40000,"4万人以下",E582&lt;=50000,"5万人以下",E582&lt;=60000,"6万人以下",E582&lt;=70000,"7万人以下",E582&lt;=80000,"8万人以下",E582&lt;=90000,"9万人以下",E582&gt;90000,"それ以上")</f>
        <v>それ以上</v>
      </c>
      <c r="G582" s="7" t="s">
        <v>7571</v>
      </c>
      <c r="H582" s="7">
        <v>138598</v>
      </c>
      <c r="J582" s="1">
        <f>MAX(J$2:J581)+1</f>
        <v>486</v>
      </c>
      <c r="K582" s="1" t="str">
        <f>IF(B582="小郡市","小郡市",IF(B582="大和郡山市","大和郡山市",IF(B582="蒲郡市","蒲郡市",IF(B582="郡上市","郡上市",IF(B582="郡山市","郡山市",IFERROR(RIGHT(B582,LEN(B582)-FIND("郡",B582)),B582))))))</f>
        <v>高崎市</v>
      </c>
      <c r="L582" s="1" t="str">
        <f>IF(ISERROR(VLOOKUP(K582,'R5.4.1現在の団体'!C$2:C$2000,1,)),"",VLOOKUP(K582,'R5.4.1現在の団体'!C$2:C$2000,1,))</f>
        <v>高崎市</v>
      </c>
      <c r="M582" s="1">
        <f t="shared" si="9"/>
        <v>1</v>
      </c>
    </row>
    <row r="583" spans="1:13" x14ac:dyDescent="0.2">
      <c r="A583" s="5" t="s">
        <v>587</v>
      </c>
      <c r="B583" s="6" t="s">
        <v>2912</v>
      </c>
      <c r="C583" s="7">
        <v>60500</v>
      </c>
      <c r="D583" s="7">
        <v>64562</v>
      </c>
      <c r="E583" s="7">
        <v>125062</v>
      </c>
      <c r="F583" s="7" t="str" cm="1">
        <f t="array" ref="F583">_xlfn.SWITCH(TRUE,E583&lt;=10000,"1万人以下",E583&lt;=20000,"2万人以下",E583&lt;=30000,"3万人以下",E583&lt;=40000,"4万人以下",E583&lt;=50000,"5万人以下",E583&lt;=60000,"6万人以下",E583&lt;=70000,"7万人以下",E583&lt;=80000,"8万人以下",E583&lt;=90000,"9万人以下",E583&gt;90000,"それ以上")</f>
        <v>それ以上</v>
      </c>
      <c r="G583" s="7" t="s">
        <v>7571</v>
      </c>
      <c r="H583" s="7">
        <v>49131</v>
      </c>
      <c r="J583" s="1">
        <f>MAX(J$2:J582)+1</f>
        <v>487</v>
      </c>
      <c r="K583" s="1" t="str">
        <f>IF(B583="小郡市","小郡市",IF(B583="大和郡山市","大和郡山市",IF(B583="蒲郡市","蒲郡市",IF(B583="郡上市","郡上市",IF(B583="郡山市","郡山市",IFERROR(RIGHT(B583,LEN(B583)-FIND("郡",B583)),B583))))))</f>
        <v>桐生市</v>
      </c>
      <c r="L583" s="1" t="str">
        <f>IF(ISERROR(VLOOKUP(K583,'R5.4.1現在の団体'!C$2:C$2000,1,)),"",VLOOKUP(K583,'R5.4.1現在の団体'!C$2:C$2000,1,))</f>
        <v>桐生市</v>
      </c>
      <c r="M583" s="1">
        <f t="shared" si="9"/>
        <v>1</v>
      </c>
    </row>
    <row r="584" spans="1:13" x14ac:dyDescent="0.2">
      <c r="A584" s="5" t="s">
        <v>588</v>
      </c>
      <c r="B584" s="6" t="s">
        <v>2913</v>
      </c>
      <c r="C584" s="7">
        <v>99502</v>
      </c>
      <c r="D584" s="7">
        <v>99974</v>
      </c>
      <c r="E584" s="7">
        <v>199476</v>
      </c>
      <c r="F584" s="7" t="str" cm="1">
        <f t="array" ref="F584">_xlfn.SWITCH(TRUE,E584&lt;=10000,"1万人以下",E584&lt;=20000,"2万人以下",E584&lt;=30000,"3万人以下",E584&lt;=40000,"4万人以下",E584&lt;=50000,"5万人以下",E584&lt;=60000,"6万人以下",E584&lt;=70000,"7万人以下",E584&lt;=80000,"8万人以下",E584&lt;=90000,"9万人以下",E584&gt;90000,"それ以上")</f>
        <v>それ以上</v>
      </c>
      <c r="G584" s="7" t="s">
        <v>7571</v>
      </c>
      <c r="H584" s="7">
        <v>73733</v>
      </c>
      <c r="J584" s="1">
        <f>MAX(J$2:J583)+1</f>
        <v>488</v>
      </c>
      <c r="K584" s="1" t="str">
        <f>IF(B584="小郡市","小郡市",IF(B584="大和郡山市","大和郡山市",IF(B584="蒲郡市","蒲郡市",IF(B584="郡上市","郡上市",IF(B584="郡山市","郡山市",IFERROR(RIGHT(B584,LEN(B584)-FIND("郡",B584)),B584))))))</f>
        <v>伊勢崎市</v>
      </c>
      <c r="L584" s="1" t="str">
        <f>IF(ISERROR(VLOOKUP(K584,'R5.4.1現在の団体'!C$2:C$2000,1,)),"",VLOOKUP(K584,'R5.4.1現在の団体'!C$2:C$2000,1,))</f>
        <v>伊勢崎市</v>
      </c>
      <c r="M584" s="1">
        <f t="shared" si="9"/>
        <v>1</v>
      </c>
    </row>
    <row r="585" spans="1:13" x14ac:dyDescent="0.2">
      <c r="A585" s="5" t="s">
        <v>589</v>
      </c>
      <c r="B585" s="6" t="s">
        <v>2914</v>
      </c>
      <c r="C585" s="7">
        <v>106494</v>
      </c>
      <c r="D585" s="7">
        <v>104788</v>
      </c>
      <c r="E585" s="7">
        <v>211282</v>
      </c>
      <c r="F585" s="7" t="str" cm="1">
        <f t="array" ref="F585">_xlfn.SWITCH(TRUE,E585&lt;=10000,"1万人以下",E585&lt;=20000,"2万人以下",E585&lt;=30000,"3万人以下",E585&lt;=40000,"4万人以下",E585&lt;=50000,"5万人以下",E585&lt;=60000,"6万人以下",E585&lt;=70000,"7万人以下",E585&lt;=80000,"8万人以下",E585&lt;=90000,"9万人以下",E585&gt;90000,"それ以上")</f>
        <v>それ以上</v>
      </c>
      <c r="G585" s="7" t="s">
        <v>7571</v>
      </c>
      <c r="H585" s="7">
        <v>79701</v>
      </c>
      <c r="J585" s="1">
        <f>MAX(J$2:J584)+1</f>
        <v>489</v>
      </c>
      <c r="K585" s="1" t="str">
        <f>IF(B585="小郡市","小郡市",IF(B585="大和郡山市","大和郡山市",IF(B585="蒲郡市","蒲郡市",IF(B585="郡上市","郡上市",IF(B585="郡山市","郡山市",IFERROR(RIGHT(B585,LEN(B585)-FIND("郡",B585)),B585))))))</f>
        <v>太田市</v>
      </c>
      <c r="L585" s="1" t="str">
        <f>IF(ISERROR(VLOOKUP(K585,'R5.4.1現在の団体'!C$2:C$2000,1,)),"",VLOOKUP(K585,'R5.4.1現在の団体'!C$2:C$2000,1,))</f>
        <v>太田市</v>
      </c>
      <c r="M585" s="1">
        <f t="shared" si="9"/>
        <v>1</v>
      </c>
    </row>
    <row r="586" spans="1:13" x14ac:dyDescent="0.2">
      <c r="A586" s="5" t="s">
        <v>590</v>
      </c>
      <c r="B586" s="6" t="s">
        <v>2915</v>
      </c>
      <c r="C586" s="7">
        <v>25868</v>
      </c>
      <c r="D586" s="7">
        <v>27413</v>
      </c>
      <c r="E586" s="7">
        <v>53281</v>
      </c>
      <c r="F586" s="7" t="str" cm="1">
        <f t="array" ref="F586">_xlfn.SWITCH(TRUE,E586&lt;=10000,"1万人以下",E586&lt;=20000,"2万人以下",E586&lt;=30000,"3万人以下",E586&lt;=40000,"4万人以下",E586&lt;=50000,"5万人以下",E586&lt;=60000,"6万人以下",E586&lt;=70000,"7万人以下",E586&lt;=80000,"8万人以下",E586&lt;=90000,"9万人以下",E586&gt;90000,"それ以上")</f>
        <v>6万人以下</v>
      </c>
      <c r="G586" s="7" t="s">
        <v>7577</v>
      </c>
      <c r="H586" s="7">
        <v>19722</v>
      </c>
      <c r="J586" s="1">
        <f>MAX(J$2:J585)+1</f>
        <v>490</v>
      </c>
      <c r="K586" s="1" t="str">
        <f>IF(B586="小郡市","小郡市",IF(B586="大和郡山市","大和郡山市",IF(B586="蒲郡市","蒲郡市",IF(B586="郡上市","郡上市",IF(B586="郡山市","郡山市",IFERROR(RIGHT(B586,LEN(B586)-FIND("郡",B586)),B586))))))</f>
        <v>沼田市</v>
      </c>
      <c r="L586" s="1" t="str">
        <f>IF(ISERROR(VLOOKUP(K586,'R5.4.1現在の団体'!C$2:C$2000,1,)),"",VLOOKUP(K586,'R5.4.1現在の団体'!C$2:C$2000,1,))</f>
        <v>沼田市</v>
      </c>
      <c r="M586" s="1">
        <f t="shared" si="9"/>
        <v>1</v>
      </c>
    </row>
    <row r="587" spans="1:13" x14ac:dyDescent="0.2">
      <c r="A587" s="5" t="s">
        <v>591</v>
      </c>
      <c r="B587" s="6" t="s">
        <v>2916</v>
      </c>
      <c r="C587" s="7">
        <v>39243</v>
      </c>
      <c r="D587" s="7">
        <v>39138</v>
      </c>
      <c r="E587" s="7">
        <v>78381</v>
      </c>
      <c r="F587" s="7" t="str" cm="1">
        <f t="array" ref="F587">_xlfn.SWITCH(TRUE,E587&lt;=10000,"1万人以下",E587&lt;=20000,"2万人以下",E587&lt;=30000,"3万人以下",E587&lt;=40000,"4万人以下",E587&lt;=50000,"5万人以下",E587&lt;=60000,"6万人以下",E587&lt;=70000,"7万人以下",E587&lt;=80000,"8万人以下",E587&lt;=90000,"9万人以下",E587&gt;90000,"それ以上")</f>
        <v>8万人以下</v>
      </c>
      <c r="G587" s="7" t="s">
        <v>7579</v>
      </c>
      <c r="H587" s="7">
        <v>30228</v>
      </c>
      <c r="J587" s="1">
        <f>MAX(J$2:J586)+1</f>
        <v>491</v>
      </c>
      <c r="K587" s="1" t="str">
        <f>IF(B587="小郡市","小郡市",IF(B587="大和郡山市","大和郡山市",IF(B587="蒲郡市","蒲郡市",IF(B587="郡上市","郡上市",IF(B587="郡山市","郡山市",IFERROR(RIGHT(B587,LEN(B587)-FIND("郡",B587)),B587))))))</f>
        <v>館林市</v>
      </c>
      <c r="L587" s="1" t="str">
        <f>IF(ISERROR(VLOOKUP(K587,'R5.4.1現在の団体'!C$2:C$2000,1,)),"",VLOOKUP(K587,'R5.4.1現在の団体'!C$2:C$2000,1,))</f>
        <v>館林市</v>
      </c>
      <c r="M587" s="1">
        <f t="shared" si="9"/>
        <v>1</v>
      </c>
    </row>
    <row r="588" spans="1:13" x14ac:dyDescent="0.2">
      <c r="A588" s="5" t="s">
        <v>592</v>
      </c>
      <c r="B588" s="6" t="s">
        <v>2917</v>
      </c>
      <c r="C588" s="7">
        <v>42134</v>
      </c>
      <c r="D588" s="7">
        <v>43811</v>
      </c>
      <c r="E588" s="7">
        <v>85945</v>
      </c>
      <c r="F588" s="7" t="str" cm="1">
        <f t="array" ref="F588">_xlfn.SWITCH(TRUE,E588&lt;=10000,"1万人以下",E588&lt;=20000,"2万人以下",E588&lt;=30000,"3万人以下",E588&lt;=40000,"4万人以下",E588&lt;=50000,"5万人以下",E588&lt;=60000,"6万人以下",E588&lt;=70000,"7万人以下",E588&lt;=80000,"8万人以下",E588&lt;=90000,"9万人以下",E588&gt;90000,"それ以上")</f>
        <v>9万人以下</v>
      </c>
      <c r="G588" s="7" t="s">
        <v>7580</v>
      </c>
      <c r="H588" s="7">
        <v>31097</v>
      </c>
      <c r="J588" s="1">
        <f>MAX(J$2:J587)+1</f>
        <v>492</v>
      </c>
      <c r="K588" s="1" t="str">
        <f>IF(B588="小郡市","小郡市",IF(B588="大和郡山市","大和郡山市",IF(B588="蒲郡市","蒲郡市",IF(B588="郡上市","郡上市",IF(B588="郡山市","郡山市",IFERROR(RIGHT(B588,LEN(B588)-FIND("郡",B588)),B588))))))</f>
        <v>渋川市</v>
      </c>
      <c r="L588" s="1" t="str">
        <f>IF(ISERROR(VLOOKUP(K588,'R5.4.1現在の団体'!C$2:C$2000,1,)),"",VLOOKUP(K588,'R5.4.1現在の団体'!C$2:C$2000,1,))</f>
        <v>渋川市</v>
      </c>
      <c r="M588" s="1">
        <f t="shared" si="9"/>
        <v>1</v>
      </c>
    </row>
    <row r="589" spans="1:13" x14ac:dyDescent="0.2">
      <c r="A589" s="5" t="s">
        <v>593</v>
      </c>
      <c r="B589" s="6" t="s">
        <v>2918</v>
      </c>
      <c r="C589" s="7">
        <v>34404</v>
      </c>
      <c r="D589" s="7">
        <v>35407</v>
      </c>
      <c r="E589" s="7">
        <v>69811</v>
      </c>
      <c r="F589" s="7" t="str" cm="1">
        <f t="array" ref="F589">_xlfn.SWITCH(TRUE,E589&lt;=10000,"1万人以下",E589&lt;=20000,"2万人以下",E589&lt;=30000,"3万人以下",E589&lt;=40000,"4万人以下",E589&lt;=50000,"5万人以下",E589&lt;=60000,"6万人以下",E589&lt;=70000,"7万人以下",E589&lt;=80000,"8万人以下",E589&lt;=90000,"9万人以下",E589&gt;90000,"それ以上")</f>
        <v>7万人以下</v>
      </c>
      <c r="G589" s="7" t="s">
        <v>7578</v>
      </c>
      <c r="H589" s="7">
        <v>25478</v>
      </c>
      <c r="J589" s="1">
        <f>MAX(J$2:J588)+1</f>
        <v>493</v>
      </c>
      <c r="K589" s="1" t="str">
        <f>IF(B589="小郡市","小郡市",IF(B589="大和郡山市","大和郡山市",IF(B589="蒲郡市","蒲郡市",IF(B589="郡上市","郡上市",IF(B589="郡山市","郡山市",IFERROR(RIGHT(B589,LEN(B589)-FIND("郡",B589)),B589))))))</f>
        <v>藤岡市</v>
      </c>
      <c r="L589" s="1" t="str">
        <f>IF(ISERROR(VLOOKUP(K589,'R5.4.1現在の団体'!C$2:C$2000,1,)),"",VLOOKUP(K589,'R5.4.1現在の団体'!C$2:C$2000,1,))</f>
        <v>藤岡市</v>
      </c>
      <c r="M589" s="1">
        <f t="shared" si="9"/>
        <v>1</v>
      </c>
    </row>
    <row r="590" spans="1:13" x14ac:dyDescent="0.2">
      <c r="A590" s="5" t="s">
        <v>594</v>
      </c>
      <c r="B590" s="6" t="s">
        <v>2919</v>
      </c>
      <c r="C590" s="7">
        <v>26044</v>
      </c>
      <c r="D590" s="7">
        <v>26981</v>
      </c>
      <c r="E590" s="7">
        <v>53025</v>
      </c>
      <c r="F590" s="7" t="str" cm="1">
        <f t="array" ref="F590">_xlfn.SWITCH(TRUE,E590&lt;=10000,"1万人以下",E590&lt;=20000,"2万人以下",E590&lt;=30000,"3万人以下",E590&lt;=40000,"4万人以下",E590&lt;=50000,"5万人以下",E590&lt;=60000,"6万人以下",E590&lt;=70000,"7万人以下",E590&lt;=80000,"8万人以下",E590&lt;=90000,"9万人以下",E590&gt;90000,"それ以上")</f>
        <v>6万人以下</v>
      </c>
      <c r="G590" s="7" t="s">
        <v>7577</v>
      </c>
      <c r="H590" s="7">
        <v>18796</v>
      </c>
      <c r="J590" s="1">
        <f>MAX(J$2:J589)+1</f>
        <v>494</v>
      </c>
      <c r="K590" s="1" t="str">
        <f>IF(B590="小郡市","小郡市",IF(B590="大和郡山市","大和郡山市",IF(B590="蒲郡市","蒲郡市",IF(B590="郡上市","郡上市",IF(B590="郡山市","郡山市",IFERROR(RIGHT(B590,LEN(B590)-FIND("郡",B590)),B590))))))</f>
        <v>富岡市</v>
      </c>
      <c r="L590" s="1" t="str">
        <f>IF(ISERROR(VLOOKUP(K590,'R5.4.1現在の団体'!C$2:C$2000,1,)),"",VLOOKUP(K590,'R5.4.1現在の団体'!C$2:C$2000,1,))</f>
        <v>富岡市</v>
      </c>
      <c r="M590" s="1">
        <f t="shared" si="9"/>
        <v>1</v>
      </c>
    </row>
    <row r="591" spans="1:13" x14ac:dyDescent="0.2">
      <c r="A591" s="5" t="s">
        <v>595</v>
      </c>
      <c r="B591" s="6" t="s">
        <v>2920</v>
      </c>
      <c r="C591" s="7">
        <v>31066</v>
      </c>
      <c r="D591" s="7">
        <v>32472</v>
      </c>
      <c r="E591" s="7">
        <v>63538</v>
      </c>
      <c r="F591" s="7" t="str" cm="1">
        <f t="array" ref="F591">_xlfn.SWITCH(TRUE,E591&lt;=10000,"1万人以下",E591&lt;=20000,"2万人以下",E591&lt;=30000,"3万人以下",E591&lt;=40000,"4万人以下",E591&lt;=50000,"5万人以下",E591&lt;=60000,"6万人以下",E591&lt;=70000,"7万人以下",E591&lt;=80000,"8万人以下",E591&lt;=90000,"9万人以下",E591&gt;90000,"それ以上")</f>
        <v>7万人以下</v>
      </c>
      <c r="G591" s="7" t="s">
        <v>7578</v>
      </c>
      <c r="H591" s="7">
        <v>23575</v>
      </c>
      <c r="J591" s="1">
        <f>MAX(J$2:J590)+1</f>
        <v>495</v>
      </c>
      <c r="K591" s="1" t="str">
        <f>IF(B591="小郡市","小郡市",IF(B591="大和郡山市","大和郡山市",IF(B591="蒲郡市","蒲郡市",IF(B591="郡上市","郡上市",IF(B591="郡山市","郡山市",IFERROR(RIGHT(B591,LEN(B591)-FIND("郡",B591)),B591))))))</f>
        <v>安中市</v>
      </c>
      <c r="L591" s="1" t="str">
        <f>IF(ISERROR(VLOOKUP(K591,'R5.4.1現在の団体'!C$2:C$2000,1,)),"",VLOOKUP(K591,'R5.4.1現在の団体'!C$2:C$2000,1,))</f>
        <v>安中市</v>
      </c>
      <c r="M591" s="1">
        <f t="shared" si="9"/>
        <v>1</v>
      </c>
    </row>
    <row r="592" spans="1:13" x14ac:dyDescent="0.2">
      <c r="A592" s="5" t="s">
        <v>596</v>
      </c>
      <c r="B592" s="6" t="s">
        <v>2921</v>
      </c>
      <c r="C592" s="7">
        <v>25952</v>
      </c>
      <c r="D592" s="7">
        <v>26569</v>
      </c>
      <c r="E592" s="7">
        <v>52521</v>
      </c>
      <c r="F592" s="7" t="str" cm="1">
        <f t="array" ref="F592">_xlfn.SWITCH(TRUE,E592&lt;=10000,"1万人以下",E592&lt;=20000,"2万人以下",E592&lt;=30000,"3万人以下",E592&lt;=40000,"4万人以下",E592&lt;=50000,"5万人以下",E592&lt;=60000,"6万人以下",E592&lt;=70000,"7万人以下",E592&lt;=80000,"8万人以下",E592&lt;=90000,"9万人以下",E592&gt;90000,"それ以上")</f>
        <v>6万人以下</v>
      </c>
      <c r="G592" s="7" t="s">
        <v>7577</v>
      </c>
      <c r="H592" s="7">
        <v>18560</v>
      </c>
      <c r="J592" s="1">
        <f>MAX(J$2:J591)+1</f>
        <v>496</v>
      </c>
      <c r="K592" s="1" t="str">
        <f>IF(B592="小郡市","小郡市",IF(B592="大和郡山市","大和郡山市",IF(B592="蒲郡市","蒲郡市",IF(B592="郡上市","郡上市",IF(B592="郡山市","郡山市",IFERROR(RIGHT(B592,LEN(B592)-FIND("郡",B592)),B592))))))</f>
        <v>みどり市</v>
      </c>
      <c r="L592" s="1" t="str">
        <f>IF(ISERROR(VLOOKUP(K592,'R5.4.1現在の団体'!C$2:C$2000,1,)),"",VLOOKUP(K592,'R5.4.1現在の団体'!C$2:C$2000,1,))</f>
        <v>みどり市</v>
      </c>
      <c r="M592" s="1">
        <f t="shared" si="9"/>
        <v>1</v>
      </c>
    </row>
    <row r="593" spans="1:13" x14ac:dyDescent="0.2">
      <c r="A593" s="5" t="s">
        <v>597</v>
      </c>
      <c r="B593" s="6" t="s">
        <v>2922</v>
      </c>
      <c r="C593" s="7">
        <v>11456</v>
      </c>
      <c r="D593" s="7">
        <v>11341</v>
      </c>
      <c r="E593" s="7">
        <v>22797</v>
      </c>
      <c r="F593" s="7" t="str" cm="1">
        <f t="array" ref="F593">_xlfn.SWITCH(TRUE,E593&lt;=10000,"1万人以下",E593&lt;=20000,"2万人以下",E593&lt;=30000,"3万人以下",E593&lt;=40000,"4万人以下",E593&lt;=50000,"5万人以下",E593&lt;=60000,"6万人以下",E593&lt;=70000,"7万人以下",E593&lt;=80000,"8万人以下",E593&lt;=90000,"9万人以下",E593&gt;90000,"それ以上")</f>
        <v>3万人以下</v>
      </c>
      <c r="G593" s="7" t="s">
        <v>7574</v>
      </c>
      <c r="H593" s="7">
        <v>7528</v>
      </c>
      <c r="I593" s="1" t="s">
        <v>4657</v>
      </c>
      <c r="K593" s="1" t="str">
        <f>IF(B593="小郡市","小郡市",IF(B593="大和郡山市","大和郡山市",IF(B593="蒲郡市","蒲郡市",IF(B593="郡上市","郡上市",IF(B593="郡山市","郡山市",IFERROR(RIGHT(B593,LEN(B593)-FIND("郡",B593)),B593))))))</f>
        <v/>
      </c>
      <c r="L593" s="1" t="str">
        <f>IF(ISERROR(VLOOKUP(K593,'R5.4.1現在の団体'!C$2:C$2000,1,)),"",VLOOKUP(K593,'R5.4.1現在の団体'!C$2:C$2000,1,))</f>
        <v/>
      </c>
      <c r="M593" s="1" t="str">
        <f t="shared" si="9"/>
        <v/>
      </c>
    </row>
    <row r="594" spans="1:13" x14ac:dyDescent="0.2">
      <c r="A594" s="5" t="s">
        <v>598</v>
      </c>
      <c r="B594" s="6" t="s">
        <v>2923</v>
      </c>
      <c r="C594" s="7">
        <v>11456</v>
      </c>
      <c r="D594" s="7">
        <v>11341</v>
      </c>
      <c r="E594" s="7">
        <v>22797</v>
      </c>
      <c r="F594" s="7" t="str" cm="1">
        <f t="array" ref="F594">_xlfn.SWITCH(TRUE,E594&lt;=10000,"1万人以下",E594&lt;=20000,"2万人以下",E594&lt;=30000,"3万人以下",E594&lt;=40000,"4万人以下",E594&lt;=50000,"5万人以下",E594&lt;=60000,"6万人以下",E594&lt;=70000,"7万人以下",E594&lt;=80000,"8万人以下",E594&lt;=90000,"9万人以下",E594&gt;90000,"それ以上")</f>
        <v>3万人以下</v>
      </c>
      <c r="G594" s="7" t="s">
        <v>7574</v>
      </c>
      <c r="H594" s="7">
        <v>7528</v>
      </c>
      <c r="I594" s="1" t="s">
        <v>4657</v>
      </c>
      <c r="J594" s="1">
        <f>MAX(J$2:J593)+1</f>
        <v>497</v>
      </c>
      <c r="K594" s="1" t="str">
        <f>IF(B594="小郡市","小郡市",IF(B594="大和郡山市","大和郡山市",IF(B594="蒲郡市","蒲郡市",IF(B594="郡上市","郡上市",IF(B594="郡山市","郡山市",IFERROR(RIGHT(B594,LEN(B594)-FIND("郡",B594)),B594))))))</f>
        <v>富士見村</v>
      </c>
      <c r="L594" s="1" t="str">
        <f>IF(ISERROR(VLOOKUP(K594,'R5.4.1現在の団体'!C$2:C$2000,1,)),"",VLOOKUP(K594,'R5.4.1現在の団体'!C$2:C$2000,1,))</f>
        <v/>
      </c>
      <c r="M594" s="1" t="str">
        <f t="shared" si="9"/>
        <v/>
      </c>
    </row>
    <row r="595" spans="1:13" x14ac:dyDescent="0.2">
      <c r="A595" s="5" t="s">
        <v>599</v>
      </c>
      <c r="B595" s="6" t="s">
        <v>2924</v>
      </c>
      <c r="C595" s="7">
        <v>16878</v>
      </c>
      <c r="D595" s="7">
        <v>16813</v>
      </c>
      <c r="E595" s="7">
        <v>33691</v>
      </c>
      <c r="F595" s="7" t="str" cm="1">
        <f t="array" ref="F595">_xlfn.SWITCH(TRUE,E595&lt;=10000,"1万人以下",E595&lt;=20000,"2万人以下",E595&lt;=30000,"3万人以下",E595&lt;=40000,"4万人以下",E595&lt;=50000,"5万人以下",E595&lt;=60000,"6万人以下",E595&lt;=70000,"7万人以下",E595&lt;=80000,"8万人以下",E595&lt;=90000,"9万人以下",E595&gt;90000,"それ以上")</f>
        <v>4万人以下</v>
      </c>
      <c r="G595" s="7" t="s">
        <v>7573</v>
      </c>
      <c r="H595" s="7">
        <v>11367</v>
      </c>
      <c r="I595" s="1" t="s">
        <v>4657</v>
      </c>
      <c r="K595" s="1" t="str">
        <f>IF(B595="小郡市","小郡市",IF(B595="大和郡山市","大和郡山市",IF(B595="蒲郡市","蒲郡市",IF(B595="郡上市","郡上市",IF(B595="郡山市","郡山市",IFERROR(RIGHT(B595,LEN(B595)-FIND("郡",B595)),B595))))))</f>
        <v/>
      </c>
      <c r="L595" s="1" t="str">
        <f>IF(ISERROR(VLOOKUP(K595,'R5.4.1現在の団体'!C$2:C$2000,1,)),"",VLOOKUP(K595,'R5.4.1現在の団体'!C$2:C$2000,1,))</f>
        <v/>
      </c>
      <c r="M595" s="1" t="str">
        <f t="shared" si="9"/>
        <v/>
      </c>
    </row>
    <row r="596" spans="1:13" x14ac:dyDescent="0.2">
      <c r="A596" s="5" t="s">
        <v>600</v>
      </c>
      <c r="B596" s="6" t="s">
        <v>2925</v>
      </c>
      <c r="C596" s="7">
        <v>7438</v>
      </c>
      <c r="D596" s="7">
        <v>7163</v>
      </c>
      <c r="E596" s="7">
        <v>14601</v>
      </c>
      <c r="F596" s="7" t="str" cm="1">
        <f t="array" ref="F596">_xlfn.SWITCH(TRUE,E596&lt;=10000,"1万人以下",E596&lt;=20000,"2万人以下",E596&lt;=30000,"3万人以下",E596&lt;=40000,"4万人以下",E596&lt;=50000,"5万人以下",E596&lt;=60000,"6万人以下",E596&lt;=70000,"7万人以下",E596&lt;=80000,"8万人以下",E596&lt;=90000,"9万人以下",E596&gt;90000,"それ以上")</f>
        <v>2万人以下</v>
      </c>
      <c r="G596" s="7" t="s">
        <v>7572</v>
      </c>
      <c r="H596" s="7">
        <v>5001</v>
      </c>
      <c r="J596" s="1">
        <f>MAX(J$2:J595)+1</f>
        <v>498</v>
      </c>
      <c r="K596" s="1" t="str">
        <f>IF(B596="小郡市","小郡市",IF(B596="大和郡山市","大和郡山市",IF(B596="蒲郡市","蒲郡市",IF(B596="郡上市","郡上市",IF(B596="郡山市","郡山市",IFERROR(RIGHT(B596,LEN(B596)-FIND("郡",B596)),B596))))))</f>
        <v>榛東村</v>
      </c>
      <c r="L596" s="1" t="str">
        <f>IF(ISERROR(VLOOKUP(K596,'R5.4.1現在の団体'!C$2:C$2000,1,)),"",VLOOKUP(K596,'R5.4.1現在の団体'!C$2:C$2000,1,))</f>
        <v>榛東村</v>
      </c>
      <c r="M596" s="1">
        <f t="shared" si="9"/>
        <v>1</v>
      </c>
    </row>
    <row r="597" spans="1:13" x14ac:dyDescent="0.2">
      <c r="A597" s="5" t="s">
        <v>601</v>
      </c>
      <c r="B597" s="6" t="s">
        <v>2926</v>
      </c>
      <c r="C597" s="7">
        <v>9440</v>
      </c>
      <c r="D597" s="7">
        <v>9650</v>
      </c>
      <c r="E597" s="7">
        <v>19090</v>
      </c>
      <c r="F597" s="7" t="str" cm="1">
        <f t="array" ref="F597">_xlfn.SWITCH(TRUE,E597&lt;=10000,"1万人以下",E597&lt;=20000,"2万人以下",E597&lt;=30000,"3万人以下",E597&lt;=40000,"4万人以下",E597&lt;=50000,"5万人以下",E597&lt;=60000,"6万人以下",E597&lt;=70000,"7万人以下",E597&lt;=80000,"8万人以下",E597&lt;=90000,"9万人以下",E597&gt;90000,"それ以上")</f>
        <v>2万人以下</v>
      </c>
      <c r="G597" s="7" t="s">
        <v>7572</v>
      </c>
      <c r="H597" s="7">
        <v>6366</v>
      </c>
      <c r="J597" s="1">
        <f>MAX(J$2:J596)+1</f>
        <v>499</v>
      </c>
      <c r="K597" s="1" t="str">
        <f>IF(B597="小郡市","小郡市",IF(B597="大和郡山市","大和郡山市",IF(B597="蒲郡市","蒲郡市",IF(B597="郡上市","郡上市",IF(B597="郡山市","郡山市",IFERROR(RIGHT(B597,LEN(B597)-FIND("郡",B597)),B597))))))</f>
        <v>吉岡町</v>
      </c>
      <c r="L597" s="1" t="str">
        <f>IF(ISERROR(VLOOKUP(K597,'R5.4.1現在の団体'!C$2:C$2000,1,)),"",VLOOKUP(K597,'R5.4.1現在の団体'!C$2:C$2000,1,))</f>
        <v>吉岡町</v>
      </c>
      <c r="M597" s="1">
        <f t="shared" si="9"/>
        <v>1</v>
      </c>
    </row>
    <row r="598" spans="1:13" x14ac:dyDescent="0.2">
      <c r="A598" s="5" t="s">
        <v>602</v>
      </c>
      <c r="B598" s="6" t="s">
        <v>2927</v>
      </c>
      <c r="C598" s="7">
        <v>14372</v>
      </c>
      <c r="D598" s="7">
        <v>14829</v>
      </c>
      <c r="E598" s="7">
        <v>29201</v>
      </c>
      <c r="F598" s="7" t="str" cm="1">
        <f t="array" ref="F598">_xlfn.SWITCH(TRUE,E598&lt;=10000,"1万人以下",E598&lt;=20000,"2万人以下",E598&lt;=30000,"3万人以下",E598&lt;=40000,"4万人以下",E598&lt;=50000,"5万人以下",E598&lt;=60000,"6万人以下",E598&lt;=70000,"7万人以下",E598&lt;=80000,"8万人以下",E598&lt;=90000,"9万人以下",E598&gt;90000,"それ以上")</f>
        <v>3万人以下</v>
      </c>
      <c r="G598" s="7" t="s">
        <v>7574</v>
      </c>
      <c r="H598" s="7">
        <v>10481</v>
      </c>
      <c r="I598" s="1" t="s">
        <v>4657</v>
      </c>
      <c r="K598" s="1" t="str">
        <f>IF(B598="小郡市","小郡市",IF(B598="大和郡山市","大和郡山市",IF(B598="蒲郡市","蒲郡市",IF(B598="郡上市","郡上市",IF(B598="郡山市","郡山市",IFERROR(RIGHT(B598,LEN(B598)-FIND("郡",B598)),B598))))))</f>
        <v/>
      </c>
      <c r="L598" s="1" t="str">
        <f>IF(ISERROR(VLOOKUP(K598,'R5.4.1現在の団体'!C$2:C$2000,1,)),"",VLOOKUP(K598,'R5.4.1現在の団体'!C$2:C$2000,1,))</f>
        <v/>
      </c>
      <c r="M598" s="1" t="str">
        <f t="shared" si="9"/>
        <v/>
      </c>
    </row>
    <row r="599" spans="1:13" x14ac:dyDescent="0.2">
      <c r="A599" s="5" t="s">
        <v>603</v>
      </c>
      <c r="B599" s="6" t="s">
        <v>2928</v>
      </c>
      <c r="C599" s="7">
        <v>12437</v>
      </c>
      <c r="D599" s="7">
        <v>12742</v>
      </c>
      <c r="E599" s="7">
        <v>25179</v>
      </c>
      <c r="F599" s="7" t="str" cm="1">
        <f t="array" ref="F599">_xlfn.SWITCH(TRUE,E599&lt;=10000,"1万人以下",E599&lt;=20000,"2万人以下",E599&lt;=30000,"3万人以下",E599&lt;=40000,"4万人以下",E599&lt;=50000,"5万人以下",E599&lt;=60000,"6万人以下",E599&lt;=70000,"7万人以下",E599&lt;=80000,"8万人以下",E599&lt;=90000,"9万人以下",E599&gt;90000,"それ以上")</f>
        <v>3万人以下</v>
      </c>
      <c r="G599" s="7" t="s">
        <v>7574</v>
      </c>
      <c r="H599" s="7">
        <v>8739</v>
      </c>
      <c r="I599" s="1" t="s">
        <v>4657</v>
      </c>
      <c r="J599" s="1">
        <f>MAX(J$2:J598)+1</f>
        <v>500</v>
      </c>
      <c r="K599" s="1" t="str">
        <f>IF(B599="小郡市","小郡市",IF(B599="大和郡山市","大和郡山市",IF(B599="蒲郡市","蒲郡市",IF(B599="郡上市","郡上市",IF(B599="郡山市","郡山市",IFERROR(RIGHT(B599,LEN(B599)-FIND("郡",B599)),B599))))))</f>
        <v>吉井町</v>
      </c>
      <c r="L599" s="1" t="str">
        <f>IF(ISERROR(VLOOKUP(K599,'R5.4.1現在の団体'!C$2:C$2000,1,)),"",VLOOKUP(K599,'R5.4.1現在の団体'!C$2:C$2000,1,))</f>
        <v/>
      </c>
      <c r="M599" s="1" t="str">
        <f t="shared" si="9"/>
        <v/>
      </c>
    </row>
    <row r="600" spans="1:13" x14ac:dyDescent="0.2">
      <c r="A600" s="5" t="s">
        <v>604</v>
      </c>
      <c r="B600" s="6" t="s">
        <v>2929</v>
      </c>
      <c r="C600" s="7">
        <v>695</v>
      </c>
      <c r="D600" s="7">
        <v>708</v>
      </c>
      <c r="E600" s="7">
        <v>1403</v>
      </c>
      <c r="F600" s="7" t="str" cm="1">
        <f t="array" ref="F600">_xlfn.SWITCH(TRUE,E600&lt;=10000,"1万人以下",E600&lt;=20000,"2万人以下",E600&lt;=30000,"3万人以下",E600&lt;=40000,"4万人以下",E600&lt;=50000,"5万人以下",E600&lt;=60000,"6万人以下",E600&lt;=70000,"7万人以下",E600&lt;=80000,"8万人以下",E600&lt;=90000,"9万人以下",E600&gt;90000,"それ以上")</f>
        <v>1万人以下</v>
      </c>
      <c r="G600" s="7" t="s">
        <v>7576</v>
      </c>
      <c r="H600" s="7">
        <v>598</v>
      </c>
      <c r="J600" s="1">
        <f>MAX(J$2:J599)+1</f>
        <v>501</v>
      </c>
      <c r="K600" s="1" t="str">
        <f>IF(B600="小郡市","小郡市",IF(B600="大和郡山市","大和郡山市",IF(B600="蒲郡市","蒲郡市",IF(B600="郡上市","郡上市",IF(B600="郡山市","郡山市",IFERROR(RIGHT(B600,LEN(B600)-FIND("郡",B600)),B600))))))</f>
        <v>上野村</v>
      </c>
      <c r="L600" s="1" t="str">
        <f>IF(ISERROR(VLOOKUP(K600,'R5.4.1現在の団体'!C$2:C$2000,1,)),"",VLOOKUP(K600,'R5.4.1現在の団体'!C$2:C$2000,1,))</f>
        <v>上野村</v>
      </c>
      <c r="M600" s="1">
        <f t="shared" si="9"/>
        <v>1</v>
      </c>
    </row>
    <row r="601" spans="1:13" x14ac:dyDescent="0.2">
      <c r="A601" s="5" t="s">
        <v>605</v>
      </c>
      <c r="B601" s="6" t="s">
        <v>2930</v>
      </c>
      <c r="C601" s="7">
        <v>1240</v>
      </c>
      <c r="D601" s="7">
        <v>1379</v>
      </c>
      <c r="E601" s="7">
        <v>2619</v>
      </c>
      <c r="F601" s="7" t="str" cm="1">
        <f t="array" ref="F601">_xlfn.SWITCH(TRUE,E601&lt;=10000,"1万人以下",E601&lt;=20000,"2万人以下",E601&lt;=30000,"3万人以下",E601&lt;=40000,"4万人以下",E601&lt;=50000,"5万人以下",E601&lt;=60000,"6万人以下",E601&lt;=70000,"7万人以下",E601&lt;=80000,"8万人以下",E601&lt;=90000,"9万人以下",E601&gt;90000,"それ以上")</f>
        <v>1万人以下</v>
      </c>
      <c r="G601" s="7" t="s">
        <v>7576</v>
      </c>
      <c r="H601" s="7">
        <v>1144</v>
      </c>
      <c r="J601" s="1">
        <f>MAX(J$2:J600)+1</f>
        <v>502</v>
      </c>
      <c r="K601" s="1" t="str">
        <f>IF(B601="小郡市","小郡市",IF(B601="大和郡山市","大和郡山市",IF(B601="蒲郡市","蒲郡市",IF(B601="郡上市","郡上市",IF(B601="郡山市","郡山市",IFERROR(RIGHT(B601,LEN(B601)-FIND("郡",B601)),B601))))))</f>
        <v>神流町</v>
      </c>
      <c r="L601" s="1" t="str">
        <f>IF(ISERROR(VLOOKUP(K601,'R5.4.1現在の団体'!C$2:C$2000,1,)),"",VLOOKUP(K601,'R5.4.1現在の団体'!C$2:C$2000,1,))</f>
        <v>神流町</v>
      </c>
      <c r="M601" s="1">
        <f t="shared" si="9"/>
        <v>1</v>
      </c>
    </row>
    <row r="602" spans="1:13" x14ac:dyDescent="0.2">
      <c r="A602" s="5" t="s">
        <v>606</v>
      </c>
      <c r="B602" s="6" t="s">
        <v>2931</v>
      </c>
      <c r="C602" s="7">
        <v>13058</v>
      </c>
      <c r="D602" s="7">
        <v>13691</v>
      </c>
      <c r="E602" s="7">
        <v>26749</v>
      </c>
      <c r="F602" s="7" t="str" cm="1">
        <f t="array" ref="F602">_xlfn.SWITCH(TRUE,E602&lt;=10000,"1万人以下",E602&lt;=20000,"2万人以下",E602&lt;=30000,"3万人以下",E602&lt;=40000,"4万人以下",E602&lt;=50000,"5万人以下",E602&lt;=60000,"6万人以下",E602&lt;=70000,"7万人以下",E602&lt;=80000,"8万人以下",E602&lt;=90000,"9万人以下",E602&gt;90000,"それ以上")</f>
        <v>3万人以下</v>
      </c>
      <c r="G602" s="7" t="s">
        <v>7574</v>
      </c>
      <c r="H602" s="7">
        <v>9285</v>
      </c>
      <c r="I602" s="1" t="s">
        <v>4657</v>
      </c>
      <c r="K602" s="1" t="str">
        <f>IF(B602="小郡市","小郡市",IF(B602="大和郡山市","大和郡山市",IF(B602="蒲郡市","蒲郡市",IF(B602="郡上市","郡上市",IF(B602="郡山市","郡山市",IFERROR(RIGHT(B602,LEN(B602)-FIND("郡",B602)),B602))))))</f>
        <v/>
      </c>
      <c r="L602" s="1" t="str">
        <f>IF(ISERROR(VLOOKUP(K602,'R5.4.1現在の団体'!C$2:C$2000,1,)),"",VLOOKUP(K602,'R5.4.1現在の団体'!C$2:C$2000,1,))</f>
        <v/>
      </c>
      <c r="M602" s="1" t="str">
        <f t="shared" si="9"/>
        <v/>
      </c>
    </row>
    <row r="603" spans="1:13" x14ac:dyDescent="0.2">
      <c r="A603" s="5" t="s">
        <v>607</v>
      </c>
      <c r="B603" s="6" t="s">
        <v>2932</v>
      </c>
      <c r="C603" s="7">
        <v>4783</v>
      </c>
      <c r="D603" s="7">
        <v>4923</v>
      </c>
      <c r="E603" s="7">
        <v>9706</v>
      </c>
      <c r="F603" s="7" t="str" cm="1">
        <f t="array" ref="F603">_xlfn.SWITCH(TRUE,E603&lt;=10000,"1万人以下",E603&lt;=20000,"2万人以下",E603&lt;=30000,"3万人以下",E603&lt;=40000,"4万人以下",E603&lt;=50000,"5万人以下",E603&lt;=60000,"6万人以下",E603&lt;=70000,"7万人以下",E603&lt;=80000,"8万人以下",E603&lt;=90000,"9万人以下",E603&gt;90000,"それ以上")</f>
        <v>1万人以下</v>
      </c>
      <c r="G603" s="7" t="s">
        <v>7576</v>
      </c>
      <c r="H603" s="7">
        <v>3556</v>
      </c>
      <c r="J603" s="1">
        <f>MAX(J$2:J602)+1</f>
        <v>503</v>
      </c>
      <c r="K603" s="1" t="str">
        <f>IF(B603="小郡市","小郡市",IF(B603="大和郡山市","大和郡山市",IF(B603="蒲郡市","蒲郡市",IF(B603="郡上市","郡上市",IF(B603="郡山市","郡山市",IFERROR(RIGHT(B603,LEN(B603)-FIND("郡",B603)),B603))))))</f>
        <v>下仁田町</v>
      </c>
      <c r="L603" s="1" t="str">
        <f>IF(ISERROR(VLOOKUP(K603,'R5.4.1現在の団体'!C$2:C$2000,1,)),"",VLOOKUP(K603,'R5.4.1現在の団体'!C$2:C$2000,1,))</f>
        <v>下仁田町</v>
      </c>
      <c r="M603" s="1">
        <f t="shared" si="9"/>
        <v>1</v>
      </c>
    </row>
    <row r="604" spans="1:13" x14ac:dyDescent="0.2">
      <c r="A604" s="5" t="s">
        <v>608</v>
      </c>
      <c r="B604" s="6" t="s">
        <v>2933</v>
      </c>
      <c r="C604" s="7">
        <v>1287</v>
      </c>
      <c r="D604" s="7">
        <v>1455</v>
      </c>
      <c r="E604" s="7">
        <v>2742</v>
      </c>
      <c r="F604" s="7" t="str" cm="1">
        <f t="array" ref="F604">_xlfn.SWITCH(TRUE,E604&lt;=10000,"1万人以下",E604&lt;=20000,"2万人以下",E604&lt;=30000,"3万人以下",E604&lt;=40000,"4万人以下",E604&lt;=50000,"5万人以下",E604&lt;=60000,"6万人以下",E604&lt;=70000,"7万人以下",E604&lt;=80000,"8万人以下",E604&lt;=90000,"9万人以下",E604&gt;90000,"それ以上")</f>
        <v>1万人以下</v>
      </c>
      <c r="G604" s="7" t="s">
        <v>7576</v>
      </c>
      <c r="H604" s="7">
        <v>1241</v>
      </c>
      <c r="J604" s="1">
        <f>MAX(J$2:J603)+1</f>
        <v>504</v>
      </c>
      <c r="K604" s="1" t="str">
        <f>IF(B604="小郡市","小郡市",IF(B604="大和郡山市","大和郡山市",IF(B604="蒲郡市","蒲郡市",IF(B604="郡上市","郡上市",IF(B604="郡山市","郡山市",IFERROR(RIGHT(B604,LEN(B604)-FIND("郡",B604)),B604))))))</f>
        <v>南牧村</v>
      </c>
      <c r="L604" s="1" t="str">
        <f>IF(ISERROR(VLOOKUP(K604,'R5.4.1現在の団体'!C$2:C$2000,1,)),"",VLOOKUP(K604,'R5.4.1現在の団体'!C$2:C$2000,1,))</f>
        <v>南牧村</v>
      </c>
      <c r="M604" s="1">
        <f t="shared" si="9"/>
        <v>1</v>
      </c>
    </row>
    <row r="605" spans="1:13" x14ac:dyDescent="0.2">
      <c r="A605" s="5" t="s">
        <v>609</v>
      </c>
      <c r="B605" s="6" t="s">
        <v>2934</v>
      </c>
      <c r="C605" s="7">
        <v>6988</v>
      </c>
      <c r="D605" s="7">
        <v>7313</v>
      </c>
      <c r="E605" s="7">
        <v>14301</v>
      </c>
      <c r="F605" s="7" t="str" cm="1">
        <f t="array" ref="F605">_xlfn.SWITCH(TRUE,E605&lt;=10000,"1万人以下",E605&lt;=20000,"2万人以下",E605&lt;=30000,"3万人以下",E605&lt;=40000,"4万人以下",E605&lt;=50000,"5万人以下",E605&lt;=60000,"6万人以下",E605&lt;=70000,"7万人以下",E605&lt;=80000,"8万人以下",E605&lt;=90000,"9万人以下",E605&gt;90000,"それ以上")</f>
        <v>2万人以下</v>
      </c>
      <c r="G605" s="7" t="s">
        <v>7572</v>
      </c>
      <c r="H605" s="7">
        <v>4488</v>
      </c>
      <c r="J605" s="1">
        <f>MAX(J$2:J604)+1</f>
        <v>505</v>
      </c>
      <c r="K605" s="1" t="str">
        <f>IF(B605="小郡市","小郡市",IF(B605="大和郡山市","大和郡山市",IF(B605="蒲郡市","蒲郡市",IF(B605="郡上市","郡上市",IF(B605="郡山市","郡山市",IFERROR(RIGHT(B605,LEN(B605)-FIND("郡",B605)),B605))))))</f>
        <v>甘楽町</v>
      </c>
      <c r="L605" s="1" t="str">
        <f>IF(ISERROR(VLOOKUP(K605,'R5.4.1現在の団体'!C$2:C$2000,1,)),"",VLOOKUP(K605,'R5.4.1現在の団体'!C$2:C$2000,1,))</f>
        <v>甘楽町</v>
      </c>
      <c r="M605" s="1">
        <f t="shared" si="9"/>
        <v>1</v>
      </c>
    </row>
    <row r="606" spans="1:13" x14ac:dyDescent="0.2">
      <c r="A606" s="5" t="s">
        <v>610</v>
      </c>
      <c r="B606" s="6" t="s">
        <v>2935</v>
      </c>
      <c r="C606" s="7">
        <v>31365</v>
      </c>
      <c r="D606" s="7">
        <v>32430</v>
      </c>
      <c r="E606" s="7">
        <v>63795</v>
      </c>
      <c r="F606" s="7" t="str" cm="1">
        <f t="array" ref="F606">_xlfn.SWITCH(TRUE,E606&lt;=10000,"1万人以下",E606&lt;=20000,"2万人以下",E606&lt;=30000,"3万人以下",E606&lt;=40000,"4万人以下",E606&lt;=50000,"5万人以下",E606&lt;=60000,"6万人以下",E606&lt;=70000,"7万人以下",E606&lt;=80000,"8万人以下",E606&lt;=90000,"9万人以下",E606&gt;90000,"それ以上")</f>
        <v>7万人以下</v>
      </c>
      <c r="G606" s="7" t="s">
        <v>7578</v>
      </c>
      <c r="H606" s="7">
        <v>23198</v>
      </c>
      <c r="I606" s="1" t="s">
        <v>4657</v>
      </c>
      <c r="K606" s="1" t="str">
        <f>IF(B606="小郡市","小郡市",IF(B606="大和郡山市","大和郡山市",IF(B606="蒲郡市","蒲郡市",IF(B606="郡上市","郡上市",IF(B606="郡山市","郡山市",IFERROR(RIGHT(B606,LEN(B606)-FIND("郡",B606)),B606))))))</f>
        <v/>
      </c>
      <c r="L606" s="1" t="str">
        <f>IF(ISERROR(VLOOKUP(K606,'R5.4.1現在の団体'!C$2:C$2000,1,)),"",VLOOKUP(K606,'R5.4.1現在の団体'!C$2:C$2000,1,))</f>
        <v/>
      </c>
      <c r="M606" s="1" t="str">
        <f t="shared" si="9"/>
        <v/>
      </c>
    </row>
    <row r="607" spans="1:13" x14ac:dyDescent="0.2">
      <c r="A607" s="5" t="s">
        <v>611</v>
      </c>
      <c r="B607" s="6" t="s">
        <v>2936</v>
      </c>
      <c r="C607" s="7">
        <v>8276</v>
      </c>
      <c r="D607" s="7">
        <v>8762</v>
      </c>
      <c r="E607" s="7">
        <v>17038</v>
      </c>
      <c r="F607" s="7" t="str" cm="1">
        <f t="array" ref="F607">_xlfn.SWITCH(TRUE,E607&lt;=10000,"1万人以下",E607&lt;=20000,"2万人以下",E607&lt;=30000,"3万人以下",E607&lt;=40000,"4万人以下",E607&lt;=50000,"5万人以下",E607&lt;=60000,"6万人以下",E607&lt;=70000,"7万人以下",E607&lt;=80000,"8万人以下",E607&lt;=90000,"9万人以下",E607&gt;90000,"それ以上")</f>
        <v>2万人以下</v>
      </c>
      <c r="G607" s="7" t="s">
        <v>7572</v>
      </c>
      <c r="H607" s="7">
        <v>6122</v>
      </c>
      <c r="J607" s="1">
        <f>MAX(J$2:J606)+1</f>
        <v>506</v>
      </c>
      <c r="K607" s="1" t="str">
        <f>IF(B607="小郡市","小郡市",IF(B607="大和郡山市","大和郡山市",IF(B607="蒲郡市","蒲郡市",IF(B607="郡上市","郡上市",IF(B607="郡山市","郡山市",IFERROR(RIGHT(B607,LEN(B607)-FIND("郡",B607)),B607))))))</f>
        <v>中之条町</v>
      </c>
      <c r="L607" s="1" t="str">
        <f>IF(ISERROR(VLOOKUP(K607,'R5.4.1現在の団体'!C$2:C$2000,1,)),"",VLOOKUP(K607,'R5.4.1現在の団体'!C$2:C$2000,1,))</f>
        <v>中之条町</v>
      </c>
      <c r="M607" s="1">
        <f t="shared" si="9"/>
        <v>1</v>
      </c>
    </row>
    <row r="608" spans="1:13" x14ac:dyDescent="0.2">
      <c r="A608" s="5" t="s">
        <v>612</v>
      </c>
      <c r="B608" s="6" t="s">
        <v>2937</v>
      </c>
      <c r="C608" s="7">
        <v>3165</v>
      </c>
      <c r="D608" s="7">
        <v>3211</v>
      </c>
      <c r="E608" s="7">
        <v>6376</v>
      </c>
      <c r="F608" s="7" t="str" cm="1">
        <f t="array" ref="F608">_xlfn.SWITCH(TRUE,E608&lt;=10000,"1万人以下",E608&lt;=20000,"2万人以下",E608&lt;=30000,"3万人以下",E608&lt;=40000,"4万人以下",E608&lt;=50000,"5万人以下",E608&lt;=60000,"6万人以下",E608&lt;=70000,"7万人以下",E608&lt;=80000,"8万人以下",E608&lt;=90000,"9万人以下",E608&gt;90000,"それ以上")</f>
        <v>1万人以下</v>
      </c>
      <c r="G608" s="7" t="s">
        <v>7576</v>
      </c>
      <c r="H608" s="7">
        <v>2442</v>
      </c>
      <c r="J608" s="1">
        <f>MAX(J$2:J607)+1</f>
        <v>507</v>
      </c>
      <c r="K608" s="1" t="str">
        <f>IF(B608="小郡市","小郡市",IF(B608="大和郡山市","大和郡山市",IF(B608="蒲郡市","蒲郡市",IF(B608="郡上市","郡上市",IF(B608="郡山市","郡山市",IFERROR(RIGHT(B608,LEN(B608)-FIND("郡",B608)),B608))))))</f>
        <v>長野原町</v>
      </c>
      <c r="L608" s="1" t="str">
        <f>IF(ISERROR(VLOOKUP(K608,'R5.4.1現在の団体'!C$2:C$2000,1,)),"",VLOOKUP(K608,'R5.4.1現在の団体'!C$2:C$2000,1,))</f>
        <v>長野原町</v>
      </c>
      <c r="M608" s="1">
        <f t="shared" si="9"/>
        <v>1</v>
      </c>
    </row>
    <row r="609" spans="1:13" x14ac:dyDescent="0.2">
      <c r="A609" s="5" t="s">
        <v>613</v>
      </c>
      <c r="B609" s="6" t="s">
        <v>2938</v>
      </c>
      <c r="C609" s="7">
        <v>5277</v>
      </c>
      <c r="D609" s="7">
        <v>5275</v>
      </c>
      <c r="E609" s="7">
        <v>10552</v>
      </c>
      <c r="F609" s="7" t="str" cm="1">
        <f t="array" ref="F609">_xlfn.SWITCH(TRUE,E609&lt;=10000,"1万人以下",E609&lt;=20000,"2万人以下",E609&lt;=30000,"3万人以下",E609&lt;=40000,"4万人以下",E609&lt;=50000,"5万人以下",E609&lt;=60000,"6万人以下",E609&lt;=70000,"7万人以下",E609&lt;=80000,"8万人以下",E609&lt;=90000,"9万人以下",E609&gt;90000,"それ以上")</f>
        <v>2万人以下</v>
      </c>
      <c r="G609" s="7" t="s">
        <v>7572</v>
      </c>
      <c r="H609" s="7">
        <v>3551</v>
      </c>
      <c r="J609" s="1">
        <f>MAX(J$2:J608)+1</f>
        <v>508</v>
      </c>
      <c r="K609" s="1" t="str">
        <f>IF(B609="小郡市","小郡市",IF(B609="大和郡山市","大和郡山市",IF(B609="蒲郡市","蒲郡市",IF(B609="郡上市","郡上市",IF(B609="郡山市","郡山市",IFERROR(RIGHT(B609,LEN(B609)-FIND("郡",B609)),B609))))))</f>
        <v>嬬恋村</v>
      </c>
      <c r="L609" s="1" t="str">
        <f>IF(ISERROR(VLOOKUP(K609,'R5.4.1現在の団体'!C$2:C$2000,1,)),"",VLOOKUP(K609,'R5.4.1現在の団体'!C$2:C$2000,1,))</f>
        <v>嬬恋村</v>
      </c>
      <c r="M609" s="1">
        <f t="shared" si="9"/>
        <v>1</v>
      </c>
    </row>
    <row r="610" spans="1:13" x14ac:dyDescent="0.2">
      <c r="A610" s="5" t="s">
        <v>614</v>
      </c>
      <c r="B610" s="6" t="s">
        <v>2939</v>
      </c>
      <c r="C610" s="7">
        <v>3518</v>
      </c>
      <c r="D610" s="7">
        <v>3626</v>
      </c>
      <c r="E610" s="7">
        <v>7144</v>
      </c>
      <c r="F610" s="7" t="str" cm="1">
        <f t="array" ref="F610">_xlfn.SWITCH(TRUE,E610&lt;=10000,"1万人以下",E610&lt;=20000,"2万人以下",E610&lt;=30000,"3万人以下",E610&lt;=40000,"4万人以下",E610&lt;=50000,"5万人以下",E610&lt;=60000,"6万人以下",E610&lt;=70000,"7万人以下",E610&lt;=80000,"8万人以下",E610&lt;=90000,"9万人以下",E610&gt;90000,"それ以上")</f>
        <v>1万人以下</v>
      </c>
      <c r="G610" s="7" t="s">
        <v>7576</v>
      </c>
      <c r="H610" s="7">
        <v>3333</v>
      </c>
      <c r="J610" s="1">
        <f>MAX(J$2:J609)+1</f>
        <v>509</v>
      </c>
      <c r="K610" s="1" t="str">
        <f>IF(B610="小郡市","小郡市",IF(B610="大和郡山市","大和郡山市",IF(B610="蒲郡市","蒲郡市",IF(B610="郡上市","郡上市",IF(B610="郡山市","郡山市",IFERROR(RIGHT(B610,LEN(B610)-FIND("郡",B610)),B610))))))</f>
        <v>草津町</v>
      </c>
      <c r="L610" s="1" t="str">
        <f>IF(ISERROR(VLOOKUP(K610,'R5.4.1現在の団体'!C$2:C$2000,1,)),"",VLOOKUP(K610,'R5.4.1現在の団体'!C$2:C$2000,1,))</f>
        <v>草津町</v>
      </c>
      <c r="M610" s="1">
        <f t="shared" si="9"/>
        <v>1</v>
      </c>
    </row>
    <row r="611" spans="1:13" x14ac:dyDescent="0.2">
      <c r="A611" s="5" t="s">
        <v>615</v>
      </c>
      <c r="B611" s="6" t="s">
        <v>2940</v>
      </c>
      <c r="C611" s="7">
        <v>886</v>
      </c>
      <c r="D611" s="7">
        <v>888</v>
      </c>
      <c r="E611" s="7">
        <v>1774</v>
      </c>
      <c r="F611" s="7" t="str" cm="1">
        <f t="array" ref="F611">_xlfn.SWITCH(TRUE,E611&lt;=10000,"1万人以下",E611&lt;=20000,"2万人以下",E611&lt;=30000,"3万人以下",E611&lt;=40000,"4万人以下",E611&lt;=50000,"5万人以下",E611&lt;=60000,"6万人以下",E611&lt;=70000,"7万人以下",E611&lt;=80000,"8万人以下",E611&lt;=90000,"9万人以下",E611&gt;90000,"それ以上")</f>
        <v>1万人以下</v>
      </c>
      <c r="G611" s="7" t="s">
        <v>7576</v>
      </c>
      <c r="H611" s="7">
        <v>717</v>
      </c>
      <c r="I611" s="1" t="s">
        <v>4657</v>
      </c>
      <c r="J611" s="1">
        <f>MAX(J$2:J610)+1</f>
        <v>510</v>
      </c>
      <c r="K611" s="1" t="str">
        <f>IF(B611="小郡市","小郡市",IF(B611="大和郡山市","大和郡山市",IF(B611="蒲郡市","蒲郡市",IF(B611="郡上市","郡上市",IF(B611="郡山市","郡山市",IFERROR(RIGHT(B611,LEN(B611)-FIND("郡",B611)),B611))))))</f>
        <v>六合村</v>
      </c>
      <c r="L611" s="1" t="str">
        <f>IF(ISERROR(VLOOKUP(K611,'R5.4.1現在の団体'!C$2:C$2000,1,)),"",VLOOKUP(K611,'R5.4.1現在の団体'!C$2:C$2000,1,))</f>
        <v/>
      </c>
      <c r="M611" s="1" t="str">
        <f t="shared" si="9"/>
        <v/>
      </c>
    </row>
    <row r="612" spans="1:13" x14ac:dyDescent="0.2">
      <c r="A612" s="5" t="s">
        <v>616</v>
      </c>
      <c r="B612" s="6" t="s">
        <v>2941</v>
      </c>
      <c r="C612" s="7">
        <v>2028</v>
      </c>
      <c r="D612" s="7">
        <v>2132</v>
      </c>
      <c r="E612" s="7">
        <v>4160</v>
      </c>
      <c r="F612" s="7" t="str" cm="1">
        <f t="array" ref="F612">_xlfn.SWITCH(TRUE,E612&lt;=10000,"1万人以下",E612&lt;=20000,"2万人以下",E612&lt;=30000,"3万人以下",E612&lt;=40000,"4万人以下",E612&lt;=50000,"5万人以下",E612&lt;=60000,"6万人以下",E612&lt;=70000,"7万人以下",E612&lt;=80000,"8万人以下",E612&lt;=90000,"9万人以下",E612&gt;90000,"それ以上")</f>
        <v>1万人以下</v>
      </c>
      <c r="G612" s="7" t="s">
        <v>7576</v>
      </c>
      <c r="H612" s="7">
        <v>1304</v>
      </c>
      <c r="J612" s="1">
        <f>MAX(J$2:J611)+1</f>
        <v>511</v>
      </c>
      <c r="K612" s="1" t="str">
        <f>IF(B612="小郡市","小郡市",IF(B612="大和郡山市","大和郡山市",IF(B612="蒲郡市","蒲郡市",IF(B612="郡上市","郡上市",IF(B612="郡山市","郡山市",IFERROR(RIGHT(B612,LEN(B612)-FIND("郡",B612)),B612))))))</f>
        <v>高山村</v>
      </c>
      <c r="L612" s="1" t="str">
        <f>IF(ISERROR(VLOOKUP(K612,'R5.4.1現在の団体'!C$2:C$2000,1,)),"",VLOOKUP(K612,'R5.4.1現在の団体'!C$2:C$2000,1,))</f>
        <v>高山村</v>
      </c>
      <c r="M612" s="1">
        <f t="shared" si="9"/>
        <v>1</v>
      </c>
    </row>
    <row r="613" spans="1:13" x14ac:dyDescent="0.2">
      <c r="A613" s="5" t="s">
        <v>617</v>
      </c>
      <c r="B613" s="6" t="s">
        <v>2942</v>
      </c>
      <c r="C613" s="7">
        <v>8215</v>
      </c>
      <c r="D613" s="7">
        <v>8536</v>
      </c>
      <c r="E613" s="7">
        <v>16751</v>
      </c>
      <c r="F613" s="7" t="str" cm="1">
        <f t="array" ref="F613">_xlfn.SWITCH(TRUE,E613&lt;=10000,"1万人以下",E613&lt;=20000,"2万人以下",E613&lt;=30000,"3万人以下",E613&lt;=40000,"4万人以下",E613&lt;=50000,"5万人以下",E613&lt;=60000,"6万人以下",E613&lt;=70000,"7万人以下",E613&lt;=80000,"8万人以下",E613&lt;=90000,"9万人以下",E613&gt;90000,"それ以上")</f>
        <v>2万人以下</v>
      </c>
      <c r="G613" s="7" t="s">
        <v>7572</v>
      </c>
      <c r="H613" s="7">
        <v>5729</v>
      </c>
      <c r="J613" s="1">
        <f>MAX(J$2:J612)+1</f>
        <v>512</v>
      </c>
      <c r="K613" s="1" t="str">
        <f>IF(B613="小郡市","小郡市",IF(B613="大和郡山市","大和郡山市",IF(B613="蒲郡市","蒲郡市",IF(B613="郡上市","郡上市",IF(B613="郡山市","郡山市",IFERROR(RIGHT(B613,LEN(B613)-FIND("郡",B613)),B613))))))</f>
        <v>東吾妻町</v>
      </c>
      <c r="L613" s="1" t="str">
        <f>IF(ISERROR(VLOOKUP(K613,'R5.4.1現在の団体'!C$2:C$2000,1,)),"",VLOOKUP(K613,'R5.4.1現在の団体'!C$2:C$2000,1,))</f>
        <v>東吾妻町</v>
      </c>
      <c r="M613" s="1">
        <f t="shared" si="9"/>
        <v>1</v>
      </c>
    </row>
    <row r="614" spans="1:13" x14ac:dyDescent="0.2">
      <c r="A614" s="5" t="s">
        <v>618</v>
      </c>
      <c r="B614" s="6" t="s">
        <v>2943</v>
      </c>
      <c r="C614" s="7">
        <v>19232</v>
      </c>
      <c r="D614" s="7">
        <v>20346</v>
      </c>
      <c r="E614" s="7">
        <v>39578</v>
      </c>
      <c r="F614" s="7" t="str" cm="1">
        <f t="array" ref="F614">_xlfn.SWITCH(TRUE,E614&lt;=10000,"1万人以下",E614&lt;=20000,"2万人以下",E614&lt;=30000,"3万人以下",E614&lt;=40000,"4万人以下",E614&lt;=50000,"5万人以下",E614&lt;=60000,"6万人以下",E614&lt;=70000,"7万人以下",E614&lt;=80000,"8万人以下",E614&lt;=90000,"9万人以下",E614&gt;90000,"それ以上")</f>
        <v>4万人以下</v>
      </c>
      <c r="G614" s="7" t="s">
        <v>7573</v>
      </c>
      <c r="H614" s="7">
        <v>13335</v>
      </c>
      <c r="I614" s="1" t="s">
        <v>4657</v>
      </c>
      <c r="K614" s="1" t="str">
        <f>IF(B614="小郡市","小郡市",IF(B614="大和郡山市","大和郡山市",IF(B614="蒲郡市","蒲郡市",IF(B614="郡上市","郡上市",IF(B614="郡山市","郡山市",IFERROR(RIGHT(B614,LEN(B614)-FIND("郡",B614)),B614))))))</f>
        <v/>
      </c>
      <c r="L614" s="1" t="str">
        <f>IF(ISERROR(VLOOKUP(K614,'R5.4.1現在の団体'!C$2:C$2000,1,)),"",VLOOKUP(K614,'R5.4.1現在の団体'!C$2:C$2000,1,))</f>
        <v/>
      </c>
      <c r="M614" s="1" t="str">
        <f t="shared" si="9"/>
        <v/>
      </c>
    </row>
    <row r="615" spans="1:13" x14ac:dyDescent="0.2">
      <c r="A615" s="5" t="s">
        <v>619</v>
      </c>
      <c r="B615" s="6" t="s">
        <v>2944</v>
      </c>
      <c r="C615" s="7">
        <v>2637</v>
      </c>
      <c r="D615" s="7">
        <v>2782</v>
      </c>
      <c r="E615" s="7">
        <v>5419</v>
      </c>
      <c r="F615" s="7" t="str" cm="1">
        <f t="array" ref="F615">_xlfn.SWITCH(TRUE,E615&lt;=10000,"1万人以下",E615&lt;=20000,"2万人以下",E615&lt;=30000,"3万人以下",E615&lt;=40000,"4万人以下",E615&lt;=50000,"5万人以下",E615&lt;=60000,"6万人以下",E615&lt;=70000,"7万人以下",E615&lt;=80000,"8万人以下",E615&lt;=90000,"9万人以下",E615&gt;90000,"それ以上")</f>
        <v>1万人以下</v>
      </c>
      <c r="G615" s="7" t="s">
        <v>7576</v>
      </c>
      <c r="H615" s="7">
        <v>1726</v>
      </c>
      <c r="J615" s="1">
        <f>MAX(J$2:J614)+1</f>
        <v>513</v>
      </c>
      <c r="K615" s="1" t="str">
        <f>IF(B615="小郡市","小郡市",IF(B615="大和郡山市","大和郡山市",IF(B615="蒲郡市","蒲郡市",IF(B615="郡上市","郡上市",IF(B615="郡山市","郡山市",IFERROR(RIGHT(B615,LEN(B615)-FIND("郡",B615)),B615))))))</f>
        <v>片品村</v>
      </c>
      <c r="L615" s="1" t="str">
        <f>IF(ISERROR(VLOOKUP(K615,'R5.4.1現在の団体'!C$2:C$2000,1,)),"",VLOOKUP(K615,'R5.4.1現在の団体'!C$2:C$2000,1,))</f>
        <v>片品村</v>
      </c>
      <c r="M615" s="1">
        <f t="shared" si="9"/>
        <v>1</v>
      </c>
    </row>
    <row r="616" spans="1:13" x14ac:dyDescent="0.2">
      <c r="A616" s="5" t="s">
        <v>620</v>
      </c>
      <c r="B616" s="6" t="s">
        <v>2945</v>
      </c>
      <c r="C616" s="7">
        <v>1775</v>
      </c>
      <c r="D616" s="7">
        <v>1878</v>
      </c>
      <c r="E616" s="7">
        <v>3653</v>
      </c>
      <c r="F616" s="7" t="str" cm="1">
        <f t="array" ref="F616">_xlfn.SWITCH(TRUE,E616&lt;=10000,"1万人以下",E616&lt;=20000,"2万人以下",E616&lt;=30000,"3万人以下",E616&lt;=40000,"4万人以下",E616&lt;=50000,"5万人以下",E616&lt;=60000,"6万人以下",E616&lt;=70000,"7万人以下",E616&lt;=80000,"8万人以下",E616&lt;=90000,"9万人以下",E616&gt;90000,"それ以上")</f>
        <v>1万人以下</v>
      </c>
      <c r="G616" s="7" t="s">
        <v>7576</v>
      </c>
      <c r="H616" s="7">
        <v>1078</v>
      </c>
      <c r="J616" s="1">
        <f>MAX(J$2:J615)+1</f>
        <v>514</v>
      </c>
      <c r="K616" s="1" t="str">
        <f>IF(B616="小郡市","小郡市",IF(B616="大和郡山市","大和郡山市",IF(B616="蒲郡市","蒲郡市",IF(B616="郡上市","郡上市",IF(B616="郡山市","郡山市",IFERROR(RIGHT(B616,LEN(B616)-FIND("郡",B616)),B616))))))</f>
        <v>川場村</v>
      </c>
      <c r="L616" s="1" t="str">
        <f>IF(ISERROR(VLOOKUP(K616,'R5.4.1現在の団体'!C$2:C$2000,1,)),"",VLOOKUP(K616,'R5.4.1現在の団体'!C$2:C$2000,1,))</f>
        <v>川場村</v>
      </c>
      <c r="M616" s="1">
        <f t="shared" si="9"/>
        <v>1</v>
      </c>
    </row>
    <row r="617" spans="1:13" x14ac:dyDescent="0.2">
      <c r="A617" s="5" t="s">
        <v>621</v>
      </c>
      <c r="B617" s="6" t="s">
        <v>2946</v>
      </c>
      <c r="C617" s="7">
        <v>3844</v>
      </c>
      <c r="D617" s="7">
        <v>3913</v>
      </c>
      <c r="E617" s="7">
        <v>7757</v>
      </c>
      <c r="F617" s="7" t="str" cm="1">
        <f t="array" ref="F617">_xlfn.SWITCH(TRUE,E617&lt;=10000,"1万人以下",E617&lt;=20000,"2万人以下",E617&lt;=30000,"3万人以下",E617&lt;=40000,"4万人以下",E617&lt;=50000,"5万人以下",E617&lt;=60000,"6万人以下",E617&lt;=70000,"7万人以下",E617&lt;=80000,"8万人以下",E617&lt;=90000,"9万人以下",E617&gt;90000,"それ以上")</f>
        <v>1万人以下</v>
      </c>
      <c r="G617" s="7" t="s">
        <v>7576</v>
      </c>
      <c r="H617" s="7">
        <v>2281</v>
      </c>
      <c r="J617" s="1">
        <f>MAX(J$2:J616)+1</f>
        <v>515</v>
      </c>
      <c r="K617" s="1" t="str">
        <f>IF(B617="小郡市","小郡市",IF(B617="大和郡山市","大和郡山市",IF(B617="蒲郡市","蒲郡市",IF(B617="郡上市","郡上市",IF(B617="郡山市","郡山市",IFERROR(RIGHT(B617,LEN(B617)-FIND("郡",B617)),B617))))))</f>
        <v>昭和村</v>
      </c>
      <c r="L617" s="1" t="str">
        <f>IF(ISERROR(VLOOKUP(K617,'R5.4.1現在の団体'!C$2:C$2000,1,)),"",VLOOKUP(K617,'R5.4.1現在の団体'!C$2:C$2000,1,))</f>
        <v>昭和村</v>
      </c>
      <c r="M617" s="1">
        <f t="shared" si="9"/>
        <v>1</v>
      </c>
    </row>
    <row r="618" spans="1:13" x14ac:dyDescent="0.2">
      <c r="A618" s="5" t="s">
        <v>622</v>
      </c>
      <c r="B618" s="6" t="s">
        <v>2947</v>
      </c>
      <c r="C618" s="7">
        <v>10976</v>
      </c>
      <c r="D618" s="7">
        <v>11773</v>
      </c>
      <c r="E618" s="7">
        <v>22749</v>
      </c>
      <c r="F618" s="7" t="str" cm="1">
        <f t="array" ref="F618">_xlfn.SWITCH(TRUE,E618&lt;=10000,"1万人以下",E618&lt;=20000,"2万人以下",E618&lt;=30000,"3万人以下",E618&lt;=40000,"4万人以下",E618&lt;=50000,"5万人以下",E618&lt;=60000,"6万人以下",E618&lt;=70000,"7万人以下",E618&lt;=80000,"8万人以下",E618&lt;=90000,"9万人以下",E618&gt;90000,"それ以上")</f>
        <v>3万人以下</v>
      </c>
      <c r="G618" s="7" t="s">
        <v>7574</v>
      </c>
      <c r="H618" s="7">
        <v>8250</v>
      </c>
      <c r="J618" s="1">
        <f>MAX(J$2:J617)+1</f>
        <v>516</v>
      </c>
      <c r="K618" s="1" t="str">
        <f>IF(B618="小郡市","小郡市",IF(B618="大和郡山市","大和郡山市",IF(B618="蒲郡市","蒲郡市",IF(B618="郡上市","郡上市",IF(B618="郡山市","郡山市",IFERROR(RIGHT(B618,LEN(B618)-FIND("郡",B618)),B618))))))</f>
        <v>みなかみ町</v>
      </c>
      <c r="L618" s="1" t="str">
        <f>IF(ISERROR(VLOOKUP(K618,'R5.4.1現在の団体'!C$2:C$2000,1,)),"",VLOOKUP(K618,'R5.4.1現在の団体'!C$2:C$2000,1,))</f>
        <v>みなかみ町</v>
      </c>
      <c r="M618" s="1">
        <f t="shared" si="9"/>
        <v>1</v>
      </c>
    </row>
    <row r="619" spans="1:13" x14ac:dyDescent="0.2">
      <c r="A619" s="5" t="s">
        <v>623</v>
      </c>
      <c r="B619" s="6" t="s">
        <v>2948</v>
      </c>
      <c r="C619" s="7">
        <v>18391</v>
      </c>
      <c r="D619" s="7">
        <v>18707</v>
      </c>
      <c r="E619" s="7">
        <v>37098</v>
      </c>
      <c r="F619" s="7" t="str" cm="1">
        <f t="array" ref="F619">_xlfn.SWITCH(TRUE,E619&lt;=10000,"1万人以下",E619&lt;=20000,"2万人以下",E619&lt;=30000,"3万人以下",E619&lt;=40000,"4万人以下",E619&lt;=50000,"5万人以下",E619&lt;=60000,"6万人以下",E619&lt;=70000,"7万人以下",E619&lt;=80000,"8万人以下",E619&lt;=90000,"9万人以下",E619&gt;90000,"それ以上")</f>
        <v>4万人以下</v>
      </c>
      <c r="G619" s="7" t="s">
        <v>7573</v>
      </c>
      <c r="H619" s="7">
        <v>13278</v>
      </c>
      <c r="I619" s="1" t="s">
        <v>4657</v>
      </c>
      <c r="K619" s="1" t="str">
        <f>IF(B619="小郡市","小郡市",IF(B619="大和郡山市","大和郡山市",IF(B619="蒲郡市","蒲郡市",IF(B619="郡上市","郡上市",IF(B619="郡山市","郡山市",IFERROR(RIGHT(B619,LEN(B619)-FIND("郡",B619)),B619))))))</f>
        <v/>
      </c>
      <c r="L619" s="1" t="str">
        <f>IF(ISERROR(VLOOKUP(K619,'R5.4.1現在の団体'!C$2:C$2000,1,)),"",VLOOKUP(K619,'R5.4.1現在の団体'!C$2:C$2000,1,))</f>
        <v/>
      </c>
      <c r="M619" s="1" t="str">
        <f t="shared" si="9"/>
        <v/>
      </c>
    </row>
    <row r="620" spans="1:13" x14ac:dyDescent="0.2">
      <c r="A620" s="5" t="s">
        <v>624</v>
      </c>
      <c r="B620" s="6" t="s">
        <v>2949</v>
      </c>
      <c r="C620" s="7">
        <v>18391</v>
      </c>
      <c r="D620" s="7">
        <v>18707</v>
      </c>
      <c r="E620" s="7">
        <v>37098</v>
      </c>
      <c r="F620" s="7" t="str" cm="1">
        <f t="array" ref="F620">_xlfn.SWITCH(TRUE,E620&lt;=10000,"1万人以下",E620&lt;=20000,"2万人以下",E620&lt;=30000,"3万人以下",E620&lt;=40000,"4万人以下",E620&lt;=50000,"5万人以下",E620&lt;=60000,"6万人以下",E620&lt;=70000,"7万人以下",E620&lt;=80000,"8万人以下",E620&lt;=90000,"9万人以下",E620&gt;90000,"それ以上")</f>
        <v>4万人以下</v>
      </c>
      <c r="G620" s="7" t="s">
        <v>7573</v>
      </c>
      <c r="H620" s="7">
        <v>13278</v>
      </c>
      <c r="J620" s="1">
        <f>MAX(J$2:J619)+1</f>
        <v>517</v>
      </c>
      <c r="K620" s="1" t="str">
        <f>IF(B620="小郡市","小郡市",IF(B620="大和郡山市","大和郡山市",IF(B620="蒲郡市","蒲郡市",IF(B620="郡上市","郡上市",IF(B620="郡山市","郡山市",IFERROR(RIGHT(B620,LEN(B620)-FIND("郡",B620)),B620))))))</f>
        <v>玉村町</v>
      </c>
      <c r="L620" s="1" t="str">
        <f>IF(ISERROR(VLOOKUP(K620,'R5.4.1現在の団体'!C$2:C$2000,1,)),"",VLOOKUP(K620,'R5.4.1現在の団体'!C$2:C$2000,1,))</f>
        <v>玉村町</v>
      </c>
      <c r="M620" s="1">
        <f t="shared" si="9"/>
        <v>1</v>
      </c>
    </row>
    <row r="621" spans="1:13" x14ac:dyDescent="0.2">
      <c r="A621" s="5" t="s">
        <v>625</v>
      </c>
      <c r="B621" s="6" t="s">
        <v>2950</v>
      </c>
      <c r="C621" s="7">
        <v>51502</v>
      </c>
      <c r="D621" s="7">
        <v>50280</v>
      </c>
      <c r="E621" s="7">
        <v>101782</v>
      </c>
      <c r="F621" s="7" t="str" cm="1">
        <f t="array" ref="F621">_xlfn.SWITCH(TRUE,E621&lt;=10000,"1万人以下",E621&lt;=20000,"2万人以下",E621&lt;=30000,"3万人以下",E621&lt;=40000,"4万人以下",E621&lt;=50000,"5万人以下",E621&lt;=60000,"6万人以下",E621&lt;=70000,"7万人以下",E621&lt;=80000,"8万人以下",E621&lt;=90000,"9万人以下",E621&gt;90000,"それ以上")</f>
        <v>それ以上</v>
      </c>
      <c r="G621" s="7" t="s">
        <v>7571</v>
      </c>
      <c r="H621" s="7">
        <v>35887</v>
      </c>
      <c r="I621" s="1" t="s">
        <v>4657</v>
      </c>
      <c r="K621" s="1" t="str">
        <f>IF(B621="小郡市","小郡市",IF(B621="大和郡山市","大和郡山市",IF(B621="蒲郡市","蒲郡市",IF(B621="郡上市","郡上市",IF(B621="郡山市","郡山市",IFERROR(RIGHT(B621,LEN(B621)-FIND("郡",B621)),B621))))))</f>
        <v/>
      </c>
      <c r="L621" s="1" t="str">
        <f>IF(ISERROR(VLOOKUP(K621,'R5.4.1現在の団体'!C$2:C$2000,1,)),"",VLOOKUP(K621,'R5.4.1現在の団体'!C$2:C$2000,1,))</f>
        <v/>
      </c>
      <c r="M621" s="1" t="str">
        <f t="shared" si="9"/>
        <v/>
      </c>
    </row>
    <row r="622" spans="1:13" x14ac:dyDescent="0.2">
      <c r="A622" s="5" t="s">
        <v>626</v>
      </c>
      <c r="B622" s="6" t="s">
        <v>2951</v>
      </c>
      <c r="C622" s="7">
        <v>7965</v>
      </c>
      <c r="D622" s="7">
        <v>8079</v>
      </c>
      <c r="E622" s="7">
        <v>16044</v>
      </c>
      <c r="F622" s="7" t="str" cm="1">
        <f t="array" ref="F622">_xlfn.SWITCH(TRUE,E622&lt;=10000,"1万人以下",E622&lt;=20000,"2万人以下",E622&lt;=30000,"3万人以下",E622&lt;=40000,"4万人以下",E622&lt;=50000,"5万人以下",E622&lt;=60000,"6万人以下",E622&lt;=70000,"7万人以下",E622&lt;=80000,"8万人以下",E622&lt;=90000,"9万人以下",E622&gt;90000,"それ以上")</f>
        <v>2万人以下</v>
      </c>
      <c r="G622" s="7" t="s">
        <v>7572</v>
      </c>
      <c r="H622" s="7">
        <v>5038</v>
      </c>
      <c r="J622" s="1">
        <f>MAX(J$2:J621)+1</f>
        <v>518</v>
      </c>
      <c r="K622" s="1" t="str">
        <f>IF(B622="小郡市","小郡市",IF(B622="大和郡山市","大和郡山市",IF(B622="蒲郡市","蒲郡市",IF(B622="郡上市","郡上市",IF(B622="郡山市","郡山市",IFERROR(RIGHT(B622,LEN(B622)-FIND("郡",B622)),B622))))))</f>
        <v>板倉町</v>
      </c>
      <c r="L622" s="1" t="str">
        <f>IF(ISERROR(VLOOKUP(K622,'R5.4.1現在の団体'!C$2:C$2000,1,)),"",VLOOKUP(K622,'R5.4.1現在の団体'!C$2:C$2000,1,))</f>
        <v>板倉町</v>
      </c>
      <c r="M622" s="1">
        <f t="shared" si="9"/>
        <v>1</v>
      </c>
    </row>
    <row r="623" spans="1:13" x14ac:dyDescent="0.2">
      <c r="A623" s="5" t="s">
        <v>627</v>
      </c>
      <c r="B623" s="6" t="s">
        <v>2952</v>
      </c>
      <c r="C623" s="7">
        <v>5744</v>
      </c>
      <c r="D623" s="7">
        <v>5713</v>
      </c>
      <c r="E623" s="7">
        <v>11457</v>
      </c>
      <c r="F623" s="7" t="str" cm="1">
        <f t="array" ref="F623">_xlfn.SWITCH(TRUE,E623&lt;=10000,"1万人以下",E623&lt;=20000,"2万人以下",E623&lt;=30000,"3万人以下",E623&lt;=40000,"4万人以下",E623&lt;=50000,"5万人以下",E623&lt;=60000,"6万人以下",E623&lt;=70000,"7万人以下",E623&lt;=80000,"8万人以下",E623&lt;=90000,"9万人以下",E623&gt;90000,"それ以上")</f>
        <v>2万人以下</v>
      </c>
      <c r="G623" s="7" t="s">
        <v>7572</v>
      </c>
      <c r="H623" s="7">
        <v>3692</v>
      </c>
      <c r="J623" s="1">
        <f>MAX(J$2:J622)+1</f>
        <v>519</v>
      </c>
      <c r="K623" s="1" t="str">
        <f>IF(B623="小郡市","小郡市",IF(B623="大和郡山市","大和郡山市",IF(B623="蒲郡市","蒲郡市",IF(B623="郡上市","郡上市",IF(B623="郡山市","郡山市",IFERROR(RIGHT(B623,LEN(B623)-FIND("郡",B623)),B623))))))</f>
        <v>明和町</v>
      </c>
      <c r="L623" s="1" t="str">
        <f>IF(ISERROR(VLOOKUP(K623,'R5.4.1現在の団体'!C$2:C$2000,1,)),"",VLOOKUP(K623,'R5.4.1現在の団体'!C$2:C$2000,1,))</f>
        <v>明和町</v>
      </c>
      <c r="M623" s="1">
        <f t="shared" si="9"/>
        <v>1</v>
      </c>
    </row>
    <row r="624" spans="1:13" x14ac:dyDescent="0.2">
      <c r="A624" s="5" t="s">
        <v>628</v>
      </c>
      <c r="B624" s="6" t="s">
        <v>2953</v>
      </c>
      <c r="C624" s="7">
        <v>5809</v>
      </c>
      <c r="D624" s="7">
        <v>5839</v>
      </c>
      <c r="E624" s="7">
        <v>11648</v>
      </c>
      <c r="F624" s="7" t="str" cm="1">
        <f t="array" ref="F624">_xlfn.SWITCH(TRUE,E624&lt;=10000,"1万人以下",E624&lt;=20000,"2万人以下",E624&lt;=30000,"3万人以下",E624&lt;=40000,"4万人以下",E624&lt;=50000,"5万人以下",E624&lt;=60000,"6万人以下",E624&lt;=70000,"7万人以下",E624&lt;=80000,"8万人以下",E624&lt;=90000,"9万人以下",E624&gt;90000,"それ以上")</f>
        <v>2万人以下</v>
      </c>
      <c r="G624" s="7" t="s">
        <v>7572</v>
      </c>
      <c r="H624" s="7">
        <v>3795</v>
      </c>
      <c r="J624" s="1">
        <f>MAX(J$2:J623)+1</f>
        <v>520</v>
      </c>
      <c r="K624" s="1" t="str">
        <f>IF(B624="小郡市","小郡市",IF(B624="大和郡山市","大和郡山市",IF(B624="蒲郡市","蒲郡市",IF(B624="郡上市","郡上市",IF(B624="郡山市","郡山市",IFERROR(RIGHT(B624,LEN(B624)-FIND("郡",B624)),B624))))))</f>
        <v>千代田町</v>
      </c>
      <c r="L624" s="1" t="str">
        <f>IF(ISERROR(VLOOKUP(K624,'R5.4.1現在の団体'!C$2:C$2000,1,)),"",VLOOKUP(K624,'R5.4.1現在の団体'!C$2:C$2000,1,))</f>
        <v>千代田町</v>
      </c>
      <c r="M624" s="1">
        <f t="shared" si="9"/>
        <v>1</v>
      </c>
    </row>
    <row r="625" spans="1:13" x14ac:dyDescent="0.2">
      <c r="A625" s="5" t="s">
        <v>629</v>
      </c>
      <c r="B625" s="6" t="s">
        <v>2954</v>
      </c>
      <c r="C625" s="7">
        <v>18066</v>
      </c>
      <c r="D625" s="7">
        <v>16990</v>
      </c>
      <c r="E625" s="7">
        <v>35056</v>
      </c>
      <c r="F625" s="7" t="str" cm="1">
        <f t="array" ref="F625">_xlfn.SWITCH(TRUE,E625&lt;=10000,"1万人以下",E625&lt;=20000,"2万人以下",E625&lt;=30000,"3万人以下",E625&lt;=40000,"4万人以下",E625&lt;=50000,"5万人以下",E625&lt;=60000,"6万人以下",E625&lt;=70000,"7万人以下",E625&lt;=80000,"8万人以下",E625&lt;=90000,"9万人以下",E625&gt;90000,"それ以上")</f>
        <v>4万人以下</v>
      </c>
      <c r="G625" s="7" t="s">
        <v>7573</v>
      </c>
      <c r="H625" s="7">
        <v>14127</v>
      </c>
      <c r="J625" s="1">
        <f>MAX(J$2:J624)+1</f>
        <v>521</v>
      </c>
      <c r="K625" s="1" t="str">
        <f>IF(B625="小郡市","小郡市",IF(B625="大和郡山市","大和郡山市",IF(B625="蒲郡市","蒲郡市",IF(B625="郡上市","郡上市",IF(B625="郡山市","郡山市",IFERROR(RIGHT(B625,LEN(B625)-FIND("郡",B625)),B625))))))</f>
        <v>大泉町</v>
      </c>
      <c r="L625" s="1" t="str">
        <f>IF(ISERROR(VLOOKUP(K625,'R5.4.1現在の団体'!C$2:C$2000,1,)),"",VLOOKUP(K625,'R5.4.1現在の団体'!C$2:C$2000,1,))</f>
        <v>大泉町</v>
      </c>
      <c r="M625" s="1">
        <f t="shared" si="9"/>
        <v>1</v>
      </c>
    </row>
    <row r="626" spans="1:13" x14ac:dyDescent="0.2">
      <c r="A626" s="5" t="s">
        <v>630</v>
      </c>
      <c r="B626" s="6" t="s">
        <v>2955</v>
      </c>
      <c r="C626" s="7">
        <v>13918</v>
      </c>
      <c r="D626" s="7">
        <v>13659</v>
      </c>
      <c r="E626" s="7">
        <v>27577</v>
      </c>
      <c r="F626" s="7" t="str" cm="1">
        <f t="array" ref="F626">_xlfn.SWITCH(TRUE,E626&lt;=10000,"1万人以下",E626&lt;=20000,"2万人以下",E626&lt;=30000,"3万人以下",E626&lt;=40000,"4万人以下",E626&lt;=50000,"5万人以下",E626&lt;=60000,"6万人以下",E626&lt;=70000,"7万人以下",E626&lt;=80000,"8万人以下",E626&lt;=90000,"9万人以下",E626&gt;90000,"それ以上")</f>
        <v>3万人以下</v>
      </c>
      <c r="G626" s="7" t="s">
        <v>7574</v>
      </c>
      <c r="H626" s="7">
        <v>9235</v>
      </c>
      <c r="J626" s="1">
        <f>MAX(J$2:J625)+1</f>
        <v>522</v>
      </c>
      <c r="K626" s="1" t="str">
        <f>IF(B626="小郡市","小郡市",IF(B626="大和郡山市","大和郡山市",IF(B626="蒲郡市","蒲郡市",IF(B626="郡上市","郡上市",IF(B626="郡山市","郡山市",IFERROR(RIGHT(B626,LEN(B626)-FIND("郡",B626)),B626))))))</f>
        <v>邑楽町</v>
      </c>
      <c r="L626" s="1" t="str">
        <f>IF(ISERROR(VLOOKUP(K626,'R5.4.1現在の団体'!C$2:C$2000,1,)),"",VLOOKUP(K626,'R5.4.1現在の団体'!C$2:C$2000,1,))</f>
        <v>邑楽町</v>
      </c>
      <c r="M626" s="1">
        <f t="shared" si="9"/>
        <v>1</v>
      </c>
    </row>
    <row r="627" spans="1:13" x14ac:dyDescent="0.2">
      <c r="A627" s="5" t="s">
        <v>631</v>
      </c>
      <c r="B627" s="6" t="s">
        <v>4619</v>
      </c>
      <c r="C627" s="7">
        <v>3576123</v>
      </c>
      <c r="D627" s="7">
        <v>3520146</v>
      </c>
      <c r="E627" s="7">
        <v>7096269</v>
      </c>
      <c r="F627" s="7" t="str" cm="1">
        <f t="array" ref="F627">_xlfn.SWITCH(TRUE,E627&lt;=10000,"1万人以下",E627&lt;=20000,"2万人以下",E627&lt;=30000,"3万人以下",E627&lt;=40000,"4万人以下",E627&lt;=50000,"5万人以下",E627&lt;=60000,"6万人以下",E627&lt;=70000,"7万人以下",E627&lt;=80000,"8万人以下",E627&lt;=90000,"9万人以下",E627&gt;90000,"それ以上")</f>
        <v>それ以上</v>
      </c>
      <c r="G627" s="7" t="s">
        <v>7571</v>
      </c>
      <c r="H627" s="7">
        <v>2870345</v>
      </c>
      <c r="I627" s="1" t="s">
        <v>4657</v>
      </c>
      <c r="K627" s="1" t="str">
        <f>IF(B627="小郡市","小郡市",IF(B627="大和郡山市","大和郡山市",IF(B627="蒲郡市","蒲郡市",IF(B627="郡上市","郡上市",IF(B627="郡山市","郡山市",IFERROR(RIGHT(B627,LEN(B627)-FIND("郡",B627)),B627))))))</f>
        <v>埼玉県</v>
      </c>
      <c r="L627" s="1" t="str">
        <f>IF(ISERROR(VLOOKUP(K627,'R5.4.1現在の団体'!C$2:C$2000,1,)),"",VLOOKUP(K627,'R5.4.1現在の団体'!C$2:C$2000,1,))</f>
        <v/>
      </c>
      <c r="M627" s="1" t="str">
        <f t="shared" si="9"/>
        <v/>
      </c>
    </row>
    <row r="628" spans="1:13" x14ac:dyDescent="0.2">
      <c r="A628" s="5" t="s">
        <v>632</v>
      </c>
      <c r="B628" s="6" t="s">
        <v>2956</v>
      </c>
      <c r="C628" s="7">
        <v>601926</v>
      </c>
      <c r="D628" s="7">
        <v>597070</v>
      </c>
      <c r="E628" s="7">
        <v>1198996</v>
      </c>
      <c r="F628" s="7" t="str" cm="1">
        <f t="array" ref="F628">_xlfn.SWITCH(TRUE,E628&lt;=10000,"1万人以下",E628&lt;=20000,"2万人以下",E628&lt;=30000,"3万人以下",E628&lt;=40000,"4万人以下",E628&lt;=50000,"5万人以下",E628&lt;=60000,"6万人以下",E628&lt;=70000,"7万人以下",E628&lt;=80000,"8万人以下",E628&lt;=90000,"9万人以下",E628&gt;90000,"それ以上")</f>
        <v>それ以上</v>
      </c>
      <c r="G628" s="7" t="s">
        <v>7571</v>
      </c>
      <c r="H628" s="7">
        <v>502340</v>
      </c>
      <c r="J628" s="1">
        <f>MAX(J$2:J627)+1</f>
        <v>523</v>
      </c>
      <c r="K628" s="1" t="str">
        <f>IF(B628="小郡市","小郡市",IF(B628="大和郡山市","大和郡山市",IF(B628="蒲郡市","蒲郡市",IF(B628="郡上市","郡上市",IF(B628="郡山市","郡山市",IFERROR(RIGHT(B628,LEN(B628)-FIND("郡",B628)),B628))))))</f>
        <v>さいたま市</v>
      </c>
      <c r="L628" s="1" t="str">
        <f>IF(ISERROR(VLOOKUP(K628,'R5.4.1現在の団体'!C$2:C$2000,1,)),"",VLOOKUP(K628,'R5.4.1現在の団体'!C$2:C$2000,1,))</f>
        <v>さいたま市</v>
      </c>
      <c r="M628" s="1">
        <f t="shared" si="9"/>
        <v>1</v>
      </c>
    </row>
    <row r="629" spans="1:13" x14ac:dyDescent="0.2">
      <c r="A629" s="5" t="s">
        <v>633</v>
      </c>
      <c r="B629" s="6" t="s">
        <v>2957</v>
      </c>
      <c r="C629" s="7">
        <v>41201</v>
      </c>
      <c r="D629" s="7">
        <v>41626</v>
      </c>
      <c r="E629" s="7">
        <v>82827</v>
      </c>
      <c r="F629" s="7" t="str" cm="1">
        <f t="array" ref="F629">_xlfn.SWITCH(TRUE,E629&lt;=10000,"1万人以下",E629&lt;=20000,"2万人以下",E629&lt;=30000,"3万人以下",E629&lt;=40000,"4万人以下",E629&lt;=50000,"5万人以下",E629&lt;=60000,"6万人以下",E629&lt;=70000,"7万人以下",E629&lt;=80000,"8万人以下",E629&lt;=90000,"9万人以下",E629&gt;90000,"それ以上")</f>
        <v>9万人以下</v>
      </c>
      <c r="G629" s="7" t="s">
        <v>7580</v>
      </c>
      <c r="H629" s="7">
        <v>32825</v>
      </c>
      <c r="I629" s="1" t="s">
        <v>4656</v>
      </c>
      <c r="K629" s="1" t="str">
        <f>IF(B629="小郡市","小郡市",IF(B629="大和郡山市","大和郡山市",IF(B629="蒲郡市","蒲郡市",IF(B629="郡上市","郡上市",IF(B629="郡山市","郡山市",IFERROR(RIGHT(B629,LEN(B629)-FIND("郡",B629)),B629))))))</f>
        <v>さいたま市西区</v>
      </c>
      <c r="L629" s="1" t="str">
        <f>IF(ISERROR(VLOOKUP(K629,'R5.4.1現在の団体'!C$2:C$2000,1,)),"",VLOOKUP(K629,'R5.4.1現在の団体'!C$2:C$2000,1,))</f>
        <v/>
      </c>
      <c r="M629" s="1" t="str">
        <f t="shared" si="9"/>
        <v/>
      </c>
    </row>
    <row r="630" spans="1:13" x14ac:dyDescent="0.2">
      <c r="A630" s="5" t="s">
        <v>634</v>
      </c>
      <c r="B630" s="6" t="s">
        <v>2958</v>
      </c>
      <c r="C630" s="7">
        <v>68793</v>
      </c>
      <c r="D630" s="7">
        <v>67550</v>
      </c>
      <c r="E630" s="7">
        <v>136343</v>
      </c>
      <c r="F630" s="7" t="str" cm="1">
        <f t="array" ref="F630">_xlfn.SWITCH(TRUE,E630&lt;=10000,"1万人以下",E630&lt;=20000,"2万人以下",E630&lt;=30000,"3万人以下",E630&lt;=40000,"4万人以下",E630&lt;=50000,"5万人以下",E630&lt;=60000,"6万人以下",E630&lt;=70000,"7万人以下",E630&lt;=80000,"8万人以下",E630&lt;=90000,"9万人以下",E630&gt;90000,"それ以上")</f>
        <v>それ以上</v>
      </c>
      <c r="G630" s="7" t="s">
        <v>7571</v>
      </c>
      <c r="H630" s="7">
        <v>57579</v>
      </c>
      <c r="I630" s="1" t="s">
        <v>4656</v>
      </c>
      <c r="K630" s="1" t="str">
        <f>IF(B630="小郡市","小郡市",IF(B630="大和郡山市","大和郡山市",IF(B630="蒲郡市","蒲郡市",IF(B630="郡上市","郡上市",IF(B630="郡山市","郡山市",IFERROR(RIGHT(B630,LEN(B630)-FIND("郡",B630)),B630))))))</f>
        <v>さいたま市北区</v>
      </c>
      <c r="L630" s="1" t="str">
        <f>IF(ISERROR(VLOOKUP(K630,'R5.4.1現在の団体'!C$2:C$2000,1,)),"",VLOOKUP(K630,'R5.4.1現在の団体'!C$2:C$2000,1,))</f>
        <v/>
      </c>
      <c r="M630" s="1" t="str">
        <f t="shared" si="9"/>
        <v/>
      </c>
    </row>
    <row r="631" spans="1:13" x14ac:dyDescent="0.2">
      <c r="A631" s="5" t="s">
        <v>635</v>
      </c>
      <c r="B631" s="6" t="s">
        <v>2959</v>
      </c>
      <c r="C631" s="7">
        <v>52906</v>
      </c>
      <c r="D631" s="7">
        <v>53332</v>
      </c>
      <c r="E631" s="7">
        <v>106238</v>
      </c>
      <c r="F631" s="7" t="str" cm="1">
        <f t="array" ref="F631">_xlfn.SWITCH(TRUE,E631&lt;=10000,"1万人以下",E631&lt;=20000,"2万人以下",E631&lt;=30000,"3万人以下",E631&lt;=40000,"4万人以下",E631&lt;=50000,"5万人以下",E631&lt;=60000,"6万人以下",E631&lt;=70000,"7万人以下",E631&lt;=80000,"8万人以下",E631&lt;=90000,"9万人以下",E631&gt;90000,"それ以上")</f>
        <v>それ以上</v>
      </c>
      <c r="G631" s="7" t="s">
        <v>7571</v>
      </c>
      <c r="H631" s="7">
        <v>47111</v>
      </c>
      <c r="I631" s="1" t="s">
        <v>4656</v>
      </c>
      <c r="K631" s="1" t="str">
        <f>IF(B631="小郡市","小郡市",IF(B631="大和郡山市","大和郡山市",IF(B631="蒲郡市","蒲郡市",IF(B631="郡上市","郡上市",IF(B631="郡山市","郡山市",IFERROR(RIGHT(B631,LEN(B631)-FIND("郡",B631)),B631))))))</f>
        <v>さいたま市大宮区</v>
      </c>
      <c r="L631" s="1" t="str">
        <f>IF(ISERROR(VLOOKUP(K631,'R5.4.1現在の団体'!C$2:C$2000,1,)),"",VLOOKUP(K631,'R5.4.1現在の団体'!C$2:C$2000,1,))</f>
        <v/>
      </c>
      <c r="M631" s="1" t="str">
        <f t="shared" si="9"/>
        <v/>
      </c>
    </row>
    <row r="632" spans="1:13" x14ac:dyDescent="0.2">
      <c r="A632" s="5" t="s">
        <v>636</v>
      </c>
      <c r="B632" s="6" t="s">
        <v>2960</v>
      </c>
      <c r="C632" s="7">
        <v>76639</v>
      </c>
      <c r="D632" s="7">
        <v>76996</v>
      </c>
      <c r="E632" s="7">
        <v>153635</v>
      </c>
      <c r="F632" s="7" t="str" cm="1">
        <f t="array" ref="F632">_xlfn.SWITCH(TRUE,E632&lt;=10000,"1万人以下",E632&lt;=20000,"2万人以下",E632&lt;=30000,"3万人以下",E632&lt;=40000,"4万人以下",E632&lt;=50000,"5万人以下",E632&lt;=60000,"6万人以下",E632&lt;=70000,"7万人以下",E632&lt;=80000,"8万人以下",E632&lt;=90000,"9万人以下",E632&gt;90000,"それ以上")</f>
        <v>それ以上</v>
      </c>
      <c r="G632" s="7" t="s">
        <v>7571</v>
      </c>
      <c r="H632" s="7">
        <v>62264</v>
      </c>
      <c r="I632" s="1" t="s">
        <v>4656</v>
      </c>
      <c r="K632" s="1" t="str">
        <f>IF(B632="小郡市","小郡市",IF(B632="大和郡山市","大和郡山市",IF(B632="蒲郡市","蒲郡市",IF(B632="郡上市","郡上市",IF(B632="郡山市","郡山市",IFERROR(RIGHT(B632,LEN(B632)-FIND("郡",B632)),B632))))))</f>
        <v>さいたま市見沼区</v>
      </c>
      <c r="L632" s="1" t="str">
        <f>IF(ISERROR(VLOOKUP(K632,'R5.4.1現在の団体'!C$2:C$2000,1,)),"",VLOOKUP(K632,'R5.4.1現在の団体'!C$2:C$2000,1,))</f>
        <v/>
      </c>
      <c r="M632" s="1" t="str">
        <f t="shared" si="9"/>
        <v/>
      </c>
    </row>
    <row r="633" spans="1:13" x14ac:dyDescent="0.2">
      <c r="A633" s="5" t="s">
        <v>637</v>
      </c>
      <c r="B633" s="6" t="s">
        <v>2961</v>
      </c>
      <c r="C633" s="7">
        <v>46907</v>
      </c>
      <c r="D633" s="7">
        <v>46288</v>
      </c>
      <c r="E633" s="7">
        <v>93195</v>
      </c>
      <c r="F633" s="7" t="str" cm="1">
        <f t="array" ref="F633">_xlfn.SWITCH(TRUE,E633&lt;=10000,"1万人以下",E633&lt;=20000,"2万人以下",E633&lt;=30000,"3万人以下",E633&lt;=40000,"4万人以下",E633&lt;=50000,"5万人以下",E633&lt;=60000,"6万人以下",E633&lt;=70000,"7万人以下",E633&lt;=80000,"8万人以下",E633&lt;=90000,"9万人以下",E633&gt;90000,"それ以上")</f>
        <v>それ以上</v>
      </c>
      <c r="G633" s="7" t="s">
        <v>7571</v>
      </c>
      <c r="H633" s="7">
        <v>40711</v>
      </c>
      <c r="I633" s="1" t="s">
        <v>4656</v>
      </c>
      <c r="K633" s="1" t="str">
        <f>IF(B633="小郡市","小郡市",IF(B633="大和郡山市","大和郡山市",IF(B633="蒲郡市","蒲郡市",IF(B633="郡上市","郡上市",IF(B633="郡山市","郡山市",IFERROR(RIGHT(B633,LEN(B633)-FIND("郡",B633)),B633))))))</f>
        <v>さいたま市中央区</v>
      </c>
      <c r="L633" s="1" t="str">
        <f>IF(ISERROR(VLOOKUP(K633,'R5.4.1現在の団体'!C$2:C$2000,1,)),"",VLOOKUP(K633,'R5.4.1現在の団体'!C$2:C$2000,1,))</f>
        <v/>
      </c>
      <c r="M633" s="1" t="str">
        <f t="shared" si="9"/>
        <v/>
      </c>
    </row>
    <row r="634" spans="1:13" x14ac:dyDescent="0.2">
      <c r="A634" s="5" t="s">
        <v>638</v>
      </c>
      <c r="B634" s="6" t="s">
        <v>2962</v>
      </c>
      <c r="C634" s="7">
        <v>47042</v>
      </c>
      <c r="D634" s="7">
        <v>44914</v>
      </c>
      <c r="E634" s="7">
        <v>91956</v>
      </c>
      <c r="F634" s="7" t="str" cm="1">
        <f t="array" ref="F634">_xlfn.SWITCH(TRUE,E634&lt;=10000,"1万人以下",E634&lt;=20000,"2万人以下",E634&lt;=30000,"3万人以下",E634&lt;=40000,"4万人以下",E634&lt;=50000,"5万人以下",E634&lt;=60000,"6万人以下",E634&lt;=70000,"7万人以下",E634&lt;=80000,"8万人以下",E634&lt;=90000,"9万人以下",E634&gt;90000,"それ以上")</f>
        <v>それ以上</v>
      </c>
      <c r="G634" s="7" t="s">
        <v>7571</v>
      </c>
      <c r="H634" s="7">
        <v>39476</v>
      </c>
      <c r="I634" s="1" t="s">
        <v>4656</v>
      </c>
      <c r="K634" s="1" t="str">
        <f>IF(B634="小郡市","小郡市",IF(B634="大和郡山市","大和郡山市",IF(B634="蒲郡市","蒲郡市",IF(B634="郡上市","郡上市",IF(B634="郡山市","郡山市",IFERROR(RIGHT(B634,LEN(B634)-FIND("郡",B634)),B634))))))</f>
        <v>さいたま市桜区</v>
      </c>
      <c r="L634" s="1" t="str">
        <f>IF(ISERROR(VLOOKUP(K634,'R5.4.1現在の団体'!C$2:C$2000,1,)),"",VLOOKUP(K634,'R5.4.1現在の団体'!C$2:C$2000,1,))</f>
        <v/>
      </c>
      <c r="M634" s="1" t="str">
        <f t="shared" si="9"/>
        <v/>
      </c>
    </row>
    <row r="635" spans="1:13" x14ac:dyDescent="0.2">
      <c r="A635" s="5" t="s">
        <v>639</v>
      </c>
      <c r="B635" s="6" t="s">
        <v>2963</v>
      </c>
      <c r="C635" s="7">
        <v>70997</v>
      </c>
      <c r="D635" s="7">
        <v>73160</v>
      </c>
      <c r="E635" s="7">
        <v>144157</v>
      </c>
      <c r="F635" s="7" t="str" cm="1">
        <f t="array" ref="F635">_xlfn.SWITCH(TRUE,E635&lt;=10000,"1万人以下",E635&lt;=20000,"2万人以下",E635&lt;=30000,"3万人以下",E635&lt;=40000,"4万人以下",E635&lt;=50000,"5万人以下",E635&lt;=60000,"6万人以下",E635&lt;=70000,"7万人以下",E635&lt;=80000,"8万人以下",E635&lt;=90000,"9万人以下",E635&gt;90000,"それ以上")</f>
        <v>それ以上</v>
      </c>
      <c r="G635" s="7" t="s">
        <v>7571</v>
      </c>
      <c r="H635" s="7">
        <v>62324</v>
      </c>
      <c r="I635" s="1" t="s">
        <v>4656</v>
      </c>
      <c r="K635" s="1" t="str">
        <f>IF(B635="小郡市","小郡市",IF(B635="大和郡山市","大和郡山市",IF(B635="蒲郡市","蒲郡市",IF(B635="郡上市","郡上市",IF(B635="郡山市","郡山市",IFERROR(RIGHT(B635,LEN(B635)-FIND("郡",B635)),B635))))))</f>
        <v>さいたま市浦和区</v>
      </c>
      <c r="L635" s="1" t="str">
        <f>IF(ISERROR(VLOOKUP(K635,'R5.4.1現在の団体'!C$2:C$2000,1,)),"",VLOOKUP(K635,'R5.4.1現在の団体'!C$2:C$2000,1,))</f>
        <v/>
      </c>
      <c r="M635" s="1" t="str">
        <f t="shared" si="9"/>
        <v/>
      </c>
    </row>
    <row r="636" spans="1:13" x14ac:dyDescent="0.2">
      <c r="A636" s="5" t="s">
        <v>640</v>
      </c>
      <c r="B636" s="6" t="s">
        <v>2964</v>
      </c>
      <c r="C636" s="7">
        <v>86771</v>
      </c>
      <c r="D636" s="7">
        <v>83684</v>
      </c>
      <c r="E636" s="7">
        <v>170455</v>
      </c>
      <c r="F636" s="7" t="str" cm="1">
        <f t="array" ref="F636">_xlfn.SWITCH(TRUE,E636&lt;=10000,"1万人以下",E636&lt;=20000,"2万人以下",E636&lt;=30000,"3万人以下",E636&lt;=40000,"4万人以下",E636&lt;=50000,"5万人以下",E636&lt;=60000,"6万人以下",E636&lt;=70000,"7万人以下",E636&lt;=80000,"8万人以下",E636&lt;=90000,"9万人以下",E636&gt;90000,"それ以上")</f>
        <v>それ以上</v>
      </c>
      <c r="G636" s="7" t="s">
        <v>7571</v>
      </c>
      <c r="H636" s="7">
        <v>73939</v>
      </c>
      <c r="I636" s="1" t="s">
        <v>4656</v>
      </c>
      <c r="K636" s="1" t="str">
        <f>IF(B636="小郡市","小郡市",IF(B636="大和郡山市","大和郡山市",IF(B636="蒲郡市","蒲郡市",IF(B636="郡上市","郡上市",IF(B636="郡山市","郡山市",IFERROR(RIGHT(B636,LEN(B636)-FIND("郡",B636)),B636))))))</f>
        <v>さいたま市南区</v>
      </c>
      <c r="L636" s="1" t="str">
        <f>IF(ISERROR(VLOOKUP(K636,'R5.4.1現在の団体'!C$2:C$2000,1,)),"",VLOOKUP(K636,'R5.4.1現在の団体'!C$2:C$2000,1,))</f>
        <v/>
      </c>
      <c r="M636" s="1" t="str">
        <f t="shared" si="9"/>
        <v/>
      </c>
    </row>
    <row r="637" spans="1:13" x14ac:dyDescent="0.2">
      <c r="A637" s="5" t="s">
        <v>641</v>
      </c>
      <c r="B637" s="6" t="s">
        <v>2965</v>
      </c>
      <c r="C637" s="7">
        <v>54685</v>
      </c>
      <c r="D637" s="7">
        <v>54630</v>
      </c>
      <c r="E637" s="7">
        <v>109315</v>
      </c>
      <c r="F637" s="7" t="str" cm="1">
        <f t="array" ref="F637">_xlfn.SWITCH(TRUE,E637&lt;=10000,"1万人以下",E637&lt;=20000,"2万人以下",E637&lt;=30000,"3万人以下",E637&lt;=40000,"4万人以下",E637&lt;=50000,"5万人以下",E637&lt;=60000,"6万人以下",E637&lt;=70000,"7万人以下",E637&lt;=80000,"8万人以下",E637&lt;=90000,"9万人以下",E637&gt;90000,"それ以上")</f>
        <v>それ以上</v>
      </c>
      <c r="G637" s="7" t="s">
        <v>7571</v>
      </c>
      <c r="H637" s="7">
        <v>42578</v>
      </c>
      <c r="I637" s="1" t="s">
        <v>4656</v>
      </c>
      <c r="K637" s="1" t="str">
        <f>IF(B637="小郡市","小郡市",IF(B637="大和郡山市","大和郡山市",IF(B637="蒲郡市","蒲郡市",IF(B637="郡上市","郡上市",IF(B637="郡山市","郡山市",IFERROR(RIGHT(B637,LEN(B637)-FIND("郡",B637)),B637))))))</f>
        <v>さいたま市緑区</v>
      </c>
      <c r="L637" s="1" t="str">
        <f>IF(ISERROR(VLOOKUP(K637,'R5.4.1現在の団体'!C$2:C$2000,1,)),"",VLOOKUP(K637,'R5.4.1現在の団体'!C$2:C$2000,1,))</f>
        <v/>
      </c>
      <c r="M637" s="1" t="str">
        <f t="shared" si="9"/>
        <v/>
      </c>
    </row>
    <row r="638" spans="1:13" x14ac:dyDescent="0.2">
      <c r="A638" s="5" t="s">
        <v>642</v>
      </c>
      <c r="B638" s="6" t="s">
        <v>2966</v>
      </c>
      <c r="C638" s="7">
        <v>55985</v>
      </c>
      <c r="D638" s="7">
        <v>54890</v>
      </c>
      <c r="E638" s="7">
        <v>110875</v>
      </c>
      <c r="F638" s="7" t="str" cm="1">
        <f t="array" ref="F638">_xlfn.SWITCH(TRUE,E638&lt;=10000,"1万人以下",E638&lt;=20000,"2万人以下",E638&lt;=30000,"3万人以下",E638&lt;=40000,"4万人以下",E638&lt;=50000,"5万人以下",E638&lt;=60000,"6万人以下",E638&lt;=70000,"7万人以下",E638&lt;=80000,"8万人以下",E638&lt;=90000,"9万人以下",E638&gt;90000,"それ以上")</f>
        <v>それ以上</v>
      </c>
      <c r="G638" s="7" t="s">
        <v>7571</v>
      </c>
      <c r="H638" s="7">
        <v>43533</v>
      </c>
      <c r="I638" s="1" t="s">
        <v>4656</v>
      </c>
      <c r="K638" s="1" t="str">
        <f>IF(B638="小郡市","小郡市",IF(B638="大和郡山市","大和郡山市",IF(B638="蒲郡市","蒲郡市",IF(B638="郡上市","郡上市",IF(B638="郡山市","郡山市",IFERROR(RIGHT(B638,LEN(B638)-FIND("郡",B638)),B638))))))</f>
        <v>さいたま市岩槻区</v>
      </c>
      <c r="L638" s="1" t="str">
        <f>IF(ISERROR(VLOOKUP(K638,'R5.4.1現在の団体'!C$2:C$2000,1,)),"",VLOOKUP(K638,'R5.4.1現在の団体'!C$2:C$2000,1,))</f>
        <v/>
      </c>
      <c r="M638" s="1" t="str">
        <f t="shared" si="9"/>
        <v/>
      </c>
    </row>
    <row r="639" spans="1:13" x14ac:dyDescent="0.2">
      <c r="A639" s="5" t="s">
        <v>643</v>
      </c>
      <c r="B639" s="6" t="s">
        <v>2967</v>
      </c>
      <c r="C639" s="7">
        <v>167853</v>
      </c>
      <c r="D639" s="7">
        <v>165150</v>
      </c>
      <c r="E639" s="7">
        <v>333003</v>
      </c>
      <c r="F639" s="7" t="str" cm="1">
        <f t="array" ref="F639">_xlfn.SWITCH(TRUE,E639&lt;=10000,"1万人以下",E639&lt;=20000,"2万人以下",E639&lt;=30000,"3万人以下",E639&lt;=40000,"4万人以下",E639&lt;=50000,"5万人以下",E639&lt;=60000,"6万人以下",E639&lt;=70000,"7万人以下",E639&lt;=80000,"8万人以下",E639&lt;=90000,"9万人以下",E639&gt;90000,"それ以上")</f>
        <v>それ以上</v>
      </c>
      <c r="G639" s="7" t="s">
        <v>7571</v>
      </c>
      <c r="H639" s="7">
        <v>135088</v>
      </c>
      <c r="J639" s="1">
        <f>MAX(J$2:J638)+1</f>
        <v>524</v>
      </c>
      <c r="K639" s="1" t="str">
        <f>IF(B639="小郡市","小郡市",IF(B639="大和郡山市","大和郡山市",IF(B639="蒲郡市","蒲郡市",IF(B639="郡上市","郡上市",IF(B639="郡山市","郡山市",IFERROR(RIGHT(B639,LEN(B639)-FIND("郡",B639)),B639))))))</f>
        <v>川越市</v>
      </c>
      <c r="L639" s="1" t="str">
        <f>IF(ISERROR(VLOOKUP(K639,'R5.4.1現在の団体'!C$2:C$2000,1,)),"",VLOOKUP(K639,'R5.4.1現在の団体'!C$2:C$2000,1,))</f>
        <v>川越市</v>
      </c>
      <c r="M639" s="1">
        <f t="shared" si="9"/>
        <v>1</v>
      </c>
    </row>
    <row r="640" spans="1:13" x14ac:dyDescent="0.2">
      <c r="A640" s="5" t="s">
        <v>644</v>
      </c>
      <c r="B640" s="6" t="s">
        <v>2968</v>
      </c>
      <c r="C640" s="7">
        <v>101805</v>
      </c>
      <c r="D640" s="7">
        <v>101344</v>
      </c>
      <c r="E640" s="7">
        <v>203149</v>
      </c>
      <c r="F640" s="7" t="str" cm="1">
        <f t="array" ref="F640">_xlfn.SWITCH(TRUE,E640&lt;=10000,"1万人以下",E640&lt;=20000,"2万人以下",E640&lt;=30000,"3万人以下",E640&lt;=40000,"4万人以下",E640&lt;=50000,"5万人以下",E640&lt;=60000,"6万人以下",E640&lt;=70000,"7万人以下",E640&lt;=80000,"8万人以下",E640&lt;=90000,"9万人以下",E640&gt;90000,"それ以上")</f>
        <v>それ以上</v>
      </c>
      <c r="G640" s="7" t="s">
        <v>7571</v>
      </c>
      <c r="H640" s="7">
        <v>79034</v>
      </c>
      <c r="J640" s="1">
        <f>MAX(J$2:J639)+1</f>
        <v>525</v>
      </c>
      <c r="K640" s="1" t="str">
        <f>IF(B640="小郡市","小郡市",IF(B640="大和郡山市","大和郡山市",IF(B640="蒲郡市","蒲郡市",IF(B640="郡上市","郡上市",IF(B640="郡山市","郡山市",IFERROR(RIGHT(B640,LEN(B640)-FIND("郡",B640)),B640))))))</f>
        <v>熊谷市</v>
      </c>
      <c r="L640" s="1" t="str">
        <f>IF(ISERROR(VLOOKUP(K640,'R5.4.1現在の団体'!C$2:C$2000,1,)),"",VLOOKUP(K640,'R5.4.1現在の団体'!C$2:C$2000,1,))</f>
        <v>熊谷市</v>
      </c>
      <c r="M640" s="1">
        <f t="shared" si="9"/>
        <v>1</v>
      </c>
    </row>
    <row r="641" spans="1:13" x14ac:dyDescent="0.2">
      <c r="A641" s="5" t="s">
        <v>645</v>
      </c>
      <c r="B641" s="6" t="s">
        <v>2969</v>
      </c>
      <c r="C641" s="7">
        <v>252373</v>
      </c>
      <c r="D641" s="7">
        <v>240236</v>
      </c>
      <c r="E641" s="7">
        <v>492609</v>
      </c>
      <c r="F641" s="7" t="str" cm="1">
        <f t="array" ref="F641">_xlfn.SWITCH(TRUE,E641&lt;=10000,"1万人以下",E641&lt;=20000,"2万人以下",E641&lt;=30000,"3万人以下",E641&lt;=40000,"4万人以下",E641&lt;=50000,"5万人以下",E641&lt;=60000,"6万人以下",E641&lt;=70000,"7万人以下",E641&lt;=80000,"8万人以下",E641&lt;=90000,"9万人以下",E641&gt;90000,"それ以上")</f>
        <v>それ以上</v>
      </c>
      <c r="G641" s="7" t="s">
        <v>7571</v>
      </c>
      <c r="H641" s="7">
        <v>213848</v>
      </c>
      <c r="J641" s="1">
        <f>MAX(J$2:J640)+1</f>
        <v>526</v>
      </c>
      <c r="K641" s="1" t="str">
        <f>IF(B641="小郡市","小郡市",IF(B641="大和郡山市","大和郡山市",IF(B641="蒲郡市","蒲郡市",IF(B641="郡上市","郡上市",IF(B641="郡山市","郡山市",IFERROR(RIGHT(B641,LEN(B641)-FIND("郡",B641)),B641))))))</f>
        <v>川口市</v>
      </c>
      <c r="L641" s="1" t="str">
        <f>IF(ISERROR(VLOOKUP(K641,'R5.4.1現在の団体'!C$2:C$2000,1,)),"",VLOOKUP(K641,'R5.4.1現在の団体'!C$2:C$2000,1,))</f>
        <v>川口市</v>
      </c>
      <c r="M641" s="1">
        <f t="shared" si="9"/>
        <v>1</v>
      </c>
    </row>
    <row r="642" spans="1:13" x14ac:dyDescent="0.2">
      <c r="A642" s="5" t="s">
        <v>646</v>
      </c>
      <c r="B642" s="6" t="s">
        <v>2970</v>
      </c>
      <c r="C642" s="7">
        <v>43240</v>
      </c>
      <c r="D642" s="7">
        <v>43583</v>
      </c>
      <c r="E642" s="7">
        <v>86823</v>
      </c>
      <c r="F642" s="7" t="str" cm="1">
        <f t="array" ref="F642">_xlfn.SWITCH(TRUE,E642&lt;=10000,"1万人以下",E642&lt;=20000,"2万人以下",E642&lt;=30000,"3万人以下",E642&lt;=40000,"4万人以下",E642&lt;=50000,"5万人以下",E642&lt;=60000,"6万人以下",E642&lt;=70000,"7万人以下",E642&lt;=80000,"8万人以下",E642&lt;=90000,"9万人以下",E642&gt;90000,"それ以上")</f>
        <v>9万人以下</v>
      </c>
      <c r="G642" s="7" t="s">
        <v>7580</v>
      </c>
      <c r="H642" s="7">
        <v>32304</v>
      </c>
      <c r="J642" s="1">
        <f>MAX(J$2:J641)+1</f>
        <v>527</v>
      </c>
      <c r="K642" s="1" t="str">
        <f>IF(B642="小郡市","小郡市",IF(B642="大和郡山市","大和郡山市",IF(B642="蒲郡市","蒲郡市",IF(B642="郡上市","郡上市",IF(B642="郡山市","郡山市",IFERROR(RIGHT(B642,LEN(B642)-FIND("郡",B642)),B642))))))</f>
        <v>行田市</v>
      </c>
      <c r="L642" s="1" t="str">
        <f>IF(ISERROR(VLOOKUP(K642,'R5.4.1現在の団体'!C$2:C$2000,1,)),"",VLOOKUP(K642,'R5.4.1現在の団体'!C$2:C$2000,1,))</f>
        <v>行田市</v>
      </c>
      <c r="M642" s="1">
        <f t="shared" si="9"/>
        <v>1</v>
      </c>
    </row>
    <row r="643" spans="1:13" x14ac:dyDescent="0.2">
      <c r="A643" s="5" t="s">
        <v>647</v>
      </c>
      <c r="B643" s="6" t="s">
        <v>2971</v>
      </c>
      <c r="C643" s="7">
        <v>34025</v>
      </c>
      <c r="D643" s="7">
        <v>35361</v>
      </c>
      <c r="E643" s="7">
        <v>69386</v>
      </c>
      <c r="F643" s="7" t="str" cm="1">
        <f t="array" ref="F643">_xlfn.SWITCH(TRUE,E643&lt;=10000,"1万人以下",E643&lt;=20000,"2万人以下",E643&lt;=30000,"3万人以下",E643&lt;=40000,"4万人以下",E643&lt;=50000,"5万人以下",E643&lt;=60000,"6万人以下",E643&lt;=70000,"7万人以下",E643&lt;=80000,"8万人以下",E643&lt;=90000,"9万人以下",E643&gt;90000,"それ以上")</f>
        <v>7万人以下</v>
      </c>
      <c r="G643" s="7" t="s">
        <v>7578</v>
      </c>
      <c r="H643" s="7">
        <v>25875</v>
      </c>
      <c r="J643" s="1">
        <f>MAX(J$2:J642)+1</f>
        <v>528</v>
      </c>
      <c r="K643" s="1" t="str">
        <f>IF(B643="小郡市","小郡市",IF(B643="大和郡山市","大和郡山市",IF(B643="蒲郡市","蒲郡市",IF(B643="郡上市","郡上市",IF(B643="郡山市","郡山市",IFERROR(RIGHT(B643,LEN(B643)-FIND("郡",B643)),B643))))))</f>
        <v>秩父市</v>
      </c>
      <c r="L643" s="1" t="str">
        <f>IF(ISERROR(VLOOKUP(K643,'R5.4.1現在の団体'!C$2:C$2000,1,)),"",VLOOKUP(K643,'R5.4.1現在の団体'!C$2:C$2000,1,))</f>
        <v>秩父市</v>
      </c>
      <c r="M643" s="1">
        <f t="shared" si="9"/>
        <v>1</v>
      </c>
    </row>
    <row r="644" spans="1:13" x14ac:dyDescent="0.2">
      <c r="A644" s="5" t="s">
        <v>648</v>
      </c>
      <c r="B644" s="6" t="s">
        <v>2972</v>
      </c>
      <c r="C644" s="7">
        <v>168854</v>
      </c>
      <c r="D644" s="7">
        <v>168197</v>
      </c>
      <c r="E644" s="7">
        <v>337051</v>
      </c>
      <c r="F644" s="7" t="str" cm="1">
        <f t="array" ref="F644">_xlfn.SWITCH(TRUE,E644&lt;=10000,"1万人以下",E644&lt;=20000,"2万人以下",E644&lt;=30000,"3万人以下",E644&lt;=40000,"4万人以下",E644&lt;=50000,"5万人以下",E644&lt;=60000,"6万人以下",E644&lt;=70000,"7万人以下",E644&lt;=80000,"8万人以下",E644&lt;=90000,"9万人以下",E644&gt;90000,"それ以上")</f>
        <v>それ以上</v>
      </c>
      <c r="G644" s="7" t="s">
        <v>7571</v>
      </c>
      <c r="H644" s="7">
        <v>140751</v>
      </c>
      <c r="J644" s="1">
        <f>MAX(J$2:J643)+1</f>
        <v>529</v>
      </c>
      <c r="K644" s="1" t="str">
        <f>IF(B644="小郡市","小郡市",IF(B644="大和郡山市","大和郡山市",IF(B644="蒲郡市","蒲郡市",IF(B644="郡上市","郡上市",IF(B644="郡山市","郡山市",IFERROR(RIGHT(B644,LEN(B644)-FIND("郡",B644)),B644))))))</f>
        <v>所沢市</v>
      </c>
      <c r="L644" s="1" t="str">
        <f>IF(ISERROR(VLOOKUP(K644,'R5.4.1現在の団体'!C$2:C$2000,1,)),"",VLOOKUP(K644,'R5.4.1現在の団体'!C$2:C$2000,1,))</f>
        <v>所沢市</v>
      </c>
      <c r="M644" s="1">
        <f t="shared" si="9"/>
        <v>1</v>
      </c>
    </row>
    <row r="645" spans="1:13" x14ac:dyDescent="0.2">
      <c r="A645" s="5" t="s">
        <v>649</v>
      </c>
      <c r="B645" s="6" t="s">
        <v>2973</v>
      </c>
      <c r="C645" s="7">
        <v>41246</v>
      </c>
      <c r="D645" s="7">
        <v>41241</v>
      </c>
      <c r="E645" s="7">
        <v>82487</v>
      </c>
      <c r="F645" s="7" t="str" cm="1">
        <f t="array" ref="F645">_xlfn.SWITCH(TRUE,E645&lt;=10000,"1万人以下",E645&lt;=20000,"2万人以下",E645&lt;=30000,"3万人以下",E645&lt;=40000,"4万人以下",E645&lt;=50000,"5万人以下",E645&lt;=60000,"6万人以下",E645&lt;=70000,"7万人以下",E645&lt;=80000,"8万人以下",E645&lt;=90000,"9万人以下",E645&gt;90000,"それ以上")</f>
        <v>9万人以下</v>
      </c>
      <c r="G645" s="7" t="s">
        <v>7580</v>
      </c>
      <c r="H645" s="7">
        <v>31915</v>
      </c>
      <c r="J645" s="1">
        <f>MAX(J$2:J644)+1</f>
        <v>530</v>
      </c>
      <c r="K645" s="1" t="str">
        <f>IF(B645="小郡市","小郡市",IF(B645="大和郡山市","大和郡山市",IF(B645="蒲郡市","蒲郡市",IF(B645="郡上市","郡上市",IF(B645="郡山市","郡山市",IFERROR(RIGHT(B645,LEN(B645)-FIND("郡",B645)),B645))))))</f>
        <v>飯能市</v>
      </c>
      <c r="L645" s="1" t="str">
        <f>IF(ISERROR(VLOOKUP(K645,'R5.4.1現在の団体'!C$2:C$2000,1,)),"",VLOOKUP(K645,'R5.4.1現在の団体'!C$2:C$2000,1,))</f>
        <v>飯能市</v>
      </c>
      <c r="M645" s="1">
        <f t="shared" ref="M645:M708" si="10">IF(L645="","",1)</f>
        <v>1</v>
      </c>
    </row>
    <row r="646" spans="1:13" x14ac:dyDescent="0.2">
      <c r="A646" s="5" t="s">
        <v>650</v>
      </c>
      <c r="B646" s="6" t="s">
        <v>2974</v>
      </c>
      <c r="C646" s="7">
        <v>34175</v>
      </c>
      <c r="D646" s="7">
        <v>34297</v>
      </c>
      <c r="E646" s="7">
        <v>68472</v>
      </c>
      <c r="F646" s="7" t="str" cm="1">
        <f t="array" ref="F646">_xlfn.SWITCH(TRUE,E646&lt;=10000,"1万人以下",E646&lt;=20000,"2万人以下",E646&lt;=30000,"3万人以下",E646&lt;=40000,"4万人以下",E646&lt;=50000,"5万人以下",E646&lt;=60000,"6万人以下",E646&lt;=70000,"7万人以下",E646&lt;=80000,"8万人以下",E646&lt;=90000,"9万人以下",E646&gt;90000,"それ以上")</f>
        <v>7万人以下</v>
      </c>
      <c r="G646" s="7" t="s">
        <v>7578</v>
      </c>
      <c r="H646" s="7">
        <v>25344</v>
      </c>
      <c r="J646" s="1">
        <f>MAX(J$2:J645)+1</f>
        <v>531</v>
      </c>
      <c r="K646" s="1" t="str">
        <f>IF(B646="小郡市","小郡市",IF(B646="大和郡山市","大和郡山市",IF(B646="蒲郡市","蒲郡市",IF(B646="郡上市","郡上市",IF(B646="郡山市","郡山市",IFERROR(RIGHT(B646,LEN(B646)-FIND("郡",B646)),B646))))))</f>
        <v>加須市</v>
      </c>
      <c r="L646" s="1" t="str">
        <f>IF(ISERROR(VLOOKUP(K646,'R5.4.1現在の団体'!C$2:C$2000,1,)),"",VLOOKUP(K646,'R5.4.1現在の団体'!C$2:C$2000,1,))</f>
        <v>加須市</v>
      </c>
      <c r="M646" s="1">
        <f t="shared" si="10"/>
        <v>1</v>
      </c>
    </row>
    <row r="647" spans="1:13" x14ac:dyDescent="0.2">
      <c r="A647" s="5" t="s">
        <v>651</v>
      </c>
      <c r="B647" s="6" t="s">
        <v>2975</v>
      </c>
      <c r="C647" s="7">
        <v>39518</v>
      </c>
      <c r="D647" s="7">
        <v>40031</v>
      </c>
      <c r="E647" s="7">
        <v>79549</v>
      </c>
      <c r="F647" s="7" t="str" cm="1">
        <f t="array" ref="F647">_xlfn.SWITCH(TRUE,E647&lt;=10000,"1万人以下",E647&lt;=20000,"2万人以下",E647&lt;=30000,"3万人以下",E647&lt;=40000,"4万人以下",E647&lt;=50000,"5万人以下",E647&lt;=60000,"6万人以下",E647&lt;=70000,"7万人以下",E647&lt;=80000,"8万人以下",E647&lt;=90000,"9万人以下",E647&gt;90000,"それ以上")</f>
        <v>8万人以下</v>
      </c>
      <c r="G647" s="7" t="s">
        <v>7579</v>
      </c>
      <c r="H647" s="7">
        <v>30744</v>
      </c>
      <c r="J647" s="1">
        <f>MAX(J$2:J646)+1</f>
        <v>532</v>
      </c>
      <c r="K647" s="1" t="str">
        <f>IF(B647="小郡市","小郡市",IF(B647="大和郡山市","大和郡山市",IF(B647="蒲郡市","蒲郡市",IF(B647="郡上市","郡上市",IF(B647="郡山市","郡山市",IFERROR(RIGHT(B647,LEN(B647)-FIND("郡",B647)),B647))))))</f>
        <v>本庄市</v>
      </c>
      <c r="L647" s="1" t="str">
        <f>IF(ISERROR(VLOOKUP(K647,'R5.4.1現在の団体'!C$2:C$2000,1,)),"",VLOOKUP(K647,'R5.4.1現在の団体'!C$2:C$2000,1,))</f>
        <v>本庄市</v>
      </c>
      <c r="M647" s="1">
        <f t="shared" si="10"/>
        <v>1</v>
      </c>
    </row>
    <row r="648" spans="1:13" x14ac:dyDescent="0.2">
      <c r="A648" s="5" t="s">
        <v>652</v>
      </c>
      <c r="B648" s="6" t="s">
        <v>2976</v>
      </c>
      <c r="C648" s="7">
        <v>44213</v>
      </c>
      <c r="D648" s="7">
        <v>43720</v>
      </c>
      <c r="E648" s="7">
        <v>87933</v>
      </c>
      <c r="F648" s="7" t="str" cm="1">
        <f t="array" ref="F648">_xlfn.SWITCH(TRUE,E648&lt;=10000,"1万人以下",E648&lt;=20000,"2万人以下",E648&lt;=30000,"3万人以下",E648&lt;=40000,"4万人以下",E648&lt;=50000,"5万人以下",E648&lt;=60000,"6万人以下",E648&lt;=70000,"7万人以下",E648&lt;=80000,"8万人以下",E648&lt;=90000,"9万人以下",E648&gt;90000,"それ以上")</f>
        <v>9万人以下</v>
      </c>
      <c r="G648" s="7" t="s">
        <v>7580</v>
      </c>
      <c r="H648" s="7">
        <v>35046</v>
      </c>
      <c r="J648" s="1">
        <f>MAX(J$2:J647)+1</f>
        <v>533</v>
      </c>
      <c r="K648" s="1" t="str">
        <f>IF(B648="小郡市","小郡市",IF(B648="大和郡山市","大和郡山市",IF(B648="蒲郡市","蒲郡市",IF(B648="郡上市","郡上市",IF(B648="郡山市","郡山市",IFERROR(RIGHT(B648,LEN(B648)-FIND("郡",B648)),B648))))))</f>
        <v>東松山市</v>
      </c>
      <c r="L648" s="1" t="str">
        <f>IF(ISERROR(VLOOKUP(K648,'R5.4.1現在の団体'!C$2:C$2000,1,)),"",VLOOKUP(K648,'R5.4.1現在の団体'!C$2:C$2000,1,))</f>
        <v>東松山市</v>
      </c>
      <c r="M648" s="1">
        <f t="shared" si="10"/>
        <v>1</v>
      </c>
    </row>
    <row r="649" spans="1:13" x14ac:dyDescent="0.2">
      <c r="A649" s="5" t="s">
        <v>653</v>
      </c>
      <c r="B649" s="6" t="s">
        <v>2977</v>
      </c>
      <c r="C649" s="7">
        <v>118900</v>
      </c>
      <c r="D649" s="7">
        <v>118805</v>
      </c>
      <c r="E649" s="7">
        <v>237705</v>
      </c>
      <c r="F649" s="7" t="str" cm="1">
        <f t="array" ref="F649">_xlfn.SWITCH(TRUE,E649&lt;=10000,"1万人以下",E649&lt;=20000,"2万人以下",E649&lt;=30000,"3万人以下",E649&lt;=40000,"4万人以下",E649&lt;=50000,"5万人以下",E649&lt;=60000,"6万人以下",E649&lt;=70000,"7万人以下",E649&lt;=80000,"8万人以下",E649&lt;=90000,"9万人以下",E649&gt;90000,"それ以上")</f>
        <v>それ以上</v>
      </c>
      <c r="G649" s="7" t="s">
        <v>7571</v>
      </c>
      <c r="H649" s="7">
        <v>94881</v>
      </c>
      <c r="J649" s="1">
        <f>MAX(J$2:J648)+1</f>
        <v>534</v>
      </c>
      <c r="K649" s="1" t="str">
        <f>IF(B649="小郡市","小郡市",IF(B649="大和郡山市","大和郡山市",IF(B649="蒲郡市","蒲郡市",IF(B649="郡上市","郡上市",IF(B649="郡山市","郡山市",IFERROR(RIGHT(B649,LEN(B649)-FIND("郡",B649)),B649))))))</f>
        <v>春日部市</v>
      </c>
      <c r="L649" s="1" t="str">
        <f>IF(ISERROR(VLOOKUP(K649,'R5.4.1現在の団体'!C$2:C$2000,1,)),"",VLOOKUP(K649,'R5.4.1現在の団体'!C$2:C$2000,1,))</f>
        <v>春日部市</v>
      </c>
      <c r="M649" s="1">
        <f t="shared" si="10"/>
        <v>1</v>
      </c>
    </row>
    <row r="650" spans="1:13" x14ac:dyDescent="0.2">
      <c r="A650" s="5" t="s">
        <v>654</v>
      </c>
      <c r="B650" s="6" t="s">
        <v>2978</v>
      </c>
      <c r="C650" s="7">
        <v>79167</v>
      </c>
      <c r="D650" s="7">
        <v>76866</v>
      </c>
      <c r="E650" s="7">
        <v>156033</v>
      </c>
      <c r="F650" s="7" t="str" cm="1">
        <f t="array" ref="F650">_xlfn.SWITCH(TRUE,E650&lt;=10000,"1万人以下",E650&lt;=20000,"2万人以下",E650&lt;=30000,"3万人以下",E650&lt;=40000,"4万人以下",E650&lt;=50000,"5万人以下",E650&lt;=60000,"6万人以下",E650&lt;=70000,"7万人以下",E650&lt;=80000,"8万人以下",E650&lt;=90000,"9万人以下",E650&gt;90000,"それ以上")</f>
        <v>それ以上</v>
      </c>
      <c r="G650" s="7" t="s">
        <v>7571</v>
      </c>
      <c r="H650" s="7">
        <v>63520</v>
      </c>
      <c r="J650" s="1">
        <f>MAX(J$2:J649)+1</f>
        <v>535</v>
      </c>
      <c r="K650" s="1" t="str">
        <f>IF(B650="小郡市","小郡市",IF(B650="大和郡山市","大和郡山市",IF(B650="蒲郡市","蒲郡市",IF(B650="郡上市","郡上市",IF(B650="郡山市","郡山市",IFERROR(RIGHT(B650,LEN(B650)-FIND("郡",B650)),B650))))))</f>
        <v>狭山市</v>
      </c>
      <c r="L650" s="1" t="str">
        <f>IF(ISERROR(VLOOKUP(K650,'R5.4.1現在の団体'!C$2:C$2000,1,)),"",VLOOKUP(K650,'R5.4.1現在の団体'!C$2:C$2000,1,))</f>
        <v>狭山市</v>
      </c>
      <c r="M650" s="1">
        <f t="shared" si="10"/>
        <v>1</v>
      </c>
    </row>
    <row r="651" spans="1:13" x14ac:dyDescent="0.2">
      <c r="A651" s="5" t="s">
        <v>655</v>
      </c>
      <c r="B651" s="6" t="s">
        <v>2979</v>
      </c>
      <c r="C651" s="7">
        <v>28090</v>
      </c>
      <c r="D651" s="7">
        <v>28159</v>
      </c>
      <c r="E651" s="7">
        <v>56249</v>
      </c>
      <c r="F651" s="7" t="str" cm="1">
        <f t="array" ref="F651">_xlfn.SWITCH(TRUE,E651&lt;=10000,"1万人以下",E651&lt;=20000,"2万人以下",E651&lt;=30000,"3万人以下",E651&lt;=40000,"4万人以下",E651&lt;=50000,"5万人以下",E651&lt;=60000,"6万人以下",E651&lt;=70000,"7万人以下",E651&lt;=80000,"8万人以下",E651&lt;=90000,"9万人以下",E651&gt;90000,"それ以上")</f>
        <v>6万人以下</v>
      </c>
      <c r="G651" s="7" t="s">
        <v>7577</v>
      </c>
      <c r="H651" s="7">
        <v>20074</v>
      </c>
      <c r="J651" s="1">
        <f>MAX(J$2:J650)+1</f>
        <v>536</v>
      </c>
      <c r="K651" s="1" t="str">
        <f>IF(B651="小郡市","小郡市",IF(B651="大和郡山市","大和郡山市",IF(B651="蒲郡市","蒲郡市",IF(B651="郡上市","郡上市",IF(B651="郡山市","郡山市",IFERROR(RIGHT(B651,LEN(B651)-FIND("郡",B651)),B651))))))</f>
        <v>羽生市</v>
      </c>
      <c r="L651" s="1" t="str">
        <f>IF(ISERROR(VLOOKUP(K651,'R5.4.1現在の団体'!C$2:C$2000,1,)),"",VLOOKUP(K651,'R5.4.1現在の団体'!C$2:C$2000,1,))</f>
        <v>羽生市</v>
      </c>
      <c r="M651" s="1">
        <f t="shared" si="10"/>
        <v>1</v>
      </c>
    </row>
    <row r="652" spans="1:13" x14ac:dyDescent="0.2">
      <c r="A652" s="5" t="s">
        <v>656</v>
      </c>
      <c r="B652" s="6" t="s">
        <v>2980</v>
      </c>
      <c r="C652" s="7">
        <v>59151</v>
      </c>
      <c r="D652" s="7">
        <v>59700</v>
      </c>
      <c r="E652" s="7">
        <v>118851</v>
      </c>
      <c r="F652" s="7" t="str" cm="1">
        <f t="array" ref="F652">_xlfn.SWITCH(TRUE,E652&lt;=10000,"1万人以下",E652&lt;=20000,"2万人以下",E652&lt;=30000,"3万人以下",E652&lt;=40000,"4万人以下",E652&lt;=50000,"5万人以下",E652&lt;=60000,"6万人以下",E652&lt;=70000,"7万人以下",E652&lt;=80000,"8万人以下",E652&lt;=90000,"9万人以下",E652&gt;90000,"それ以上")</f>
        <v>それ以上</v>
      </c>
      <c r="G652" s="7" t="s">
        <v>7571</v>
      </c>
      <c r="H652" s="7">
        <v>44187</v>
      </c>
      <c r="J652" s="1">
        <f>MAX(J$2:J651)+1</f>
        <v>537</v>
      </c>
      <c r="K652" s="1" t="str">
        <f>IF(B652="小郡市","小郡市",IF(B652="大和郡山市","大和郡山市",IF(B652="蒲郡市","蒲郡市",IF(B652="郡上市","郡上市",IF(B652="郡山市","郡山市",IFERROR(RIGHT(B652,LEN(B652)-FIND("郡",B652)),B652))))))</f>
        <v>鴻巣市</v>
      </c>
      <c r="L652" s="1" t="str">
        <f>IF(ISERROR(VLOOKUP(K652,'R5.4.1現在の団体'!C$2:C$2000,1,)),"",VLOOKUP(K652,'R5.4.1現在の団体'!C$2:C$2000,1,))</f>
        <v>鴻巣市</v>
      </c>
      <c r="M652" s="1">
        <f t="shared" si="10"/>
        <v>1</v>
      </c>
    </row>
    <row r="653" spans="1:13" x14ac:dyDescent="0.2">
      <c r="A653" s="5" t="s">
        <v>657</v>
      </c>
      <c r="B653" s="6" t="s">
        <v>2981</v>
      </c>
      <c r="C653" s="7">
        <v>72450</v>
      </c>
      <c r="D653" s="7">
        <v>72470</v>
      </c>
      <c r="E653" s="7">
        <v>144920</v>
      </c>
      <c r="F653" s="7" t="str" cm="1">
        <f t="array" ref="F653">_xlfn.SWITCH(TRUE,E653&lt;=10000,"1万人以下",E653&lt;=20000,"2万人以下",E653&lt;=30000,"3万人以下",E653&lt;=40000,"4万人以下",E653&lt;=50000,"5万人以下",E653&lt;=60000,"6万人以下",E653&lt;=70000,"7万人以下",E653&lt;=80000,"8万人以下",E653&lt;=90000,"9万人以下",E653&gt;90000,"それ以上")</f>
        <v>それ以上</v>
      </c>
      <c r="G653" s="7" t="s">
        <v>7571</v>
      </c>
      <c r="H653" s="7">
        <v>52646</v>
      </c>
      <c r="J653" s="1">
        <f>MAX(J$2:J652)+1</f>
        <v>538</v>
      </c>
      <c r="K653" s="1" t="str">
        <f>IF(B653="小郡市","小郡市",IF(B653="大和郡山市","大和郡山市",IF(B653="蒲郡市","蒲郡市",IF(B653="郡上市","郡上市",IF(B653="郡山市","郡山市",IFERROR(RIGHT(B653,LEN(B653)-FIND("郡",B653)),B653))))))</f>
        <v>深谷市</v>
      </c>
      <c r="L653" s="1" t="str">
        <f>IF(ISERROR(VLOOKUP(K653,'R5.4.1現在の団体'!C$2:C$2000,1,)),"",VLOOKUP(K653,'R5.4.1現在の団体'!C$2:C$2000,1,))</f>
        <v>深谷市</v>
      </c>
      <c r="M653" s="1">
        <f t="shared" si="10"/>
        <v>1</v>
      </c>
    </row>
    <row r="654" spans="1:13" x14ac:dyDescent="0.2">
      <c r="A654" s="5" t="s">
        <v>658</v>
      </c>
      <c r="B654" s="6" t="s">
        <v>2982</v>
      </c>
      <c r="C654" s="7">
        <v>111992</v>
      </c>
      <c r="D654" s="7">
        <v>111581</v>
      </c>
      <c r="E654" s="7">
        <v>223573</v>
      </c>
      <c r="F654" s="7" t="str" cm="1">
        <f t="array" ref="F654">_xlfn.SWITCH(TRUE,E654&lt;=10000,"1万人以下",E654&lt;=20000,"2万人以下",E654&lt;=30000,"3万人以下",E654&lt;=40000,"4万人以下",E654&lt;=50000,"5万人以下",E654&lt;=60000,"6万人以下",E654&lt;=70000,"7万人以下",E654&lt;=80000,"8万人以下",E654&lt;=90000,"9万人以下",E654&gt;90000,"それ以上")</f>
        <v>それ以上</v>
      </c>
      <c r="G654" s="7" t="s">
        <v>7571</v>
      </c>
      <c r="H654" s="7">
        <v>89307</v>
      </c>
      <c r="J654" s="1">
        <f>MAX(J$2:J653)+1</f>
        <v>539</v>
      </c>
      <c r="K654" s="1" t="str">
        <f>IF(B654="小郡市","小郡市",IF(B654="大和郡山市","大和郡山市",IF(B654="蒲郡市","蒲郡市",IF(B654="郡上市","郡上市",IF(B654="郡山市","郡山市",IFERROR(RIGHT(B654,LEN(B654)-FIND("郡",B654)),B654))))))</f>
        <v>上尾市</v>
      </c>
      <c r="L654" s="1" t="str">
        <f>IF(ISERROR(VLOOKUP(K654,'R5.4.1現在の団体'!C$2:C$2000,1,)),"",VLOOKUP(K654,'R5.4.1現在の団体'!C$2:C$2000,1,))</f>
        <v>上尾市</v>
      </c>
      <c r="M654" s="1">
        <f t="shared" si="10"/>
        <v>1</v>
      </c>
    </row>
    <row r="655" spans="1:13" x14ac:dyDescent="0.2">
      <c r="A655" s="5" t="s">
        <v>659</v>
      </c>
      <c r="B655" s="6" t="s">
        <v>2983</v>
      </c>
      <c r="C655" s="7">
        <v>121233</v>
      </c>
      <c r="D655" s="7">
        <v>115666</v>
      </c>
      <c r="E655" s="7">
        <v>236899</v>
      </c>
      <c r="F655" s="7" t="str" cm="1">
        <f t="array" ref="F655">_xlfn.SWITCH(TRUE,E655&lt;=10000,"1万人以下",E655&lt;=20000,"2万人以下",E655&lt;=30000,"3万人以下",E655&lt;=40000,"4万人以下",E655&lt;=50000,"5万人以下",E655&lt;=60000,"6万人以下",E655&lt;=70000,"7万人以下",E655&lt;=80000,"8万人以下",E655&lt;=90000,"9万人以下",E655&gt;90000,"それ以上")</f>
        <v>それ以上</v>
      </c>
      <c r="G655" s="7" t="s">
        <v>7571</v>
      </c>
      <c r="H655" s="7">
        <v>101705</v>
      </c>
      <c r="J655" s="1">
        <f>MAX(J$2:J654)+1</f>
        <v>540</v>
      </c>
      <c r="K655" s="1" t="str">
        <f>IF(B655="小郡市","小郡市",IF(B655="大和郡山市","大和郡山市",IF(B655="蒲郡市","蒲郡市",IF(B655="郡上市","郡上市",IF(B655="郡山市","郡山市",IFERROR(RIGHT(B655,LEN(B655)-FIND("郡",B655)),B655))))))</f>
        <v>草加市</v>
      </c>
      <c r="L655" s="1" t="str">
        <f>IF(ISERROR(VLOOKUP(K655,'R5.4.1現在の団体'!C$2:C$2000,1,)),"",VLOOKUP(K655,'R5.4.1現在の団体'!C$2:C$2000,1,))</f>
        <v>草加市</v>
      </c>
      <c r="M655" s="1">
        <f t="shared" si="10"/>
        <v>1</v>
      </c>
    </row>
    <row r="656" spans="1:13" x14ac:dyDescent="0.2">
      <c r="A656" s="5" t="s">
        <v>660</v>
      </c>
      <c r="B656" s="6" t="s">
        <v>2984</v>
      </c>
      <c r="C656" s="7">
        <v>160408</v>
      </c>
      <c r="D656" s="7">
        <v>158859</v>
      </c>
      <c r="E656" s="7">
        <v>319267</v>
      </c>
      <c r="F656" s="7" t="str" cm="1">
        <f t="array" ref="F656">_xlfn.SWITCH(TRUE,E656&lt;=10000,"1万人以下",E656&lt;=20000,"2万人以下",E656&lt;=30000,"3万人以下",E656&lt;=40000,"4万人以下",E656&lt;=50000,"5万人以下",E656&lt;=60000,"6万人以下",E656&lt;=70000,"7万人以下",E656&lt;=80000,"8万人以下",E656&lt;=90000,"9万人以下",E656&gt;90000,"それ以上")</f>
        <v>それ以上</v>
      </c>
      <c r="G656" s="7" t="s">
        <v>7571</v>
      </c>
      <c r="H656" s="7">
        <v>129709</v>
      </c>
      <c r="J656" s="1">
        <f>MAX(J$2:J655)+1</f>
        <v>541</v>
      </c>
      <c r="K656" s="1" t="str">
        <f>IF(B656="小郡市","小郡市",IF(B656="大和郡山市","大和郡山市",IF(B656="蒲郡市","蒲郡市",IF(B656="郡上市","郡上市",IF(B656="郡山市","郡山市",IFERROR(RIGHT(B656,LEN(B656)-FIND("郡",B656)),B656))))))</f>
        <v>越谷市</v>
      </c>
      <c r="L656" s="1" t="str">
        <f>IF(ISERROR(VLOOKUP(K656,'R5.4.1現在の団体'!C$2:C$2000,1,)),"",VLOOKUP(K656,'R5.4.1現在の団体'!C$2:C$2000,1,))</f>
        <v>越谷市</v>
      </c>
      <c r="M656" s="1">
        <f t="shared" si="10"/>
        <v>1</v>
      </c>
    </row>
    <row r="657" spans="1:13" x14ac:dyDescent="0.2">
      <c r="A657" s="5" t="s">
        <v>661</v>
      </c>
      <c r="B657" s="6" t="s">
        <v>2985</v>
      </c>
      <c r="C657" s="7">
        <v>35096</v>
      </c>
      <c r="D657" s="7">
        <v>33264</v>
      </c>
      <c r="E657" s="7">
        <v>68360</v>
      </c>
      <c r="F657" s="7" t="str" cm="1">
        <f t="array" ref="F657">_xlfn.SWITCH(TRUE,E657&lt;=10000,"1万人以下",E657&lt;=20000,"2万人以下",E657&lt;=30000,"3万人以下",E657&lt;=40000,"4万人以下",E657&lt;=50000,"5万人以下",E657&lt;=60000,"6万人以下",E657&lt;=70000,"7万人以下",E657&lt;=80000,"8万人以下",E657&lt;=90000,"9万人以下",E657&gt;90000,"それ以上")</f>
        <v>7万人以下</v>
      </c>
      <c r="G657" s="7" t="s">
        <v>7578</v>
      </c>
      <c r="H657" s="7">
        <v>32841</v>
      </c>
      <c r="J657" s="1">
        <f>MAX(J$2:J656)+1</f>
        <v>542</v>
      </c>
      <c r="K657" s="1" t="str">
        <f>IF(B657="小郡市","小郡市",IF(B657="大和郡山市","大和郡山市",IF(B657="蒲郡市","蒲郡市",IF(B657="郡上市","郡上市",IF(B657="郡山市","郡山市",IFERROR(RIGHT(B657,LEN(B657)-FIND("郡",B657)),B657))))))</f>
        <v>蕨市</v>
      </c>
      <c r="L657" s="1" t="str">
        <f>IF(ISERROR(VLOOKUP(K657,'R5.4.1現在の団体'!C$2:C$2000,1,)),"",VLOOKUP(K657,'R5.4.1現在の団体'!C$2:C$2000,1,))</f>
        <v>蕨市</v>
      </c>
      <c r="M657" s="1">
        <f t="shared" si="10"/>
        <v>1</v>
      </c>
    </row>
    <row r="658" spans="1:13" x14ac:dyDescent="0.2">
      <c r="A658" s="5" t="s">
        <v>662</v>
      </c>
      <c r="B658" s="6" t="s">
        <v>2986</v>
      </c>
      <c r="C658" s="7">
        <v>61056</v>
      </c>
      <c r="D658" s="7">
        <v>55687</v>
      </c>
      <c r="E658" s="7">
        <v>116743</v>
      </c>
      <c r="F658" s="7" t="str" cm="1">
        <f t="array" ref="F658">_xlfn.SWITCH(TRUE,E658&lt;=10000,"1万人以下",E658&lt;=20000,"2万人以下",E658&lt;=30000,"3万人以下",E658&lt;=40000,"4万人以下",E658&lt;=50000,"5万人以下",E658&lt;=60000,"6万人以下",E658&lt;=70000,"7万人以下",E658&lt;=80000,"8万人以下",E658&lt;=90000,"9万人以下",E658&gt;90000,"それ以上")</f>
        <v>それ以上</v>
      </c>
      <c r="G658" s="7" t="s">
        <v>7571</v>
      </c>
      <c r="H658" s="7">
        <v>51644</v>
      </c>
      <c r="J658" s="1">
        <f>MAX(J$2:J657)+1</f>
        <v>543</v>
      </c>
      <c r="K658" s="1" t="str">
        <f>IF(B658="小郡市","小郡市",IF(B658="大和郡山市","大和郡山市",IF(B658="蒲郡市","蒲郡市",IF(B658="郡上市","郡上市",IF(B658="郡山市","郡山市",IFERROR(RIGHT(B658,LEN(B658)-FIND("郡",B658)),B658))))))</f>
        <v>戸田市</v>
      </c>
      <c r="L658" s="1" t="str">
        <f>IF(ISERROR(VLOOKUP(K658,'R5.4.1現在の団体'!C$2:C$2000,1,)),"",VLOOKUP(K658,'R5.4.1現在の団体'!C$2:C$2000,1,))</f>
        <v>戸田市</v>
      </c>
      <c r="M658" s="1">
        <f t="shared" si="10"/>
        <v>1</v>
      </c>
    </row>
    <row r="659" spans="1:13" x14ac:dyDescent="0.2">
      <c r="A659" s="5" t="s">
        <v>663</v>
      </c>
      <c r="B659" s="6" t="s">
        <v>2987</v>
      </c>
      <c r="C659" s="7">
        <v>74379</v>
      </c>
      <c r="D659" s="7">
        <v>74695</v>
      </c>
      <c r="E659" s="7">
        <v>149074</v>
      </c>
      <c r="F659" s="7" t="str" cm="1">
        <f t="array" ref="F659">_xlfn.SWITCH(TRUE,E659&lt;=10000,"1万人以下",E659&lt;=20000,"2万人以下",E659&lt;=30000,"3万人以下",E659&lt;=40000,"4万人以下",E659&lt;=50000,"5万人以下",E659&lt;=60000,"6万人以下",E659&lt;=70000,"7万人以下",E659&lt;=80000,"8万人以下",E659&lt;=90000,"9万人以下",E659&gt;90000,"それ以上")</f>
        <v>それ以上</v>
      </c>
      <c r="G659" s="7" t="s">
        <v>7571</v>
      </c>
      <c r="H659" s="7">
        <v>58110</v>
      </c>
      <c r="J659" s="1">
        <f>MAX(J$2:J658)+1</f>
        <v>544</v>
      </c>
      <c r="K659" s="1" t="str">
        <f>IF(B659="小郡市","小郡市",IF(B659="大和郡山市","大和郡山市",IF(B659="蒲郡市","蒲郡市",IF(B659="郡上市","郡上市",IF(B659="郡山市","郡山市",IFERROR(RIGHT(B659,LEN(B659)-FIND("郡",B659)),B659))))))</f>
        <v>入間市</v>
      </c>
      <c r="L659" s="1" t="str">
        <f>IF(ISERROR(VLOOKUP(K659,'R5.4.1現在の団体'!C$2:C$2000,1,)),"",VLOOKUP(K659,'R5.4.1現在の団体'!C$2:C$2000,1,))</f>
        <v>入間市</v>
      </c>
      <c r="M659" s="1">
        <f t="shared" si="10"/>
        <v>1</v>
      </c>
    </row>
    <row r="660" spans="1:13" x14ac:dyDescent="0.2">
      <c r="A660" s="5" t="s">
        <v>664</v>
      </c>
      <c r="B660" s="6" t="s">
        <v>2988</v>
      </c>
      <c r="C660" s="7">
        <v>30967</v>
      </c>
      <c r="D660" s="7">
        <v>29419</v>
      </c>
      <c r="E660" s="7">
        <v>60386</v>
      </c>
      <c r="F660" s="7" t="str" cm="1">
        <f t="array" ref="F660">_xlfn.SWITCH(TRUE,E660&lt;=10000,"1万人以下",E660&lt;=20000,"2万人以下",E660&lt;=30000,"3万人以下",E660&lt;=40000,"4万人以下",E660&lt;=50000,"5万人以下",E660&lt;=60000,"6万人以下",E660&lt;=70000,"7万人以下",E660&lt;=80000,"8万人以下",E660&lt;=90000,"9万人以下",E660&gt;90000,"それ以上")</f>
        <v>7万人以下</v>
      </c>
      <c r="G660" s="7" t="s">
        <v>7578</v>
      </c>
      <c r="H660" s="7">
        <v>25669</v>
      </c>
      <c r="I660" s="1" t="s">
        <v>4657</v>
      </c>
      <c r="J660" s="1">
        <f>MAX(J$2:J659)+1</f>
        <v>545</v>
      </c>
      <c r="K660" s="1" t="str">
        <f>IF(B660="小郡市","小郡市",IF(B660="大和郡山市","大和郡山市",IF(B660="蒲郡市","蒲郡市",IF(B660="郡上市","郡上市",IF(B660="郡山市","郡山市",IFERROR(RIGHT(B660,LEN(B660)-FIND("郡",B660)),B660))))))</f>
        <v>鳩ケ谷市</v>
      </c>
      <c r="L660" s="1" t="str">
        <f>IF(ISERROR(VLOOKUP(K660,'R5.4.1現在の団体'!C$2:C$2000,1,)),"",VLOOKUP(K660,'R5.4.1現在の団体'!C$2:C$2000,1,))</f>
        <v/>
      </c>
      <c r="M660" s="1" t="str">
        <f t="shared" si="10"/>
        <v/>
      </c>
    </row>
    <row r="661" spans="1:13" x14ac:dyDescent="0.2">
      <c r="A661" s="5" t="s">
        <v>665</v>
      </c>
      <c r="B661" s="6" t="s">
        <v>2989</v>
      </c>
      <c r="C661" s="7">
        <v>64555</v>
      </c>
      <c r="D661" s="7">
        <v>61121</v>
      </c>
      <c r="E661" s="7">
        <v>125676</v>
      </c>
      <c r="F661" s="7" t="str" cm="1">
        <f t="array" ref="F661">_xlfn.SWITCH(TRUE,E661&lt;=10000,"1万人以下",E661&lt;=20000,"2万人以下",E661&lt;=30000,"3万人以下",E661&lt;=40000,"4万人以下",E661&lt;=50000,"5万人以下",E661&lt;=60000,"6万人以下",E661&lt;=70000,"7万人以下",E661&lt;=80000,"8万人以下",E661&lt;=90000,"9万人以下",E661&gt;90000,"それ以上")</f>
        <v>それ以上</v>
      </c>
      <c r="G661" s="7" t="s">
        <v>7571</v>
      </c>
      <c r="H661" s="7">
        <v>55783</v>
      </c>
      <c r="J661" s="1">
        <f>MAX(J$2:J660)+1</f>
        <v>546</v>
      </c>
      <c r="K661" s="1" t="str">
        <f>IF(B661="小郡市","小郡市",IF(B661="大和郡山市","大和郡山市",IF(B661="蒲郡市","蒲郡市",IF(B661="郡上市","郡上市",IF(B661="郡山市","郡山市",IFERROR(RIGHT(B661,LEN(B661)-FIND("郡",B661)),B661))))))</f>
        <v>朝霞市</v>
      </c>
      <c r="L661" s="1" t="str">
        <f>IF(ISERROR(VLOOKUP(K661,'R5.4.1現在の団体'!C$2:C$2000,1,)),"",VLOOKUP(K661,'R5.4.1現在の団体'!C$2:C$2000,1,))</f>
        <v>朝霞市</v>
      </c>
      <c r="M661" s="1">
        <f t="shared" si="10"/>
        <v>1</v>
      </c>
    </row>
    <row r="662" spans="1:13" x14ac:dyDescent="0.2">
      <c r="A662" s="5" t="s">
        <v>666</v>
      </c>
      <c r="B662" s="6" t="s">
        <v>2990</v>
      </c>
      <c r="C662" s="7">
        <v>34859</v>
      </c>
      <c r="D662" s="7">
        <v>34359</v>
      </c>
      <c r="E662" s="7">
        <v>69218</v>
      </c>
      <c r="F662" s="7" t="str" cm="1">
        <f t="array" ref="F662">_xlfn.SWITCH(TRUE,E662&lt;=10000,"1万人以下",E662&lt;=20000,"2万人以下",E662&lt;=30000,"3万人以下",E662&lt;=40000,"4万人以下",E662&lt;=50000,"5万人以下",E662&lt;=60000,"6万人以下",E662&lt;=70000,"7万人以下",E662&lt;=80000,"8万人以下",E662&lt;=90000,"9万人以下",E662&gt;90000,"それ以上")</f>
        <v>7万人以下</v>
      </c>
      <c r="G662" s="7" t="s">
        <v>7578</v>
      </c>
      <c r="H662" s="7">
        <v>29067</v>
      </c>
      <c r="J662" s="1">
        <f>MAX(J$2:J661)+1</f>
        <v>547</v>
      </c>
      <c r="K662" s="1" t="str">
        <f>IF(B662="小郡市","小郡市",IF(B662="大和郡山市","大和郡山市",IF(B662="蒲郡市","蒲郡市",IF(B662="郡上市","郡上市",IF(B662="郡山市","郡山市",IFERROR(RIGHT(B662,LEN(B662)-FIND("郡",B662)),B662))))))</f>
        <v>志木市</v>
      </c>
      <c r="L662" s="1" t="str">
        <f>IF(ISERROR(VLOOKUP(K662,'R5.4.1現在の団体'!C$2:C$2000,1,)),"",VLOOKUP(K662,'R5.4.1現在の団体'!C$2:C$2000,1,))</f>
        <v>志木市</v>
      </c>
      <c r="M662" s="1">
        <f t="shared" si="10"/>
        <v>1</v>
      </c>
    </row>
    <row r="663" spans="1:13" x14ac:dyDescent="0.2">
      <c r="A663" s="5" t="s">
        <v>667</v>
      </c>
      <c r="B663" s="6" t="s">
        <v>2991</v>
      </c>
      <c r="C663" s="7">
        <v>38858</v>
      </c>
      <c r="D663" s="7">
        <v>36092</v>
      </c>
      <c r="E663" s="7">
        <v>74950</v>
      </c>
      <c r="F663" s="7" t="str" cm="1">
        <f t="array" ref="F663">_xlfn.SWITCH(TRUE,E663&lt;=10000,"1万人以下",E663&lt;=20000,"2万人以下",E663&lt;=30000,"3万人以下",E663&lt;=40000,"4万人以下",E663&lt;=50000,"5万人以下",E663&lt;=60000,"6万人以下",E663&lt;=70000,"7万人以下",E663&lt;=80000,"8万人以下",E663&lt;=90000,"9万人以下",E663&gt;90000,"それ以上")</f>
        <v>8万人以下</v>
      </c>
      <c r="G663" s="7" t="s">
        <v>7579</v>
      </c>
      <c r="H663" s="7">
        <v>34961</v>
      </c>
      <c r="J663" s="1">
        <f>MAX(J$2:J662)+1</f>
        <v>548</v>
      </c>
      <c r="K663" s="1" t="str">
        <f>IF(B663="小郡市","小郡市",IF(B663="大和郡山市","大和郡山市",IF(B663="蒲郡市","蒲郡市",IF(B663="郡上市","郡上市",IF(B663="郡山市","郡山市",IFERROR(RIGHT(B663,LEN(B663)-FIND("郡",B663)),B663))))))</f>
        <v>和光市</v>
      </c>
      <c r="L663" s="1" t="str">
        <f>IF(ISERROR(VLOOKUP(K663,'R5.4.1現在の団体'!C$2:C$2000,1,)),"",VLOOKUP(K663,'R5.4.1現在の団体'!C$2:C$2000,1,))</f>
        <v>和光市</v>
      </c>
      <c r="M663" s="1">
        <f t="shared" si="10"/>
        <v>1</v>
      </c>
    </row>
    <row r="664" spans="1:13" x14ac:dyDescent="0.2">
      <c r="A664" s="5" t="s">
        <v>668</v>
      </c>
      <c r="B664" s="6" t="s">
        <v>2992</v>
      </c>
      <c r="C664" s="7">
        <v>78290</v>
      </c>
      <c r="D664" s="7">
        <v>76971</v>
      </c>
      <c r="E664" s="7">
        <v>155261</v>
      </c>
      <c r="F664" s="7" t="str" cm="1">
        <f t="array" ref="F664">_xlfn.SWITCH(TRUE,E664&lt;=10000,"1万人以下",E664&lt;=20000,"2万人以下",E664&lt;=30000,"3万人以下",E664&lt;=40000,"4万人以下",E664&lt;=50000,"5万人以下",E664&lt;=60000,"6万人以下",E664&lt;=70000,"7万人以下",E664&lt;=80000,"8万人以下",E664&lt;=90000,"9万人以下",E664&gt;90000,"それ以上")</f>
        <v>それ以上</v>
      </c>
      <c r="G664" s="7" t="s">
        <v>7571</v>
      </c>
      <c r="H664" s="7">
        <v>64403</v>
      </c>
      <c r="J664" s="1">
        <f>MAX(J$2:J663)+1</f>
        <v>549</v>
      </c>
      <c r="K664" s="1" t="str">
        <f>IF(B664="小郡市","小郡市",IF(B664="大和郡山市","大和郡山市",IF(B664="蒲郡市","蒲郡市",IF(B664="郡上市","郡上市",IF(B664="郡山市","郡山市",IFERROR(RIGHT(B664,LEN(B664)-FIND("郡",B664)),B664))))))</f>
        <v>新座市</v>
      </c>
      <c r="L664" s="1" t="str">
        <f>IF(ISERROR(VLOOKUP(K664,'R5.4.1現在の団体'!C$2:C$2000,1,)),"",VLOOKUP(K664,'R5.4.1現在の団体'!C$2:C$2000,1,))</f>
        <v>新座市</v>
      </c>
      <c r="M664" s="1">
        <f t="shared" si="10"/>
        <v>1</v>
      </c>
    </row>
    <row r="665" spans="1:13" x14ac:dyDescent="0.2">
      <c r="A665" s="5" t="s">
        <v>669</v>
      </c>
      <c r="B665" s="6" t="s">
        <v>2993</v>
      </c>
      <c r="C665" s="7">
        <v>37529</v>
      </c>
      <c r="D665" s="7">
        <v>37534</v>
      </c>
      <c r="E665" s="7">
        <v>75063</v>
      </c>
      <c r="F665" s="7" t="str" cm="1">
        <f t="array" ref="F665">_xlfn.SWITCH(TRUE,E665&lt;=10000,"1万人以下",E665&lt;=20000,"2万人以下",E665&lt;=30000,"3万人以下",E665&lt;=40000,"4万人以下",E665&lt;=50000,"5万人以下",E665&lt;=60000,"6万人以下",E665&lt;=70000,"7万人以下",E665&lt;=80000,"8万人以下",E665&lt;=90000,"9万人以下",E665&gt;90000,"それ以上")</f>
        <v>8万人以下</v>
      </c>
      <c r="G665" s="7" t="s">
        <v>7579</v>
      </c>
      <c r="H665" s="7">
        <v>28993</v>
      </c>
      <c r="J665" s="1">
        <f>MAX(J$2:J664)+1</f>
        <v>550</v>
      </c>
      <c r="K665" s="1" t="str">
        <f>IF(B665="小郡市","小郡市",IF(B665="大和郡山市","大和郡山市",IF(B665="蒲郡市","蒲郡市",IF(B665="郡上市","郡上市",IF(B665="郡山市","郡山市",IFERROR(RIGHT(B665,LEN(B665)-FIND("郡",B665)),B665))))))</f>
        <v>桶川市</v>
      </c>
      <c r="L665" s="1" t="str">
        <f>IF(ISERROR(VLOOKUP(K665,'R5.4.1現在の団体'!C$2:C$2000,1,)),"",VLOOKUP(K665,'R5.4.1現在の団体'!C$2:C$2000,1,))</f>
        <v>桶川市</v>
      </c>
      <c r="M665" s="1">
        <f t="shared" si="10"/>
        <v>1</v>
      </c>
    </row>
    <row r="666" spans="1:13" x14ac:dyDescent="0.2">
      <c r="A666" s="5" t="s">
        <v>670</v>
      </c>
      <c r="B666" s="6" t="s">
        <v>2994</v>
      </c>
      <c r="C666" s="7">
        <v>35539</v>
      </c>
      <c r="D666" s="7">
        <v>35291</v>
      </c>
      <c r="E666" s="7">
        <v>70830</v>
      </c>
      <c r="F666" s="7" t="str" cm="1">
        <f t="array" ref="F666">_xlfn.SWITCH(TRUE,E666&lt;=10000,"1万人以下",E666&lt;=20000,"2万人以下",E666&lt;=30000,"3万人以下",E666&lt;=40000,"4万人以下",E666&lt;=50000,"5万人以下",E666&lt;=60000,"6万人以下",E666&lt;=70000,"7万人以下",E666&lt;=80000,"8万人以下",E666&lt;=90000,"9万人以下",E666&gt;90000,"それ以上")</f>
        <v>8万人以下</v>
      </c>
      <c r="G666" s="7" t="s">
        <v>7579</v>
      </c>
      <c r="H666" s="7">
        <v>27386</v>
      </c>
      <c r="J666" s="1">
        <f>MAX(J$2:J665)+1</f>
        <v>551</v>
      </c>
      <c r="K666" s="1" t="str">
        <f>IF(B666="小郡市","小郡市",IF(B666="大和郡山市","大和郡山市",IF(B666="蒲郡市","蒲郡市",IF(B666="郡上市","郡上市",IF(B666="郡山市","郡山市",IFERROR(RIGHT(B666,LEN(B666)-FIND("郡",B666)),B666))))))</f>
        <v>久喜市</v>
      </c>
      <c r="L666" s="1" t="str">
        <f>IF(ISERROR(VLOOKUP(K666,'R5.4.1現在の団体'!C$2:C$2000,1,)),"",VLOOKUP(K666,'R5.4.1現在の団体'!C$2:C$2000,1,))</f>
        <v>久喜市</v>
      </c>
      <c r="M666" s="1">
        <f t="shared" si="10"/>
        <v>1</v>
      </c>
    </row>
    <row r="667" spans="1:13" x14ac:dyDescent="0.2">
      <c r="A667" s="5" t="s">
        <v>671</v>
      </c>
      <c r="B667" s="6" t="s">
        <v>2995</v>
      </c>
      <c r="C667" s="7">
        <v>35142</v>
      </c>
      <c r="D667" s="7">
        <v>34996</v>
      </c>
      <c r="E667" s="7">
        <v>70138</v>
      </c>
      <c r="F667" s="7" t="str" cm="1">
        <f t="array" ref="F667">_xlfn.SWITCH(TRUE,E667&lt;=10000,"1万人以下",E667&lt;=20000,"2万人以下",E667&lt;=30000,"3万人以下",E667&lt;=40000,"4万人以下",E667&lt;=50000,"5万人以下",E667&lt;=60000,"6万人以下",E667&lt;=70000,"7万人以下",E667&lt;=80000,"8万人以下",E667&lt;=90000,"9万人以下",E667&gt;90000,"それ以上")</f>
        <v>8万人以下</v>
      </c>
      <c r="G667" s="7" t="s">
        <v>7579</v>
      </c>
      <c r="H667" s="7">
        <v>27176</v>
      </c>
      <c r="J667" s="1">
        <f>MAX(J$2:J666)+1</f>
        <v>552</v>
      </c>
      <c r="K667" s="1" t="str">
        <f>IF(B667="小郡市","小郡市",IF(B667="大和郡山市","大和郡山市",IF(B667="蒲郡市","蒲郡市",IF(B667="郡上市","郡上市",IF(B667="郡山市","郡山市",IFERROR(RIGHT(B667,LEN(B667)-FIND("郡",B667)),B667))))))</f>
        <v>北本市</v>
      </c>
      <c r="L667" s="1" t="str">
        <f>IF(ISERROR(VLOOKUP(K667,'R5.4.1現在の団体'!C$2:C$2000,1,)),"",VLOOKUP(K667,'R5.4.1現在の団体'!C$2:C$2000,1,))</f>
        <v>北本市</v>
      </c>
      <c r="M667" s="1">
        <f t="shared" si="10"/>
        <v>1</v>
      </c>
    </row>
    <row r="668" spans="1:13" x14ac:dyDescent="0.2">
      <c r="A668" s="5" t="s">
        <v>672</v>
      </c>
      <c r="B668" s="6" t="s">
        <v>2996</v>
      </c>
      <c r="C668" s="7">
        <v>41351</v>
      </c>
      <c r="D668" s="7">
        <v>37967</v>
      </c>
      <c r="E668" s="7">
        <v>79318</v>
      </c>
      <c r="F668" s="7" t="str" cm="1">
        <f t="array" ref="F668">_xlfn.SWITCH(TRUE,E668&lt;=10000,"1万人以下",E668&lt;=20000,"2万人以下",E668&lt;=30000,"3万人以下",E668&lt;=40000,"4万人以下",E668&lt;=50000,"5万人以下",E668&lt;=60000,"6万人以下",E668&lt;=70000,"7万人以下",E668&lt;=80000,"8万人以下",E668&lt;=90000,"9万人以下",E668&gt;90000,"それ以上")</f>
        <v>8万人以下</v>
      </c>
      <c r="G668" s="7" t="s">
        <v>7579</v>
      </c>
      <c r="H668" s="7">
        <v>32133</v>
      </c>
      <c r="J668" s="1">
        <f>MAX(J$2:J667)+1</f>
        <v>553</v>
      </c>
      <c r="K668" s="1" t="str">
        <f>IF(B668="小郡市","小郡市",IF(B668="大和郡山市","大和郡山市",IF(B668="蒲郡市","蒲郡市",IF(B668="郡上市","郡上市",IF(B668="郡山市","郡山市",IFERROR(RIGHT(B668,LEN(B668)-FIND("郡",B668)),B668))))))</f>
        <v>八潮市</v>
      </c>
      <c r="L668" s="1" t="str">
        <f>IF(ISERROR(VLOOKUP(K668,'R5.4.1現在の団体'!C$2:C$2000,1,)),"",VLOOKUP(K668,'R5.4.1現在の団体'!C$2:C$2000,1,))</f>
        <v>八潮市</v>
      </c>
      <c r="M668" s="1">
        <f t="shared" si="10"/>
        <v>1</v>
      </c>
    </row>
    <row r="669" spans="1:13" x14ac:dyDescent="0.2">
      <c r="A669" s="5" t="s">
        <v>673</v>
      </c>
      <c r="B669" s="6" t="s">
        <v>2997</v>
      </c>
      <c r="C669" s="7">
        <v>52536</v>
      </c>
      <c r="D669" s="7">
        <v>51850</v>
      </c>
      <c r="E669" s="7">
        <v>104386</v>
      </c>
      <c r="F669" s="7" t="str" cm="1">
        <f t="array" ref="F669">_xlfn.SWITCH(TRUE,E669&lt;=10000,"1万人以下",E669&lt;=20000,"2万人以下",E669&lt;=30000,"3万人以下",E669&lt;=40000,"4万人以下",E669&lt;=50000,"5万人以下",E669&lt;=60000,"6万人以下",E669&lt;=70000,"7万人以下",E669&lt;=80000,"8万人以下",E669&lt;=90000,"9万人以下",E669&gt;90000,"それ以上")</f>
        <v>それ以上</v>
      </c>
      <c r="G669" s="7" t="s">
        <v>7571</v>
      </c>
      <c r="H669" s="7">
        <v>44286</v>
      </c>
      <c r="J669" s="1">
        <f>MAX(J$2:J668)+1</f>
        <v>554</v>
      </c>
      <c r="K669" s="1" t="str">
        <f>IF(B669="小郡市","小郡市",IF(B669="大和郡山市","大和郡山市",IF(B669="蒲郡市","蒲郡市",IF(B669="郡上市","郡上市",IF(B669="郡山市","郡山市",IFERROR(RIGHT(B669,LEN(B669)-FIND("郡",B669)),B669))))))</f>
        <v>富士見市</v>
      </c>
      <c r="L669" s="1" t="str">
        <f>IF(ISERROR(VLOOKUP(K669,'R5.4.1現在の団体'!C$2:C$2000,1,)),"",VLOOKUP(K669,'R5.4.1現在の団体'!C$2:C$2000,1,))</f>
        <v>富士見市</v>
      </c>
      <c r="M669" s="1">
        <f t="shared" si="10"/>
        <v>1</v>
      </c>
    </row>
    <row r="670" spans="1:13" x14ac:dyDescent="0.2">
      <c r="A670" s="5" t="s">
        <v>674</v>
      </c>
      <c r="B670" s="6" t="s">
        <v>2998</v>
      </c>
      <c r="C670" s="7">
        <v>65561</v>
      </c>
      <c r="D670" s="7">
        <v>62913</v>
      </c>
      <c r="E670" s="7">
        <v>128474</v>
      </c>
      <c r="F670" s="7" t="str" cm="1">
        <f t="array" ref="F670">_xlfn.SWITCH(TRUE,E670&lt;=10000,"1万人以下",E670&lt;=20000,"2万人以下",E670&lt;=30000,"3万人以下",E670&lt;=40000,"4万人以下",E670&lt;=50000,"5万人以下",E670&lt;=60000,"6万人以下",E670&lt;=70000,"7万人以下",E670&lt;=80000,"8万人以下",E670&lt;=90000,"9万人以下",E670&gt;90000,"それ以上")</f>
        <v>それ以上</v>
      </c>
      <c r="G670" s="7" t="s">
        <v>7571</v>
      </c>
      <c r="H670" s="7">
        <v>51837</v>
      </c>
      <c r="J670" s="1">
        <f>MAX(J$2:J669)+1</f>
        <v>555</v>
      </c>
      <c r="K670" s="1" t="str">
        <f>IF(B670="小郡市","小郡市",IF(B670="大和郡山市","大和郡山市",IF(B670="蒲郡市","蒲郡市",IF(B670="郡上市","郡上市",IF(B670="郡山市","郡山市",IFERROR(RIGHT(B670,LEN(B670)-FIND("郡",B670)),B670))))))</f>
        <v>三郷市</v>
      </c>
      <c r="L670" s="1" t="str">
        <f>IF(ISERROR(VLOOKUP(K670,'R5.4.1現在の団体'!C$2:C$2000,1,)),"",VLOOKUP(K670,'R5.4.1現在の団体'!C$2:C$2000,1,))</f>
        <v>三郷市</v>
      </c>
      <c r="M670" s="1">
        <f t="shared" si="10"/>
        <v>1</v>
      </c>
    </row>
    <row r="671" spans="1:13" x14ac:dyDescent="0.2">
      <c r="A671" s="5" t="s">
        <v>675</v>
      </c>
      <c r="B671" s="6" t="s">
        <v>2999</v>
      </c>
      <c r="C671" s="7">
        <v>31945</v>
      </c>
      <c r="D671" s="7">
        <v>31766</v>
      </c>
      <c r="E671" s="7">
        <v>63711</v>
      </c>
      <c r="F671" s="7" t="str" cm="1">
        <f t="array" ref="F671">_xlfn.SWITCH(TRUE,E671&lt;=10000,"1万人以下",E671&lt;=20000,"2万人以下",E671&lt;=30000,"3万人以下",E671&lt;=40000,"4万人以下",E671&lt;=50000,"5万人以下",E671&lt;=60000,"6万人以下",E671&lt;=70000,"7万人以下",E671&lt;=80000,"8万人以下",E671&lt;=90000,"9万人以下",E671&gt;90000,"それ以上")</f>
        <v>7万人以下</v>
      </c>
      <c r="G671" s="7" t="s">
        <v>7578</v>
      </c>
      <c r="H671" s="7">
        <v>24736</v>
      </c>
      <c r="J671" s="1">
        <f>MAX(J$2:J670)+1</f>
        <v>556</v>
      </c>
      <c r="K671" s="1" t="str">
        <f>IF(B671="小郡市","小郡市",IF(B671="大和郡山市","大和郡山市",IF(B671="蒲郡市","蒲郡市",IF(B671="郡上市","郡上市",IF(B671="郡山市","郡山市",IFERROR(RIGHT(B671,LEN(B671)-FIND("郡",B671)),B671))))))</f>
        <v>蓮田市</v>
      </c>
      <c r="L671" s="1" t="str">
        <f>IF(ISERROR(VLOOKUP(K671,'R5.4.1現在の団体'!C$2:C$2000,1,)),"",VLOOKUP(K671,'R5.4.1現在の団体'!C$2:C$2000,1,))</f>
        <v>蓮田市</v>
      </c>
      <c r="M671" s="1">
        <f t="shared" si="10"/>
        <v>1</v>
      </c>
    </row>
    <row r="672" spans="1:13" x14ac:dyDescent="0.2">
      <c r="A672" s="5" t="s">
        <v>676</v>
      </c>
      <c r="B672" s="6" t="s">
        <v>3000</v>
      </c>
      <c r="C672" s="7">
        <v>49801</v>
      </c>
      <c r="D672" s="7">
        <v>49161</v>
      </c>
      <c r="E672" s="7">
        <v>98962</v>
      </c>
      <c r="F672" s="7" t="str" cm="1">
        <f t="array" ref="F672">_xlfn.SWITCH(TRUE,E672&lt;=10000,"1万人以下",E672&lt;=20000,"2万人以下",E672&lt;=30000,"3万人以下",E672&lt;=40000,"4万人以下",E672&lt;=50000,"5万人以下",E672&lt;=60000,"6万人以下",E672&lt;=70000,"7万人以下",E672&lt;=80000,"8万人以下",E672&lt;=90000,"9万人以下",E672&gt;90000,"それ以上")</f>
        <v>それ以上</v>
      </c>
      <c r="G672" s="7" t="s">
        <v>7571</v>
      </c>
      <c r="H672" s="7">
        <v>40088</v>
      </c>
      <c r="J672" s="1">
        <f>MAX(J$2:J671)+1</f>
        <v>557</v>
      </c>
      <c r="K672" s="1" t="str">
        <f>IF(B672="小郡市","小郡市",IF(B672="大和郡山市","大和郡山市",IF(B672="蒲郡市","蒲郡市",IF(B672="郡上市","郡上市",IF(B672="郡山市","郡山市",IFERROR(RIGHT(B672,LEN(B672)-FIND("郡",B672)),B672))))))</f>
        <v>坂戸市</v>
      </c>
      <c r="L672" s="1" t="str">
        <f>IF(ISERROR(VLOOKUP(K672,'R5.4.1現在の団体'!C$2:C$2000,1,)),"",VLOOKUP(K672,'R5.4.1現在の団体'!C$2:C$2000,1,))</f>
        <v>坂戸市</v>
      </c>
      <c r="M672" s="1">
        <f t="shared" si="10"/>
        <v>1</v>
      </c>
    </row>
    <row r="673" spans="1:13" x14ac:dyDescent="0.2">
      <c r="A673" s="5" t="s">
        <v>677</v>
      </c>
      <c r="B673" s="6" t="s">
        <v>3001</v>
      </c>
      <c r="C673" s="7">
        <v>27057</v>
      </c>
      <c r="D673" s="7">
        <v>26861</v>
      </c>
      <c r="E673" s="7">
        <v>53918</v>
      </c>
      <c r="F673" s="7" t="str" cm="1">
        <f t="array" ref="F673">_xlfn.SWITCH(TRUE,E673&lt;=10000,"1万人以下",E673&lt;=20000,"2万人以下",E673&lt;=30000,"3万人以下",E673&lt;=40000,"4万人以下",E673&lt;=50000,"5万人以下",E673&lt;=60000,"6万人以下",E673&lt;=70000,"7万人以下",E673&lt;=80000,"8万人以下",E673&lt;=90000,"9万人以下",E673&gt;90000,"それ以上")</f>
        <v>6万人以下</v>
      </c>
      <c r="G673" s="7" t="s">
        <v>7577</v>
      </c>
      <c r="H673" s="7">
        <v>20796</v>
      </c>
      <c r="J673" s="1">
        <f>MAX(J$2:J672)+1</f>
        <v>558</v>
      </c>
      <c r="K673" s="1" t="str">
        <f>IF(B673="小郡市","小郡市",IF(B673="大和郡山市","大和郡山市",IF(B673="蒲郡市","蒲郡市",IF(B673="郡上市","郡上市",IF(B673="郡山市","郡山市",IFERROR(RIGHT(B673,LEN(B673)-FIND("郡",B673)),B673))))))</f>
        <v>幸手市</v>
      </c>
      <c r="L673" s="1" t="str">
        <f>IF(ISERROR(VLOOKUP(K673,'R5.4.1現在の団体'!C$2:C$2000,1,)),"",VLOOKUP(K673,'R5.4.1現在の団体'!C$2:C$2000,1,))</f>
        <v>幸手市</v>
      </c>
      <c r="M673" s="1">
        <f t="shared" si="10"/>
        <v>1</v>
      </c>
    </row>
    <row r="674" spans="1:13" x14ac:dyDescent="0.2">
      <c r="A674" s="5" t="s">
        <v>678</v>
      </c>
      <c r="B674" s="6" t="s">
        <v>3002</v>
      </c>
      <c r="C674" s="7">
        <v>34597</v>
      </c>
      <c r="D674" s="7">
        <v>34595</v>
      </c>
      <c r="E674" s="7">
        <v>69192</v>
      </c>
      <c r="F674" s="7" t="str" cm="1">
        <f t="array" ref="F674">_xlfn.SWITCH(TRUE,E674&lt;=10000,"1万人以下",E674&lt;=20000,"2万人以下",E674&lt;=30000,"3万人以下",E674&lt;=40000,"4万人以下",E674&lt;=50000,"5万人以下",E674&lt;=60000,"6万人以下",E674&lt;=70000,"7万人以下",E674&lt;=80000,"8万人以下",E674&lt;=90000,"9万人以下",E674&gt;90000,"それ以上")</f>
        <v>7万人以下</v>
      </c>
      <c r="G674" s="7" t="s">
        <v>7578</v>
      </c>
      <c r="H674" s="7">
        <v>27377</v>
      </c>
      <c r="J674" s="1">
        <f>MAX(J$2:J673)+1</f>
        <v>559</v>
      </c>
      <c r="K674" s="1" t="str">
        <f>IF(B674="小郡市","小郡市",IF(B674="大和郡山市","大和郡山市",IF(B674="蒲郡市","蒲郡市",IF(B674="郡上市","郡上市",IF(B674="郡山市","郡山市",IFERROR(RIGHT(B674,LEN(B674)-FIND("郡",B674)),B674))))))</f>
        <v>鶴ヶ島市</v>
      </c>
      <c r="L674" s="1" t="str">
        <f>IF(ISERROR(VLOOKUP(K674,'R5.4.1現在の団体'!C$2:C$2000,1,)),"",VLOOKUP(K674,'R5.4.1現在の団体'!C$2:C$2000,1,))</f>
        <v>鶴ヶ島市</v>
      </c>
      <c r="M674" s="1">
        <f t="shared" si="10"/>
        <v>1</v>
      </c>
    </row>
    <row r="675" spans="1:13" x14ac:dyDescent="0.2">
      <c r="A675" s="5" t="s">
        <v>679</v>
      </c>
      <c r="B675" s="6" t="s">
        <v>3003</v>
      </c>
      <c r="C675" s="7">
        <v>28271</v>
      </c>
      <c r="D675" s="7">
        <v>28248</v>
      </c>
      <c r="E675" s="7">
        <v>56519</v>
      </c>
      <c r="F675" s="7" t="str" cm="1">
        <f t="array" ref="F675">_xlfn.SWITCH(TRUE,E675&lt;=10000,"1万人以下",E675&lt;=20000,"2万人以下",E675&lt;=30000,"3万人以下",E675&lt;=40000,"4万人以下",E675&lt;=50000,"5万人以下",E675&lt;=60000,"6万人以下",E675&lt;=70000,"7万人以下",E675&lt;=80000,"8万人以下",E675&lt;=90000,"9万人以下",E675&gt;90000,"それ以上")</f>
        <v>6万人以下</v>
      </c>
      <c r="G675" s="7" t="s">
        <v>7577</v>
      </c>
      <c r="H675" s="7">
        <v>21322</v>
      </c>
      <c r="J675" s="1">
        <f>MAX(J$2:J674)+1</f>
        <v>560</v>
      </c>
      <c r="K675" s="1" t="str">
        <f>IF(B675="小郡市","小郡市",IF(B675="大和郡山市","大和郡山市",IF(B675="蒲郡市","蒲郡市",IF(B675="郡上市","郡上市",IF(B675="郡山市","郡山市",IFERROR(RIGHT(B675,LEN(B675)-FIND("郡",B675)),B675))))))</f>
        <v>日高市</v>
      </c>
      <c r="L675" s="1" t="str">
        <f>IF(ISERROR(VLOOKUP(K675,'R5.4.1現在の団体'!C$2:C$2000,1,)),"",VLOOKUP(K675,'R5.4.1現在の団体'!C$2:C$2000,1,))</f>
        <v>日高市</v>
      </c>
      <c r="M675" s="1">
        <f t="shared" si="10"/>
        <v>1</v>
      </c>
    </row>
    <row r="676" spans="1:13" x14ac:dyDescent="0.2">
      <c r="A676" s="5" t="s">
        <v>680</v>
      </c>
      <c r="B676" s="6" t="s">
        <v>3004</v>
      </c>
      <c r="C676" s="7">
        <v>32434</v>
      </c>
      <c r="D676" s="7">
        <v>31949</v>
      </c>
      <c r="E676" s="7">
        <v>64383</v>
      </c>
      <c r="F676" s="7" t="str" cm="1">
        <f t="array" ref="F676">_xlfn.SWITCH(TRUE,E676&lt;=10000,"1万人以下",E676&lt;=20000,"2万人以下",E676&lt;=30000,"3万人以下",E676&lt;=40000,"4万人以下",E676&lt;=50000,"5万人以下",E676&lt;=60000,"6万人以下",E676&lt;=70000,"7万人以下",E676&lt;=80000,"8万人以下",E676&lt;=90000,"9万人以下",E676&gt;90000,"それ以上")</f>
        <v>7万人以下</v>
      </c>
      <c r="G676" s="7" t="s">
        <v>7578</v>
      </c>
      <c r="H676" s="7">
        <v>23779</v>
      </c>
      <c r="J676" s="1">
        <f>MAX(J$2:J675)+1</f>
        <v>561</v>
      </c>
      <c r="K676" s="1" t="str">
        <f>IF(B676="小郡市","小郡市",IF(B676="大和郡山市","大和郡山市",IF(B676="蒲郡市","蒲郡市",IF(B676="郡上市","郡上市",IF(B676="郡山市","郡山市",IFERROR(RIGHT(B676,LEN(B676)-FIND("郡",B676)),B676))))))</f>
        <v>吉川市</v>
      </c>
      <c r="L676" s="1" t="str">
        <f>IF(ISERROR(VLOOKUP(K676,'R5.4.1現在の団体'!C$2:C$2000,1,)),"",VLOOKUP(K676,'R5.4.1現在の団体'!C$2:C$2000,1,))</f>
        <v>吉川市</v>
      </c>
      <c r="M676" s="1">
        <f t="shared" si="10"/>
        <v>1</v>
      </c>
    </row>
    <row r="677" spans="1:13" x14ac:dyDescent="0.2">
      <c r="A677" s="5" t="s">
        <v>681</v>
      </c>
      <c r="B677" s="6" t="s">
        <v>3005</v>
      </c>
      <c r="C677" s="7">
        <v>52517</v>
      </c>
      <c r="D677" s="7">
        <v>51761</v>
      </c>
      <c r="E677" s="7">
        <v>104278</v>
      </c>
      <c r="F677" s="7" t="str" cm="1">
        <f t="array" ref="F677">_xlfn.SWITCH(TRUE,E677&lt;=10000,"1万人以下",E677&lt;=20000,"2万人以下",E677&lt;=30000,"3万人以下",E677&lt;=40000,"4万人以下",E677&lt;=50000,"5万人以下",E677&lt;=60000,"6万人以下",E677&lt;=70000,"7万人以下",E677&lt;=80000,"8万人以下",E677&lt;=90000,"9万人以下",E677&gt;90000,"それ以上")</f>
        <v>それ以上</v>
      </c>
      <c r="G677" s="7" t="s">
        <v>7571</v>
      </c>
      <c r="H677" s="7">
        <v>43727</v>
      </c>
      <c r="J677" s="1">
        <f>MAX(J$2:J676)+1</f>
        <v>562</v>
      </c>
      <c r="K677" s="1" t="str">
        <f>IF(B677="小郡市","小郡市",IF(B677="大和郡山市","大和郡山市",IF(B677="蒲郡市","蒲郡市",IF(B677="郡上市","郡上市",IF(B677="郡山市","郡山市",IFERROR(RIGHT(B677,LEN(B677)-FIND("郡",B677)),B677))))))</f>
        <v>ふじみ野市</v>
      </c>
      <c r="L677" s="1" t="str">
        <f>IF(ISERROR(VLOOKUP(K677,'R5.4.1現在の団体'!C$2:C$2000,1,)),"",VLOOKUP(K677,'R5.4.1現在の団体'!C$2:C$2000,1,))</f>
        <v>ふじみ野市</v>
      </c>
      <c r="M677" s="1">
        <f t="shared" si="10"/>
        <v>1</v>
      </c>
    </row>
    <row r="678" spans="1:13" x14ac:dyDescent="0.2">
      <c r="A678" s="5" t="s">
        <v>682</v>
      </c>
      <c r="B678" s="6" t="s">
        <v>3006</v>
      </c>
      <c r="C678" s="7">
        <v>21034</v>
      </c>
      <c r="D678" s="7">
        <v>20300</v>
      </c>
      <c r="E678" s="7">
        <v>41334</v>
      </c>
      <c r="F678" s="7" t="str" cm="1">
        <f t="array" ref="F678">_xlfn.SWITCH(TRUE,E678&lt;=10000,"1万人以下",E678&lt;=20000,"2万人以下",E678&lt;=30000,"3万人以下",E678&lt;=40000,"4万人以下",E678&lt;=50000,"5万人以下",E678&lt;=60000,"6万人以下",E678&lt;=70000,"7万人以下",E678&lt;=80000,"8万人以下",E678&lt;=90000,"9万人以下",E678&gt;90000,"それ以上")</f>
        <v>5万人以下</v>
      </c>
      <c r="G678" s="7" t="s">
        <v>7575</v>
      </c>
      <c r="H678" s="7">
        <v>15384</v>
      </c>
      <c r="I678" s="1" t="s">
        <v>4657</v>
      </c>
      <c r="K678" s="1" t="str">
        <f>IF(B678="小郡市","小郡市",IF(B678="大和郡山市","大和郡山市",IF(B678="蒲郡市","蒲郡市",IF(B678="郡上市","郡上市",IF(B678="郡山市","郡山市",IFERROR(RIGHT(B678,LEN(B678)-FIND("郡",B678)),B678))))))</f>
        <v/>
      </c>
      <c r="L678" s="1" t="str">
        <f>IF(ISERROR(VLOOKUP(K678,'R5.4.1現在の団体'!C$2:C$2000,1,)),"",VLOOKUP(K678,'R5.4.1現在の団体'!C$2:C$2000,1,))</f>
        <v/>
      </c>
      <c r="M678" s="1" t="str">
        <f t="shared" si="10"/>
        <v/>
      </c>
    </row>
    <row r="679" spans="1:13" x14ac:dyDescent="0.2">
      <c r="A679" s="5" t="s">
        <v>683</v>
      </c>
      <c r="B679" s="6" t="s">
        <v>3007</v>
      </c>
      <c r="C679" s="7">
        <v>21034</v>
      </c>
      <c r="D679" s="7">
        <v>20300</v>
      </c>
      <c r="E679" s="7">
        <v>41334</v>
      </c>
      <c r="F679" s="7" t="str" cm="1">
        <f t="array" ref="F679">_xlfn.SWITCH(TRUE,E679&lt;=10000,"1万人以下",E679&lt;=20000,"2万人以下",E679&lt;=30000,"3万人以下",E679&lt;=40000,"4万人以下",E679&lt;=50000,"5万人以下",E679&lt;=60000,"6万人以下",E679&lt;=70000,"7万人以下",E679&lt;=80000,"8万人以下",E679&lt;=90000,"9万人以下",E679&gt;90000,"それ以上")</f>
        <v>5万人以下</v>
      </c>
      <c r="G679" s="7" t="s">
        <v>7575</v>
      </c>
      <c r="H679" s="7">
        <v>15384</v>
      </c>
      <c r="J679" s="1">
        <f>MAX(J$2:J678)+1</f>
        <v>563</v>
      </c>
      <c r="K679" s="1" t="str">
        <f>IF(B679="小郡市","小郡市",IF(B679="大和郡山市","大和郡山市",IF(B679="蒲郡市","蒲郡市",IF(B679="郡上市","郡上市",IF(B679="郡山市","郡山市",IFERROR(RIGHT(B679,LEN(B679)-FIND("郡",B679)),B679))))))</f>
        <v>伊奈町</v>
      </c>
      <c r="L679" s="1" t="str">
        <f>IF(ISERROR(VLOOKUP(K679,'R5.4.1現在の団体'!C$2:C$2000,1,)),"",VLOOKUP(K679,'R5.4.1現在の団体'!C$2:C$2000,1,))</f>
        <v>伊奈町</v>
      </c>
      <c r="M679" s="1">
        <f t="shared" si="10"/>
        <v>1</v>
      </c>
    </row>
    <row r="680" spans="1:13" x14ac:dyDescent="0.2">
      <c r="A680" s="5" t="s">
        <v>684</v>
      </c>
      <c r="B680" s="6" t="s">
        <v>3008</v>
      </c>
      <c r="C680" s="7">
        <v>43622</v>
      </c>
      <c r="D680" s="7">
        <v>43353</v>
      </c>
      <c r="E680" s="7">
        <v>86975</v>
      </c>
      <c r="F680" s="7" t="str" cm="1">
        <f t="array" ref="F680">_xlfn.SWITCH(TRUE,E680&lt;=10000,"1万人以下",E680&lt;=20000,"2万人以下",E680&lt;=30000,"3万人以下",E680&lt;=40000,"4万人以下",E680&lt;=50000,"5万人以下",E680&lt;=60000,"6万人以下",E680&lt;=70000,"7万人以下",E680&lt;=80000,"8万人以下",E680&lt;=90000,"9万人以下",E680&gt;90000,"それ以上")</f>
        <v>9万人以下</v>
      </c>
      <c r="G680" s="7" t="s">
        <v>7580</v>
      </c>
      <c r="H680" s="7">
        <v>33955</v>
      </c>
      <c r="I680" s="1" t="s">
        <v>4657</v>
      </c>
      <c r="K680" s="1" t="str">
        <f>IF(B680="小郡市","小郡市",IF(B680="大和郡山市","大和郡山市",IF(B680="蒲郡市","蒲郡市",IF(B680="郡上市","郡上市",IF(B680="郡山市","郡山市",IFERROR(RIGHT(B680,LEN(B680)-FIND("郡",B680)),B680))))))</f>
        <v/>
      </c>
      <c r="L680" s="1" t="str">
        <f>IF(ISERROR(VLOOKUP(K680,'R5.4.1現在の団体'!C$2:C$2000,1,)),"",VLOOKUP(K680,'R5.4.1現在の団体'!C$2:C$2000,1,))</f>
        <v/>
      </c>
      <c r="M680" s="1" t="str">
        <f t="shared" si="10"/>
        <v/>
      </c>
    </row>
    <row r="681" spans="1:13" x14ac:dyDescent="0.2">
      <c r="A681" s="5" t="s">
        <v>685</v>
      </c>
      <c r="B681" s="6" t="s">
        <v>3009</v>
      </c>
      <c r="C681" s="7">
        <v>18825</v>
      </c>
      <c r="D681" s="7">
        <v>18539</v>
      </c>
      <c r="E681" s="7">
        <v>37364</v>
      </c>
      <c r="F681" s="7" t="str" cm="1">
        <f t="array" ref="F681">_xlfn.SWITCH(TRUE,E681&lt;=10000,"1万人以下",E681&lt;=20000,"2万人以下",E681&lt;=30000,"3万人以下",E681&lt;=40000,"4万人以下",E681&lt;=50000,"5万人以下",E681&lt;=60000,"6万人以下",E681&lt;=70000,"7万人以下",E681&lt;=80000,"8万人以下",E681&lt;=90000,"9万人以下",E681&gt;90000,"それ以上")</f>
        <v>4万人以下</v>
      </c>
      <c r="G681" s="7" t="s">
        <v>7573</v>
      </c>
      <c r="H681" s="7">
        <v>14606</v>
      </c>
      <c r="J681" s="1">
        <f>MAX(J$2:J680)+1</f>
        <v>564</v>
      </c>
      <c r="K681" s="1" t="str">
        <f>IF(B681="小郡市","小郡市",IF(B681="大和郡山市","大和郡山市",IF(B681="蒲郡市","蒲郡市",IF(B681="郡上市","郡上市",IF(B681="郡山市","郡山市",IFERROR(RIGHT(B681,LEN(B681)-FIND("郡",B681)),B681))))))</f>
        <v>三芳町</v>
      </c>
      <c r="L681" s="1" t="str">
        <f>IF(ISERROR(VLOOKUP(K681,'R5.4.1現在の団体'!C$2:C$2000,1,)),"",VLOOKUP(K681,'R5.4.1現在の団体'!C$2:C$2000,1,))</f>
        <v>三芳町</v>
      </c>
      <c r="M681" s="1">
        <f t="shared" si="10"/>
        <v>1</v>
      </c>
    </row>
    <row r="682" spans="1:13" x14ac:dyDescent="0.2">
      <c r="A682" s="5" t="s">
        <v>686</v>
      </c>
      <c r="B682" s="6" t="s">
        <v>3010</v>
      </c>
      <c r="C682" s="7">
        <v>18322</v>
      </c>
      <c r="D682" s="7">
        <v>18292</v>
      </c>
      <c r="E682" s="7">
        <v>36614</v>
      </c>
      <c r="F682" s="7" t="str" cm="1">
        <f t="array" ref="F682">_xlfn.SWITCH(TRUE,E682&lt;=10000,"1万人以下",E682&lt;=20000,"2万人以下",E682&lt;=30000,"3万人以下",E682&lt;=40000,"4万人以下",E682&lt;=50000,"5万人以下",E682&lt;=60000,"6万人以下",E682&lt;=70000,"7万人以下",E682&lt;=80000,"8万人以下",E682&lt;=90000,"9万人以下",E682&gt;90000,"それ以上")</f>
        <v>4万人以下</v>
      </c>
      <c r="G682" s="7" t="s">
        <v>7573</v>
      </c>
      <c r="H682" s="7">
        <v>14575</v>
      </c>
      <c r="J682" s="1">
        <f>MAX(J$2:J681)+1</f>
        <v>565</v>
      </c>
      <c r="K682" s="1" t="str">
        <f>IF(B682="小郡市","小郡市",IF(B682="大和郡山市","大和郡山市",IF(B682="蒲郡市","蒲郡市",IF(B682="郡上市","郡上市",IF(B682="郡山市","郡山市",IFERROR(RIGHT(B682,LEN(B682)-FIND("郡",B682)),B682))))))</f>
        <v>毛呂山町</v>
      </c>
      <c r="L682" s="1" t="str">
        <f>IF(ISERROR(VLOOKUP(K682,'R5.4.1現在の団体'!C$2:C$2000,1,)),"",VLOOKUP(K682,'R5.4.1現在の団体'!C$2:C$2000,1,))</f>
        <v>毛呂山町</v>
      </c>
      <c r="M682" s="1">
        <f t="shared" si="10"/>
        <v>1</v>
      </c>
    </row>
    <row r="683" spans="1:13" x14ac:dyDescent="0.2">
      <c r="A683" s="5" t="s">
        <v>687</v>
      </c>
      <c r="B683" s="6" t="s">
        <v>3011</v>
      </c>
      <c r="C683" s="7">
        <v>6475</v>
      </c>
      <c r="D683" s="7">
        <v>6522</v>
      </c>
      <c r="E683" s="7">
        <v>12997</v>
      </c>
      <c r="F683" s="7" t="str" cm="1">
        <f t="array" ref="F683">_xlfn.SWITCH(TRUE,E683&lt;=10000,"1万人以下",E683&lt;=20000,"2万人以下",E683&lt;=30000,"3万人以下",E683&lt;=40000,"4万人以下",E683&lt;=50000,"5万人以下",E683&lt;=60000,"6万人以下",E683&lt;=70000,"7万人以下",E683&lt;=80000,"8万人以下",E683&lt;=90000,"9万人以下",E683&gt;90000,"それ以上")</f>
        <v>2万人以下</v>
      </c>
      <c r="G683" s="7" t="s">
        <v>7572</v>
      </c>
      <c r="H683" s="7">
        <v>4774</v>
      </c>
      <c r="J683" s="1">
        <f>MAX(J$2:J682)+1</f>
        <v>566</v>
      </c>
      <c r="K683" s="1" t="str">
        <f>IF(B683="小郡市","小郡市",IF(B683="大和郡山市","大和郡山市",IF(B683="蒲郡市","蒲郡市",IF(B683="郡上市","郡上市",IF(B683="郡山市","郡山市",IFERROR(RIGHT(B683,LEN(B683)-FIND("郡",B683)),B683))))))</f>
        <v>越生町</v>
      </c>
      <c r="L683" s="1" t="str">
        <f>IF(ISERROR(VLOOKUP(K683,'R5.4.1現在の団体'!C$2:C$2000,1,)),"",VLOOKUP(K683,'R5.4.1現在の団体'!C$2:C$2000,1,))</f>
        <v>越生町</v>
      </c>
      <c r="M683" s="1">
        <f t="shared" si="10"/>
        <v>1</v>
      </c>
    </row>
    <row r="684" spans="1:13" x14ac:dyDescent="0.2">
      <c r="A684" s="5" t="s">
        <v>688</v>
      </c>
      <c r="B684" s="6" t="s">
        <v>3012</v>
      </c>
      <c r="C684" s="7">
        <v>71360</v>
      </c>
      <c r="D684" s="7">
        <v>71027</v>
      </c>
      <c r="E684" s="7">
        <v>142387</v>
      </c>
      <c r="F684" s="7" t="str" cm="1">
        <f t="array" ref="F684">_xlfn.SWITCH(TRUE,E684&lt;=10000,"1万人以下",E684&lt;=20000,"2万人以下",E684&lt;=30000,"3万人以下",E684&lt;=40000,"4万人以下",E684&lt;=50000,"5万人以下",E684&lt;=60000,"6万人以下",E684&lt;=70000,"7万人以下",E684&lt;=80000,"8万人以下",E684&lt;=90000,"9万人以下",E684&gt;90000,"それ以上")</f>
        <v>それ以上</v>
      </c>
      <c r="G684" s="7" t="s">
        <v>7571</v>
      </c>
      <c r="H684" s="7">
        <v>50843</v>
      </c>
      <c r="I684" s="1" t="s">
        <v>4657</v>
      </c>
      <c r="K684" s="1" t="str">
        <f>IF(B684="小郡市","小郡市",IF(B684="大和郡山市","大和郡山市",IF(B684="蒲郡市","蒲郡市",IF(B684="郡上市","郡上市",IF(B684="郡山市","郡山市",IFERROR(RIGHT(B684,LEN(B684)-FIND("郡",B684)),B684))))))</f>
        <v/>
      </c>
      <c r="L684" s="1" t="str">
        <f>IF(ISERROR(VLOOKUP(K684,'R5.4.1現在の団体'!C$2:C$2000,1,)),"",VLOOKUP(K684,'R5.4.1現在の団体'!C$2:C$2000,1,))</f>
        <v/>
      </c>
      <c r="M684" s="1" t="str">
        <f t="shared" si="10"/>
        <v/>
      </c>
    </row>
    <row r="685" spans="1:13" x14ac:dyDescent="0.2">
      <c r="A685" s="5" t="s">
        <v>689</v>
      </c>
      <c r="B685" s="6" t="s">
        <v>3013</v>
      </c>
      <c r="C685" s="7">
        <v>8385</v>
      </c>
      <c r="D685" s="7">
        <v>7956</v>
      </c>
      <c r="E685" s="7">
        <v>16341</v>
      </c>
      <c r="F685" s="7" t="str" cm="1">
        <f t="array" ref="F685">_xlfn.SWITCH(TRUE,E685&lt;=10000,"1万人以下",E685&lt;=20000,"2万人以下",E685&lt;=30000,"3万人以下",E685&lt;=40000,"4万人以下",E685&lt;=50000,"5万人以下",E685&lt;=60000,"6万人以下",E685&lt;=70000,"7万人以下",E685&lt;=80000,"8万人以下",E685&lt;=90000,"9万人以下",E685&gt;90000,"それ以上")</f>
        <v>2万人以下</v>
      </c>
      <c r="G685" s="7" t="s">
        <v>7572</v>
      </c>
      <c r="H685" s="7">
        <v>5960</v>
      </c>
      <c r="J685" s="1">
        <f>MAX(J$2:J684)+1</f>
        <v>567</v>
      </c>
      <c r="K685" s="1" t="str">
        <f>IF(B685="小郡市","小郡市",IF(B685="大和郡山市","大和郡山市",IF(B685="蒲郡市","蒲郡市",IF(B685="郡上市","郡上市",IF(B685="郡山市","郡山市",IFERROR(RIGHT(B685,LEN(B685)-FIND("郡",B685)),B685))))))</f>
        <v>滑川町</v>
      </c>
      <c r="L685" s="1" t="str">
        <f>IF(ISERROR(VLOOKUP(K685,'R5.4.1現在の団体'!C$2:C$2000,1,)),"",VLOOKUP(K685,'R5.4.1現在の団体'!C$2:C$2000,1,))</f>
        <v>滑川町</v>
      </c>
      <c r="M685" s="1">
        <f t="shared" si="10"/>
        <v>1</v>
      </c>
    </row>
    <row r="686" spans="1:13" x14ac:dyDescent="0.2">
      <c r="A686" s="5" t="s">
        <v>690</v>
      </c>
      <c r="B686" s="6" t="s">
        <v>3014</v>
      </c>
      <c r="C686" s="7">
        <v>9424</v>
      </c>
      <c r="D686" s="7">
        <v>9527</v>
      </c>
      <c r="E686" s="7">
        <v>18951</v>
      </c>
      <c r="F686" s="7" t="str" cm="1">
        <f t="array" ref="F686">_xlfn.SWITCH(TRUE,E686&lt;=10000,"1万人以下",E686&lt;=20000,"2万人以下",E686&lt;=30000,"3万人以下",E686&lt;=40000,"4万人以下",E686&lt;=50000,"5万人以下",E686&lt;=60000,"6万人以下",E686&lt;=70000,"7万人以下",E686&lt;=80000,"8万人以下",E686&lt;=90000,"9万人以下",E686&gt;90000,"それ以上")</f>
        <v>2万人以下</v>
      </c>
      <c r="G686" s="7" t="s">
        <v>7572</v>
      </c>
      <c r="H686" s="7">
        <v>7119</v>
      </c>
      <c r="J686" s="1">
        <f>MAX(J$2:J685)+1</f>
        <v>568</v>
      </c>
      <c r="K686" s="1" t="str">
        <f>IF(B686="小郡市","小郡市",IF(B686="大和郡山市","大和郡山市",IF(B686="蒲郡市","蒲郡市",IF(B686="郡上市","郡上市",IF(B686="郡山市","郡山市",IFERROR(RIGHT(B686,LEN(B686)-FIND("郡",B686)),B686))))))</f>
        <v>嵐山町</v>
      </c>
      <c r="L686" s="1" t="str">
        <f>IF(ISERROR(VLOOKUP(K686,'R5.4.1現在の団体'!C$2:C$2000,1,)),"",VLOOKUP(K686,'R5.4.1現在の団体'!C$2:C$2000,1,))</f>
        <v>嵐山町</v>
      </c>
      <c r="M686" s="1">
        <f t="shared" si="10"/>
        <v>1</v>
      </c>
    </row>
    <row r="687" spans="1:13" x14ac:dyDescent="0.2">
      <c r="A687" s="5" t="s">
        <v>691</v>
      </c>
      <c r="B687" s="6" t="s">
        <v>3015</v>
      </c>
      <c r="C687" s="7">
        <v>16969</v>
      </c>
      <c r="D687" s="7">
        <v>17295</v>
      </c>
      <c r="E687" s="7">
        <v>34264</v>
      </c>
      <c r="F687" s="7" t="str" cm="1">
        <f t="array" ref="F687">_xlfn.SWITCH(TRUE,E687&lt;=10000,"1万人以下",E687&lt;=20000,"2万人以下",E687&lt;=30000,"3万人以下",E687&lt;=40000,"4万人以下",E687&lt;=50000,"5万人以下",E687&lt;=60000,"6万人以下",E687&lt;=70000,"7万人以下",E687&lt;=80000,"8万人以下",E687&lt;=90000,"9万人以下",E687&gt;90000,"それ以上")</f>
        <v>4万人以下</v>
      </c>
      <c r="G687" s="7" t="s">
        <v>7573</v>
      </c>
      <c r="H687" s="7">
        <v>12634</v>
      </c>
      <c r="J687" s="1">
        <f>MAX(J$2:J686)+1</f>
        <v>569</v>
      </c>
      <c r="K687" s="1" t="str">
        <f>IF(B687="小郡市","小郡市",IF(B687="大和郡山市","大和郡山市",IF(B687="蒲郡市","蒲郡市",IF(B687="郡上市","郡上市",IF(B687="郡山市","郡山市",IFERROR(RIGHT(B687,LEN(B687)-FIND("郡",B687)),B687))))))</f>
        <v>小川町</v>
      </c>
      <c r="L687" s="1" t="str">
        <f>IF(ISERROR(VLOOKUP(K687,'R5.4.1現在の団体'!C$2:C$2000,1,)),"",VLOOKUP(K687,'R5.4.1現在の団体'!C$2:C$2000,1,))</f>
        <v>小川町</v>
      </c>
      <c r="M687" s="1">
        <f t="shared" si="10"/>
        <v>1</v>
      </c>
    </row>
    <row r="688" spans="1:13" x14ac:dyDescent="0.2">
      <c r="A688" s="5" t="s">
        <v>692</v>
      </c>
      <c r="B688" s="6" t="s">
        <v>3016</v>
      </c>
      <c r="C688" s="7">
        <v>11322</v>
      </c>
      <c r="D688" s="7">
        <v>11046</v>
      </c>
      <c r="E688" s="7">
        <v>22368</v>
      </c>
      <c r="F688" s="7" t="str" cm="1">
        <f t="array" ref="F688">_xlfn.SWITCH(TRUE,E688&lt;=10000,"1万人以下",E688&lt;=20000,"2万人以下",E688&lt;=30000,"3万人以下",E688&lt;=40000,"4万人以下",E688&lt;=50000,"5万人以下",E688&lt;=60000,"6万人以下",E688&lt;=70000,"7万人以下",E688&lt;=80000,"8万人以下",E688&lt;=90000,"9万人以下",E688&gt;90000,"それ以上")</f>
        <v>3万人以下</v>
      </c>
      <c r="G688" s="7" t="s">
        <v>7574</v>
      </c>
      <c r="H688" s="7">
        <v>7452</v>
      </c>
      <c r="J688" s="1">
        <f>MAX(J$2:J687)+1</f>
        <v>570</v>
      </c>
      <c r="K688" s="1" t="str">
        <f>IF(B688="小郡市","小郡市",IF(B688="大和郡山市","大和郡山市",IF(B688="蒲郡市","蒲郡市",IF(B688="郡上市","郡上市",IF(B688="郡山市","郡山市",IFERROR(RIGHT(B688,LEN(B688)-FIND("郡",B688)),B688))))))</f>
        <v>川島町</v>
      </c>
      <c r="L688" s="1" t="str">
        <f>IF(ISERROR(VLOOKUP(K688,'R5.4.1現在の団体'!C$2:C$2000,1,)),"",VLOOKUP(K688,'R5.4.1現在の団体'!C$2:C$2000,1,))</f>
        <v>川島町</v>
      </c>
      <c r="M688" s="1">
        <f t="shared" si="10"/>
        <v>1</v>
      </c>
    </row>
    <row r="689" spans="1:13" x14ac:dyDescent="0.2">
      <c r="A689" s="5" t="s">
        <v>693</v>
      </c>
      <c r="B689" s="6" t="s">
        <v>3017</v>
      </c>
      <c r="C689" s="7">
        <v>10989</v>
      </c>
      <c r="D689" s="7">
        <v>10870</v>
      </c>
      <c r="E689" s="7">
        <v>21859</v>
      </c>
      <c r="F689" s="7" t="str" cm="1">
        <f t="array" ref="F689">_xlfn.SWITCH(TRUE,E689&lt;=10000,"1万人以下",E689&lt;=20000,"2万人以下",E689&lt;=30000,"3万人以下",E689&lt;=40000,"4万人以下",E689&lt;=50000,"5万人以下",E689&lt;=60000,"6万人以下",E689&lt;=70000,"7万人以下",E689&lt;=80000,"8万人以下",E689&lt;=90000,"9万人以下",E689&gt;90000,"それ以上")</f>
        <v>3万人以下</v>
      </c>
      <c r="G689" s="7" t="s">
        <v>7574</v>
      </c>
      <c r="H689" s="7">
        <v>7415</v>
      </c>
      <c r="J689" s="1">
        <f>MAX(J$2:J688)+1</f>
        <v>571</v>
      </c>
      <c r="K689" s="1" t="str">
        <f>IF(B689="小郡市","小郡市",IF(B689="大和郡山市","大和郡山市",IF(B689="蒲郡市","蒲郡市",IF(B689="郡上市","郡上市",IF(B689="郡山市","郡山市",IFERROR(RIGHT(B689,LEN(B689)-FIND("郡",B689)),B689))))))</f>
        <v>吉見町</v>
      </c>
      <c r="L689" s="1" t="str">
        <f>IF(ISERROR(VLOOKUP(K689,'R5.4.1現在の団体'!C$2:C$2000,1,)),"",VLOOKUP(K689,'R5.4.1現在の団体'!C$2:C$2000,1,))</f>
        <v>吉見町</v>
      </c>
      <c r="M689" s="1">
        <f t="shared" si="10"/>
        <v>1</v>
      </c>
    </row>
    <row r="690" spans="1:13" x14ac:dyDescent="0.2">
      <c r="A690" s="5" t="s">
        <v>694</v>
      </c>
      <c r="B690" s="6" t="s">
        <v>3018</v>
      </c>
      <c r="C690" s="7">
        <v>7765</v>
      </c>
      <c r="D690" s="7">
        <v>7865</v>
      </c>
      <c r="E690" s="7">
        <v>15630</v>
      </c>
      <c r="F690" s="7" t="str" cm="1">
        <f t="array" ref="F690">_xlfn.SWITCH(TRUE,E690&lt;=10000,"1万人以下",E690&lt;=20000,"2万人以下",E690&lt;=30000,"3万人以下",E690&lt;=40000,"4万人以下",E690&lt;=50000,"5万人以下",E690&lt;=60000,"6万人以下",E690&lt;=70000,"7万人以下",E690&lt;=80000,"8万人以下",E690&lt;=90000,"9万人以下",E690&gt;90000,"それ以上")</f>
        <v>2万人以下</v>
      </c>
      <c r="G690" s="7" t="s">
        <v>7572</v>
      </c>
      <c r="H690" s="7">
        <v>5675</v>
      </c>
      <c r="J690" s="1">
        <f>MAX(J$2:J689)+1</f>
        <v>572</v>
      </c>
      <c r="K690" s="1" t="str">
        <f>IF(B690="小郡市","小郡市",IF(B690="大和郡山市","大和郡山市",IF(B690="蒲郡市","蒲郡市",IF(B690="郡上市","郡上市",IF(B690="郡山市","郡山市",IFERROR(RIGHT(B690,LEN(B690)-FIND("郡",B690)),B690))))))</f>
        <v>鳩山町</v>
      </c>
      <c r="L690" s="1" t="str">
        <f>IF(ISERROR(VLOOKUP(K690,'R5.4.1現在の団体'!C$2:C$2000,1,)),"",VLOOKUP(K690,'R5.4.1現在の団体'!C$2:C$2000,1,))</f>
        <v>鳩山町</v>
      </c>
      <c r="M690" s="1">
        <f t="shared" si="10"/>
        <v>1</v>
      </c>
    </row>
    <row r="691" spans="1:13" x14ac:dyDescent="0.2">
      <c r="A691" s="5" t="s">
        <v>695</v>
      </c>
      <c r="B691" s="6" t="s">
        <v>3019</v>
      </c>
      <c r="C691" s="7">
        <v>6506</v>
      </c>
      <c r="D691" s="7">
        <v>6468</v>
      </c>
      <c r="E691" s="7">
        <v>12974</v>
      </c>
      <c r="F691" s="7" t="str" cm="1">
        <f t="array" ref="F691">_xlfn.SWITCH(TRUE,E691&lt;=10000,"1万人以下",E691&lt;=20000,"2万人以下",E691&lt;=30000,"3万人以下",E691&lt;=40000,"4万人以下",E691&lt;=50000,"5万人以下",E691&lt;=60000,"6万人以下",E691&lt;=70000,"7万人以下",E691&lt;=80000,"8万人以下",E691&lt;=90000,"9万人以下",E691&gt;90000,"それ以上")</f>
        <v>2万人以下</v>
      </c>
      <c r="G691" s="7" t="s">
        <v>7572</v>
      </c>
      <c r="H691" s="7">
        <v>4588</v>
      </c>
      <c r="J691" s="1">
        <f>MAX(J$2:J690)+1</f>
        <v>573</v>
      </c>
      <c r="K691" s="1" t="str">
        <f>IF(B691="小郡市","小郡市",IF(B691="大和郡山市","大和郡山市",IF(B691="蒲郡市","蒲郡市",IF(B691="郡上市","郡上市",IF(B691="郡山市","郡山市",IFERROR(RIGHT(B691,LEN(B691)-FIND("郡",B691)),B691))))))</f>
        <v>ときがわ町</v>
      </c>
      <c r="L691" s="1" t="str">
        <f>IF(ISERROR(VLOOKUP(K691,'R5.4.1現在の団体'!C$2:C$2000,1,)),"",VLOOKUP(K691,'R5.4.1現在の団体'!C$2:C$2000,1,))</f>
        <v>ときがわ町</v>
      </c>
      <c r="M691" s="1">
        <f t="shared" si="10"/>
        <v>1</v>
      </c>
    </row>
    <row r="692" spans="1:13" x14ac:dyDescent="0.2">
      <c r="A692" s="5" t="s">
        <v>696</v>
      </c>
      <c r="B692" s="6" t="s">
        <v>3020</v>
      </c>
      <c r="C692" s="7">
        <v>22879</v>
      </c>
      <c r="D692" s="7">
        <v>23600</v>
      </c>
      <c r="E692" s="7">
        <v>46479</v>
      </c>
      <c r="F692" s="7" t="str" cm="1">
        <f t="array" ref="F692">_xlfn.SWITCH(TRUE,E692&lt;=10000,"1万人以下",E692&lt;=20000,"2万人以下",E692&lt;=30000,"3万人以下",E692&lt;=40000,"4万人以下",E692&lt;=50000,"5万人以下",E692&lt;=60000,"6万人以下",E692&lt;=70000,"7万人以下",E692&lt;=80000,"8万人以下",E692&lt;=90000,"9万人以下",E692&gt;90000,"それ以上")</f>
        <v>5万人以下</v>
      </c>
      <c r="G692" s="7" t="s">
        <v>7575</v>
      </c>
      <c r="H692" s="7">
        <v>16165</v>
      </c>
      <c r="I692" s="1" t="s">
        <v>4657</v>
      </c>
      <c r="K692" s="1" t="str">
        <f>IF(B692="小郡市","小郡市",IF(B692="大和郡山市","大和郡山市",IF(B692="蒲郡市","蒲郡市",IF(B692="郡上市","郡上市",IF(B692="郡山市","郡山市",IFERROR(RIGHT(B692,LEN(B692)-FIND("郡",B692)),B692))))))</f>
        <v/>
      </c>
      <c r="L692" s="1" t="str">
        <f>IF(ISERROR(VLOOKUP(K692,'R5.4.1現在の団体'!C$2:C$2000,1,)),"",VLOOKUP(K692,'R5.4.1現在の団体'!C$2:C$2000,1,))</f>
        <v/>
      </c>
      <c r="M692" s="1" t="str">
        <f t="shared" si="10"/>
        <v/>
      </c>
    </row>
    <row r="693" spans="1:13" x14ac:dyDescent="0.2">
      <c r="A693" s="5" t="s">
        <v>697</v>
      </c>
      <c r="B693" s="6" t="s">
        <v>3021</v>
      </c>
      <c r="C693" s="7">
        <v>4651</v>
      </c>
      <c r="D693" s="7">
        <v>4716</v>
      </c>
      <c r="E693" s="7">
        <v>9367</v>
      </c>
      <c r="F693" s="7" t="str" cm="1">
        <f t="array" ref="F693">_xlfn.SWITCH(TRUE,E693&lt;=10000,"1万人以下",E693&lt;=20000,"2万人以下",E693&lt;=30000,"3万人以下",E693&lt;=40000,"4万人以下",E693&lt;=50000,"5万人以下",E693&lt;=60000,"6万人以下",E693&lt;=70000,"7万人以下",E693&lt;=80000,"8万人以下",E693&lt;=90000,"9万人以下",E693&gt;90000,"それ以上")</f>
        <v>1万人以下</v>
      </c>
      <c r="G693" s="7" t="s">
        <v>7576</v>
      </c>
      <c r="H693" s="7">
        <v>3299</v>
      </c>
      <c r="J693" s="1">
        <f>MAX(J$2:J692)+1</f>
        <v>574</v>
      </c>
      <c r="K693" s="1" t="str">
        <f>IF(B693="小郡市","小郡市",IF(B693="大和郡山市","大和郡山市",IF(B693="蒲郡市","蒲郡市",IF(B693="郡上市","郡上市",IF(B693="郡山市","郡山市",IFERROR(RIGHT(B693,LEN(B693)-FIND("郡",B693)),B693))))))</f>
        <v>横瀬町</v>
      </c>
      <c r="L693" s="1" t="str">
        <f>IF(ISERROR(VLOOKUP(K693,'R5.4.1現在の団体'!C$2:C$2000,1,)),"",VLOOKUP(K693,'R5.4.1現在の団体'!C$2:C$2000,1,))</f>
        <v>横瀬町</v>
      </c>
      <c r="M693" s="1">
        <f t="shared" si="10"/>
        <v>1</v>
      </c>
    </row>
    <row r="694" spans="1:13" x14ac:dyDescent="0.2">
      <c r="A694" s="5" t="s">
        <v>698</v>
      </c>
      <c r="B694" s="6" t="s">
        <v>3022</v>
      </c>
      <c r="C694" s="7">
        <v>5540</v>
      </c>
      <c r="D694" s="7">
        <v>5732</v>
      </c>
      <c r="E694" s="7">
        <v>11272</v>
      </c>
      <c r="F694" s="7" t="str" cm="1">
        <f t="array" ref="F694">_xlfn.SWITCH(TRUE,E694&lt;=10000,"1万人以下",E694&lt;=20000,"2万人以下",E694&lt;=30000,"3万人以下",E694&lt;=40000,"4万人以下",E694&lt;=50000,"5万人以下",E694&lt;=60000,"6万人以下",E694&lt;=70000,"7万人以下",E694&lt;=80000,"8万人以下",E694&lt;=90000,"9万人以下",E694&gt;90000,"それ以上")</f>
        <v>2万人以下</v>
      </c>
      <c r="G694" s="7" t="s">
        <v>7572</v>
      </c>
      <c r="H694" s="7">
        <v>3981</v>
      </c>
      <c r="J694" s="1">
        <f>MAX(J$2:J693)+1</f>
        <v>575</v>
      </c>
      <c r="K694" s="1" t="str">
        <f>IF(B694="小郡市","小郡市",IF(B694="大和郡山市","大和郡山市",IF(B694="蒲郡市","蒲郡市",IF(B694="郡上市","郡上市",IF(B694="郡山市","郡山市",IFERROR(RIGHT(B694,LEN(B694)-FIND("郡",B694)),B694))))))</f>
        <v>皆野町</v>
      </c>
      <c r="L694" s="1" t="str">
        <f>IF(ISERROR(VLOOKUP(K694,'R5.4.1現在の団体'!C$2:C$2000,1,)),"",VLOOKUP(K694,'R5.4.1現在の団体'!C$2:C$2000,1,))</f>
        <v>皆野町</v>
      </c>
      <c r="M694" s="1">
        <f t="shared" si="10"/>
        <v>1</v>
      </c>
    </row>
    <row r="695" spans="1:13" x14ac:dyDescent="0.2">
      <c r="A695" s="5" t="s">
        <v>699</v>
      </c>
      <c r="B695" s="6" t="s">
        <v>3023</v>
      </c>
      <c r="C695" s="7">
        <v>3984</v>
      </c>
      <c r="D695" s="7">
        <v>4194</v>
      </c>
      <c r="E695" s="7">
        <v>8178</v>
      </c>
      <c r="F695" s="7" t="str" cm="1">
        <f t="array" ref="F695">_xlfn.SWITCH(TRUE,E695&lt;=10000,"1万人以下",E695&lt;=20000,"2万人以下",E695&lt;=30000,"3万人以下",E695&lt;=40000,"4万人以下",E695&lt;=50000,"5万人以下",E695&lt;=60000,"6万人以下",E695&lt;=70000,"7万人以下",E695&lt;=80000,"8万人以下",E695&lt;=90000,"9万人以下",E695&gt;90000,"それ以上")</f>
        <v>1万人以下</v>
      </c>
      <c r="G695" s="7" t="s">
        <v>7576</v>
      </c>
      <c r="H695" s="7">
        <v>2860</v>
      </c>
      <c r="J695" s="1">
        <f>MAX(J$2:J694)+1</f>
        <v>576</v>
      </c>
      <c r="K695" s="1" t="str">
        <f>IF(B695="小郡市","小郡市",IF(B695="大和郡山市","大和郡山市",IF(B695="蒲郡市","蒲郡市",IF(B695="郡上市","郡上市",IF(B695="郡山市","郡山市",IFERROR(RIGHT(B695,LEN(B695)-FIND("郡",B695)),B695))))))</f>
        <v>長瀞町</v>
      </c>
      <c r="L695" s="1" t="str">
        <f>IF(ISERROR(VLOOKUP(K695,'R5.4.1現在の団体'!C$2:C$2000,1,)),"",VLOOKUP(K695,'R5.4.1現在の団体'!C$2:C$2000,1,))</f>
        <v>長瀞町</v>
      </c>
      <c r="M695" s="1">
        <f t="shared" si="10"/>
        <v>1</v>
      </c>
    </row>
    <row r="696" spans="1:13" x14ac:dyDescent="0.2">
      <c r="A696" s="5" t="s">
        <v>700</v>
      </c>
      <c r="B696" s="6" t="s">
        <v>3024</v>
      </c>
      <c r="C696" s="7">
        <v>6926</v>
      </c>
      <c r="D696" s="7">
        <v>7144</v>
      </c>
      <c r="E696" s="7">
        <v>14070</v>
      </c>
      <c r="F696" s="7" t="str" cm="1">
        <f t="array" ref="F696">_xlfn.SWITCH(TRUE,E696&lt;=10000,"1万人以下",E696&lt;=20000,"2万人以下",E696&lt;=30000,"3万人以下",E696&lt;=40000,"4万人以下",E696&lt;=50000,"5万人以下",E696&lt;=60000,"6万人以下",E696&lt;=70000,"7万人以下",E696&lt;=80000,"8万人以下",E696&lt;=90000,"9万人以下",E696&gt;90000,"それ以上")</f>
        <v>2万人以下</v>
      </c>
      <c r="G696" s="7" t="s">
        <v>7572</v>
      </c>
      <c r="H696" s="7">
        <v>4899</v>
      </c>
      <c r="J696" s="1">
        <f>MAX(J$2:J695)+1</f>
        <v>577</v>
      </c>
      <c r="K696" s="1" t="str">
        <f>IF(B696="小郡市","小郡市",IF(B696="大和郡山市","大和郡山市",IF(B696="蒲郡市","蒲郡市",IF(B696="郡上市","郡上市",IF(B696="郡山市","郡山市",IFERROR(RIGHT(B696,LEN(B696)-FIND("郡",B696)),B696))))))</f>
        <v>小鹿野町</v>
      </c>
      <c r="L696" s="1" t="str">
        <f>IF(ISERROR(VLOOKUP(K696,'R5.4.1現在の団体'!C$2:C$2000,1,)),"",VLOOKUP(K696,'R5.4.1現在の団体'!C$2:C$2000,1,))</f>
        <v>小鹿野町</v>
      </c>
      <c r="M696" s="1">
        <f t="shared" si="10"/>
        <v>1</v>
      </c>
    </row>
    <row r="697" spans="1:13" x14ac:dyDescent="0.2">
      <c r="A697" s="5" t="s">
        <v>701</v>
      </c>
      <c r="B697" s="6" t="s">
        <v>3025</v>
      </c>
      <c r="C697" s="7">
        <v>1778</v>
      </c>
      <c r="D697" s="7">
        <v>1814</v>
      </c>
      <c r="E697" s="7">
        <v>3592</v>
      </c>
      <c r="F697" s="7" t="str" cm="1">
        <f t="array" ref="F697">_xlfn.SWITCH(TRUE,E697&lt;=10000,"1万人以下",E697&lt;=20000,"2万人以下",E697&lt;=30000,"3万人以下",E697&lt;=40000,"4万人以下",E697&lt;=50000,"5万人以下",E697&lt;=60000,"6万人以下",E697&lt;=70000,"7万人以下",E697&lt;=80000,"8万人以下",E697&lt;=90000,"9万人以下",E697&gt;90000,"それ以上")</f>
        <v>1万人以下</v>
      </c>
      <c r="G697" s="7" t="s">
        <v>7576</v>
      </c>
      <c r="H697" s="7">
        <v>1126</v>
      </c>
      <c r="J697" s="1">
        <f>MAX(J$2:J696)+1</f>
        <v>578</v>
      </c>
      <c r="K697" s="1" t="str">
        <f>IF(B697="小郡市","小郡市",IF(B697="大和郡山市","大和郡山市",IF(B697="蒲郡市","蒲郡市",IF(B697="郡上市","郡上市",IF(B697="郡山市","郡山市",IFERROR(RIGHT(B697,LEN(B697)-FIND("郡",B697)),B697))))))</f>
        <v>東秩父村</v>
      </c>
      <c r="L697" s="1" t="str">
        <f>IF(ISERROR(VLOOKUP(K697,'R5.4.1現在の団体'!C$2:C$2000,1,)),"",VLOOKUP(K697,'R5.4.1現在の団体'!C$2:C$2000,1,))</f>
        <v>東秩父村</v>
      </c>
      <c r="M697" s="1">
        <f t="shared" si="10"/>
        <v>1</v>
      </c>
    </row>
    <row r="698" spans="1:13" x14ac:dyDescent="0.2">
      <c r="A698" s="5" t="s">
        <v>702</v>
      </c>
      <c r="B698" s="6" t="s">
        <v>3026</v>
      </c>
      <c r="C698" s="7">
        <v>28644</v>
      </c>
      <c r="D698" s="7">
        <v>28536</v>
      </c>
      <c r="E698" s="7">
        <v>57180</v>
      </c>
      <c r="F698" s="7" t="str" cm="1">
        <f t="array" ref="F698">_xlfn.SWITCH(TRUE,E698&lt;=10000,"1万人以下",E698&lt;=20000,"2万人以下",E698&lt;=30000,"3万人以下",E698&lt;=40000,"4万人以下",E698&lt;=50000,"5万人以下",E698&lt;=60000,"6万人以下",E698&lt;=70000,"7万人以下",E698&lt;=80000,"8万人以下",E698&lt;=90000,"9万人以下",E698&gt;90000,"それ以上")</f>
        <v>6万人以下</v>
      </c>
      <c r="G698" s="7" t="s">
        <v>7577</v>
      </c>
      <c r="H698" s="7">
        <v>20020</v>
      </c>
      <c r="I698" s="1" t="s">
        <v>4657</v>
      </c>
      <c r="K698" s="1" t="str">
        <f>IF(B698="小郡市","小郡市",IF(B698="大和郡山市","大和郡山市",IF(B698="蒲郡市","蒲郡市",IF(B698="郡上市","郡上市",IF(B698="郡山市","郡山市",IFERROR(RIGHT(B698,LEN(B698)-FIND("郡",B698)),B698))))))</f>
        <v/>
      </c>
      <c r="L698" s="1" t="str">
        <f>IF(ISERROR(VLOOKUP(K698,'R5.4.1現在の団体'!C$2:C$2000,1,)),"",VLOOKUP(K698,'R5.4.1現在の団体'!C$2:C$2000,1,))</f>
        <v/>
      </c>
      <c r="M698" s="1" t="str">
        <f t="shared" si="10"/>
        <v/>
      </c>
    </row>
    <row r="699" spans="1:13" x14ac:dyDescent="0.2">
      <c r="A699" s="5" t="s">
        <v>703</v>
      </c>
      <c r="B699" s="6" t="s">
        <v>3027</v>
      </c>
      <c r="C699" s="7">
        <v>5912</v>
      </c>
      <c r="D699" s="7">
        <v>5912</v>
      </c>
      <c r="E699" s="7">
        <v>11824</v>
      </c>
      <c r="F699" s="7" t="str" cm="1">
        <f t="array" ref="F699">_xlfn.SWITCH(TRUE,E699&lt;=10000,"1万人以下",E699&lt;=20000,"2万人以下",E699&lt;=30000,"3万人以下",E699&lt;=40000,"4万人以下",E699&lt;=50000,"5万人以下",E699&lt;=60000,"6万人以下",E699&lt;=70000,"7万人以下",E699&lt;=80000,"8万人以下",E699&lt;=90000,"9万人以下",E699&gt;90000,"それ以上")</f>
        <v>2万人以下</v>
      </c>
      <c r="G699" s="7" t="s">
        <v>7572</v>
      </c>
      <c r="H699" s="7">
        <v>3849</v>
      </c>
      <c r="J699" s="1">
        <f>MAX(J$2:J698)+1</f>
        <v>579</v>
      </c>
      <c r="K699" s="1" t="str">
        <f>IF(B699="小郡市","小郡市",IF(B699="大和郡山市","大和郡山市",IF(B699="蒲郡市","蒲郡市",IF(B699="郡上市","郡上市",IF(B699="郡山市","郡山市",IFERROR(RIGHT(B699,LEN(B699)-FIND("郡",B699)),B699))))))</f>
        <v>美里町</v>
      </c>
      <c r="L699" s="1" t="str">
        <f>IF(ISERROR(VLOOKUP(K699,'R5.4.1現在の団体'!C$2:C$2000,1,)),"",VLOOKUP(K699,'R5.4.1現在の団体'!C$2:C$2000,1,))</f>
        <v>美里町</v>
      </c>
      <c r="M699" s="1">
        <f t="shared" si="10"/>
        <v>1</v>
      </c>
    </row>
    <row r="700" spans="1:13" x14ac:dyDescent="0.2">
      <c r="A700" s="5" t="s">
        <v>704</v>
      </c>
      <c r="B700" s="6" t="s">
        <v>3028</v>
      </c>
      <c r="C700" s="7">
        <v>7356</v>
      </c>
      <c r="D700" s="7">
        <v>7192</v>
      </c>
      <c r="E700" s="7">
        <v>14548</v>
      </c>
      <c r="F700" s="7" t="str" cm="1">
        <f t="array" ref="F700">_xlfn.SWITCH(TRUE,E700&lt;=10000,"1万人以下",E700&lt;=20000,"2万人以下",E700&lt;=30000,"3万人以下",E700&lt;=40000,"4万人以下",E700&lt;=50000,"5万人以下",E700&lt;=60000,"6万人以下",E700&lt;=70000,"7万人以下",E700&lt;=80000,"8万人以下",E700&lt;=90000,"9万人以下",E700&gt;90000,"それ以上")</f>
        <v>2万人以下</v>
      </c>
      <c r="G700" s="7" t="s">
        <v>7572</v>
      </c>
      <c r="H700" s="7">
        <v>5081</v>
      </c>
      <c r="J700" s="1">
        <f>MAX(J$2:J699)+1</f>
        <v>580</v>
      </c>
      <c r="K700" s="1" t="str">
        <f>IF(B700="小郡市","小郡市",IF(B700="大和郡山市","大和郡山市",IF(B700="蒲郡市","蒲郡市",IF(B700="郡上市","郡上市",IF(B700="郡山市","郡山市",IFERROR(RIGHT(B700,LEN(B700)-FIND("郡",B700)),B700))))))</f>
        <v>神川町</v>
      </c>
      <c r="L700" s="1" t="str">
        <f>IF(ISERROR(VLOOKUP(K700,'R5.4.1現在の団体'!C$2:C$2000,1,)),"",VLOOKUP(K700,'R5.4.1現在の団体'!C$2:C$2000,1,))</f>
        <v>神川町</v>
      </c>
      <c r="M700" s="1">
        <f t="shared" si="10"/>
        <v>1</v>
      </c>
    </row>
    <row r="701" spans="1:13" x14ac:dyDescent="0.2">
      <c r="A701" s="5" t="s">
        <v>705</v>
      </c>
      <c r="B701" s="6" t="s">
        <v>3029</v>
      </c>
      <c r="C701" s="7">
        <v>15376</v>
      </c>
      <c r="D701" s="7">
        <v>15432</v>
      </c>
      <c r="E701" s="7">
        <v>30808</v>
      </c>
      <c r="F701" s="7" t="str" cm="1">
        <f t="array" ref="F701">_xlfn.SWITCH(TRUE,E701&lt;=10000,"1万人以下",E701&lt;=20000,"2万人以下",E701&lt;=30000,"3万人以下",E701&lt;=40000,"4万人以下",E701&lt;=50000,"5万人以下",E701&lt;=60000,"6万人以下",E701&lt;=70000,"7万人以下",E701&lt;=80000,"8万人以下",E701&lt;=90000,"9万人以下",E701&gt;90000,"それ以上")</f>
        <v>4万人以下</v>
      </c>
      <c r="G701" s="7" t="s">
        <v>7573</v>
      </c>
      <c r="H701" s="7">
        <v>11090</v>
      </c>
      <c r="J701" s="1">
        <f>MAX(J$2:J700)+1</f>
        <v>581</v>
      </c>
      <c r="K701" s="1" t="str">
        <f>IF(B701="小郡市","小郡市",IF(B701="大和郡山市","大和郡山市",IF(B701="蒲郡市","蒲郡市",IF(B701="郡上市","郡上市",IF(B701="郡山市","郡山市",IFERROR(RIGHT(B701,LEN(B701)-FIND("郡",B701)),B701))))))</f>
        <v>上里町</v>
      </c>
      <c r="L701" s="1" t="str">
        <f>IF(ISERROR(VLOOKUP(K701,'R5.4.1現在の団体'!C$2:C$2000,1,)),"",VLOOKUP(K701,'R5.4.1現在の団体'!C$2:C$2000,1,))</f>
        <v>上里町</v>
      </c>
      <c r="M701" s="1">
        <f t="shared" si="10"/>
        <v>1</v>
      </c>
    </row>
    <row r="702" spans="1:13" x14ac:dyDescent="0.2">
      <c r="A702" s="5" t="s">
        <v>706</v>
      </c>
      <c r="B702" s="6" t="s">
        <v>3030</v>
      </c>
      <c r="C702" s="7">
        <v>18313</v>
      </c>
      <c r="D702" s="7">
        <v>18445</v>
      </c>
      <c r="E702" s="7">
        <v>36758</v>
      </c>
      <c r="F702" s="7" t="str" cm="1">
        <f t="array" ref="F702">_xlfn.SWITCH(TRUE,E702&lt;=10000,"1万人以下",E702&lt;=20000,"2万人以下",E702&lt;=30000,"3万人以下",E702&lt;=40000,"4万人以下",E702&lt;=50000,"5万人以下",E702&lt;=60000,"6万人以下",E702&lt;=70000,"7万人以下",E702&lt;=80000,"8万人以下",E702&lt;=90000,"9万人以下",E702&gt;90000,"それ以上")</f>
        <v>4万人以下</v>
      </c>
      <c r="G702" s="7" t="s">
        <v>7573</v>
      </c>
      <c r="H702" s="7">
        <v>13666</v>
      </c>
      <c r="I702" s="1" t="s">
        <v>4657</v>
      </c>
      <c r="K702" s="1" t="str">
        <f>IF(B702="小郡市","小郡市",IF(B702="大和郡山市","大和郡山市",IF(B702="蒲郡市","蒲郡市",IF(B702="郡上市","郡上市",IF(B702="郡山市","郡山市",IFERROR(RIGHT(B702,LEN(B702)-FIND("郡",B702)),B702))))))</f>
        <v/>
      </c>
      <c r="L702" s="1" t="str">
        <f>IF(ISERROR(VLOOKUP(K702,'R5.4.1現在の団体'!C$2:C$2000,1,)),"",VLOOKUP(K702,'R5.4.1現在の団体'!C$2:C$2000,1,))</f>
        <v/>
      </c>
      <c r="M702" s="1" t="str">
        <f t="shared" si="10"/>
        <v/>
      </c>
    </row>
    <row r="703" spans="1:13" x14ac:dyDescent="0.2">
      <c r="A703" s="5" t="s">
        <v>707</v>
      </c>
      <c r="B703" s="6" t="s">
        <v>3031</v>
      </c>
      <c r="C703" s="7">
        <v>18313</v>
      </c>
      <c r="D703" s="7">
        <v>18445</v>
      </c>
      <c r="E703" s="7">
        <v>36758</v>
      </c>
      <c r="F703" s="7" t="str" cm="1">
        <f t="array" ref="F703">_xlfn.SWITCH(TRUE,E703&lt;=10000,"1万人以下",E703&lt;=20000,"2万人以下",E703&lt;=30000,"3万人以下",E703&lt;=40000,"4万人以下",E703&lt;=50000,"5万人以下",E703&lt;=60000,"6万人以下",E703&lt;=70000,"7万人以下",E703&lt;=80000,"8万人以下",E703&lt;=90000,"9万人以下",E703&gt;90000,"それ以上")</f>
        <v>4万人以下</v>
      </c>
      <c r="G703" s="7" t="s">
        <v>7573</v>
      </c>
      <c r="H703" s="7">
        <v>13666</v>
      </c>
      <c r="J703" s="1">
        <f>MAX(J$2:J702)+1</f>
        <v>582</v>
      </c>
      <c r="K703" s="1" t="str">
        <f>IF(B703="小郡市","小郡市",IF(B703="大和郡山市","大和郡山市",IF(B703="蒲郡市","蒲郡市",IF(B703="郡上市","郡上市",IF(B703="郡山市","郡山市",IFERROR(RIGHT(B703,LEN(B703)-FIND("郡",B703)),B703))))))</f>
        <v>寄居町</v>
      </c>
      <c r="L703" s="1" t="str">
        <f>IF(ISERROR(VLOOKUP(K703,'R5.4.1現在の団体'!C$2:C$2000,1,)),"",VLOOKUP(K703,'R5.4.1現在の団体'!C$2:C$2000,1,))</f>
        <v>寄居町</v>
      </c>
      <c r="M703" s="1">
        <f t="shared" si="10"/>
        <v>1</v>
      </c>
    </row>
    <row r="704" spans="1:13" x14ac:dyDescent="0.2">
      <c r="A704" s="5" t="s">
        <v>708</v>
      </c>
      <c r="B704" s="6" t="s">
        <v>3032</v>
      </c>
      <c r="C704" s="7">
        <v>23915</v>
      </c>
      <c r="D704" s="7">
        <v>23898</v>
      </c>
      <c r="E704" s="7">
        <v>47813</v>
      </c>
      <c r="F704" s="7" t="str" cm="1">
        <f t="array" ref="F704">_xlfn.SWITCH(TRUE,E704&lt;=10000,"1万人以下",E704&lt;=20000,"2万人以下",E704&lt;=30000,"3万人以下",E704&lt;=40000,"4万人以下",E704&lt;=50000,"5万人以下",E704&lt;=60000,"6万人以下",E704&lt;=70000,"7万人以下",E704&lt;=80000,"8万人以下",E704&lt;=90000,"9万人以下",E704&gt;90000,"それ以上")</f>
        <v>5万人以下</v>
      </c>
      <c r="G704" s="7" t="s">
        <v>7575</v>
      </c>
      <c r="H704" s="7">
        <v>15807</v>
      </c>
      <c r="I704" s="1" t="s">
        <v>4657</v>
      </c>
      <c r="K704" s="1" t="str">
        <f>IF(B704="小郡市","小郡市",IF(B704="大和郡山市","大和郡山市",IF(B704="蒲郡市","蒲郡市",IF(B704="郡上市","郡上市",IF(B704="郡山市","郡山市",IFERROR(RIGHT(B704,LEN(B704)-FIND("郡",B704)),B704))))))</f>
        <v/>
      </c>
      <c r="L704" s="1" t="str">
        <f>IF(ISERROR(VLOOKUP(K704,'R5.4.1現在の団体'!C$2:C$2000,1,)),"",VLOOKUP(K704,'R5.4.1現在の団体'!C$2:C$2000,1,))</f>
        <v/>
      </c>
      <c r="M704" s="1" t="str">
        <f t="shared" si="10"/>
        <v/>
      </c>
    </row>
    <row r="705" spans="1:14" x14ac:dyDescent="0.2">
      <c r="A705" s="5" t="s">
        <v>709</v>
      </c>
      <c r="B705" s="6" t="s">
        <v>3033</v>
      </c>
      <c r="C705" s="7">
        <v>10177</v>
      </c>
      <c r="D705" s="7">
        <v>10120</v>
      </c>
      <c r="E705" s="7">
        <v>20297</v>
      </c>
      <c r="F705" s="7" t="str" cm="1">
        <f t="array" ref="F705">_xlfn.SWITCH(TRUE,E705&lt;=10000,"1万人以下",E705&lt;=20000,"2万人以下",E705&lt;=30000,"3万人以下",E705&lt;=40000,"4万人以下",E705&lt;=50000,"5万人以下",E705&lt;=60000,"6万人以下",E705&lt;=70000,"7万人以下",E705&lt;=80000,"8万人以下",E705&lt;=90000,"9万人以下",E705&gt;90000,"それ以上")</f>
        <v>3万人以下</v>
      </c>
      <c r="G705" s="7" t="s">
        <v>7574</v>
      </c>
      <c r="H705" s="7">
        <v>6593</v>
      </c>
      <c r="I705" s="1" t="s">
        <v>4657</v>
      </c>
      <c r="J705" s="1">
        <f>MAX(J$2:J704)+1</f>
        <v>583</v>
      </c>
      <c r="K705" s="1" t="str">
        <f>IF(B705="小郡市","小郡市",IF(B705="大和郡山市","大和郡山市",IF(B705="蒲郡市","蒲郡市",IF(B705="郡上市","郡上市",IF(B705="郡山市","郡山市",IFERROR(RIGHT(B705,LEN(B705)-FIND("郡",B705)),B705))))))</f>
        <v>騎西町</v>
      </c>
      <c r="L705" s="1" t="str">
        <f>IF(ISERROR(VLOOKUP(K705,'R5.4.1現在の団体'!C$2:C$2000,1,)),"",VLOOKUP(K705,'R5.4.1現在の団体'!C$2:C$2000,1,))</f>
        <v/>
      </c>
      <c r="M705" s="1" t="str">
        <f t="shared" si="10"/>
        <v/>
      </c>
    </row>
    <row r="706" spans="1:14" x14ac:dyDescent="0.2">
      <c r="A706" s="5" t="s">
        <v>710</v>
      </c>
      <c r="B706" s="6" t="s">
        <v>3034</v>
      </c>
      <c r="C706" s="7">
        <v>6476</v>
      </c>
      <c r="D706" s="7">
        <v>6400</v>
      </c>
      <c r="E706" s="7">
        <v>12876</v>
      </c>
      <c r="F706" s="7" t="str" cm="1">
        <f t="array" ref="F706">_xlfn.SWITCH(TRUE,E706&lt;=10000,"1万人以下",E706&lt;=20000,"2万人以下",E706&lt;=30000,"3万人以下",E706&lt;=40000,"4万人以下",E706&lt;=50000,"5万人以下",E706&lt;=60000,"6万人以下",E706&lt;=70000,"7万人以下",E706&lt;=80000,"8万人以下",E706&lt;=90000,"9万人以下",E706&gt;90000,"それ以上")</f>
        <v>2万人以下</v>
      </c>
      <c r="G706" s="7" t="s">
        <v>7572</v>
      </c>
      <c r="H706" s="7">
        <v>4258</v>
      </c>
      <c r="I706" s="1" t="s">
        <v>4657</v>
      </c>
      <c r="J706" s="1">
        <f>MAX(J$2:J705)+1</f>
        <v>584</v>
      </c>
      <c r="K706" s="1" t="str">
        <f>IF(B706="小郡市","小郡市",IF(B706="大和郡山市","大和郡山市",IF(B706="蒲郡市","蒲郡市",IF(B706="郡上市","郡上市",IF(B706="郡山市","郡山市",IFERROR(RIGHT(B706,LEN(B706)-FIND("郡",B706)),B706))))))</f>
        <v>北川辺町</v>
      </c>
      <c r="L706" s="1" t="str">
        <f>IF(ISERROR(VLOOKUP(K706,'R5.4.1現在の団体'!C$2:C$2000,1,)),"",VLOOKUP(K706,'R5.4.1現在の団体'!C$2:C$2000,1,))</f>
        <v/>
      </c>
      <c r="M706" s="1" t="str">
        <f t="shared" si="10"/>
        <v/>
      </c>
    </row>
    <row r="707" spans="1:14" x14ac:dyDescent="0.2">
      <c r="A707" s="5" t="s">
        <v>711</v>
      </c>
      <c r="B707" s="6" t="s">
        <v>3035</v>
      </c>
      <c r="C707" s="7">
        <v>7262</v>
      </c>
      <c r="D707" s="7">
        <v>7378</v>
      </c>
      <c r="E707" s="7">
        <v>14640</v>
      </c>
      <c r="F707" s="7" t="str" cm="1">
        <f t="array" ref="F707">_xlfn.SWITCH(TRUE,E707&lt;=10000,"1万人以下",E707&lt;=20000,"2万人以下",E707&lt;=30000,"3万人以下",E707&lt;=40000,"4万人以下",E707&lt;=50000,"5万人以下",E707&lt;=60000,"6万人以下",E707&lt;=70000,"7万人以下",E707&lt;=80000,"8万人以下",E707&lt;=90000,"9万人以下",E707&gt;90000,"それ以上")</f>
        <v>2万人以下</v>
      </c>
      <c r="G707" s="7" t="s">
        <v>7572</v>
      </c>
      <c r="H707" s="7">
        <v>4956</v>
      </c>
      <c r="I707" s="1" t="s">
        <v>4657</v>
      </c>
      <c r="J707" s="1">
        <f>MAX(J$2:J706)+1</f>
        <v>585</v>
      </c>
      <c r="K707" s="1" t="str">
        <f>IF(B707="小郡市","小郡市",IF(B707="大和郡山市","大和郡山市",IF(B707="蒲郡市","蒲郡市",IF(B707="郡上市","郡上市",IF(B707="郡山市","郡山市",IFERROR(RIGHT(B707,LEN(B707)-FIND("郡",B707)),B707))))))</f>
        <v>大利根町</v>
      </c>
      <c r="L707" s="1" t="str">
        <f>IF(ISERROR(VLOOKUP(K707,'R5.4.1現在の団体'!C$2:C$2000,1,)),"",VLOOKUP(K707,'R5.4.1現在の団体'!C$2:C$2000,1,))</f>
        <v/>
      </c>
      <c r="M707" s="1" t="str">
        <f t="shared" si="10"/>
        <v/>
      </c>
    </row>
    <row r="708" spans="1:14" x14ac:dyDescent="0.2">
      <c r="A708" s="5" t="s">
        <v>712</v>
      </c>
      <c r="B708" s="6" t="s">
        <v>3036</v>
      </c>
      <c r="C708" s="7">
        <v>52200</v>
      </c>
      <c r="D708" s="7">
        <v>51572</v>
      </c>
      <c r="E708" s="7">
        <v>103772</v>
      </c>
      <c r="F708" s="7" t="str" cm="1">
        <f t="array" ref="F708">_xlfn.SWITCH(TRUE,E708&lt;=10000,"1万人以下",E708&lt;=20000,"2万人以下",E708&lt;=30000,"3万人以下",E708&lt;=40000,"4万人以下",E708&lt;=50000,"5万人以下",E708&lt;=60000,"6万人以下",E708&lt;=70000,"7万人以下",E708&lt;=80000,"8万人以下",E708&lt;=90000,"9万人以下",E708&gt;90000,"それ以上")</f>
        <v>それ以上</v>
      </c>
      <c r="G708" s="7" t="s">
        <v>7571</v>
      </c>
      <c r="H708" s="7">
        <v>38069</v>
      </c>
      <c r="I708" s="1" t="s">
        <v>4657</v>
      </c>
      <c r="K708" s="1" t="str">
        <f>IF(B708="小郡市","小郡市",IF(B708="大和郡山市","大和郡山市",IF(B708="蒲郡市","蒲郡市",IF(B708="郡上市","郡上市",IF(B708="郡山市","郡山市",IFERROR(RIGHT(B708,LEN(B708)-FIND("郡",B708)),B708))))))</f>
        <v/>
      </c>
      <c r="L708" s="1" t="str">
        <f>IF(ISERROR(VLOOKUP(K708,'R5.4.1現在の団体'!C$2:C$2000,1,)),"",VLOOKUP(K708,'R5.4.1現在の団体'!C$2:C$2000,1,))</f>
        <v/>
      </c>
      <c r="M708" s="1" t="str">
        <f t="shared" si="10"/>
        <v/>
      </c>
    </row>
    <row r="709" spans="1:14" x14ac:dyDescent="0.2">
      <c r="A709" s="5" t="s">
        <v>713</v>
      </c>
      <c r="B709" s="6" t="s">
        <v>3037</v>
      </c>
      <c r="C709" s="7">
        <v>16725</v>
      </c>
      <c r="D709" s="7">
        <v>16428</v>
      </c>
      <c r="E709" s="7">
        <v>33153</v>
      </c>
      <c r="F709" s="7" t="str" cm="1">
        <f t="array" ref="F709">_xlfn.SWITCH(TRUE,E709&lt;=10000,"1万人以下",E709&lt;=20000,"2万人以下",E709&lt;=30000,"3万人以下",E709&lt;=40000,"4万人以下",E709&lt;=50000,"5万人以下",E709&lt;=60000,"6万人以下",E709&lt;=70000,"7万人以下",E709&lt;=80000,"8万人以下",E709&lt;=90000,"9万人以下",E709&gt;90000,"それ以上")</f>
        <v>4万人以下</v>
      </c>
      <c r="G709" s="7" t="s">
        <v>7573</v>
      </c>
      <c r="H709" s="7">
        <v>12806</v>
      </c>
      <c r="J709" s="1">
        <f>MAX(J$2:J708)+1</f>
        <v>586</v>
      </c>
      <c r="K709" s="1" t="str">
        <f>IF(B709="小郡市","小郡市",IF(B709="大和郡山市","大和郡山市",IF(B709="蒲郡市","蒲郡市",IF(B709="郡上市","郡上市",IF(B709="郡山市","郡山市",IFERROR(RIGHT(B709,LEN(B709)-FIND("郡",B709)),B709))))))</f>
        <v>宮代町</v>
      </c>
      <c r="L709" s="1" t="str">
        <f>IF(ISERROR(VLOOKUP(K709,'R5.4.1現在の団体'!C$2:C$2000,1,)),"",VLOOKUP(K709,'R5.4.1現在の団体'!C$2:C$2000,1,))</f>
        <v>宮代町</v>
      </c>
      <c r="M709" s="1">
        <f t="shared" ref="M709:M772" si="11">IF(L709="","",1)</f>
        <v>1</v>
      </c>
    </row>
    <row r="710" spans="1:14" x14ac:dyDescent="0.2">
      <c r="A710" s="5" t="s">
        <v>714</v>
      </c>
      <c r="B710" s="6" t="s">
        <v>7534</v>
      </c>
      <c r="C710" s="7">
        <v>24926</v>
      </c>
      <c r="D710" s="7">
        <v>24833</v>
      </c>
      <c r="E710" s="7">
        <v>49759</v>
      </c>
      <c r="F710" s="7" t="str" cm="1">
        <f t="array" ref="F710">_xlfn.SWITCH(TRUE,E710&lt;=10000,"1万人以下",E710&lt;=20000,"2万人以下",E710&lt;=30000,"3万人以下",E710&lt;=40000,"4万人以下",E710&lt;=50000,"5万人以下",E710&lt;=60000,"6万人以下",E710&lt;=70000,"7万人以下",E710&lt;=80000,"8万人以下",E710&lt;=90000,"9万人以下",E710&gt;90000,"それ以上")</f>
        <v>5万人以下</v>
      </c>
      <c r="G710" s="7" t="s">
        <v>7575</v>
      </c>
      <c r="H710" s="7">
        <v>17962</v>
      </c>
      <c r="J710" s="1">
        <f>MAX(J$2:J709)+1</f>
        <v>587</v>
      </c>
      <c r="K710" s="1" t="str">
        <f>IF(B710="小郡市","小郡市",IF(B710="大和郡山市","大和郡山市",IF(B710="蒲郡市","蒲郡市",IF(B710="郡上市","郡上市",IF(B710="郡山市","郡山市",IFERROR(RIGHT(B710,LEN(B710)-FIND("郡",B710)),B710))))))</f>
        <v>白岡市</v>
      </c>
      <c r="L710" s="1" t="str">
        <f>IF(ISERROR(VLOOKUP(K710,'R5.4.1現在の団体'!C$2:C$2000,1,)),"",VLOOKUP(K710,'R5.4.1現在の団体'!C$2:C$2000,1,))</f>
        <v>白岡市</v>
      </c>
      <c r="M710" s="1">
        <f t="shared" si="11"/>
        <v>1</v>
      </c>
      <c r="N710" s="1" t="s">
        <v>7530</v>
      </c>
    </row>
    <row r="711" spans="1:14" x14ac:dyDescent="0.2">
      <c r="A711" s="5" t="s">
        <v>715</v>
      </c>
      <c r="B711" s="6" t="s">
        <v>3038</v>
      </c>
      <c r="C711" s="7">
        <v>10549</v>
      </c>
      <c r="D711" s="7">
        <v>10311</v>
      </c>
      <c r="E711" s="7">
        <v>20860</v>
      </c>
      <c r="F711" s="7" t="str" cm="1">
        <f t="array" ref="F711">_xlfn.SWITCH(TRUE,E711&lt;=10000,"1万人以下",E711&lt;=20000,"2万人以下",E711&lt;=30000,"3万人以下",E711&lt;=40000,"4万人以下",E711&lt;=50000,"5万人以下",E711&lt;=60000,"6万人以下",E711&lt;=70000,"7万人以下",E711&lt;=80000,"8万人以下",E711&lt;=90000,"9万人以下",E711&gt;90000,"それ以上")</f>
        <v>3万人以下</v>
      </c>
      <c r="G711" s="7" t="s">
        <v>7574</v>
      </c>
      <c r="H711" s="7">
        <v>7301</v>
      </c>
      <c r="I711" s="1" t="s">
        <v>4657</v>
      </c>
      <c r="J711" s="1">
        <f>MAX(J$2:J710)+1</f>
        <v>588</v>
      </c>
      <c r="K711" s="1" t="str">
        <f>IF(B711="小郡市","小郡市",IF(B711="大和郡山市","大和郡山市",IF(B711="蒲郡市","蒲郡市",IF(B711="郡上市","郡上市",IF(B711="郡山市","郡山市",IFERROR(RIGHT(B711,LEN(B711)-FIND("郡",B711)),B711))))))</f>
        <v>菖蒲町</v>
      </c>
      <c r="L711" s="1" t="str">
        <f>IF(ISERROR(VLOOKUP(K711,'R5.4.1現在の団体'!C$2:C$2000,1,)),"",VLOOKUP(K711,'R5.4.1現在の団体'!C$2:C$2000,1,))</f>
        <v/>
      </c>
      <c r="M711" s="1" t="str">
        <f t="shared" si="11"/>
        <v/>
      </c>
    </row>
    <row r="712" spans="1:14" x14ac:dyDescent="0.2">
      <c r="A712" s="5" t="s">
        <v>716</v>
      </c>
      <c r="B712" s="6" t="s">
        <v>3039</v>
      </c>
      <c r="C712" s="7">
        <v>71197</v>
      </c>
      <c r="D712" s="7">
        <v>70579</v>
      </c>
      <c r="E712" s="7">
        <v>141776</v>
      </c>
      <c r="F712" s="7" t="str" cm="1">
        <f t="array" ref="F712">_xlfn.SWITCH(TRUE,E712&lt;=10000,"1万人以下",E712&lt;=20000,"2万人以下",E712&lt;=30000,"3万人以下",E712&lt;=40000,"4万人以下",E712&lt;=50000,"5万人以下",E712&lt;=60000,"6万人以下",E712&lt;=70000,"7万人以下",E712&lt;=80000,"8万人以下",E712&lt;=90000,"9万人以下",E712&gt;90000,"それ以上")</f>
        <v>それ以上</v>
      </c>
      <c r="G712" s="7" t="s">
        <v>7571</v>
      </c>
      <c r="H712" s="7">
        <v>52004</v>
      </c>
      <c r="I712" s="1" t="s">
        <v>4657</v>
      </c>
      <c r="K712" s="1" t="str">
        <f>IF(B712="小郡市","小郡市",IF(B712="大和郡山市","大和郡山市",IF(B712="蒲郡市","蒲郡市",IF(B712="郡上市","郡上市",IF(B712="郡山市","郡山市",IFERROR(RIGHT(B712,LEN(B712)-FIND("郡",B712)),B712))))))</f>
        <v/>
      </c>
      <c r="L712" s="1" t="str">
        <f>IF(ISERROR(VLOOKUP(K712,'R5.4.1現在の団体'!C$2:C$2000,1,)),"",VLOOKUP(K712,'R5.4.1現在の団体'!C$2:C$2000,1,))</f>
        <v/>
      </c>
      <c r="M712" s="1" t="str">
        <f t="shared" si="11"/>
        <v/>
      </c>
    </row>
    <row r="713" spans="1:14" x14ac:dyDescent="0.2">
      <c r="A713" s="5" t="s">
        <v>717</v>
      </c>
      <c r="B713" s="6" t="s">
        <v>3040</v>
      </c>
      <c r="C713" s="7">
        <v>13575</v>
      </c>
      <c r="D713" s="7">
        <v>13590</v>
      </c>
      <c r="E713" s="7">
        <v>27165</v>
      </c>
      <c r="F713" s="7" t="str" cm="1">
        <f t="array" ref="F713">_xlfn.SWITCH(TRUE,E713&lt;=10000,"1万人以下",E713&lt;=20000,"2万人以下",E713&lt;=30000,"3万人以下",E713&lt;=40000,"4万人以下",E713&lt;=50000,"5万人以下",E713&lt;=60000,"6万人以下",E713&lt;=70000,"7万人以下",E713&lt;=80000,"8万人以下",E713&lt;=90000,"9万人以下",E713&gt;90000,"それ以上")</f>
        <v>3万人以下</v>
      </c>
      <c r="G713" s="7" t="s">
        <v>7574</v>
      </c>
      <c r="H713" s="7">
        <v>9713</v>
      </c>
      <c r="I713" s="1" t="s">
        <v>4657</v>
      </c>
      <c r="J713" s="1">
        <f>MAX(J$2:J712)+1</f>
        <v>589</v>
      </c>
      <c r="K713" s="1" t="str">
        <f>IF(B713="小郡市","小郡市",IF(B713="大和郡山市","大和郡山市",IF(B713="蒲郡市","蒲郡市",IF(B713="郡上市","郡上市",IF(B713="郡山市","郡山市",IFERROR(RIGHT(B713,LEN(B713)-FIND("郡",B713)),B713))))))</f>
        <v>栗橋町</v>
      </c>
      <c r="L713" s="1" t="str">
        <f>IF(ISERROR(VLOOKUP(K713,'R5.4.1現在の団体'!C$2:C$2000,1,)),"",VLOOKUP(K713,'R5.4.1現在の団体'!C$2:C$2000,1,))</f>
        <v/>
      </c>
      <c r="M713" s="1" t="str">
        <f t="shared" si="11"/>
        <v/>
      </c>
    </row>
    <row r="714" spans="1:14" x14ac:dyDescent="0.2">
      <c r="A714" s="5" t="s">
        <v>718</v>
      </c>
      <c r="B714" s="6" t="s">
        <v>3041</v>
      </c>
      <c r="C714" s="7">
        <v>18154</v>
      </c>
      <c r="D714" s="7">
        <v>18022</v>
      </c>
      <c r="E714" s="7">
        <v>36176</v>
      </c>
      <c r="F714" s="7" t="str" cm="1">
        <f t="array" ref="F714">_xlfn.SWITCH(TRUE,E714&lt;=10000,"1万人以下",E714&lt;=20000,"2万人以下",E714&lt;=30000,"3万人以下",E714&lt;=40000,"4万人以下",E714&lt;=50000,"5万人以下",E714&lt;=60000,"6万人以下",E714&lt;=70000,"7万人以下",E714&lt;=80000,"8万人以下",E714&lt;=90000,"9万人以下",E714&gt;90000,"それ以上")</f>
        <v>4万人以下</v>
      </c>
      <c r="G714" s="7" t="s">
        <v>7573</v>
      </c>
      <c r="H714" s="7">
        <v>13826</v>
      </c>
      <c r="I714" s="1" t="s">
        <v>4657</v>
      </c>
      <c r="J714" s="1">
        <f>MAX(J$2:J713)+1</f>
        <v>590</v>
      </c>
      <c r="K714" s="1" t="str">
        <f>IF(B714="小郡市","小郡市",IF(B714="大和郡山市","大和郡山市",IF(B714="蒲郡市","蒲郡市",IF(B714="郡上市","郡上市",IF(B714="郡山市","郡山市",IFERROR(RIGHT(B714,LEN(B714)-FIND("郡",B714)),B714))))))</f>
        <v>鷲宮町</v>
      </c>
      <c r="L714" s="1" t="str">
        <f>IF(ISERROR(VLOOKUP(K714,'R5.4.1現在の団体'!C$2:C$2000,1,)),"",VLOOKUP(K714,'R5.4.1現在の団体'!C$2:C$2000,1,))</f>
        <v/>
      </c>
      <c r="M714" s="1" t="str">
        <f t="shared" si="11"/>
        <v/>
      </c>
    </row>
    <row r="715" spans="1:14" x14ac:dyDescent="0.2">
      <c r="A715" s="5" t="s">
        <v>719</v>
      </c>
      <c r="B715" s="6" t="s">
        <v>3042</v>
      </c>
      <c r="C715" s="7">
        <v>23713</v>
      </c>
      <c r="D715" s="7">
        <v>23493</v>
      </c>
      <c r="E715" s="7">
        <v>47206</v>
      </c>
      <c r="F715" s="7" t="str" cm="1">
        <f t="array" ref="F715">_xlfn.SWITCH(TRUE,E715&lt;=10000,"1万人以下",E715&lt;=20000,"2万人以下",E715&lt;=30000,"3万人以下",E715&lt;=40000,"4万人以下",E715&lt;=50000,"5万人以下",E715&lt;=60000,"6万人以下",E715&lt;=70000,"7万人以下",E715&lt;=80000,"8万人以下",E715&lt;=90000,"9万人以下",E715&gt;90000,"それ以上")</f>
        <v>5万人以下</v>
      </c>
      <c r="G715" s="7" t="s">
        <v>7575</v>
      </c>
      <c r="H715" s="7">
        <v>17489</v>
      </c>
      <c r="J715" s="1">
        <f>MAX(J$2:J714)+1</f>
        <v>591</v>
      </c>
      <c r="K715" s="1" t="str">
        <f>IF(B715="小郡市","小郡市",IF(B715="大和郡山市","大和郡山市",IF(B715="蒲郡市","蒲郡市",IF(B715="郡上市","郡上市",IF(B715="郡山市","郡山市",IFERROR(RIGHT(B715,LEN(B715)-FIND("郡",B715)),B715))))))</f>
        <v>杉戸町</v>
      </c>
      <c r="L715" s="1" t="str">
        <f>IF(ISERROR(VLOOKUP(K715,'R5.4.1現在の団体'!C$2:C$2000,1,)),"",VLOOKUP(K715,'R5.4.1現在の団体'!C$2:C$2000,1,))</f>
        <v>杉戸町</v>
      </c>
      <c r="M715" s="1">
        <f t="shared" si="11"/>
        <v>1</v>
      </c>
    </row>
    <row r="716" spans="1:14" x14ac:dyDescent="0.2">
      <c r="A716" s="5" t="s">
        <v>720</v>
      </c>
      <c r="B716" s="6" t="s">
        <v>3043</v>
      </c>
      <c r="C716" s="7">
        <v>15755</v>
      </c>
      <c r="D716" s="7">
        <v>15474</v>
      </c>
      <c r="E716" s="7">
        <v>31229</v>
      </c>
      <c r="F716" s="7" t="str" cm="1">
        <f t="array" ref="F716">_xlfn.SWITCH(TRUE,E716&lt;=10000,"1万人以下",E716&lt;=20000,"2万人以下",E716&lt;=30000,"3万人以下",E716&lt;=40000,"4万人以下",E716&lt;=50000,"5万人以下",E716&lt;=60000,"6万人以下",E716&lt;=70000,"7万人以下",E716&lt;=80000,"8万人以下",E716&lt;=90000,"9万人以下",E716&gt;90000,"それ以上")</f>
        <v>4万人以下</v>
      </c>
      <c r="G716" s="7" t="s">
        <v>7573</v>
      </c>
      <c r="H716" s="7">
        <v>10976</v>
      </c>
      <c r="J716" s="1">
        <f>MAX(J$2:J715)+1</f>
        <v>592</v>
      </c>
      <c r="K716" s="1" t="str">
        <f>IF(B716="小郡市","小郡市",IF(B716="大和郡山市","大和郡山市",IF(B716="蒲郡市","蒲郡市",IF(B716="郡上市","郡上市",IF(B716="郡山市","郡山市",IFERROR(RIGHT(B716,LEN(B716)-FIND("郡",B716)),B716))))))</f>
        <v>松伏町</v>
      </c>
      <c r="L716" s="1" t="str">
        <f>IF(ISERROR(VLOOKUP(K716,'R5.4.1現在の団体'!C$2:C$2000,1,)),"",VLOOKUP(K716,'R5.4.1現在の団体'!C$2:C$2000,1,))</f>
        <v>松伏町</v>
      </c>
      <c r="M716" s="1">
        <f t="shared" si="11"/>
        <v>1</v>
      </c>
    </row>
    <row r="717" spans="1:14" x14ac:dyDescent="0.2">
      <c r="A717" s="5" t="s">
        <v>721</v>
      </c>
      <c r="B717" s="6" t="s">
        <v>4620</v>
      </c>
      <c r="C717" s="7">
        <v>3073000</v>
      </c>
      <c r="D717" s="7">
        <v>3051453</v>
      </c>
      <c r="E717" s="7">
        <v>6124453</v>
      </c>
      <c r="F717" s="7" t="str" cm="1">
        <f t="array" ref="F717">_xlfn.SWITCH(TRUE,E717&lt;=10000,"1万人以下",E717&lt;=20000,"2万人以下",E717&lt;=30000,"3万人以下",E717&lt;=40000,"4万人以下",E717&lt;=50000,"5万人以下",E717&lt;=60000,"6万人以下",E717&lt;=70000,"7万人以下",E717&lt;=80000,"8万人以下",E717&lt;=90000,"9万人以下",E717&gt;90000,"それ以上")</f>
        <v>それ以上</v>
      </c>
      <c r="G717" s="7" t="s">
        <v>7571</v>
      </c>
      <c r="H717" s="7">
        <v>2540337</v>
      </c>
      <c r="I717" s="1" t="s">
        <v>4657</v>
      </c>
      <c r="K717" s="1" t="str">
        <f>IF(B717="小郡市","小郡市",IF(B717="大和郡山市","大和郡山市",IF(B717="蒲郡市","蒲郡市",IF(B717="郡上市","郡上市",IF(B717="郡山市","郡山市",IFERROR(RIGHT(B717,LEN(B717)-FIND("郡",B717)),B717))))))</f>
        <v>千葉県</v>
      </c>
      <c r="L717" s="1" t="str">
        <f>IF(ISERROR(VLOOKUP(K717,'R5.4.1現在の団体'!C$2:C$2000,1,)),"",VLOOKUP(K717,'R5.4.1現在の団体'!C$2:C$2000,1,))</f>
        <v/>
      </c>
      <c r="M717" s="1" t="str">
        <f t="shared" si="11"/>
        <v/>
      </c>
    </row>
    <row r="718" spans="1:14" x14ac:dyDescent="0.2">
      <c r="A718" s="5" t="s">
        <v>722</v>
      </c>
      <c r="B718" s="6" t="s">
        <v>3044</v>
      </c>
      <c r="C718" s="7">
        <v>463781</v>
      </c>
      <c r="D718" s="7">
        <v>462170</v>
      </c>
      <c r="E718" s="7">
        <v>925951</v>
      </c>
      <c r="F718" s="7" t="str" cm="1">
        <f t="array" ref="F718">_xlfn.SWITCH(TRUE,E718&lt;=10000,"1万人以下",E718&lt;=20000,"2万人以下",E718&lt;=30000,"3万人以下",E718&lt;=40000,"4万人以下",E718&lt;=50000,"5万人以下",E718&lt;=60000,"6万人以下",E718&lt;=70000,"7万人以下",E718&lt;=80000,"8万人以下",E718&lt;=90000,"9万人以下",E718&gt;90000,"それ以上")</f>
        <v>それ以上</v>
      </c>
      <c r="G718" s="7" t="s">
        <v>7571</v>
      </c>
      <c r="H718" s="7">
        <v>399152</v>
      </c>
      <c r="J718" s="1">
        <f>MAX(J$2:J717)+1</f>
        <v>593</v>
      </c>
      <c r="K718" s="1" t="str">
        <f>IF(B718="小郡市","小郡市",IF(B718="大和郡山市","大和郡山市",IF(B718="蒲郡市","蒲郡市",IF(B718="郡上市","郡上市",IF(B718="郡山市","郡山市",IFERROR(RIGHT(B718,LEN(B718)-FIND("郡",B718)),B718))))))</f>
        <v>千葉市</v>
      </c>
      <c r="L718" s="1" t="str">
        <f>IF(ISERROR(VLOOKUP(K718,'R5.4.1現在の団体'!C$2:C$2000,1,)),"",VLOOKUP(K718,'R5.4.1現在の団体'!C$2:C$2000,1,))</f>
        <v>千葉市</v>
      </c>
      <c r="M718" s="1">
        <f t="shared" si="11"/>
        <v>1</v>
      </c>
    </row>
    <row r="719" spans="1:14" x14ac:dyDescent="0.2">
      <c r="A719" s="5" t="s">
        <v>723</v>
      </c>
      <c r="B719" s="6" t="s">
        <v>3045</v>
      </c>
      <c r="C719" s="7">
        <v>95055</v>
      </c>
      <c r="D719" s="7">
        <v>92132</v>
      </c>
      <c r="E719" s="7">
        <v>187187</v>
      </c>
      <c r="F719" s="7" t="str" cm="1">
        <f t="array" ref="F719">_xlfn.SWITCH(TRUE,E719&lt;=10000,"1万人以下",E719&lt;=20000,"2万人以下",E719&lt;=30000,"3万人以下",E719&lt;=40000,"4万人以下",E719&lt;=50000,"5万人以下",E719&lt;=60000,"6万人以下",E719&lt;=70000,"7万人以下",E719&lt;=80000,"8万人以下",E719&lt;=90000,"9万人以下",E719&gt;90000,"それ以上")</f>
        <v>それ以上</v>
      </c>
      <c r="G719" s="7" t="s">
        <v>7571</v>
      </c>
      <c r="H719" s="7">
        <v>88255</v>
      </c>
      <c r="I719" s="1" t="s">
        <v>4656</v>
      </c>
      <c r="K719" s="1" t="str">
        <f>IF(B719="小郡市","小郡市",IF(B719="大和郡山市","大和郡山市",IF(B719="蒲郡市","蒲郡市",IF(B719="郡上市","郡上市",IF(B719="郡山市","郡山市",IFERROR(RIGHT(B719,LEN(B719)-FIND("郡",B719)),B719))))))</f>
        <v>千葉市中央区</v>
      </c>
      <c r="L719" s="1" t="str">
        <f>IF(ISERROR(VLOOKUP(K719,'R5.4.1現在の団体'!C$2:C$2000,1,)),"",VLOOKUP(K719,'R5.4.1現在の団体'!C$2:C$2000,1,))</f>
        <v/>
      </c>
      <c r="M719" s="1" t="str">
        <f t="shared" si="11"/>
        <v/>
      </c>
    </row>
    <row r="720" spans="1:14" x14ac:dyDescent="0.2">
      <c r="A720" s="5" t="s">
        <v>724</v>
      </c>
      <c r="B720" s="6" t="s">
        <v>3046</v>
      </c>
      <c r="C720" s="7">
        <v>88790</v>
      </c>
      <c r="D720" s="7">
        <v>88010</v>
      </c>
      <c r="E720" s="7">
        <v>176800</v>
      </c>
      <c r="F720" s="7" t="str" cm="1">
        <f t="array" ref="F720">_xlfn.SWITCH(TRUE,E720&lt;=10000,"1万人以下",E720&lt;=20000,"2万人以下",E720&lt;=30000,"3万人以下",E720&lt;=40000,"4万人以下",E720&lt;=50000,"5万人以下",E720&lt;=60000,"6万人以下",E720&lt;=70000,"7万人以下",E720&lt;=80000,"8万人以下",E720&lt;=90000,"9万人以下",E720&gt;90000,"それ以上")</f>
        <v>それ以上</v>
      </c>
      <c r="G720" s="7" t="s">
        <v>7571</v>
      </c>
      <c r="H720" s="7">
        <v>76020</v>
      </c>
      <c r="I720" s="1" t="s">
        <v>4656</v>
      </c>
      <c r="K720" s="1" t="str">
        <f>IF(B720="小郡市","小郡市",IF(B720="大和郡山市","大和郡山市",IF(B720="蒲郡市","蒲郡市",IF(B720="郡上市","郡上市",IF(B720="郡山市","郡山市",IFERROR(RIGHT(B720,LEN(B720)-FIND("郡",B720)),B720))))))</f>
        <v>千葉市花見川区</v>
      </c>
      <c r="L720" s="1" t="str">
        <f>IF(ISERROR(VLOOKUP(K720,'R5.4.1現在の団体'!C$2:C$2000,1,)),"",VLOOKUP(K720,'R5.4.1現在の団体'!C$2:C$2000,1,))</f>
        <v/>
      </c>
      <c r="M720" s="1" t="str">
        <f t="shared" si="11"/>
        <v/>
      </c>
    </row>
    <row r="721" spans="1:13" x14ac:dyDescent="0.2">
      <c r="A721" s="5" t="s">
        <v>725</v>
      </c>
      <c r="B721" s="6" t="s">
        <v>3047</v>
      </c>
      <c r="C721" s="7">
        <v>75443</v>
      </c>
      <c r="D721" s="7">
        <v>75262</v>
      </c>
      <c r="E721" s="7">
        <v>150705</v>
      </c>
      <c r="F721" s="7" t="str" cm="1">
        <f t="array" ref="F721">_xlfn.SWITCH(TRUE,E721&lt;=10000,"1万人以下",E721&lt;=20000,"2万人以下",E721&lt;=30000,"3万人以下",E721&lt;=40000,"4万人以下",E721&lt;=50000,"5万人以下",E721&lt;=60000,"6万人以下",E721&lt;=70000,"7万人以下",E721&lt;=80000,"8万人以下",E721&lt;=90000,"9万人以下",E721&gt;90000,"それ以上")</f>
        <v>それ以上</v>
      </c>
      <c r="G721" s="7" t="s">
        <v>7571</v>
      </c>
      <c r="H721" s="7">
        <v>65327</v>
      </c>
      <c r="I721" s="1" t="s">
        <v>4656</v>
      </c>
      <c r="K721" s="1" t="str">
        <f>IF(B721="小郡市","小郡市",IF(B721="大和郡山市","大和郡山市",IF(B721="蒲郡市","蒲郡市",IF(B721="郡上市","郡上市",IF(B721="郡山市","郡山市",IFERROR(RIGHT(B721,LEN(B721)-FIND("郡",B721)),B721))))))</f>
        <v>千葉市稲毛区</v>
      </c>
      <c r="L721" s="1" t="str">
        <f>IF(ISERROR(VLOOKUP(K721,'R5.4.1現在の団体'!C$2:C$2000,1,)),"",VLOOKUP(K721,'R5.4.1現在の団体'!C$2:C$2000,1,))</f>
        <v/>
      </c>
      <c r="M721" s="1" t="str">
        <f t="shared" si="11"/>
        <v/>
      </c>
    </row>
    <row r="722" spans="1:13" x14ac:dyDescent="0.2">
      <c r="A722" s="5" t="s">
        <v>726</v>
      </c>
      <c r="B722" s="6" t="s">
        <v>3048</v>
      </c>
      <c r="C722" s="7">
        <v>74621</v>
      </c>
      <c r="D722" s="7">
        <v>73417</v>
      </c>
      <c r="E722" s="7">
        <v>148038</v>
      </c>
      <c r="F722" s="7" t="str" cm="1">
        <f t="array" ref="F722">_xlfn.SWITCH(TRUE,E722&lt;=10000,"1万人以下",E722&lt;=20000,"2万人以下",E722&lt;=30000,"3万人以下",E722&lt;=40000,"4万人以下",E722&lt;=50000,"5万人以下",E722&lt;=60000,"6万人以下",E722&lt;=70000,"7万人以下",E722&lt;=80000,"8万人以下",E722&lt;=90000,"9万人以下",E722&gt;90000,"それ以上")</f>
        <v>それ以上</v>
      </c>
      <c r="G722" s="7" t="s">
        <v>7571</v>
      </c>
      <c r="H722" s="7">
        <v>64279</v>
      </c>
      <c r="I722" s="1" t="s">
        <v>4656</v>
      </c>
      <c r="K722" s="1" t="str">
        <f>IF(B722="小郡市","小郡市",IF(B722="大和郡山市","大和郡山市",IF(B722="蒲郡市","蒲郡市",IF(B722="郡上市","郡上市",IF(B722="郡山市","郡山市",IFERROR(RIGHT(B722,LEN(B722)-FIND("郡",B722)),B722))))))</f>
        <v>千葉市若葉区</v>
      </c>
      <c r="L722" s="1" t="str">
        <f>IF(ISERROR(VLOOKUP(K722,'R5.4.1現在の団体'!C$2:C$2000,1,)),"",VLOOKUP(K722,'R5.4.1現在の団体'!C$2:C$2000,1,))</f>
        <v/>
      </c>
      <c r="M722" s="1" t="str">
        <f t="shared" si="11"/>
        <v/>
      </c>
    </row>
    <row r="723" spans="1:13" x14ac:dyDescent="0.2">
      <c r="A723" s="5" t="s">
        <v>727</v>
      </c>
      <c r="B723" s="6" t="s">
        <v>3049</v>
      </c>
      <c r="C723" s="7">
        <v>58871</v>
      </c>
      <c r="D723" s="7">
        <v>59920</v>
      </c>
      <c r="E723" s="7">
        <v>118791</v>
      </c>
      <c r="F723" s="7" t="str" cm="1">
        <f t="array" ref="F723">_xlfn.SWITCH(TRUE,E723&lt;=10000,"1万人以下",E723&lt;=20000,"2万人以下",E723&lt;=30000,"3万人以下",E723&lt;=40000,"4万人以下",E723&lt;=50000,"5万人以下",E723&lt;=60000,"6万人以下",E723&lt;=70000,"7万人以下",E723&lt;=80000,"8万人以下",E723&lt;=90000,"9万人以下",E723&gt;90000,"それ以上")</f>
        <v>それ以上</v>
      </c>
      <c r="G723" s="7" t="s">
        <v>7571</v>
      </c>
      <c r="H723" s="7">
        <v>45004</v>
      </c>
      <c r="I723" s="1" t="s">
        <v>4656</v>
      </c>
      <c r="K723" s="1" t="str">
        <f>IF(B723="小郡市","小郡市",IF(B723="大和郡山市","大和郡山市",IF(B723="蒲郡市","蒲郡市",IF(B723="郡上市","郡上市",IF(B723="郡山市","郡山市",IFERROR(RIGHT(B723,LEN(B723)-FIND("郡",B723)),B723))))))</f>
        <v>千葉市緑区</v>
      </c>
      <c r="L723" s="1" t="str">
        <f>IF(ISERROR(VLOOKUP(K723,'R5.4.1現在の団体'!C$2:C$2000,1,)),"",VLOOKUP(K723,'R5.4.1現在の団体'!C$2:C$2000,1,))</f>
        <v/>
      </c>
      <c r="M723" s="1" t="str">
        <f t="shared" si="11"/>
        <v/>
      </c>
    </row>
    <row r="724" spans="1:13" x14ac:dyDescent="0.2">
      <c r="A724" s="5" t="s">
        <v>728</v>
      </c>
      <c r="B724" s="6" t="s">
        <v>3050</v>
      </c>
      <c r="C724" s="7">
        <v>71001</v>
      </c>
      <c r="D724" s="7">
        <v>73429</v>
      </c>
      <c r="E724" s="7">
        <v>144430</v>
      </c>
      <c r="F724" s="7" t="str" cm="1">
        <f t="array" ref="F724">_xlfn.SWITCH(TRUE,E724&lt;=10000,"1万人以下",E724&lt;=20000,"2万人以下",E724&lt;=30000,"3万人以下",E724&lt;=40000,"4万人以下",E724&lt;=50000,"5万人以下",E724&lt;=60000,"6万人以下",E724&lt;=70000,"7万人以下",E724&lt;=80000,"8万人以下",E724&lt;=90000,"9万人以下",E724&gt;90000,"それ以上")</f>
        <v>それ以上</v>
      </c>
      <c r="G724" s="7" t="s">
        <v>7571</v>
      </c>
      <c r="H724" s="7">
        <v>60267</v>
      </c>
      <c r="I724" s="1" t="s">
        <v>4656</v>
      </c>
      <c r="K724" s="1" t="str">
        <f>IF(B724="小郡市","小郡市",IF(B724="大和郡山市","大和郡山市",IF(B724="蒲郡市","蒲郡市",IF(B724="郡上市","郡上市",IF(B724="郡山市","郡山市",IFERROR(RIGHT(B724,LEN(B724)-FIND("郡",B724)),B724))))))</f>
        <v>千葉市美浜区</v>
      </c>
      <c r="L724" s="1" t="str">
        <f>IF(ISERROR(VLOOKUP(K724,'R5.4.1現在の団体'!C$2:C$2000,1,)),"",VLOOKUP(K724,'R5.4.1現在の団体'!C$2:C$2000,1,))</f>
        <v/>
      </c>
      <c r="M724" s="1" t="str">
        <f t="shared" si="11"/>
        <v/>
      </c>
    </row>
    <row r="725" spans="1:13" x14ac:dyDescent="0.2">
      <c r="A725" s="5" t="s">
        <v>729</v>
      </c>
      <c r="B725" s="6" t="s">
        <v>3051</v>
      </c>
      <c r="C725" s="7">
        <v>34445</v>
      </c>
      <c r="D725" s="7">
        <v>37026</v>
      </c>
      <c r="E725" s="7">
        <v>71471</v>
      </c>
      <c r="F725" s="7" t="str" cm="1">
        <f t="array" ref="F725">_xlfn.SWITCH(TRUE,E725&lt;=10000,"1万人以下",E725&lt;=20000,"2万人以下",E725&lt;=30000,"3万人以下",E725&lt;=40000,"4万人以下",E725&lt;=50000,"5万人以下",E725&lt;=60000,"6万人以下",E725&lt;=70000,"7万人以下",E725&lt;=80000,"8万人以下",E725&lt;=90000,"9万人以下",E725&gt;90000,"それ以上")</f>
        <v>8万人以下</v>
      </c>
      <c r="G725" s="7" t="s">
        <v>7579</v>
      </c>
      <c r="H725" s="7">
        <v>26968</v>
      </c>
      <c r="J725" s="1">
        <f>MAX(J$2:J724)+1</f>
        <v>594</v>
      </c>
      <c r="K725" s="1" t="str">
        <f>IF(B725="小郡市","小郡市",IF(B725="大和郡山市","大和郡山市",IF(B725="蒲郡市","蒲郡市",IF(B725="郡上市","郡上市",IF(B725="郡山市","郡山市",IFERROR(RIGHT(B725,LEN(B725)-FIND("郡",B725)),B725))))))</f>
        <v>銚子市</v>
      </c>
      <c r="L725" s="1" t="str">
        <f>IF(ISERROR(VLOOKUP(K725,'R5.4.1現在の団体'!C$2:C$2000,1,)),"",VLOOKUP(K725,'R5.4.1現在の団体'!C$2:C$2000,1,))</f>
        <v>銚子市</v>
      </c>
      <c r="M725" s="1">
        <f t="shared" si="11"/>
        <v>1</v>
      </c>
    </row>
    <row r="726" spans="1:13" x14ac:dyDescent="0.2">
      <c r="A726" s="5" t="s">
        <v>730</v>
      </c>
      <c r="B726" s="6" t="s">
        <v>3052</v>
      </c>
      <c r="C726" s="7">
        <v>236435</v>
      </c>
      <c r="D726" s="7">
        <v>223868</v>
      </c>
      <c r="E726" s="7">
        <v>460303</v>
      </c>
      <c r="F726" s="7" t="str" cm="1">
        <f t="array" ref="F726">_xlfn.SWITCH(TRUE,E726&lt;=10000,"1万人以下",E726&lt;=20000,"2万人以下",E726&lt;=30000,"3万人以下",E726&lt;=40000,"4万人以下",E726&lt;=50000,"5万人以下",E726&lt;=60000,"6万人以下",E726&lt;=70000,"7万人以下",E726&lt;=80000,"8万人以下",E726&lt;=90000,"9万人以下",E726&gt;90000,"それ以上")</f>
        <v>それ以上</v>
      </c>
      <c r="G726" s="7" t="s">
        <v>7571</v>
      </c>
      <c r="H726" s="7">
        <v>216199</v>
      </c>
      <c r="J726" s="1">
        <f>MAX(J$2:J725)+1</f>
        <v>595</v>
      </c>
      <c r="K726" s="1" t="str">
        <f>IF(B726="小郡市","小郡市",IF(B726="大和郡山市","大和郡山市",IF(B726="蒲郡市","蒲郡市",IF(B726="郡上市","郡上市",IF(B726="郡山市","郡山市",IFERROR(RIGHT(B726,LEN(B726)-FIND("郡",B726)),B726))))))</f>
        <v>市川市</v>
      </c>
      <c r="L726" s="1" t="str">
        <f>IF(ISERROR(VLOOKUP(K726,'R5.4.1現在の団体'!C$2:C$2000,1,)),"",VLOOKUP(K726,'R5.4.1現在の団体'!C$2:C$2000,1,))</f>
        <v>市川市</v>
      </c>
      <c r="M726" s="1">
        <f t="shared" si="11"/>
        <v>1</v>
      </c>
    </row>
    <row r="727" spans="1:13" x14ac:dyDescent="0.2">
      <c r="A727" s="5" t="s">
        <v>731</v>
      </c>
      <c r="B727" s="6" t="s">
        <v>3053</v>
      </c>
      <c r="C727" s="7">
        <v>298641</v>
      </c>
      <c r="D727" s="7">
        <v>292302</v>
      </c>
      <c r="E727" s="7">
        <v>590943</v>
      </c>
      <c r="F727" s="7" t="str" cm="1">
        <f t="array" ref="F727">_xlfn.SWITCH(TRUE,E727&lt;=10000,"1万人以下",E727&lt;=20000,"2万人以下",E727&lt;=30000,"3万人以下",E727&lt;=40000,"4万人以下",E727&lt;=50000,"5万人以下",E727&lt;=60000,"6万人以下",E727&lt;=70000,"7万人以下",E727&lt;=80000,"8万人以下",E727&lt;=90000,"9万人以下",E727&gt;90000,"それ以上")</f>
        <v>それ以上</v>
      </c>
      <c r="G727" s="7" t="s">
        <v>7571</v>
      </c>
      <c r="H727" s="7">
        <v>259065</v>
      </c>
      <c r="J727" s="1">
        <f>MAX(J$2:J726)+1</f>
        <v>596</v>
      </c>
      <c r="K727" s="1" t="str">
        <f>IF(B727="小郡市","小郡市",IF(B727="大和郡山市","大和郡山市",IF(B727="蒲郡市","蒲郡市",IF(B727="郡上市","郡上市",IF(B727="郡山市","郡山市",IFERROR(RIGHT(B727,LEN(B727)-FIND("郡",B727)),B727))))))</f>
        <v>船橋市</v>
      </c>
      <c r="L727" s="1" t="str">
        <f>IF(ISERROR(VLOOKUP(K727,'R5.4.1現在の団体'!C$2:C$2000,1,)),"",VLOOKUP(K727,'R5.4.1現在の団体'!C$2:C$2000,1,))</f>
        <v>船橋市</v>
      </c>
      <c r="M727" s="1">
        <f t="shared" si="11"/>
        <v>1</v>
      </c>
    </row>
    <row r="728" spans="1:13" x14ac:dyDescent="0.2">
      <c r="A728" s="5" t="s">
        <v>732</v>
      </c>
      <c r="B728" s="6" t="s">
        <v>3054</v>
      </c>
      <c r="C728" s="7">
        <v>24195</v>
      </c>
      <c r="D728" s="7">
        <v>26080</v>
      </c>
      <c r="E728" s="7">
        <v>50275</v>
      </c>
      <c r="F728" s="7" t="str" cm="1">
        <f t="array" ref="F728">_xlfn.SWITCH(TRUE,E728&lt;=10000,"1万人以下",E728&lt;=20000,"2万人以下",E728&lt;=30000,"3万人以下",E728&lt;=40000,"4万人以下",E728&lt;=50000,"5万人以下",E728&lt;=60000,"6万人以下",E728&lt;=70000,"7万人以下",E728&lt;=80000,"8万人以下",E728&lt;=90000,"9万人以下",E728&gt;90000,"それ以上")</f>
        <v>6万人以下</v>
      </c>
      <c r="G728" s="7" t="s">
        <v>7577</v>
      </c>
      <c r="H728" s="7">
        <v>22211</v>
      </c>
      <c r="J728" s="1">
        <f>MAX(J$2:J727)+1</f>
        <v>597</v>
      </c>
      <c r="K728" s="1" t="str">
        <f>IF(B728="小郡市","小郡市",IF(B728="大和郡山市","大和郡山市",IF(B728="蒲郡市","蒲郡市",IF(B728="郡上市","郡上市",IF(B728="郡山市","郡山市",IFERROR(RIGHT(B728,LEN(B728)-FIND("郡",B728)),B728))))))</f>
        <v>館山市</v>
      </c>
      <c r="L728" s="1" t="str">
        <f>IF(ISERROR(VLOOKUP(K728,'R5.4.1現在の団体'!C$2:C$2000,1,)),"",VLOOKUP(K728,'R5.4.1現在の団体'!C$2:C$2000,1,))</f>
        <v>館山市</v>
      </c>
      <c r="M728" s="1">
        <f t="shared" si="11"/>
        <v>1</v>
      </c>
    </row>
    <row r="729" spans="1:13" x14ac:dyDescent="0.2">
      <c r="A729" s="5" t="s">
        <v>733</v>
      </c>
      <c r="B729" s="6" t="s">
        <v>3055</v>
      </c>
      <c r="C729" s="7">
        <v>63830</v>
      </c>
      <c r="D729" s="7">
        <v>62833</v>
      </c>
      <c r="E729" s="7">
        <v>126663</v>
      </c>
      <c r="F729" s="7" t="str" cm="1">
        <f t="array" ref="F729">_xlfn.SWITCH(TRUE,E729&lt;=10000,"1万人以下",E729&lt;=20000,"2万人以下",E729&lt;=30000,"3万人以下",E729&lt;=40000,"4万人以下",E729&lt;=50000,"5万人以下",E729&lt;=60000,"6万人以下",E729&lt;=70000,"7万人以下",E729&lt;=80000,"8万人以下",E729&lt;=90000,"9万人以下",E729&gt;90000,"それ以上")</f>
        <v>それ以上</v>
      </c>
      <c r="G729" s="7" t="s">
        <v>7571</v>
      </c>
      <c r="H729" s="7">
        <v>52696</v>
      </c>
      <c r="J729" s="1">
        <f>MAX(J$2:J728)+1</f>
        <v>598</v>
      </c>
      <c r="K729" s="1" t="str">
        <f>IF(B729="小郡市","小郡市",IF(B729="大和郡山市","大和郡山市",IF(B729="蒲郡市","蒲郡市",IF(B729="郡上市","郡上市",IF(B729="郡山市","郡山市",IFERROR(RIGHT(B729,LEN(B729)-FIND("郡",B729)),B729))))))</f>
        <v>木更津市</v>
      </c>
      <c r="L729" s="1" t="str">
        <f>IF(ISERROR(VLOOKUP(K729,'R5.4.1現在の団体'!C$2:C$2000,1,)),"",VLOOKUP(K729,'R5.4.1現在の団体'!C$2:C$2000,1,))</f>
        <v>木更津市</v>
      </c>
      <c r="M729" s="1">
        <f t="shared" si="11"/>
        <v>1</v>
      </c>
    </row>
    <row r="730" spans="1:13" x14ac:dyDescent="0.2">
      <c r="A730" s="5" t="s">
        <v>734</v>
      </c>
      <c r="B730" s="6" t="s">
        <v>3056</v>
      </c>
      <c r="C730" s="7">
        <v>240165</v>
      </c>
      <c r="D730" s="7">
        <v>236648</v>
      </c>
      <c r="E730" s="7">
        <v>476813</v>
      </c>
      <c r="F730" s="7" t="str" cm="1">
        <f t="array" ref="F730">_xlfn.SWITCH(TRUE,E730&lt;=10000,"1万人以下",E730&lt;=20000,"2万人以下",E730&lt;=30000,"3万人以下",E730&lt;=40000,"4万人以下",E730&lt;=50000,"5万人以下",E730&lt;=60000,"6万人以下",E730&lt;=70000,"7万人以下",E730&lt;=80000,"8万人以下",E730&lt;=90000,"9万人以下",E730&gt;90000,"それ以上")</f>
        <v>それ以上</v>
      </c>
      <c r="G730" s="7" t="s">
        <v>7571</v>
      </c>
      <c r="H730" s="7">
        <v>209175</v>
      </c>
      <c r="J730" s="1">
        <f>MAX(J$2:J729)+1</f>
        <v>599</v>
      </c>
      <c r="K730" s="1" t="str">
        <f>IF(B730="小郡市","小郡市",IF(B730="大和郡山市","大和郡山市",IF(B730="蒲郡市","蒲郡市",IF(B730="郡上市","郡上市",IF(B730="郡山市","郡山市",IFERROR(RIGHT(B730,LEN(B730)-FIND("郡",B730)),B730))))))</f>
        <v>松戸市</v>
      </c>
      <c r="L730" s="1" t="str">
        <f>IF(ISERROR(VLOOKUP(K730,'R5.4.1現在の団体'!C$2:C$2000,1,)),"",VLOOKUP(K730,'R5.4.1現在の団体'!C$2:C$2000,1,))</f>
        <v>松戸市</v>
      </c>
      <c r="M730" s="1">
        <f t="shared" si="11"/>
        <v>1</v>
      </c>
    </row>
    <row r="731" spans="1:13" x14ac:dyDescent="0.2">
      <c r="A731" s="5" t="s">
        <v>735</v>
      </c>
      <c r="B731" s="6" t="s">
        <v>3057</v>
      </c>
      <c r="C731" s="7">
        <v>78054</v>
      </c>
      <c r="D731" s="7">
        <v>76977</v>
      </c>
      <c r="E731" s="7">
        <v>155031</v>
      </c>
      <c r="F731" s="7" t="str" cm="1">
        <f t="array" ref="F731">_xlfn.SWITCH(TRUE,E731&lt;=10000,"1万人以下",E731&lt;=20000,"2万人以下",E731&lt;=30000,"3万人以下",E731&lt;=40000,"4万人以下",E731&lt;=50000,"5万人以下",E731&lt;=60000,"6万人以下",E731&lt;=70000,"7万人以下",E731&lt;=80000,"8万人以下",E731&lt;=90000,"9万人以下",E731&gt;90000,"それ以上")</f>
        <v>それ以上</v>
      </c>
      <c r="G731" s="7" t="s">
        <v>7571</v>
      </c>
      <c r="H731" s="7">
        <v>59674</v>
      </c>
      <c r="J731" s="1">
        <f>MAX(J$2:J730)+1</f>
        <v>600</v>
      </c>
      <c r="K731" s="1" t="str">
        <f>IF(B731="小郡市","小郡市",IF(B731="大和郡山市","大和郡山市",IF(B731="蒲郡市","蒲郡市",IF(B731="郡上市","郡上市",IF(B731="郡山市","郡山市",IFERROR(RIGHT(B731,LEN(B731)-FIND("郡",B731)),B731))))))</f>
        <v>野田市</v>
      </c>
      <c r="L731" s="1" t="str">
        <f>IF(ISERROR(VLOOKUP(K731,'R5.4.1現在の団体'!C$2:C$2000,1,)),"",VLOOKUP(K731,'R5.4.1現在の団体'!C$2:C$2000,1,))</f>
        <v>野田市</v>
      </c>
      <c r="M731" s="1">
        <f t="shared" si="11"/>
        <v>1</v>
      </c>
    </row>
    <row r="732" spans="1:13" x14ac:dyDescent="0.2">
      <c r="A732" s="5" t="s">
        <v>736</v>
      </c>
      <c r="B732" s="6" t="s">
        <v>3058</v>
      </c>
      <c r="C732" s="7">
        <v>46589</v>
      </c>
      <c r="D732" s="7">
        <v>47412</v>
      </c>
      <c r="E732" s="7">
        <v>94001</v>
      </c>
      <c r="F732" s="7" t="str" cm="1">
        <f t="array" ref="F732">_xlfn.SWITCH(TRUE,E732&lt;=10000,"1万人以下",E732&lt;=20000,"2万人以下",E732&lt;=30000,"3万人以下",E732&lt;=40000,"4万人以下",E732&lt;=50000,"5万人以下",E732&lt;=60000,"6万人以下",E732&lt;=70000,"7万人以下",E732&lt;=80000,"8万人以下",E732&lt;=90000,"9万人以下",E732&gt;90000,"それ以上")</f>
        <v>それ以上</v>
      </c>
      <c r="G732" s="7" t="s">
        <v>7571</v>
      </c>
      <c r="H732" s="7">
        <v>37568</v>
      </c>
      <c r="J732" s="1">
        <f>MAX(J$2:J731)+1</f>
        <v>601</v>
      </c>
      <c r="K732" s="1" t="str">
        <f>IF(B732="小郡市","小郡市",IF(B732="大和郡山市","大和郡山市",IF(B732="蒲郡市","蒲郡市",IF(B732="郡上市","郡上市",IF(B732="郡山市","郡山市",IFERROR(RIGHT(B732,LEN(B732)-FIND("郡",B732)),B732))))))</f>
        <v>茂原市</v>
      </c>
      <c r="L732" s="1" t="str">
        <f>IF(ISERROR(VLOOKUP(K732,'R5.4.1現在の団体'!C$2:C$2000,1,)),"",VLOOKUP(K732,'R5.4.1現在の団体'!C$2:C$2000,1,))</f>
        <v>茂原市</v>
      </c>
      <c r="M732" s="1">
        <f t="shared" si="11"/>
        <v>1</v>
      </c>
    </row>
    <row r="733" spans="1:13" x14ac:dyDescent="0.2">
      <c r="A733" s="5" t="s">
        <v>737</v>
      </c>
      <c r="B733" s="6" t="s">
        <v>3059</v>
      </c>
      <c r="C733" s="7">
        <v>63455</v>
      </c>
      <c r="D733" s="7">
        <v>61973</v>
      </c>
      <c r="E733" s="7">
        <v>125428</v>
      </c>
      <c r="F733" s="7" t="str" cm="1">
        <f t="array" ref="F733">_xlfn.SWITCH(TRUE,E733&lt;=10000,"1万人以下",E733&lt;=20000,"2万人以下",E733&lt;=30000,"3万人以下",E733&lt;=40000,"4万人以下",E733&lt;=50000,"5万人以下",E733&lt;=60000,"6万人以下",E733&lt;=70000,"7万人以下",E733&lt;=80000,"8万人以下",E733&lt;=90000,"9万人以下",E733&gt;90000,"それ以上")</f>
        <v>それ以上</v>
      </c>
      <c r="G733" s="7" t="s">
        <v>7571</v>
      </c>
      <c r="H733" s="7">
        <v>53068</v>
      </c>
      <c r="J733" s="1">
        <f>MAX(J$2:J732)+1</f>
        <v>602</v>
      </c>
      <c r="K733" s="1" t="str">
        <f>IF(B733="小郡市","小郡市",IF(B733="大和郡山市","大和郡山市",IF(B733="蒲郡市","蒲郡市",IF(B733="郡上市","郡上市",IF(B733="郡山市","郡山市",IFERROR(RIGHT(B733,LEN(B733)-FIND("郡",B733)),B733))))))</f>
        <v>成田市</v>
      </c>
      <c r="L733" s="1" t="str">
        <f>IF(ISERROR(VLOOKUP(K733,'R5.4.1現在の団体'!C$2:C$2000,1,)),"",VLOOKUP(K733,'R5.4.1現在の団体'!C$2:C$2000,1,))</f>
        <v>成田市</v>
      </c>
      <c r="M733" s="1">
        <f t="shared" si="11"/>
        <v>1</v>
      </c>
    </row>
    <row r="734" spans="1:13" x14ac:dyDescent="0.2">
      <c r="A734" s="5" t="s">
        <v>738</v>
      </c>
      <c r="B734" s="6" t="s">
        <v>3060</v>
      </c>
      <c r="C734" s="7">
        <v>86648</v>
      </c>
      <c r="D734" s="7">
        <v>88953</v>
      </c>
      <c r="E734" s="7">
        <v>175601</v>
      </c>
      <c r="F734" s="7" t="str" cm="1">
        <f t="array" ref="F734">_xlfn.SWITCH(TRUE,E734&lt;=10000,"1万人以下",E734&lt;=20000,"2万人以下",E734&lt;=30000,"3万人以下",E734&lt;=40000,"4万人以下",E734&lt;=50000,"5万人以下",E734&lt;=60000,"6万人以下",E734&lt;=70000,"7万人以下",E734&lt;=80000,"8万人以下",E734&lt;=90000,"9万人以下",E734&gt;90000,"それ以上")</f>
        <v>それ以上</v>
      </c>
      <c r="G734" s="7" t="s">
        <v>7571</v>
      </c>
      <c r="H734" s="7">
        <v>69282</v>
      </c>
      <c r="J734" s="1">
        <f>MAX(J$2:J733)+1</f>
        <v>603</v>
      </c>
      <c r="K734" s="1" t="str">
        <f>IF(B734="小郡市","小郡市",IF(B734="大和郡山市","大和郡山市",IF(B734="蒲郡市","蒲郡市",IF(B734="郡上市","郡上市",IF(B734="郡山市","郡山市",IFERROR(RIGHT(B734,LEN(B734)-FIND("郡",B734)),B734))))))</f>
        <v>佐倉市</v>
      </c>
      <c r="L734" s="1" t="str">
        <f>IF(ISERROR(VLOOKUP(K734,'R5.4.1現在の団体'!C$2:C$2000,1,)),"",VLOOKUP(K734,'R5.4.1現在の団体'!C$2:C$2000,1,))</f>
        <v>佐倉市</v>
      </c>
      <c r="M734" s="1">
        <f t="shared" si="11"/>
        <v>1</v>
      </c>
    </row>
    <row r="735" spans="1:13" x14ac:dyDescent="0.2">
      <c r="A735" s="5" t="s">
        <v>739</v>
      </c>
      <c r="B735" s="6" t="s">
        <v>3061</v>
      </c>
      <c r="C735" s="7">
        <v>29891</v>
      </c>
      <c r="D735" s="7">
        <v>30096</v>
      </c>
      <c r="E735" s="7">
        <v>59987</v>
      </c>
      <c r="F735" s="7" t="str" cm="1">
        <f t="array" ref="F735">_xlfn.SWITCH(TRUE,E735&lt;=10000,"1万人以下",E735&lt;=20000,"2万人以下",E735&lt;=30000,"3万人以下",E735&lt;=40000,"4万人以下",E735&lt;=50000,"5万人以下",E735&lt;=60000,"6万人以下",E735&lt;=70000,"7万人以下",E735&lt;=80000,"8万人以下",E735&lt;=90000,"9万人以下",E735&gt;90000,"それ以上")</f>
        <v>6万人以下</v>
      </c>
      <c r="G735" s="7" t="s">
        <v>7577</v>
      </c>
      <c r="H735" s="7">
        <v>23376</v>
      </c>
      <c r="J735" s="1">
        <f>MAX(J$2:J734)+1</f>
        <v>604</v>
      </c>
      <c r="K735" s="1" t="str">
        <f>IF(B735="小郡市","小郡市",IF(B735="大和郡山市","大和郡山市",IF(B735="蒲郡市","蒲郡市",IF(B735="郡上市","郡上市",IF(B735="郡山市","郡山市",IFERROR(RIGHT(B735,LEN(B735)-FIND("郡",B735)),B735))))))</f>
        <v>東金市</v>
      </c>
      <c r="L735" s="1" t="str">
        <f>IF(ISERROR(VLOOKUP(K735,'R5.4.1現在の団体'!C$2:C$2000,1,)),"",VLOOKUP(K735,'R5.4.1現在の団体'!C$2:C$2000,1,))</f>
        <v>東金市</v>
      </c>
      <c r="M735" s="1">
        <f t="shared" si="11"/>
        <v>1</v>
      </c>
    </row>
    <row r="736" spans="1:13" x14ac:dyDescent="0.2">
      <c r="A736" s="5" t="s">
        <v>740</v>
      </c>
      <c r="B736" s="6" t="s">
        <v>3062</v>
      </c>
      <c r="C736" s="7">
        <v>33946</v>
      </c>
      <c r="D736" s="7">
        <v>35280</v>
      </c>
      <c r="E736" s="7">
        <v>69226</v>
      </c>
      <c r="F736" s="7" t="str" cm="1">
        <f t="array" ref="F736">_xlfn.SWITCH(TRUE,E736&lt;=10000,"1万人以下",E736&lt;=20000,"2万人以下",E736&lt;=30000,"3万人以下",E736&lt;=40000,"4万人以下",E736&lt;=50000,"5万人以下",E736&lt;=60000,"6万人以下",E736&lt;=70000,"7万人以下",E736&lt;=80000,"8万人以下",E736&lt;=90000,"9万人以下",E736&gt;90000,"それ以上")</f>
        <v>7万人以下</v>
      </c>
      <c r="G736" s="7" t="s">
        <v>7578</v>
      </c>
      <c r="H736" s="7">
        <v>23547</v>
      </c>
      <c r="J736" s="1">
        <f>MAX(J$2:J735)+1</f>
        <v>605</v>
      </c>
      <c r="K736" s="1" t="str">
        <f>IF(B736="小郡市","小郡市",IF(B736="大和郡山市","大和郡山市",IF(B736="蒲郡市","蒲郡市",IF(B736="郡上市","郡上市",IF(B736="郡山市","郡山市",IFERROR(RIGHT(B736,LEN(B736)-FIND("郡",B736)),B736))))))</f>
        <v>旭市</v>
      </c>
      <c r="L736" s="1" t="str">
        <f>IF(ISERROR(VLOOKUP(K736,'R5.4.1現在の団体'!C$2:C$2000,1,)),"",VLOOKUP(K736,'R5.4.1現在の団体'!C$2:C$2000,1,))</f>
        <v>旭市</v>
      </c>
      <c r="M736" s="1">
        <f t="shared" si="11"/>
        <v>1</v>
      </c>
    </row>
    <row r="737" spans="1:13" x14ac:dyDescent="0.2">
      <c r="A737" s="5" t="s">
        <v>741</v>
      </c>
      <c r="B737" s="6" t="s">
        <v>3063</v>
      </c>
      <c r="C737" s="7">
        <v>79493</v>
      </c>
      <c r="D737" s="7">
        <v>79031</v>
      </c>
      <c r="E737" s="7">
        <v>158524</v>
      </c>
      <c r="F737" s="7" t="str" cm="1">
        <f t="array" ref="F737">_xlfn.SWITCH(TRUE,E737&lt;=10000,"1万人以下",E737&lt;=20000,"2万人以下",E737&lt;=30000,"3万人以下",E737&lt;=40000,"4万人以下",E737&lt;=50000,"5万人以下",E737&lt;=60000,"6万人以下",E737&lt;=70000,"7万人以下",E737&lt;=80000,"8万人以下",E737&lt;=90000,"9万人以下",E737&gt;90000,"それ以上")</f>
        <v>それ以上</v>
      </c>
      <c r="G737" s="7" t="s">
        <v>7571</v>
      </c>
      <c r="H737" s="7">
        <v>67446</v>
      </c>
      <c r="J737" s="1">
        <f>MAX(J$2:J736)+1</f>
        <v>606</v>
      </c>
      <c r="K737" s="1" t="str">
        <f>IF(B737="小郡市","小郡市",IF(B737="大和郡山市","大和郡山市",IF(B737="蒲郡市","蒲郡市",IF(B737="郡上市","郡上市",IF(B737="郡山市","郡山市",IFERROR(RIGHT(B737,LEN(B737)-FIND("郡",B737)),B737))))))</f>
        <v>習志野市</v>
      </c>
      <c r="L737" s="1" t="str">
        <f>IF(ISERROR(VLOOKUP(K737,'R5.4.1現在の団体'!C$2:C$2000,1,)),"",VLOOKUP(K737,'R5.4.1現在の団体'!C$2:C$2000,1,))</f>
        <v>習志野市</v>
      </c>
      <c r="M737" s="1">
        <f t="shared" si="11"/>
        <v>1</v>
      </c>
    </row>
    <row r="738" spans="1:13" x14ac:dyDescent="0.2">
      <c r="A738" s="5" t="s">
        <v>742</v>
      </c>
      <c r="B738" s="6" t="s">
        <v>3064</v>
      </c>
      <c r="C738" s="7">
        <v>195412</v>
      </c>
      <c r="D738" s="7">
        <v>194815</v>
      </c>
      <c r="E738" s="7">
        <v>390227</v>
      </c>
      <c r="F738" s="7" t="str" cm="1">
        <f t="array" ref="F738">_xlfn.SWITCH(TRUE,E738&lt;=10000,"1万人以下",E738&lt;=20000,"2万人以下",E738&lt;=30000,"3万人以下",E738&lt;=40000,"4万人以下",E738&lt;=50000,"5万人以下",E738&lt;=60000,"6万人以下",E738&lt;=70000,"7万人以下",E738&lt;=80000,"8万人以下",E738&lt;=90000,"9万人以下",E738&gt;90000,"それ以上")</f>
        <v>それ以上</v>
      </c>
      <c r="G738" s="7" t="s">
        <v>7571</v>
      </c>
      <c r="H738" s="7">
        <v>160109</v>
      </c>
      <c r="J738" s="1">
        <f>MAX(J$2:J737)+1</f>
        <v>607</v>
      </c>
      <c r="K738" s="1" t="str">
        <f>IF(B738="小郡市","小郡市",IF(B738="大和郡山市","大和郡山市",IF(B738="蒲郡市","蒲郡市",IF(B738="郡上市","郡上市",IF(B738="郡山市","郡山市",IFERROR(RIGHT(B738,LEN(B738)-FIND("郡",B738)),B738))))))</f>
        <v>柏市</v>
      </c>
      <c r="L738" s="1" t="str">
        <f>IF(ISERROR(VLOOKUP(K738,'R5.4.1現在の団体'!C$2:C$2000,1,)),"",VLOOKUP(K738,'R5.4.1現在の団体'!C$2:C$2000,1,))</f>
        <v>柏市</v>
      </c>
      <c r="M738" s="1">
        <f t="shared" si="11"/>
        <v>1</v>
      </c>
    </row>
    <row r="739" spans="1:13" x14ac:dyDescent="0.2">
      <c r="A739" s="5" t="s">
        <v>743</v>
      </c>
      <c r="B739" s="6" t="s">
        <v>3065</v>
      </c>
      <c r="C739" s="7">
        <v>10627</v>
      </c>
      <c r="D739" s="7">
        <v>10478</v>
      </c>
      <c r="E739" s="7">
        <v>21105</v>
      </c>
      <c r="F739" s="7" t="str" cm="1">
        <f t="array" ref="F739">_xlfn.SWITCH(TRUE,E739&lt;=10000,"1万人以下",E739&lt;=20000,"2万人以下",E739&lt;=30000,"3万人以下",E739&lt;=40000,"4万人以下",E739&lt;=50000,"5万人以下",E739&lt;=60000,"6万人以下",E739&lt;=70000,"7万人以下",E739&lt;=80000,"8万人以下",E739&lt;=90000,"9万人以下",E739&gt;90000,"それ以上")</f>
        <v>3万人以下</v>
      </c>
      <c r="G739" s="7" t="s">
        <v>7574</v>
      </c>
      <c r="H739" s="7">
        <v>9082</v>
      </c>
      <c r="J739" s="1">
        <f>MAX(J$2:J738)+1</f>
        <v>608</v>
      </c>
      <c r="K739" s="1" t="str">
        <f>IF(B739="小郡市","小郡市",IF(B739="大和郡山市","大和郡山市",IF(B739="蒲郡市","蒲郡市",IF(B739="郡上市","郡上市",IF(B739="郡山市","郡山市",IFERROR(RIGHT(B739,LEN(B739)-FIND("郡",B739)),B739))))))</f>
        <v>勝浦市</v>
      </c>
      <c r="L739" s="1" t="str">
        <f>IF(ISERROR(VLOOKUP(K739,'R5.4.1現在の団体'!C$2:C$2000,1,)),"",VLOOKUP(K739,'R5.4.1現在の団体'!C$2:C$2000,1,))</f>
        <v>勝浦市</v>
      </c>
      <c r="M739" s="1">
        <f t="shared" si="11"/>
        <v>1</v>
      </c>
    </row>
    <row r="740" spans="1:13" x14ac:dyDescent="0.2">
      <c r="A740" s="5" t="s">
        <v>744</v>
      </c>
      <c r="B740" s="6" t="s">
        <v>3066</v>
      </c>
      <c r="C740" s="7">
        <v>144168</v>
      </c>
      <c r="D740" s="7">
        <v>135585</v>
      </c>
      <c r="E740" s="7">
        <v>279753</v>
      </c>
      <c r="F740" s="7" t="str" cm="1">
        <f t="array" ref="F740">_xlfn.SWITCH(TRUE,E740&lt;=10000,"1万人以下",E740&lt;=20000,"2万人以下",E740&lt;=30000,"3万人以下",E740&lt;=40000,"4万人以下",E740&lt;=50000,"5万人以下",E740&lt;=60000,"6万人以下",E740&lt;=70000,"7万人以下",E740&lt;=80000,"8万人以下",E740&lt;=90000,"9万人以下",E740&gt;90000,"それ以上")</f>
        <v>それ以上</v>
      </c>
      <c r="G740" s="7" t="s">
        <v>7571</v>
      </c>
      <c r="H740" s="7">
        <v>114024</v>
      </c>
      <c r="J740" s="1">
        <f>MAX(J$2:J739)+1</f>
        <v>609</v>
      </c>
      <c r="K740" s="1" t="str">
        <f>IF(B740="小郡市","小郡市",IF(B740="大和郡山市","大和郡山市",IF(B740="蒲郡市","蒲郡市",IF(B740="郡上市","郡上市",IF(B740="郡山市","郡山市",IFERROR(RIGHT(B740,LEN(B740)-FIND("郡",B740)),B740))))))</f>
        <v>市原市</v>
      </c>
      <c r="L740" s="1" t="str">
        <f>IF(ISERROR(VLOOKUP(K740,'R5.4.1現在の団体'!C$2:C$2000,1,)),"",VLOOKUP(K740,'R5.4.1現在の団体'!C$2:C$2000,1,))</f>
        <v>市原市</v>
      </c>
      <c r="M740" s="1">
        <f t="shared" si="11"/>
        <v>1</v>
      </c>
    </row>
    <row r="741" spans="1:13" x14ac:dyDescent="0.2">
      <c r="A741" s="5" t="s">
        <v>745</v>
      </c>
      <c r="B741" s="6" t="s">
        <v>3067</v>
      </c>
      <c r="C741" s="7">
        <v>78960</v>
      </c>
      <c r="D741" s="7">
        <v>79466</v>
      </c>
      <c r="E741" s="7">
        <v>158426</v>
      </c>
      <c r="F741" s="7" t="str" cm="1">
        <f t="array" ref="F741">_xlfn.SWITCH(TRUE,E741&lt;=10000,"1万人以下",E741&lt;=20000,"2万人以下",E741&lt;=30000,"3万人以下",E741&lt;=40000,"4万人以下",E741&lt;=50000,"5万人以下",E741&lt;=60000,"6万人以下",E741&lt;=70000,"7万人以下",E741&lt;=80000,"8万人以下",E741&lt;=90000,"9万人以下",E741&gt;90000,"それ以上")</f>
        <v>それ以上</v>
      </c>
      <c r="G741" s="7" t="s">
        <v>7571</v>
      </c>
      <c r="H741" s="7">
        <v>63985</v>
      </c>
      <c r="J741" s="1">
        <f>MAX(J$2:J740)+1</f>
        <v>610</v>
      </c>
      <c r="K741" s="1" t="str">
        <f>IF(B741="小郡市","小郡市",IF(B741="大和郡山市","大和郡山市",IF(B741="蒲郡市","蒲郡市",IF(B741="郡上市","郡上市",IF(B741="郡山市","郡山市",IFERROR(RIGHT(B741,LEN(B741)-FIND("郡",B741)),B741))))))</f>
        <v>流山市</v>
      </c>
      <c r="L741" s="1" t="str">
        <f>IF(ISERROR(VLOOKUP(K741,'R5.4.1現在の団体'!C$2:C$2000,1,)),"",VLOOKUP(K741,'R5.4.1現在の団体'!C$2:C$2000,1,))</f>
        <v>流山市</v>
      </c>
      <c r="M741" s="1">
        <f t="shared" si="11"/>
        <v>1</v>
      </c>
    </row>
    <row r="742" spans="1:13" x14ac:dyDescent="0.2">
      <c r="A742" s="5" t="s">
        <v>746</v>
      </c>
      <c r="B742" s="6" t="s">
        <v>3068</v>
      </c>
      <c r="C742" s="7">
        <v>93419</v>
      </c>
      <c r="D742" s="7">
        <v>93829</v>
      </c>
      <c r="E742" s="7">
        <v>187248</v>
      </c>
      <c r="F742" s="7" t="str" cm="1">
        <f t="array" ref="F742">_xlfn.SWITCH(TRUE,E742&lt;=10000,"1万人以下",E742&lt;=20000,"2万人以下",E742&lt;=30000,"3万人以下",E742&lt;=40000,"4万人以下",E742&lt;=50000,"5万人以下",E742&lt;=60000,"6万人以下",E742&lt;=70000,"7万人以下",E742&lt;=80000,"8万人以下",E742&lt;=90000,"9万人以下",E742&gt;90000,"それ以上")</f>
        <v>それ以上</v>
      </c>
      <c r="G742" s="7" t="s">
        <v>7571</v>
      </c>
      <c r="H742" s="7">
        <v>77336</v>
      </c>
      <c r="J742" s="1">
        <f>MAX(J$2:J741)+1</f>
        <v>611</v>
      </c>
      <c r="K742" s="1" t="str">
        <f>IF(B742="小郡市","小郡市",IF(B742="大和郡山市","大和郡山市",IF(B742="蒲郡市","蒲郡市",IF(B742="郡上市","郡上市",IF(B742="郡山市","郡山市",IFERROR(RIGHT(B742,LEN(B742)-FIND("郡",B742)),B742))))))</f>
        <v>八千代市</v>
      </c>
      <c r="L742" s="1" t="str">
        <f>IF(ISERROR(VLOOKUP(K742,'R5.4.1現在の団体'!C$2:C$2000,1,)),"",VLOOKUP(K742,'R5.4.1現在の団体'!C$2:C$2000,1,))</f>
        <v>八千代市</v>
      </c>
      <c r="M742" s="1">
        <f t="shared" si="11"/>
        <v>1</v>
      </c>
    </row>
    <row r="743" spans="1:13" x14ac:dyDescent="0.2">
      <c r="A743" s="5" t="s">
        <v>747</v>
      </c>
      <c r="B743" s="6" t="s">
        <v>3069</v>
      </c>
      <c r="C743" s="7">
        <v>66844</v>
      </c>
      <c r="D743" s="7">
        <v>68138</v>
      </c>
      <c r="E743" s="7">
        <v>134982</v>
      </c>
      <c r="F743" s="7" t="str" cm="1">
        <f t="array" ref="F743">_xlfn.SWITCH(TRUE,E743&lt;=10000,"1万人以下",E743&lt;=20000,"2万人以下",E743&lt;=30000,"3万人以下",E743&lt;=40000,"4万人以下",E743&lt;=50000,"5万人以下",E743&lt;=60000,"6万人以下",E743&lt;=70000,"7万人以下",E743&lt;=80000,"8万人以下",E743&lt;=90000,"9万人以下",E743&gt;90000,"それ以上")</f>
        <v>それ以上</v>
      </c>
      <c r="G743" s="7" t="s">
        <v>7571</v>
      </c>
      <c r="H743" s="7">
        <v>54475</v>
      </c>
      <c r="J743" s="1">
        <f>MAX(J$2:J742)+1</f>
        <v>612</v>
      </c>
      <c r="K743" s="1" t="str">
        <f>IF(B743="小郡市","小郡市",IF(B743="大和郡山市","大和郡山市",IF(B743="蒲郡市","蒲郡市",IF(B743="郡上市","郡上市",IF(B743="郡山市","郡山市",IFERROR(RIGHT(B743,LEN(B743)-FIND("郡",B743)),B743))))))</f>
        <v>我孫子市</v>
      </c>
      <c r="L743" s="1" t="str">
        <f>IF(ISERROR(VLOOKUP(K743,'R5.4.1現在の団体'!C$2:C$2000,1,)),"",VLOOKUP(K743,'R5.4.1現在の団体'!C$2:C$2000,1,))</f>
        <v>我孫子市</v>
      </c>
      <c r="M743" s="1">
        <f t="shared" si="11"/>
        <v>1</v>
      </c>
    </row>
    <row r="744" spans="1:13" x14ac:dyDescent="0.2">
      <c r="A744" s="5" t="s">
        <v>748</v>
      </c>
      <c r="B744" s="6" t="s">
        <v>3070</v>
      </c>
      <c r="C744" s="7">
        <v>17421</v>
      </c>
      <c r="D744" s="7">
        <v>18958</v>
      </c>
      <c r="E744" s="7">
        <v>36379</v>
      </c>
      <c r="F744" s="7" t="str" cm="1">
        <f t="array" ref="F744">_xlfn.SWITCH(TRUE,E744&lt;=10000,"1万人以下",E744&lt;=20000,"2万人以下",E744&lt;=30000,"3万人以下",E744&lt;=40000,"4万人以下",E744&lt;=50000,"5万人以下",E744&lt;=60000,"6万人以下",E744&lt;=70000,"7万人以下",E744&lt;=80000,"8万人以下",E744&lt;=90000,"9万人以下",E744&gt;90000,"それ以上")</f>
        <v>4万人以下</v>
      </c>
      <c r="G744" s="7" t="s">
        <v>7573</v>
      </c>
      <c r="H744" s="7">
        <v>15336</v>
      </c>
      <c r="J744" s="1">
        <f>MAX(J$2:J743)+1</f>
        <v>613</v>
      </c>
      <c r="K744" s="1" t="str">
        <f>IF(B744="小郡市","小郡市",IF(B744="大和郡山市","大和郡山市",IF(B744="蒲郡市","蒲郡市",IF(B744="郡上市","郡上市",IF(B744="郡山市","郡山市",IFERROR(RIGHT(B744,LEN(B744)-FIND("郡",B744)),B744))))))</f>
        <v>鴨川市</v>
      </c>
      <c r="L744" s="1" t="str">
        <f>IF(ISERROR(VLOOKUP(K744,'R5.4.1現在の団体'!C$2:C$2000,1,)),"",VLOOKUP(K744,'R5.4.1現在の団体'!C$2:C$2000,1,))</f>
        <v>鴨川市</v>
      </c>
      <c r="M744" s="1">
        <f t="shared" si="11"/>
        <v>1</v>
      </c>
    </row>
    <row r="745" spans="1:13" x14ac:dyDescent="0.2">
      <c r="A745" s="5" t="s">
        <v>749</v>
      </c>
      <c r="B745" s="6" t="s">
        <v>3071</v>
      </c>
      <c r="C745" s="7">
        <v>53094</v>
      </c>
      <c r="D745" s="7">
        <v>53174</v>
      </c>
      <c r="E745" s="7">
        <v>106268</v>
      </c>
      <c r="F745" s="7" t="str" cm="1">
        <f t="array" ref="F745">_xlfn.SWITCH(TRUE,E745&lt;=10000,"1万人以下",E745&lt;=20000,"2万人以下",E745&lt;=30000,"3万人以下",E745&lt;=40000,"4万人以下",E745&lt;=50000,"5万人以下",E745&lt;=60000,"6万人以下",E745&lt;=70000,"7万人以下",E745&lt;=80000,"8万人以下",E745&lt;=90000,"9万人以下",E745&gt;90000,"それ以上")</f>
        <v>それ以上</v>
      </c>
      <c r="G745" s="7" t="s">
        <v>7571</v>
      </c>
      <c r="H745" s="7">
        <v>42883</v>
      </c>
      <c r="J745" s="1">
        <f>MAX(J$2:J744)+1</f>
        <v>614</v>
      </c>
      <c r="K745" s="1" t="str">
        <f>IF(B745="小郡市","小郡市",IF(B745="大和郡山市","大和郡山市",IF(B745="蒲郡市","蒲郡市",IF(B745="郡上市","郡上市",IF(B745="郡山市","郡山市",IFERROR(RIGHT(B745,LEN(B745)-FIND("郡",B745)),B745))))))</f>
        <v>鎌ケ谷市</v>
      </c>
      <c r="L745" s="1" t="str">
        <f>IF(ISERROR(VLOOKUP(K745,'R5.4.1現在の団体'!C$2:C$2000,1,)),"",VLOOKUP(K745,'R5.4.1現在の団体'!C$2:C$2000,1,))</f>
        <v>鎌ケ谷市</v>
      </c>
      <c r="M745" s="1">
        <f t="shared" si="11"/>
        <v>1</v>
      </c>
    </row>
    <row r="746" spans="1:13" x14ac:dyDescent="0.2">
      <c r="A746" s="5" t="s">
        <v>750</v>
      </c>
      <c r="B746" s="6" t="s">
        <v>3072</v>
      </c>
      <c r="C746" s="7">
        <v>45644</v>
      </c>
      <c r="D746" s="7">
        <v>44324</v>
      </c>
      <c r="E746" s="7">
        <v>89968</v>
      </c>
      <c r="F746" s="7" t="str" cm="1">
        <f t="array" ref="F746">_xlfn.SWITCH(TRUE,E746&lt;=10000,"1万人以下",E746&lt;=20000,"2万人以下",E746&lt;=30000,"3万人以下",E746&lt;=40000,"4万人以下",E746&lt;=50000,"5万人以下",E746&lt;=60000,"6万人以下",E746&lt;=70000,"7万人以下",E746&lt;=80000,"8万人以下",E746&lt;=90000,"9万人以下",E746&gt;90000,"それ以上")</f>
        <v>9万人以下</v>
      </c>
      <c r="G746" s="7" t="s">
        <v>7580</v>
      </c>
      <c r="H746" s="7">
        <v>35878</v>
      </c>
      <c r="J746" s="1">
        <f>MAX(J$2:J745)+1</f>
        <v>615</v>
      </c>
      <c r="K746" s="1" t="str">
        <f>IF(B746="小郡市","小郡市",IF(B746="大和郡山市","大和郡山市",IF(B746="蒲郡市","蒲郡市",IF(B746="郡上市","郡上市",IF(B746="郡山市","郡山市",IFERROR(RIGHT(B746,LEN(B746)-FIND("郡",B746)),B746))))))</f>
        <v>君津市</v>
      </c>
      <c r="L746" s="1" t="str">
        <f>IF(ISERROR(VLOOKUP(K746,'R5.4.1現在の団体'!C$2:C$2000,1,)),"",VLOOKUP(K746,'R5.4.1現在の団体'!C$2:C$2000,1,))</f>
        <v>君津市</v>
      </c>
      <c r="M746" s="1">
        <f t="shared" si="11"/>
        <v>1</v>
      </c>
    </row>
    <row r="747" spans="1:13" x14ac:dyDescent="0.2">
      <c r="A747" s="5" t="s">
        <v>751</v>
      </c>
      <c r="B747" s="6" t="s">
        <v>3073</v>
      </c>
      <c r="C747" s="7">
        <v>24854</v>
      </c>
      <c r="D747" s="7">
        <v>24782</v>
      </c>
      <c r="E747" s="7">
        <v>49636</v>
      </c>
      <c r="F747" s="7" t="str" cm="1">
        <f t="array" ref="F747">_xlfn.SWITCH(TRUE,E747&lt;=10000,"1万人以下",E747&lt;=20000,"2万人以下",E747&lt;=30000,"3万人以下",E747&lt;=40000,"4万人以下",E747&lt;=50000,"5万人以下",E747&lt;=60000,"6万人以下",E747&lt;=70000,"7万人以下",E747&lt;=80000,"8万人以下",E747&lt;=90000,"9万人以下",E747&gt;90000,"それ以上")</f>
        <v>5万人以下</v>
      </c>
      <c r="G747" s="7" t="s">
        <v>7575</v>
      </c>
      <c r="H747" s="7">
        <v>18576</v>
      </c>
      <c r="J747" s="1">
        <f>MAX(J$2:J746)+1</f>
        <v>616</v>
      </c>
      <c r="K747" s="1" t="str">
        <f>IF(B747="小郡市","小郡市",IF(B747="大和郡山市","大和郡山市",IF(B747="蒲郡市","蒲郡市",IF(B747="郡上市","郡上市",IF(B747="郡山市","郡山市",IFERROR(RIGHT(B747,LEN(B747)-FIND("郡",B747)),B747))))))</f>
        <v>富津市</v>
      </c>
      <c r="L747" s="1" t="str">
        <f>IF(ISERROR(VLOOKUP(K747,'R5.4.1現在の団体'!C$2:C$2000,1,)),"",VLOOKUP(K747,'R5.4.1現在の団体'!C$2:C$2000,1,))</f>
        <v>富津市</v>
      </c>
      <c r="M747" s="1">
        <f t="shared" si="11"/>
        <v>1</v>
      </c>
    </row>
    <row r="748" spans="1:13" x14ac:dyDescent="0.2">
      <c r="A748" s="5" t="s">
        <v>752</v>
      </c>
      <c r="B748" s="6" t="s">
        <v>3074</v>
      </c>
      <c r="C748" s="7">
        <v>79947</v>
      </c>
      <c r="D748" s="7">
        <v>79239</v>
      </c>
      <c r="E748" s="7">
        <v>159186</v>
      </c>
      <c r="F748" s="7" t="str" cm="1">
        <f t="array" ref="F748">_xlfn.SWITCH(TRUE,E748&lt;=10000,"1万人以下",E748&lt;=20000,"2万人以下",E748&lt;=30000,"3万人以下",E748&lt;=40000,"4万人以下",E748&lt;=50000,"5万人以下",E748&lt;=60000,"6万人以下",E748&lt;=70000,"7万人以下",E748&lt;=80000,"8万人以下",E748&lt;=90000,"9万人以下",E748&gt;90000,"それ以上")</f>
        <v>それ以上</v>
      </c>
      <c r="G748" s="7" t="s">
        <v>7571</v>
      </c>
      <c r="H748" s="7">
        <v>70389</v>
      </c>
      <c r="J748" s="1">
        <f>MAX(J$2:J747)+1</f>
        <v>617</v>
      </c>
      <c r="K748" s="1" t="str">
        <f>IF(B748="小郡市","小郡市",IF(B748="大和郡山市","大和郡山市",IF(B748="蒲郡市","蒲郡市",IF(B748="郡上市","郡上市",IF(B748="郡山市","郡山市",IFERROR(RIGHT(B748,LEN(B748)-FIND("郡",B748)),B748))))))</f>
        <v>浦安市</v>
      </c>
      <c r="L748" s="1" t="str">
        <f>IF(ISERROR(VLOOKUP(K748,'R5.4.1現在の団体'!C$2:C$2000,1,)),"",VLOOKUP(K748,'R5.4.1現在の団体'!C$2:C$2000,1,))</f>
        <v>浦安市</v>
      </c>
      <c r="M748" s="1">
        <f t="shared" si="11"/>
        <v>1</v>
      </c>
    </row>
    <row r="749" spans="1:13" x14ac:dyDescent="0.2">
      <c r="A749" s="5" t="s">
        <v>753</v>
      </c>
      <c r="B749" s="6" t="s">
        <v>3075</v>
      </c>
      <c r="C749" s="7">
        <v>43503</v>
      </c>
      <c r="D749" s="7">
        <v>43501</v>
      </c>
      <c r="E749" s="7">
        <v>87004</v>
      </c>
      <c r="F749" s="7" t="str" cm="1">
        <f t="array" ref="F749">_xlfn.SWITCH(TRUE,E749&lt;=10000,"1万人以下",E749&lt;=20000,"2万人以下",E749&lt;=30000,"3万人以下",E749&lt;=40000,"4万人以下",E749&lt;=50000,"5万人以下",E749&lt;=60000,"6万人以下",E749&lt;=70000,"7万人以下",E749&lt;=80000,"8万人以下",E749&lt;=90000,"9万人以下",E749&gt;90000,"それ以上")</f>
        <v>9万人以下</v>
      </c>
      <c r="G749" s="7" t="s">
        <v>7580</v>
      </c>
      <c r="H749" s="7">
        <v>34043</v>
      </c>
      <c r="J749" s="1">
        <f>MAX(J$2:J748)+1</f>
        <v>618</v>
      </c>
      <c r="K749" s="1" t="str">
        <f>IF(B749="小郡市","小郡市",IF(B749="大和郡山市","大和郡山市",IF(B749="蒲郡市","蒲郡市",IF(B749="郡上市","郡上市",IF(B749="郡山市","郡山市",IFERROR(RIGHT(B749,LEN(B749)-FIND("郡",B749)),B749))))))</f>
        <v>四街道市</v>
      </c>
      <c r="L749" s="1" t="str">
        <f>IF(ISERROR(VLOOKUP(K749,'R5.4.1現在の団体'!C$2:C$2000,1,)),"",VLOOKUP(K749,'R5.4.1現在の団体'!C$2:C$2000,1,))</f>
        <v>四街道市</v>
      </c>
      <c r="M749" s="1">
        <f t="shared" si="11"/>
        <v>1</v>
      </c>
    </row>
    <row r="750" spans="1:13" x14ac:dyDescent="0.2">
      <c r="A750" s="5" t="s">
        <v>754</v>
      </c>
      <c r="B750" s="6" t="s">
        <v>3076</v>
      </c>
      <c r="C750" s="7">
        <v>30581</v>
      </c>
      <c r="D750" s="7">
        <v>29933</v>
      </c>
      <c r="E750" s="7">
        <v>60514</v>
      </c>
      <c r="F750" s="7" t="str" cm="1">
        <f t="array" ref="F750">_xlfn.SWITCH(TRUE,E750&lt;=10000,"1万人以下",E750&lt;=20000,"2万人以下",E750&lt;=30000,"3万人以下",E750&lt;=40000,"4万人以下",E750&lt;=50000,"5万人以下",E750&lt;=60000,"6万人以下",E750&lt;=70000,"7万人以下",E750&lt;=80000,"8万人以下",E750&lt;=90000,"9万人以下",E750&gt;90000,"それ以上")</f>
        <v>7万人以下</v>
      </c>
      <c r="G750" s="7" t="s">
        <v>7578</v>
      </c>
      <c r="H750" s="7">
        <v>23231</v>
      </c>
      <c r="J750" s="1">
        <f>MAX(J$2:J749)+1</f>
        <v>619</v>
      </c>
      <c r="K750" s="1" t="str">
        <f>IF(B750="小郡市","小郡市",IF(B750="大和郡山市","大和郡山市",IF(B750="蒲郡市","蒲郡市",IF(B750="郡上市","郡上市",IF(B750="郡山市","郡山市",IFERROR(RIGHT(B750,LEN(B750)-FIND("郡",B750)),B750))))))</f>
        <v>袖ケ浦市</v>
      </c>
      <c r="L750" s="1" t="str">
        <f>IF(ISERROR(VLOOKUP(K750,'R5.4.1現在の団体'!C$2:C$2000,1,)),"",VLOOKUP(K750,'R5.4.1現在の団体'!C$2:C$2000,1,))</f>
        <v>袖ケ浦市</v>
      </c>
      <c r="M750" s="1">
        <f t="shared" si="11"/>
        <v>1</v>
      </c>
    </row>
    <row r="751" spans="1:13" x14ac:dyDescent="0.2">
      <c r="A751" s="5" t="s">
        <v>755</v>
      </c>
      <c r="B751" s="6" t="s">
        <v>3077</v>
      </c>
      <c r="C751" s="7">
        <v>38239</v>
      </c>
      <c r="D751" s="7">
        <v>37171</v>
      </c>
      <c r="E751" s="7">
        <v>75410</v>
      </c>
      <c r="F751" s="7" t="str" cm="1">
        <f t="array" ref="F751">_xlfn.SWITCH(TRUE,E751&lt;=10000,"1万人以下",E751&lt;=20000,"2万人以下",E751&lt;=30000,"3万人以下",E751&lt;=40000,"4万人以下",E751&lt;=50000,"5万人以下",E751&lt;=60000,"6万人以下",E751&lt;=70000,"7万人以下",E751&lt;=80000,"8万人以下",E751&lt;=90000,"9万人以下",E751&gt;90000,"それ以上")</f>
        <v>8万人以下</v>
      </c>
      <c r="G751" s="7" t="s">
        <v>7579</v>
      </c>
      <c r="H751" s="7">
        <v>28825</v>
      </c>
      <c r="J751" s="1">
        <f>MAX(J$2:J750)+1</f>
        <v>620</v>
      </c>
      <c r="K751" s="1" t="str">
        <f>IF(B751="小郡市","小郡市",IF(B751="大和郡山市","大和郡山市",IF(B751="蒲郡市","蒲郡市",IF(B751="郡上市","郡上市",IF(B751="郡山市","郡山市",IFERROR(RIGHT(B751,LEN(B751)-FIND("郡",B751)),B751))))))</f>
        <v>八街市</v>
      </c>
      <c r="L751" s="1" t="str">
        <f>IF(ISERROR(VLOOKUP(K751,'R5.4.1現在の団体'!C$2:C$2000,1,)),"",VLOOKUP(K751,'R5.4.1現在の団体'!C$2:C$2000,1,))</f>
        <v>八街市</v>
      </c>
      <c r="M751" s="1">
        <f t="shared" si="11"/>
        <v>1</v>
      </c>
    </row>
    <row r="752" spans="1:13" x14ac:dyDescent="0.2">
      <c r="A752" s="5" t="s">
        <v>756</v>
      </c>
      <c r="B752" s="6" t="s">
        <v>3078</v>
      </c>
      <c r="C752" s="7">
        <v>31721</v>
      </c>
      <c r="D752" s="7">
        <v>32138</v>
      </c>
      <c r="E752" s="7">
        <v>63859</v>
      </c>
      <c r="F752" s="7" t="str" cm="1">
        <f t="array" ref="F752">_xlfn.SWITCH(TRUE,E752&lt;=10000,"1万人以下",E752&lt;=20000,"2万人以下",E752&lt;=30000,"3万人以下",E752&lt;=40000,"4万人以下",E752&lt;=50000,"5万人以下",E752&lt;=60000,"6万人以下",E752&lt;=70000,"7万人以下",E752&lt;=80000,"8万人以下",E752&lt;=90000,"9万人以下",E752&gt;90000,"それ以上")</f>
        <v>7万人以下</v>
      </c>
      <c r="G752" s="7" t="s">
        <v>7578</v>
      </c>
      <c r="H752" s="7">
        <v>22757</v>
      </c>
      <c r="J752" s="1">
        <f>MAX(J$2:J751)+1</f>
        <v>621</v>
      </c>
      <c r="K752" s="1" t="str">
        <f>IF(B752="小郡市","小郡市",IF(B752="大和郡山市","大和郡山市",IF(B752="蒲郡市","蒲郡市",IF(B752="郡上市","郡上市",IF(B752="郡山市","郡山市",IFERROR(RIGHT(B752,LEN(B752)-FIND("郡",B752)),B752))))))</f>
        <v>印西市</v>
      </c>
      <c r="L752" s="1" t="str">
        <f>IF(ISERROR(VLOOKUP(K752,'R5.4.1現在の団体'!C$2:C$2000,1,)),"",VLOOKUP(K752,'R5.4.1現在の団体'!C$2:C$2000,1,))</f>
        <v>印西市</v>
      </c>
      <c r="M752" s="1">
        <f t="shared" si="11"/>
        <v>1</v>
      </c>
    </row>
    <row r="753" spans="1:13" x14ac:dyDescent="0.2">
      <c r="A753" s="5" t="s">
        <v>757</v>
      </c>
      <c r="B753" s="6" t="s">
        <v>3079</v>
      </c>
      <c r="C753" s="7">
        <v>29740</v>
      </c>
      <c r="D753" s="7">
        <v>29649</v>
      </c>
      <c r="E753" s="7">
        <v>59389</v>
      </c>
      <c r="F753" s="7" t="str" cm="1">
        <f t="array" ref="F753">_xlfn.SWITCH(TRUE,E753&lt;=10000,"1万人以下",E753&lt;=20000,"2万人以下",E753&lt;=30000,"3万人以下",E753&lt;=40000,"4万人以下",E753&lt;=50000,"5万人以下",E753&lt;=60000,"6万人以下",E753&lt;=70000,"7万人以下",E753&lt;=80000,"8万人以下",E753&lt;=90000,"9万人以下",E753&gt;90000,"それ以上")</f>
        <v>6万人以下</v>
      </c>
      <c r="G753" s="7" t="s">
        <v>7577</v>
      </c>
      <c r="H753" s="7">
        <v>21740</v>
      </c>
      <c r="J753" s="1">
        <f>MAX(J$2:J752)+1</f>
        <v>622</v>
      </c>
      <c r="K753" s="1" t="str">
        <f>IF(B753="小郡市","小郡市",IF(B753="大和郡山市","大和郡山市",IF(B753="蒲郡市","蒲郡市",IF(B753="郡上市","郡上市",IF(B753="郡山市","郡山市",IFERROR(RIGHT(B753,LEN(B753)-FIND("郡",B753)),B753))))))</f>
        <v>白井市</v>
      </c>
      <c r="L753" s="1" t="str">
        <f>IF(ISERROR(VLOOKUP(K753,'R5.4.1現在の団体'!C$2:C$2000,1,)),"",VLOOKUP(K753,'R5.4.1現在の団体'!C$2:C$2000,1,))</f>
        <v>白井市</v>
      </c>
      <c r="M753" s="1">
        <f t="shared" si="11"/>
        <v>1</v>
      </c>
    </row>
    <row r="754" spans="1:13" x14ac:dyDescent="0.2">
      <c r="A754" s="5" t="s">
        <v>758</v>
      </c>
      <c r="B754" s="6" t="s">
        <v>3080</v>
      </c>
      <c r="C754" s="7">
        <v>25713</v>
      </c>
      <c r="D754" s="7">
        <v>24217</v>
      </c>
      <c r="E754" s="7">
        <v>49930</v>
      </c>
      <c r="F754" s="7" t="str" cm="1">
        <f t="array" ref="F754">_xlfn.SWITCH(TRUE,E754&lt;=10000,"1万人以下",E754&lt;=20000,"2万人以下",E754&lt;=30000,"3万人以下",E754&lt;=40000,"4万人以下",E754&lt;=50000,"5万人以下",E754&lt;=60000,"6万人以下",E754&lt;=70000,"7万人以下",E754&lt;=80000,"8万人以下",E754&lt;=90000,"9万人以下",E754&gt;90000,"それ以上")</f>
        <v>5万人以下</v>
      </c>
      <c r="G754" s="7" t="s">
        <v>7575</v>
      </c>
      <c r="H754" s="7">
        <v>20161</v>
      </c>
      <c r="J754" s="1">
        <f>MAX(J$2:J753)+1</f>
        <v>623</v>
      </c>
      <c r="K754" s="1" t="str">
        <f>IF(B754="小郡市","小郡市",IF(B754="大和郡山市","大和郡山市",IF(B754="蒲郡市","蒲郡市",IF(B754="郡上市","郡上市",IF(B754="郡山市","郡山市",IFERROR(RIGHT(B754,LEN(B754)-FIND("郡",B754)),B754))))))</f>
        <v>富里市</v>
      </c>
      <c r="L754" s="1" t="str">
        <f>IF(ISERROR(VLOOKUP(K754,'R5.4.1現在の団体'!C$2:C$2000,1,)),"",VLOOKUP(K754,'R5.4.1現在の団体'!C$2:C$2000,1,))</f>
        <v>富里市</v>
      </c>
      <c r="M754" s="1">
        <f t="shared" si="11"/>
        <v>1</v>
      </c>
    </row>
    <row r="755" spans="1:13" x14ac:dyDescent="0.2">
      <c r="A755" s="5" t="s">
        <v>759</v>
      </c>
      <c r="B755" s="6" t="s">
        <v>3081</v>
      </c>
      <c r="C755" s="7">
        <v>21045</v>
      </c>
      <c r="D755" s="7">
        <v>22918</v>
      </c>
      <c r="E755" s="7">
        <v>43963</v>
      </c>
      <c r="F755" s="7" t="str" cm="1">
        <f t="array" ref="F755">_xlfn.SWITCH(TRUE,E755&lt;=10000,"1万人以下",E755&lt;=20000,"2万人以下",E755&lt;=30000,"3万人以下",E755&lt;=40000,"4万人以下",E755&lt;=50000,"5万人以下",E755&lt;=60000,"6万人以下",E755&lt;=70000,"7万人以下",E755&lt;=80000,"8万人以下",E755&lt;=90000,"9万人以下",E755&gt;90000,"それ以上")</f>
        <v>5万人以下</v>
      </c>
      <c r="G755" s="7" t="s">
        <v>7575</v>
      </c>
      <c r="H755" s="7">
        <v>17062</v>
      </c>
      <c r="J755" s="1">
        <f>MAX(J$2:J754)+1</f>
        <v>624</v>
      </c>
      <c r="K755" s="1" t="str">
        <f>IF(B755="小郡市","小郡市",IF(B755="大和郡山市","大和郡山市",IF(B755="蒲郡市","蒲郡市",IF(B755="郡上市","郡上市",IF(B755="郡山市","郡山市",IFERROR(RIGHT(B755,LEN(B755)-FIND("郡",B755)),B755))))))</f>
        <v>南房総市</v>
      </c>
      <c r="L755" s="1" t="str">
        <f>IF(ISERROR(VLOOKUP(K755,'R5.4.1現在の団体'!C$2:C$2000,1,)),"",VLOOKUP(K755,'R5.4.1現在の団体'!C$2:C$2000,1,))</f>
        <v>南房総市</v>
      </c>
      <c r="M755" s="1">
        <f t="shared" si="11"/>
        <v>1</v>
      </c>
    </row>
    <row r="756" spans="1:13" x14ac:dyDescent="0.2">
      <c r="A756" s="5" t="s">
        <v>760</v>
      </c>
      <c r="B756" s="6" t="s">
        <v>3082</v>
      </c>
      <c r="C756" s="7">
        <v>20012</v>
      </c>
      <c r="D756" s="7">
        <v>20724</v>
      </c>
      <c r="E756" s="7">
        <v>40736</v>
      </c>
      <c r="F756" s="7" t="str" cm="1">
        <f t="array" ref="F756">_xlfn.SWITCH(TRUE,E756&lt;=10000,"1万人以下",E756&lt;=20000,"2万人以下",E756&lt;=30000,"3万人以下",E756&lt;=40000,"4万人以下",E756&lt;=50000,"5万人以下",E756&lt;=60000,"6万人以下",E756&lt;=70000,"7万人以下",E756&lt;=80000,"8万人以下",E756&lt;=90000,"9万人以下",E756&gt;90000,"それ以上")</f>
        <v>5万人以下</v>
      </c>
      <c r="G756" s="7" t="s">
        <v>7575</v>
      </c>
      <c r="H756" s="7">
        <v>13990</v>
      </c>
      <c r="J756" s="1">
        <f>MAX(J$2:J755)+1</f>
        <v>625</v>
      </c>
      <c r="K756" s="1" t="str">
        <f>IF(B756="小郡市","小郡市",IF(B756="大和郡山市","大和郡山市",IF(B756="蒲郡市","蒲郡市",IF(B756="郡上市","郡上市",IF(B756="郡山市","郡山市",IFERROR(RIGHT(B756,LEN(B756)-FIND("郡",B756)),B756))))))</f>
        <v>匝瑳市</v>
      </c>
      <c r="L756" s="1" t="str">
        <f>IF(ISERROR(VLOOKUP(K756,'R5.4.1現在の団体'!C$2:C$2000,1,)),"",VLOOKUP(K756,'R5.4.1現在の団体'!C$2:C$2000,1,))</f>
        <v>匝瑳市</v>
      </c>
      <c r="M756" s="1">
        <f t="shared" si="11"/>
        <v>1</v>
      </c>
    </row>
    <row r="757" spans="1:13" x14ac:dyDescent="0.2">
      <c r="A757" s="5" t="s">
        <v>761</v>
      </c>
      <c r="B757" s="6" t="s">
        <v>3083</v>
      </c>
      <c r="C757" s="7">
        <v>42420</v>
      </c>
      <c r="D757" s="7">
        <v>43420</v>
      </c>
      <c r="E757" s="7">
        <v>85840</v>
      </c>
      <c r="F757" s="7" t="str" cm="1">
        <f t="array" ref="F757">_xlfn.SWITCH(TRUE,E757&lt;=10000,"1万人以下",E757&lt;=20000,"2万人以下",E757&lt;=30000,"3万人以下",E757&lt;=40000,"4万人以下",E757&lt;=50000,"5万人以下",E757&lt;=60000,"6万人以下",E757&lt;=70000,"7万人以下",E757&lt;=80000,"8万人以下",E757&lt;=90000,"9万人以下",E757&gt;90000,"それ以上")</f>
        <v>9万人以下</v>
      </c>
      <c r="G757" s="7" t="s">
        <v>7580</v>
      </c>
      <c r="H757" s="7">
        <v>29143</v>
      </c>
      <c r="J757" s="1">
        <f>MAX(J$2:J756)+1</f>
        <v>626</v>
      </c>
      <c r="K757" s="1" t="str">
        <f>IF(B757="小郡市","小郡市",IF(B757="大和郡山市","大和郡山市",IF(B757="蒲郡市","蒲郡市",IF(B757="郡上市","郡上市",IF(B757="郡山市","郡山市",IFERROR(RIGHT(B757,LEN(B757)-FIND("郡",B757)),B757))))))</f>
        <v>香取市</v>
      </c>
      <c r="L757" s="1" t="str">
        <f>IF(ISERROR(VLOOKUP(K757,'R5.4.1現在の団体'!C$2:C$2000,1,)),"",VLOOKUP(K757,'R5.4.1現在の団体'!C$2:C$2000,1,))</f>
        <v>香取市</v>
      </c>
      <c r="M757" s="1">
        <f t="shared" si="11"/>
        <v>1</v>
      </c>
    </row>
    <row r="758" spans="1:13" x14ac:dyDescent="0.2">
      <c r="A758" s="5" t="s">
        <v>762</v>
      </c>
      <c r="B758" s="6" t="s">
        <v>3084</v>
      </c>
      <c r="C758" s="7">
        <v>29044</v>
      </c>
      <c r="D758" s="7">
        <v>29231</v>
      </c>
      <c r="E758" s="7">
        <v>58275</v>
      </c>
      <c r="F758" s="7" t="str" cm="1">
        <f t="array" ref="F758">_xlfn.SWITCH(TRUE,E758&lt;=10000,"1万人以下",E758&lt;=20000,"2万人以下",E758&lt;=30000,"3万人以下",E758&lt;=40000,"4万人以下",E758&lt;=50000,"5万人以下",E758&lt;=60000,"6万人以下",E758&lt;=70000,"7万人以下",E758&lt;=80000,"8万人以下",E758&lt;=90000,"9万人以下",E758&gt;90000,"それ以上")</f>
        <v>6万人以下</v>
      </c>
      <c r="G758" s="7" t="s">
        <v>7577</v>
      </c>
      <c r="H758" s="7">
        <v>21375</v>
      </c>
      <c r="J758" s="1">
        <f>MAX(J$2:J757)+1</f>
        <v>627</v>
      </c>
      <c r="K758" s="1" t="str">
        <f>IF(B758="小郡市","小郡市",IF(B758="大和郡山市","大和郡山市",IF(B758="蒲郡市","蒲郡市",IF(B758="郡上市","郡上市",IF(B758="郡山市","郡山市",IFERROR(RIGHT(B758,LEN(B758)-FIND("郡",B758)),B758))))))</f>
        <v>山武市</v>
      </c>
      <c r="L758" s="1" t="str">
        <f>IF(ISERROR(VLOOKUP(K758,'R5.4.1現在の団体'!C$2:C$2000,1,)),"",VLOOKUP(K758,'R5.4.1現在の団体'!C$2:C$2000,1,))</f>
        <v>山武市</v>
      </c>
      <c r="M758" s="1">
        <f t="shared" si="11"/>
        <v>1</v>
      </c>
    </row>
    <row r="759" spans="1:13" x14ac:dyDescent="0.2">
      <c r="A759" s="5" t="s">
        <v>763</v>
      </c>
      <c r="B759" s="6" t="s">
        <v>3085</v>
      </c>
      <c r="C759" s="7">
        <v>20903</v>
      </c>
      <c r="D759" s="7">
        <v>21585</v>
      </c>
      <c r="E759" s="7">
        <v>42488</v>
      </c>
      <c r="F759" s="7" t="str" cm="1">
        <f t="array" ref="F759">_xlfn.SWITCH(TRUE,E759&lt;=10000,"1万人以下",E759&lt;=20000,"2万人以下",E759&lt;=30000,"3万人以下",E759&lt;=40000,"4万人以下",E759&lt;=50000,"5万人以下",E759&lt;=60000,"6万人以下",E759&lt;=70000,"7万人以下",E759&lt;=80000,"8万人以下",E759&lt;=90000,"9万人以下",E759&gt;90000,"それ以上")</f>
        <v>5万人以下</v>
      </c>
      <c r="G759" s="7" t="s">
        <v>7575</v>
      </c>
      <c r="H759" s="7">
        <v>16168</v>
      </c>
      <c r="J759" s="1">
        <f>MAX(J$2:J758)+1</f>
        <v>628</v>
      </c>
      <c r="K759" s="1" t="str">
        <f>IF(B759="小郡市","小郡市",IF(B759="大和郡山市","大和郡山市",IF(B759="蒲郡市","蒲郡市",IF(B759="郡上市","郡上市",IF(B759="郡山市","郡山市",IFERROR(RIGHT(B759,LEN(B759)-FIND("郡",B759)),B759))))))</f>
        <v>いすみ市</v>
      </c>
      <c r="L759" s="1" t="str">
        <f>IF(ISERROR(VLOOKUP(K759,'R5.4.1現在の団体'!C$2:C$2000,1,)),"",VLOOKUP(K759,'R5.4.1現在の団体'!C$2:C$2000,1,))</f>
        <v>いすみ市</v>
      </c>
      <c r="M759" s="1">
        <f t="shared" si="11"/>
        <v>1</v>
      </c>
    </row>
    <row r="760" spans="1:13" x14ac:dyDescent="0.2">
      <c r="A760" s="5" t="s">
        <v>764</v>
      </c>
      <c r="B760" s="6" t="s">
        <v>3086</v>
      </c>
      <c r="C760" s="7">
        <v>33465</v>
      </c>
      <c r="D760" s="7">
        <v>33744</v>
      </c>
      <c r="E760" s="7">
        <v>67209</v>
      </c>
      <c r="F760" s="7" t="str" cm="1">
        <f t="array" ref="F760">_xlfn.SWITCH(TRUE,E760&lt;=10000,"1万人以下",E760&lt;=20000,"2万人以下",E760&lt;=30000,"3万人以下",E760&lt;=40000,"4万人以下",E760&lt;=50000,"5万人以下",E760&lt;=60000,"6万人以下",E760&lt;=70000,"7万人以下",E760&lt;=80000,"8万人以下",E760&lt;=90000,"9万人以下",E760&gt;90000,"それ以上")</f>
        <v>7万人以下</v>
      </c>
      <c r="G760" s="7" t="s">
        <v>7578</v>
      </c>
      <c r="H760" s="7">
        <v>24980</v>
      </c>
      <c r="I760" s="1" t="s">
        <v>4657</v>
      </c>
      <c r="K760" s="1" t="str">
        <f>IF(B760="小郡市","小郡市",IF(B760="大和郡山市","大和郡山市",IF(B760="蒲郡市","蒲郡市",IF(B760="郡上市","郡上市",IF(B760="郡山市","郡山市",IFERROR(RIGHT(B760,LEN(B760)-FIND("郡",B760)),B760))))))</f>
        <v/>
      </c>
      <c r="L760" s="1" t="str">
        <f>IF(ISERROR(VLOOKUP(K760,'R5.4.1現在の団体'!C$2:C$2000,1,)),"",VLOOKUP(K760,'R5.4.1現在の団体'!C$2:C$2000,1,))</f>
        <v/>
      </c>
      <c r="M760" s="1" t="str">
        <f t="shared" si="11"/>
        <v/>
      </c>
    </row>
    <row r="761" spans="1:13" x14ac:dyDescent="0.2">
      <c r="A761" s="5" t="s">
        <v>765</v>
      </c>
      <c r="B761" s="6" t="s">
        <v>3087</v>
      </c>
      <c r="C761" s="7">
        <v>10813</v>
      </c>
      <c r="D761" s="7">
        <v>10634</v>
      </c>
      <c r="E761" s="7">
        <v>21447</v>
      </c>
      <c r="F761" s="7" t="str" cm="1">
        <f t="array" ref="F761">_xlfn.SWITCH(TRUE,E761&lt;=10000,"1万人以下",E761&lt;=20000,"2万人以下",E761&lt;=30000,"3万人以下",E761&lt;=40000,"4万人以下",E761&lt;=50000,"5万人以下",E761&lt;=60000,"6万人以下",E761&lt;=70000,"7万人以下",E761&lt;=80000,"8万人以下",E761&lt;=90000,"9万人以下",E761&gt;90000,"それ以上")</f>
        <v>3万人以下</v>
      </c>
      <c r="G761" s="7" t="s">
        <v>7574</v>
      </c>
      <c r="H761" s="7">
        <v>8951</v>
      </c>
      <c r="J761" s="1">
        <f>MAX(J$2:J760)+1</f>
        <v>629</v>
      </c>
      <c r="K761" s="1" t="str">
        <f>IF(B761="小郡市","小郡市",IF(B761="大和郡山市","大和郡山市",IF(B761="蒲郡市","蒲郡市",IF(B761="郡上市","郡上市",IF(B761="郡山市","郡山市",IFERROR(RIGHT(B761,LEN(B761)-FIND("郡",B761)),B761))))))</f>
        <v>酒々井町</v>
      </c>
      <c r="L761" s="1" t="str">
        <f>IF(ISERROR(VLOOKUP(K761,'R5.4.1現在の団体'!C$2:C$2000,1,)),"",VLOOKUP(K761,'R5.4.1現在の団体'!C$2:C$2000,1,))</f>
        <v>酒々井町</v>
      </c>
      <c r="M761" s="1">
        <f t="shared" si="11"/>
        <v>1</v>
      </c>
    </row>
    <row r="762" spans="1:13" x14ac:dyDescent="0.2">
      <c r="A762" s="5" t="s">
        <v>766</v>
      </c>
      <c r="B762" s="6" t="s">
        <v>3088</v>
      </c>
      <c r="C762" s="7">
        <v>6537</v>
      </c>
      <c r="D762" s="7">
        <v>6566</v>
      </c>
      <c r="E762" s="7">
        <v>13103</v>
      </c>
      <c r="F762" s="7" t="str" cm="1">
        <f t="array" ref="F762">_xlfn.SWITCH(TRUE,E762&lt;=10000,"1万人以下",E762&lt;=20000,"2万人以下",E762&lt;=30000,"3万人以下",E762&lt;=40000,"4万人以下",E762&lt;=50000,"5万人以下",E762&lt;=60000,"6万人以下",E762&lt;=70000,"7万人以下",E762&lt;=80000,"8万人以下",E762&lt;=90000,"9万人以下",E762&gt;90000,"それ以上")</f>
        <v>2万人以下</v>
      </c>
      <c r="G762" s="7" t="s">
        <v>7572</v>
      </c>
      <c r="H762" s="7">
        <v>4636</v>
      </c>
      <c r="I762" s="1" t="s">
        <v>4657</v>
      </c>
      <c r="J762" s="1">
        <f>MAX(J$2:J761)+1</f>
        <v>630</v>
      </c>
      <c r="K762" s="1" t="str">
        <f>IF(B762="小郡市","小郡市",IF(B762="大和郡山市","大和郡山市",IF(B762="蒲郡市","蒲郡市",IF(B762="郡上市","郡上市",IF(B762="郡山市","郡山市",IFERROR(RIGHT(B762,LEN(B762)-FIND("郡",B762)),B762))))))</f>
        <v>印旛村</v>
      </c>
      <c r="L762" s="1" t="str">
        <f>IF(ISERROR(VLOOKUP(K762,'R5.4.1現在の団体'!C$2:C$2000,1,)),"",VLOOKUP(K762,'R5.4.1現在の団体'!C$2:C$2000,1,))</f>
        <v/>
      </c>
      <c r="M762" s="1" t="str">
        <f t="shared" si="11"/>
        <v/>
      </c>
    </row>
    <row r="763" spans="1:13" x14ac:dyDescent="0.2">
      <c r="A763" s="5" t="s">
        <v>767</v>
      </c>
      <c r="B763" s="6" t="s">
        <v>3089</v>
      </c>
      <c r="C763" s="7">
        <v>4582</v>
      </c>
      <c r="D763" s="7">
        <v>4565</v>
      </c>
      <c r="E763" s="7">
        <v>9147</v>
      </c>
      <c r="F763" s="7" t="str" cm="1">
        <f t="array" ref="F763">_xlfn.SWITCH(TRUE,E763&lt;=10000,"1万人以下",E763&lt;=20000,"2万人以下",E763&lt;=30000,"3万人以下",E763&lt;=40000,"4万人以下",E763&lt;=50000,"5万人以下",E763&lt;=60000,"6万人以下",E763&lt;=70000,"7万人以下",E763&lt;=80000,"8万人以下",E763&lt;=90000,"9万人以下",E763&gt;90000,"それ以上")</f>
        <v>1万人以下</v>
      </c>
      <c r="G763" s="7" t="s">
        <v>7576</v>
      </c>
      <c r="H763" s="7">
        <v>2887</v>
      </c>
      <c r="I763" s="1" t="s">
        <v>4657</v>
      </c>
      <c r="J763" s="1">
        <f>MAX(J$2:J762)+1</f>
        <v>631</v>
      </c>
      <c r="K763" s="1" t="str">
        <f>IF(B763="小郡市","小郡市",IF(B763="大和郡山市","大和郡山市",IF(B763="蒲郡市","蒲郡市",IF(B763="郡上市","郡上市",IF(B763="郡山市","郡山市",IFERROR(RIGHT(B763,LEN(B763)-FIND("郡",B763)),B763))))))</f>
        <v>本埜村</v>
      </c>
      <c r="L763" s="1" t="str">
        <f>IF(ISERROR(VLOOKUP(K763,'R5.4.1現在の団体'!C$2:C$2000,1,)),"",VLOOKUP(K763,'R5.4.1現在の団体'!C$2:C$2000,1,))</f>
        <v/>
      </c>
      <c r="M763" s="1" t="str">
        <f t="shared" si="11"/>
        <v/>
      </c>
    </row>
    <row r="764" spans="1:13" x14ac:dyDescent="0.2">
      <c r="A764" s="5" t="s">
        <v>768</v>
      </c>
      <c r="B764" s="6" t="s">
        <v>3090</v>
      </c>
      <c r="C764" s="7">
        <v>11533</v>
      </c>
      <c r="D764" s="7">
        <v>11979</v>
      </c>
      <c r="E764" s="7">
        <v>23512</v>
      </c>
      <c r="F764" s="7" t="str" cm="1">
        <f t="array" ref="F764">_xlfn.SWITCH(TRUE,E764&lt;=10000,"1万人以下",E764&lt;=20000,"2万人以下",E764&lt;=30000,"3万人以下",E764&lt;=40000,"4万人以下",E764&lt;=50000,"5万人以下",E764&lt;=60000,"6万人以下",E764&lt;=70000,"7万人以下",E764&lt;=80000,"8万人以下",E764&lt;=90000,"9万人以下",E764&gt;90000,"それ以上")</f>
        <v>3万人以下</v>
      </c>
      <c r="G764" s="7" t="s">
        <v>7574</v>
      </c>
      <c r="H764" s="7">
        <v>8506</v>
      </c>
      <c r="J764" s="1">
        <f>MAX(J$2:J763)+1</f>
        <v>632</v>
      </c>
      <c r="K764" s="1" t="str">
        <f>IF(B764="小郡市","小郡市",IF(B764="大和郡山市","大和郡山市",IF(B764="蒲郡市","蒲郡市",IF(B764="郡上市","郡上市",IF(B764="郡山市","郡山市",IFERROR(RIGHT(B764,LEN(B764)-FIND("郡",B764)),B764))))))</f>
        <v>栄町</v>
      </c>
      <c r="L764" s="1" t="str">
        <f>IF(ISERROR(VLOOKUP(K764,'R5.4.1現在の団体'!C$2:C$2000,1,)),"",VLOOKUP(K764,'R5.4.1現在の団体'!C$2:C$2000,1,))</f>
        <v>栄町</v>
      </c>
      <c r="M764" s="1">
        <f t="shared" si="11"/>
        <v>1</v>
      </c>
    </row>
    <row r="765" spans="1:13" x14ac:dyDescent="0.2">
      <c r="A765" s="5" t="s">
        <v>769</v>
      </c>
      <c r="B765" s="6" t="s">
        <v>3091</v>
      </c>
      <c r="C765" s="7">
        <v>19394</v>
      </c>
      <c r="D765" s="7">
        <v>19533</v>
      </c>
      <c r="E765" s="7">
        <v>38927</v>
      </c>
      <c r="F765" s="7" t="str" cm="1">
        <f t="array" ref="F765">_xlfn.SWITCH(TRUE,E765&lt;=10000,"1万人以下",E765&lt;=20000,"2万人以下",E765&lt;=30000,"3万人以下",E765&lt;=40000,"4万人以下",E765&lt;=50000,"5万人以下",E765&lt;=60000,"6万人以下",E765&lt;=70000,"7万人以下",E765&lt;=80000,"8万人以下",E765&lt;=90000,"9万人以下",E765&gt;90000,"それ以上")</f>
        <v>4万人以下</v>
      </c>
      <c r="G765" s="7" t="s">
        <v>7573</v>
      </c>
      <c r="H765" s="7">
        <v>12591</v>
      </c>
      <c r="I765" s="1" t="s">
        <v>4657</v>
      </c>
      <c r="K765" s="1" t="str">
        <f>IF(B765="小郡市","小郡市",IF(B765="大和郡山市","大和郡山市",IF(B765="蒲郡市","蒲郡市",IF(B765="郡上市","郡上市",IF(B765="郡山市","郡山市",IFERROR(RIGHT(B765,LEN(B765)-FIND("郡",B765)),B765))))))</f>
        <v/>
      </c>
      <c r="L765" s="1" t="str">
        <f>IF(ISERROR(VLOOKUP(K765,'R5.4.1現在の団体'!C$2:C$2000,1,)),"",VLOOKUP(K765,'R5.4.1現在の団体'!C$2:C$2000,1,))</f>
        <v/>
      </c>
      <c r="M765" s="1" t="str">
        <f t="shared" si="11"/>
        <v/>
      </c>
    </row>
    <row r="766" spans="1:13" x14ac:dyDescent="0.2">
      <c r="A766" s="5" t="s">
        <v>770</v>
      </c>
      <c r="B766" s="6" t="s">
        <v>3092</v>
      </c>
      <c r="C766" s="7">
        <v>3379</v>
      </c>
      <c r="D766" s="7">
        <v>3277</v>
      </c>
      <c r="E766" s="7">
        <v>6656</v>
      </c>
      <c r="F766" s="7" t="str" cm="1">
        <f t="array" ref="F766">_xlfn.SWITCH(TRUE,E766&lt;=10000,"1万人以下",E766&lt;=20000,"2万人以下",E766&lt;=30000,"3万人以下",E766&lt;=40000,"4万人以下",E766&lt;=50000,"5万人以下",E766&lt;=60000,"6万人以下",E766&lt;=70000,"7万人以下",E766&lt;=80000,"8万人以下",E766&lt;=90000,"9万人以下",E766&gt;90000,"それ以上")</f>
        <v>1万人以下</v>
      </c>
      <c r="G766" s="7" t="s">
        <v>7576</v>
      </c>
      <c r="H766" s="7">
        <v>2273</v>
      </c>
      <c r="J766" s="1">
        <f>MAX(J$2:J765)+1</f>
        <v>633</v>
      </c>
      <c r="K766" s="1" t="str">
        <f>IF(B766="小郡市","小郡市",IF(B766="大和郡山市","大和郡山市",IF(B766="蒲郡市","蒲郡市",IF(B766="郡上市","郡上市",IF(B766="郡山市","郡山市",IFERROR(RIGHT(B766,LEN(B766)-FIND("郡",B766)),B766))))))</f>
        <v>神崎町</v>
      </c>
      <c r="L766" s="1" t="str">
        <f>IF(ISERROR(VLOOKUP(K766,'R5.4.1現在の団体'!C$2:C$2000,1,)),"",VLOOKUP(K766,'R5.4.1現在の団体'!C$2:C$2000,1,))</f>
        <v>神崎町</v>
      </c>
      <c r="M766" s="1">
        <f t="shared" si="11"/>
        <v>1</v>
      </c>
    </row>
    <row r="767" spans="1:13" x14ac:dyDescent="0.2">
      <c r="A767" s="5" t="s">
        <v>771</v>
      </c>
      <c r="B767" s="6" t="s">
        <v>3093</v>
      </c>
      <c r="C767" s="7">
        <v>8207</v>
      </c>
      <c r="D767" s="7">
        <v>8289</v>
      </c>
      <c r="E767" s="7">
        <v>16496</v>
      </c>
      <c r="F767" s="7" t="str" cm="1">
        <f t="array" ref="F767">_xlfn.SWITCH(TRUE,E767&lt;=10000,"1万人以下",E767&lt;=20000,"2万人以下",E767&lt;=30000,"3万人以下",E767&lt;=40000,"4万人以下",E767&lt;=50000,"5万人以下",E767&lt;=60000,"6万人以下",E767&lt;=70000,"7万人以下",E767&lt;=80000,"8万人以下",E767&lt;=90000,"9万人以下",E767&gt;90000,"それ以上")</f>
        <v>2万人以下</v>
      </c>
      <c r="G767" s="7" t="s">
        <v>7572</v>
      </c>
      <c r="H767" s="7">
        <v>5508</v>
      </c>
      <c r="J767" s="1">
        <f>MAX(J$2:J766)+1</f>
        <v>634</v>
      </c>
      <c r="K767" s="1" t="str">
        <f>IF(B767="小郡市","小郡市",IF(B767="大和郡山市","大和郡山市",IF(B767="蒲郡市","蒲郡市",IF(B767="郡上市","郡上市",IF(B767="郡山市","郡山市",IFERROR(RIGHT(B767,LEN(B767)-FIND("郡",B767)),B767))))))</f>
        <v>多古町</v>
      </c>
      <c r="L767" s="1" t="str">
        <f>IF(ISERROR(VLOOKUP(K767,'R5.4.1現在の団体'!C$2:C$2000,1,)),"",VLOOKUP(K767,'R5.4.1現在の団体'!C$2:C$2000,1,))</f>
        <v>多古町</v>
      </c>
      <c r="M767" s="1">
        <f t="shared" si="11"/>
        <v>1</v>
      </c>
    </row>
    <row r="768" spans="1:13" x14ac:dyDescent="0.2">
      <c r="A768" s="5" t="s">
        <v>772</v>
      </c>
      <c r="B768" s="6" t="s">
        <v>3094</v>
      </c>
      <c r="C768" s="7">
        <v>7808</v>
      </c>
      <c r="D768" s="7">
        <v>7967</v>
      </c>
      <c r="E768" s="7">
        <v>15775</v>
      </c>
      <c r="F768" s="7" t="str" cm="1">
        <f t="array" ref="F768">_xlfn.SWITCH(TRUE,E768&lt;=10000,"1万人以下",E768&lt;=20000,"2万人以下",E768&lt;=30000,"3万人以下",E768&lt;=40000,"4万人以下",E768&lt;=50000,"5万人以下",E768&lt;=60000,"6万人以下",E768&lt;=70000,"7万人以下",E768&lt;=80000,"8万人以下",E768&lt;=90000,"9万人以下",E768&gt;90000,"それ以上")</f>
        <v>2万人以下</v>
      </c>
      <c r="G768" s="7" t="s">
        <v>7572</v>
      </c>
      <c r="H768" s="7">
        <v>4810</v>
      </c>
      <c r="J768" s="1">
        <f>MAX(J$2:J767)+1</f>
        <v>635</v>
      </c>
      <c r="K768" s="1" t="str">
        <f>IF(B768="小郡市","小郡市",IF(B768="大和郡山市","大和郡山市",IF(B768="蒲郡市","蒲郡市",IF(B768="郡上市","郡上市",IF(B768="郡山市","郡山市",IFERROR(RIGHT(B768,LEN(B768)-FIND("郡",B768)),B768))))))</f>
        <v>東庄町</v>
      </c>
      <c r="L768" s="1" t="str">
        <f>IF(ISERROR(VLOOKUP(K768,'R5.4.1現在の団体'!C$2:C$2000,1,)),"",VLOOKUP(K768,'R5.4.1現在の団体'!C$2:C$2000,1,))</f>
        <v>東庄町</v>
      </c>
      <c r="M768" s="1">
        <f t="shared" si="11"/>
        <v>1</v>
      </c>
    </row>
    <row r="769" spans="1:14" x14ac:dyDescent="0.2">
      <c r="A769" s="5" t="s">
        <v>773</v>
      </c>
      <c r="B769" s="6" t="s">
        <v>3095</v>
      </c>
      <c r="C769" s="7">
        <v>51129</v>
      </c>
      <c r="D769" s="7">
        <v>52225</v>
      </c>
      <c r="E769" s="7">
        <v>103354</v>
      </c>
      <c r="F769" s="7" t="str" cm="1">
        <f t="array" ref="F769">_xlfn.SWITCH(TRUE,E769&lt;=10000,"1万人以下",E769&lt;=20000,"2万人以下",E769&lt;=30000,"3万人以下",E769&lt;=40000,"4万人以下",E769&lt;=50000,"5万人以下",E769&lt;=60000,"6万人以下",E769&lt;=70000,"7万人以下",E769&lt;=80000,"8万人以下",E769&lt;=90000,"9万人以下",E769&gt;90000,"それ以上")</f>
        <v>それ以上</v>
      </c>
      <c r="G769" s="7" t="s">
        <v>7571</v>
      </c>
      <c r="H769" s="7">
        <v>38142</v>
      </c>
      <c r="I769" s="1" t="s">
        <v>4657</v>
      </c>
      <c r="K769" s="1" t="str">
        <f>IF(B769="小郡市","小郡市",IF(B769="大和郡山市","大和郡山市",IF(B769="蒲郡市","蒲郡市",IF(B769="郡上市","郡上市",IF(B769="郡山市","郡山市",IFERROR(RIGHT(B769,LEN(B769)-FIND("郡",B769)),B769))))))</f>
        <v/>
      </c>
      <c r="L769" s="1" t="str">
        <f>IF(ISERROR(VLOOKUP(K769,'R5.4.1現在の団体'!C$2:C$2000,1,)),"",VLOOKUP(K769,'R5.4.1現在の団体'!C$2:C$2000,1,))</f>
        <v/>
      </c>
      <c r="M769" s="1" t="str">
        <f t="shared" si="11"/>
        <v/>
      </c>
    </row>
    <row r="770" spans="1:14" x14ac:dyDescent="0.2">
      <c r="A770" s="5" t="s">
        <v>774</v>
      </c>
      <c r="B770" s="6" t="s">
        <v>7536</v>
      </c>
      <c r="C770" s="7">
        <v>24940</v>
      </c>
      <c r="D770" s="7">
        <v>25485</v>
      </c>
      <c r="E770" s="7">
        <v>50425</v>
      </c>
      <c r="F770" s="7" t="str" cm="1">
        <f t="array" ref="F770">_xlfn.SWITCH(TRUE,E770&lt;=10000,"1万人以下",E770&lt;=20000,"2万人以下",E770&lt;=30000,"3万人以下",E770&lt;=40000,"4万人以下",E770&lt;=50000,"5万人以下",E770&lt;=60000,"6万人以下",E770&lt;=70000,"7万人以下",E770&lt;=80000,"8万人以下",E770&lt;=90000,"9万人以下",E770&gt;90000,"それ以上")</f>
        <v>6万人以下</v>
      </c>
      <c r="G770" s="7" t="s">
        <v>7577</v>
      </c>
      <c r="H770" s="7">
        <v>19039</v>
      </c>
      <c r="J770" s="1">
        <f>MAX(J$2:J769)+1</f>
        <v>636</v>
      </c>
      <c r="K770" s="1" t="str">
        <f>IF(B770="小郡市","小郡市",IF(B770="大和郡山市","大和郡山市",IF(B770="蒲郡市","蒲郡市",IF(B770="郡上市","郡上市",IF(B770="郡山市","郡山市",IFERROR(RIGHT(B770,LEN(B770)-FIND("郡",B770)),B770))))))</f>
        <v>大網白里市</v>
      </c>
      <c r="L770" s="1" t="str">
        <f>IF(ISERROR(VLOOKUP(K770,'R5.4.1現在の団体'!C$2:C$2000,1,)),"",VLOOKUP(K770,'R5.4.1現在の団体'!C$2:C$2000,1,))</f>
        <v>大網白里市</v>
      </c>
      <c r="M770" s="1">
        <f t="shared" si="11"/>
        <v>1</v>
      </c>
      <c r="N770" s="1" t="s">
        <v>7530</v>
      </c>
    </row>
    <row r="771" spans="1:14" x14ac:dyDescent="0.2">
      <c r="A771" s="5" t="s">
        <v>775</v>
      </c>
      <c r="B771" s="6" t="s">
        <v>3096</v>
      </c>
      <c r="C771" s="7">
        <v>9268</v>
      </c>
      <c r="D771" s="7">
        <v>9515</v>
      </c>
      <c r="E771" s="7">
        <v>18783</v>
      </c>
      <c r="F771" s="7" t="str" cm="1">
        <f t="array" ref="F771">_xlfn.SWITCH(TRUE,E771&lt;=10000,"1万人以下",E771&lt;=20000,"2万人以下",E771&lt;=30000,"3万人以下",E771&lt;=40000,"4万人以下",E771&lt;=50000,"5万人以下",E771&lt;=60000,"6万人以下",E771&lt;=70000,"7万人以下",E771&lt;=80000,"8万人以下",E771&lt;=90000,"9万人以下",E771&gt;90000,"それ以上")</f>
        <v>2万人以下</v>
      </c>
      <c r="G771" s="7" t="s">
        <v>7572</v>
      </c>
      <c r="H771" s="7">
        <v>7094</v>
      </c>
      <c r="J771" s="1">
        <f>MAX(J$2:J770)+1</f>
        <v>637</v>
      </c>
      <c r="K771" s="1" t="str">
        <f>IF(B771="小郡市","小郡市",IF(B771="大和郡山市","大和郡山市",IF(B771="蒲郡市","蒲郡市",IF(B771="郡上市","郡上市",IF(B771="郡山市","郡山市",IFERROR(RIGHT(B771,LEN(B771)-FIND("郡",B771)),B771))))))</f>
        <v>九十九里町</v>
      </c>
      <c r="L771" s="1" t="str">
        <f>IF(ISERROR(VLOOKUP(K771,'R5.4.1現在の団体'!C$2:C$2000,1,)),"",VLOOKUP(K771,'R5.4.1現在の団体'!C$2:C$2000,1,))</f>
        <v>九十九里町</v>
      </c>
      <c r="M771" s="1">
        <f t="shared" si="11"/>
        <v>1</v>
      </c>
    </row>
    <row r="772" spans="1:14" x14ac:dyDescent="0.2">
      <c r="A772" s="5" t="s">
        <v>776</v>
      </c>
      <c r="B772" s="6" t="s">
        <v>3097</v>
      </c>
      <c r="C772" s="7">
        <v>4094</v>
      </c>
      <c r="D772" s="7">
        <v>4016</v>
      </c>
      <c r="E772" s="7">
        <v>8110</v>
      </c>
      <c r="F772" s="7" t="str" cm="1">
        <f t="array" ref="F772">_xlfn.SWITCH(TRUE,E772&lt;=10000,"1万人以下",E772&lt;=20000,"2万人以下",E772&lt;=30000,"3万人以下",E772&lt;=40000,"4万人以下",E772&lt;=50000,"5万人以下",E772&lt;=60000,"6万人以下",E772&lt;=70000,"7万人以下",E772&lt;=80000,"8万人以下",E772&lt;=90000,"9万人以下",E772&gt;90000,"それ以上")</f>
        <v>1万人以下</v>
      </c>
      <c r="G772" s="7" t="s">
        <v>7576</v>
      </c>
      <c r="H772" s="7">
        <v>2824</v>
      </c>
      <c r="J772" s="1">
        <f>MAX(J$2:J771)+1</f>
        <v>638</v>
      </c>
      <c r="K772" s="1" t="str">
        <f>IF(B772="小郡市","小郡市",IF(B772="大和郡山市","大和郡山市",IF(B772="蒲郡市","蒲郡市",IF(B772="郡上市","郡上市",IF(B772="郡山市","郡山市",IFERROR(RIGHT(B772,LEN(B772)-FIND("郡",B772)),B772))))))</f>
        <v>芝山町</v>
      </c>
      <c r="L772" s="1" t="str">
        <f>IF(ISERROR(VLOOKUP(K772,'R5.4.1現在の団体'!C$2:C$2000,1,)),"",VLOOKUP(K772,'R5.4.1現在の団体'!C$2:C$2000,1,))</f>
        <v>芝山町</v>
      </c>
      <c r="M772" s="1">
        <f t="shared" si="11"/>
        <v>1</v>
      </c>
    </row>
    <row r="773" spans="1:14" x14ac:dyDescent="0.2">
      <c r="A773" s="5" t="s">
        <v>777</v>
      </c>
      <c r="B773" s="6" t="s">
        <v>3098</v>
      </c>
      <c r="C773" s="7">
        <v>12827</v>
      </c>
      <c r="D773" s="7">
        <v>13209</v>
      </c>
      <c r="E773" s="7">
        <v>26036</v>
      </c>
      <c r="F773" s="7" t="str" cm="1">
        <f t="array" ref="F773">_xlfn.SWITCH(TRUE,E773&lt;=10000,"1万人以下",E773&lt;=20000,"2万人以下",E773&lt;=30000,"3万人以下",E773&lt;=40000,"4万人以下",E773&lt;=50000,"5万人以下",E773&lt;=60000,"6万人以下",E773&lt;=70000,"7万人以下",E773&lt;=80000,"8万人以下",E773&lt;=90000,"9万人以下",E773&gt;90000,"それ以上")</f>
        <v>3万人以下</v>
      </c>
      <c r="G773" s="7" t="s">
        <v>7574</v>
      </c>
      <c r="H773" s="7">
        <v>9185</v>
      </c>
      <c r="J773" s="1">
        <f>MAX(J$2:J772)+1</f>
        <v>639</v>
      </c>
      <c r="K773" s="1" t="str">
        <f>IF(B773="小郡市","小郡市",IF(B773="大和郡山市","大和郡山市",IF(B773="蒲郡市","蒲郡市",IF(B773="郡上市","郡上市",IF(B773="郡山市","郡山市",IFERROR(RIGHT(B773,LEN(B773)-FIND("郡",B773)),B773))))))</f>
        <v>横芝光町</v>
      </c>
      <c r="L773" s="1" t="str">
        <f>IF(ISERROR(VLOOKUP(K773,'R5.4.1現在の団体'!C$2:C$2000,1,)),"",VLOOKUP(K773,'R5.4.1現在の団体'!C$2:C$2000,1,))</f>
        <v>横芝光町</v>
      </c>
      <c r="M773" s="1">
        <f t="shared" ref="M773:M836" si="12">IF(L773="","",1)</f>
        <v>1</v>
      </c>
    </row>
    <row r="774" spans="1:14" x14ac:dyDescent="0.2">
      <c r="A774" s="5" t="s">
        <v>778</v>
      </c>
      <c r="B774" s="6" t="s">
        <v>3099</v>
      </c>
      <c r="C774" s="7">
        <v>32473</v>
      </c>
      <c r="D774" s="7">
        <v>33298</v>
      </c>
      <c r="E774" s="7">
        <v>65771</v>
      </c>
      <c r="F774" s="7" t="str" cm="1">
        <f t="array" ref="F774">_xlfn.SWITCH(TRUE,E774&lt;=10000,"1万人以下",E774&lt;=20000,"2万人以下",E774&lt;=30000,"3万人以下",E774&lt;=40000,"4万人以下",E774&lt;=50000,"5万人以下",E774&lt;=60000,"6万人以下",E774&lt;=70000,"7万人以下",E774&lt;=80000,"8万人以下",E774&lt;=90000,"9万人以下",E774&gt;90000,"それ以上")</f>
        <v>7万人以下</v>
      </c>
      <c r="G774" s="7" t="s">
        <v>7578</v>
      </c>
      <c r="H774" s="7">
        <v>23532</v>
      </c>
      <c r="I774" s="1" t="s">
        <v>4657</v>
      </c>
      <c r="K774" s="1" t="str">
        <f>IF(B774="小郡市","小郡市",IF(B774="大和郡山市","大和郡山市",IF(B774="蒲郡市","蒲郡市",IF(B774="郡上市","郡上市",IF(B774="郡山市","郡山市",IFERROR(RIGHT(B774,LEN(B774)-FIND("郡",B774)),B774))))))</f>
        <v/>
      </c>
      <c r="L774" s="1" t="str">
        <f>IF(ISERROR(VLOOKUP(K774,'R5.4.1現在の団体'!C$2:C$2000,1,)),"",VLOOKUP(K774,'R5.4.1現在の団体'!C$2:C$2000,1,))</f>
        <v/>
      </c>
      <c r="M774" s="1" t="str">
        <f t="shared" si="12"/>
        <v/>
      </c>
    </row>
    <row r="775" spans="1:14" x14ac:dyDescent="0.2">
      <c r="A775" s="5" t="s">
        <v>779</v>
      </c>
      <c r="B775" s="6" t="s">
        <v>3100</v>
      </c>
      <c r="C775" s="7">
        <v>6084</v>
      </c>
      <c r="D775" s="7">
        <v>6297</v>
      </c>
      <c r="E775" s="7">
        <v>12381</v>
      </c>
      <c r="F775" s="7" t="str" cm="1">
        <f t="array" ref="F775">_xlfn.SWITCH(TRUE,E775&lt;=10000,"1万人以下",E775&lt;=20000,"2万人以下",E775&lt;=30000,"3万人以下",E775&lt;=40000,"4万人以下",E775&lt;=50000,"5万人以下",E775&lt;=60000,"6万人以下",E775&lt;=70000,"7万人以下",E775&lt;=80000,"8万人以下",E775&lt;=90000,"9万人以下",E775&gt;90000,"それ以上")</f>
        <v>2万人以下</v>
      </c>
      <c r="G775" s="7" t="s">
        <v>7572</v>
      </c>
      <c r="H775" s="7">
        <v>4710</v>
      </c>
      <c r="J775" s="1">
        <f>MAX(J$2:J774)+1</f>
        <v>640</v>
      </c>
      <c r="K775" s="1" t="str">
        <f>IF(B775="小郡市","小郡市",IF(B775="大和郡山市","大和郡山市",IF(B775="蒲郡市","蒲郡市",IF(B775="郡上市","郡上市",IF(B775="郡山市","郡山市",IFERROR(RIGHT(B775,LEN(B775)-FIND("郡",B775)),B775))))))</f>
        <v>一宮町</v>
      </c>
      <c r="L775" s="1" t="str">
        <f>IF(ISERROR(VLOOKUP(K775,'R5.4.1現在の団体'!C$2:C$2000,1,)),"",VLOOKUP(K775,'R5.4.1現在の団体'!C$2:C$2000,1,))</f>
        <v>一宮町</v>
      </c>
      <c r="M775" s="1">
        <f t="shared" si="12"/>
        <v>1</v>
      </c>
    </row>
    <row r="776" spans="1:14" x14ac:dyDescent="0.2">
      <c r="A776" s="5" t="s">
        <v>780</v>
      </c>
      <c r="B776" s="6" t="s">
        <v>3101</v>
      </c>
      <c r="C776" s="7">
        <v>3746</v>
      </c>
      <c r="D776" s="7">
        <v>3958</v>
      </c>
      <c r="E776" s="7">
        <v>7704</v>
      </c>
      <c r="F776" s="7" t="str" cm="1">
        <f t="array" ref="F776">_xlfn.SWITCH(TRUE,E776&lt;=10000,"1万人以下",E776&lt;=20000,"2万人以下",E776&lt;=30000,"3万人以下",E776&lt;=40000,"4万人以下",E776&lt;=50000,"5万人以下",E776&lt;=60000,"6万人以下",E776&lt;=70000,"7万人以下",E776&lt;=80000,"8万人以下",E776&lt;=90000,"9万人以下",E776&gt;90000,"それ以上")</f>
        <v>1万人以下</v>
      </c>
      <c r="G776" s="7" t="s">
        <v>7576</v>
      </c>
      <c r="H776" s="7">
        <v>2578</v>
      </c>
      <c r="J776" s="1">
        <f>MAX(J$2:J775)+1</f>
        <v>641</v>
      </c>
      <c r="K776" s="1" t="str">
        <f>IF(B776="小郡市","小郡市",IF(B776="大和郡山市","大和郡山市",IF(B776="蒲郡市","蒲郡市",IF(B776="郡上市","郡上市",IF(B776="郡山市","郡山市",IFERROR(RIGHT(B776,LEN(B776)-FIND("郡",B776)),B776))))))</f>
        <v>睦沢町</v>
      </c>
      <c r="L776" s="1" t="str">
        <f>IF(ISERROR(VLOOKUP(K776,'R5.4.1現在の団体'!C$2:C$2000,1,)),"",VLOOKUP(K776,'R5.4.1現在の団体'!C$2:C$2000,1,))</f>
        <v>睦沢町</v>
      </c>
      <c r="M776" s="1">
        <f t="shared" si="12"/>
        <v>1</v>
      </c>
    </row>
    <row r="777" spans="1:14" x14ac:dyDescent="0.2">
      <c r="A777" s="5" t="s">
        <v>781</v>
      </c>
      <c r="B777" s="6" t="s">
        <v>3102</v>
      </c>
      <c r="C777" s="7">
        <v>7450</v>
      </c>
      <c r="D777" s="7">
        <v>7524</v>
      </c>
      <c r="E777" s="7">
        <v>14974</v>
      </c>
      <c r="F777" s="7" t="str" cm="1">
        <f t="array" ref="F777">_xlfn.SWITCH(TRUE,E777&lt;=10000,"1万人以下",E777&lt;=20000,"2万人以下",E777&lt;=30000,"3万人以下",E777&lt;=40000,"4万人以下",E777&lt;=50000,"5万人以下",E777&lt;=60000,"6万人以下",E777&lt;=70000,"7万人以下",E777&lt;=80000,"8万人以下",E777&lt;=90000,"9万人以下",E777&gt;90000,"それ以上")</f>
        <v>2万人以下</v>
      </c>
      <c r="G777" s="7" t="s">
        <v>7572</v>
      </c>
      <c r="H777" s="7">
        <v>5432</v>
      </c>
      <c r="J777" s="1">
        <f>MAX(J$2:J776)+1</f>
        <v>642</v>
      </c>
      <c r="K777" s="1" t="str">
        <f>IF(B777="小郡市","小郡市",IF(B777="大和郡山市","大和郡山市",IF(B777="蒲郡市","蒲郡市",IF(B777="郡上市","郡上市",IF(B777="郡山市","郡山市",IFERROR(RIGHT(B777,LEN(B777)-FIND("郡",B777)),B777))))))</f>
        <v>長生村</v>
      </c>
      <c r="L777" s="1" t="str">
        <f>IF(ISERROR(VLOOKUP(K777,'R5.4.1現在の団体'!C$2:C$2000,1,)),"",VLOOKUP(K777,'R5.4.1現在の団体'!C$2:C$2000,1,))</f>
        <v>長生村</v>
      </c>
      <c r="M777" s="1">
        <f t="shared" si="12"/>
        <v>1</v>
      </c>
    </row>
    <row r="778" spans="1:14" x14ac:dyDescent="0.2">
      <c r="A778" s="5" t="s">
        <v>782</v>
      </c>
      <c r="B778" s="6" t="s">
        <v>3103</v>
      </c>
      <c r="C778" s="7">
        <v>6369</v>
      </c>
      <c r="D778" s="7">
        <v>6489</v>
      </c>
      <c r="E778" s="7">
        <v>12858</v>
      </c>
      <c r="F778" s="7" t="str" cm="1">
        <f t="array" ref="F778">_xlfn.SWITCH(TRUE,E778&lt;=10000,"1万人以下",E778&lt;=20000,"2万人以下",E778&lt;=30000,"3万人以下",E778&lt;=40000,"4万人以下",E778&lt;=50000,"5万人以下",E778&lt;=60000,"6万人以下",E778&lt;=70000,"7万人以下",E778&lt;=80000,"8万人以下",E778&lt;=90000,"9万人以下",E778&gt;90000,"それ以上")</f>
        <v>2万人以下</v>
      </c>
      <c r="G778" s="7" t="s">
        <v>7572</v>
      </c>
      <c r="H778" s="7">
        <v>4761</v>
      </c>
      <c r="J778" s="1">
        <f>MAX(J$2:J777)+1</f>
        <v>643</v>
      </c>
      <c r="K778" s="1" t="str">
        <f>IF(B778="小郡市","小郡市",IF(B778="大和郡山市","大和郡山市",IF(B778="蒲郡市","蒲郡市",IF(B778="郡上市","郡上市",IF(B778="郡山市","郡山市",IFERROR(RIGHT(B778,LEN(B778)-FIND("郡",B778)),B778))))))</f>
        <v>白子町</v>
      </c>
      <c r="L778" s="1" t="str">
        <f>IF(ISERROR(VLOOKUP(K778,'R5.4.1現在の団体'!C$2:C$2000,1,)),"",VLOOKUP(K778,'R5.4.1現在の団体'!C$2:C$2000,1,))</f>
        <v>白子町</v>
      </c>
      <c r="M778" s="1">
        <f t="shared" si="12"/>
        <v>1</v>
      </c>
    </row>
    <row r="779" spans="1:14" x14ac:dyDescent="0.2">
      <c r="A779" s="5" t="s">
        <v>783</v>
      </c>
      <c r="B779" s="6" t="s">
        <v>3104</v>
      </c>
      <c r="C779" s="7">
        <v>4103</v>
      </c>
      <c r="D779" s="7">
        <v>4064</v>
      </c>
      <c r="E779" s="7">
        <v>8167</v>
      </c>
      <c r="F779" s="7" t="str" cm="1">
        <f t="array" ref="F779">_xlfn.SWITCH(TRUE,E779&lt;=10000,"1万人以下",E779&lt;=20000,"2万人以下",E779&lt;=30000,"3万人以下",E779&lt;=40000,"4万人以下",E779&lt;=50000,"5万人以下",E779&lt;=60000,"6万人以下",E779&lt;=70000,"7万人以下",E779&lt;=80000,"8万人以下",E779&lt;=90000,"9万人以下",E779&gt;90000,"それ以上")</f>
        <v>1万人以下</v>
      </c>
      <c r="G779" s="7" t="s">
        <v>7576</v>
      </c>
      <c r="H779" s="7">
        <v>2907</v>
      </c>
      <c r="J779" s="1">
        <f>MAX(J$2:J778)+1</f>
        <v>644</v>
      </c>
      <c r="K779" s="1" t="str">
        <f>IF(B779="小郡市","小郡市",IF(B779="大和郡山市","大和郡山市",IF(B779="蒲郡市","蒲郡市",IF(B779="郡上市","郡上市",IF(B779="郡山市","郡山市",IFERROR(RIGHT(B779,LEN(B779)-FIND("郡",B779)),B779))))))</f>
        <v>長柄町</v>
      </c>
      <c r="L779" s="1" t="str">
        <f>IF(ISERROR(VLOOKUP(K779,'R5.4.1現在の団体'!C$2:C$2000,1,)),"",VLOOKUP(K779,'R5.4.1現在の団体'!C$2:C$2000,1,))</f>
        <v>長柄町</v>
      </c>
      <c r="M779" s="1">
        <f t="shared" si="12"/>
        <v>1</v>
      </c>
    </row>
    <row r="780" spans="1:14" x14ac:dyDescent="0.2">
      <c r="A780" s="5" t="s">
        <v>784</v>
      </c>
      <c r="B780" s="6" t="s">
        <v>3105</v>
      </c>
      <c r="C780" s="7">
        <v>4721</v>
      </c>
      <c r="D780" s="7">
        <v>4966</v>
      </c>
      <c r="E780" s="7">
        <v>9687</v>
      </c>
      <c r="F780" s="7" t="str" cm="1">
        <f t="array" ref="F780">_xlfn.SWITCH(TRUE,E780&lt;=10000,"1万人以下",E780&lt;=20000,"2万人以下",E780&lt;=30000,"3万人以下",E780&lt;=40000,"4万人以下",E780&lt;=50000,"5万人以下",E780&lt;=60000,"6万人以下",E780&lt;=70000,"7万人以下",E780&lt;=80000,"8万人以下",E780&lt;=90000,"9万人以下",E780&gt;90000,"それ以上")</f>
        <v>1万人以下</v>
      </c>
      <c r="G780" s="7" t="s">
        <v>7576</v>
      </c>
      <c r="H780" s="7">
        <v>3144</v>
      </c>
      <c r="J780" s="1">
        <f>MAX(J$2:J779)+1</f>
        <v>645</v>
      </c>
      <c r="K780" s="1" t="str">
        <f>IF(B780="小郡市","小郡市",IF(B780="大和郡山市","大和郡山市",IF(B780="蒲郡市","蒲郡市",IF(B780="郡上市","郡上市",IF(B780="郡山市","郡山市",IFERROR(RIGHT(B780,LEN(B780)-FIND("郡",B780)),B780))))))</f>
        <v>長南町</v>
      </c>
      <c r="L780" s="1" t="str">
        <f>IF(ISERROR(VLOOKUP(K780,'R5.4.1現在の団体'!C$2:C$2000,1,)),"",VLOOKUP(K780,'R5.4.1現在の団体'!C$2:C$2000,1,))</f>
        <v>長南町</v>
      </c>
      <c r="M780" s="1">
        <f t="shared" si="12"/>
        <v>1</v>
      </c>
    </row>
    <row r="781" spans="1:14" x14ac:dyDescent="0.2">
      <c r="A781" s="5" t="s">
        <v>785</v>
      </c>
      <c r="B781" s="6" t="s">
        <v>3106</v>
      </c>
      <c r="C781" s="7">
        <v>9132</v>
      </c>
      <c r="D781" s="7">
        <v>9805</v>
      </c>
      <c r="E781" s="7">
        <v>18937</v>
      </c>
      <c r="F781" s="7" t="str" cm="1">
        <f t="array" ref="F781">_xlfn.SWITCH(TRUE,E781&lt;=10000,"1万人以下",E781&lt;=20000,"2万人以下",E781&lt;=30000,"3万人以下",E781&lt;=40000,"4万人以下",E781&lt;=50000,"5万人以下",E781&lt;=60000,"6万人以下",E781&lt;=70000,"7万人以下",E781&lt;=80000,"8万人以下",E781&lt;=90000,"9万人以下",E781&gt;90000,"それ以上")</f>
        <v>2万人以下</v>
      </c>
      <c r="G781" s="7" t="s">
        <v>7572</v>
      </c>
      <c r="H781" s="7">
        <v>7333</v>
      </c>
      <c r="I781" s="1" t="s">
        <v>4657</v>
      </c>
      <c r="K781" s="1" t="str">
        <f>IF(B781="小郡市","小郡市",IF(B781="大和郡山市","大和郡山市",IF(B781="蒲郡市","蒲郡市",IF(B781="郡上市","郡上市",IF(B781="郡山市","郡山市",IFERROR(RIGHT(B781,LEN(B781)-FIND("郡",B781)),B781))))))</f>
        <v/>
      </c>
      <c r="L781" s="1" t="str">
        <f>IF(ISERROR(VLOOKUP(K781,'R5.4.1現在の団体'!C$2:C$2000,1,)),"",VLOOKUP(K781,'R5.4.1現在の団体'!C$2:C$2000,1,))</f>
        <v/>
      </c>
      <c r="M781" s="1" t="str">
        <f t="shared" si="12"/>
        <v/>
      </c>
    </row>
    <row r="782" spans="1:14" x14ac:dyDescent="0.2">
      <c r="A782" s="5" t="s">
        <v>786</v>
      </c>
      <c r="B782" s="6" t="s">
        <v>3107</v>
      </c>
      <c r="C782" s="7">
        <v>5323</v>
      </c>
      <c r="D782" s="7">
        <v>5578</v>
      </c>
      <c r="E782" s="7">
        <v>10901</v>
      </c>
      <c r="F782" s="7" t="str" cm="1">
        <f t="array" ref="F782">_xlfn.SWITCH(TRUE,E782&lt;=10000,"1万人以下",E782&lt;=20000,"2万人以下",E782&lt;=30000,"3万人以下",E782&lt;=40000,"4万人以下",E782&lt;=50000,"5万人以下",E782&lt;=60000,"6万人以下",E782&lt;=70000,"7万人以下",E782&lt;=80000,"8万人以下",E782&lt;=90000,"9万人以下",E782&gt;90000,"それ以上")</f>
        <v>2万人以下</v>
      </c>
      <c r="G782" s="7" t="s">
        <v>7572</v>
      </c>
      <c r="H782" s="7">
        <v>3895</v>
      </c>
      <c r="J782" s="1">
        <f>MAX(J$2:J781)+1</f>
        <v>646</v>
      </c>
      <c r="K782" s="1" t="str">
        <f>IF(B782="小郡市","小郡市",IF(B782="大和郡山市","大和郡山市",IF(B782="蒲郡市","蒲郡市",IF(B782="郡上市","郡上市",IF(B782="郡山市","郡山市",IFERROR(RIGHT(B782,LEN(B782)-FIND("郡",B782)),B782))))))</f>
        <v>大多喜町</v>
      </c>
      <c r="L782" s="1" t="str">
        <f>IF(ISERROR(VLOOKUP(K782,'R5.4.1現在の団体'!C$2:C$2000,1,)),"",VLOOKUP(K782,'R5.4.1現在の団体'!C$2:C$2000,1,))</f>
        <v>大多喜町</v>
      </c>
      <c r="M782" s="1">
        <f t="shared" si="12"/>
        <v>1</v>
      </c>
    </row>
    <row r="783" spans="1:14" x14ac:dyDescent="0.2">
      <c r="A783" s="5" t="s">
        <v>787</v>
      </c>
      <c r="B783" s="6" t="s">
        <v>3108</v>
      </c>
      <c r="C783" s="7">
        <v>3809</v>
      </c>
      <c r="D783" s="7">
        <v>4227</v>
      </c>
      <c r="E783" s="7">
        <v>8036</v>
      </c>
      <c r="F783" s="7" t="str" cm="1">
        <f t="array" ref="F783">_xlfn.SWITCH(TRUE,E783&lt;=10000,"1万人以下",E783&lt;=20000,"2万人以下",E783&lt;=30000,"3万人以下",E783&lt;=40000,"4万人以下",E783&lt;=50000,"5万人以下",E783&lt;=60000,"6万人以下",E783&lt;=70000,"7万人以下",E783&lt;=80000,"8万人以下",E783&lt;=90000,"9万人以下",E783&gt;90000,"それ以上")</f>
        <v>1万人以下</v>
      </c>
      <c r="G783" s="7" t="s">
        <v>7576</v>
      </c>
      <c r="H783" s="7">
        <v>3438</v>
      </c>
      <c r="J783" s="1">
        <f>MAX(J$2:J782)+1</f>
        <v>647</v>
      </c>
      <c r="K783" s="1" t="str">
        <f>IF(B783="小郡市","小郡市",IF(B783="大和郡山市","大和郡山市",IF(B783="蒲郡市","蒲郡市",IF(B783="郡上市","郡上市",IF(B783="郡山市","郡山市",IFERROR(RIGHT(B783,LEN(B783)-FIND("郡",B783)),B783))))))</f>
        <v>御宿町</v>
      </c>
      <c r="L783" s="1" t="str">
        <f>IF(ISERROR(VLOOKUP(K783,'R5.4.1現在の団体'!C$2:C$2000,1,)),"",VLOOKUP(K783,'R5.4.1現在の団体'!C$2:C$2000,1,))</f>
        <v>御宿町</v>
      </c>
      <c r="M783" s="1">
        <f t="shared" si="12"/>
        <v>1</v>
      </c>
    </row>
    <row r="784" spans="1:14" x14ac:dyDescent="0.2">
      <c r="A784" s="5" t="s">
        <v>788</v>
      </c>
      <c r="B784" s="6" t="s">
        <v>3109</v>
      </c>
      <c r="C784" s="7">
        <v>4528</v>
      </c>
      <c r="D784" s="7">
        <v>4924</v>
      </c>
      <c r="E784" s="7">
        <v>9452</v>
      </c>
      <c r="F784" s="7" t="str" cm="1">
        <f t="array" ref="F784">_xlfn.SWITCH(TRUE,E784&lt;=10000,"1万人以下",E784&lt;=20000,"2万人以下",E784&lt;=30000,"3万人以下",E784&lt;=40000,"4万人以下",E784&lt;=50000,"5万人以下",E784&lt;=60000,"6万人以下",E784&lt;=70000,"7万人以下",E784&lt;=80000,"8万人以下",E784&lt;=90000,"9万人以下",E784&gt;90000,"それ以上")</f>
        <v>1万人以下</v>
      </c>
      <c r="G784" s="7" t="s">
        <v>7576</v>
      </c>
      <c r="H784" s="7">
        <v>3764</v>
      </c>
      <c r="I784" s="1" t="s">
        <v>4657</v>
      </c>
      <c r="K784" s="1" t="str">
        <f>IF(B784="小郡市","小郡市",IF(B784="大和郡山市","大和郡山市",IF(B784="蒲郡市","蒲郡市",IF(B784="郡上市","郡上市",IF(B784="郡山市","郡山市",IFERROR(RIGHT(B784,LEN(B784)-FIND("郡",B784)),B784))))))</f>
        <v/>
      </c>
      <c r="L784" s="1" t="str">
        <f>IF(ISERROR(VLOOKUP(K784,'R5.4.1現在の団体'!C$2:C$2000,1,)),"",VLOOKUP(K784,'R5.4.1現在の団体'!C$2:C$2000,1,))</f>
        <v/>
      </c>
      <c r="M784" s="1" t="str">
        <f t="shared" si="12"/>
        <v/>
      </c>
    </row>
    <row r="785" spans="1:13" x14ac:dyDescent="0.2">
      <c r="A785" s="5" t="s">
        <v>789</v>
      </c>
      <c r="B785" s="6" t="s">
        <v>3110</v>
      </c>
      <c r="C785" s="7">
        <v>4528</v>
      </c>
      <c r="D785" s="7">
        <v>4924</v>
      </c>
      <c r="E785" s="7">
        <v>9452</v>
      </c>
      <c r="F785" s="7" t="str" cm="1">
        <f t="array" ref="F785">_xlfn.SWITCH(TRUE,E785&lt;=10000,"1万人以下",E785&lt;=20000,"2万人以下",E785&lt;=30000,"3万人以下",E785&lt;=40000,"4万人以下",E785&lt;=50000,"5万人以下",E785&lt;=60000,"6万人以下",E785&lt;=70000,"7万人以下",E785&lt;=80000,"8万人以下",E785&lt;=90000,"9万人以下",E785&gt;90000,"それ以上")</f>
        <v>1万人以下</v>
      </c>
      <c r="G785" s="7" t="s">
        <v>7576</v>
      </c>
      <c r="H785" s="7">
        <v>3764</v>
      </c>
      <c r="J785" s="1">
        <f>MAX(J$2:J784)+1</f>
        <v>648</v>
      </c>
      <c r="K785" s="1" t="str">
        <f>IF(B785="小郡市","小郡市",IF(B785="大和郡山市","大和郡山市",IF(B785="蒲郡市","蒲郡市",IF(B785="郡上市","郡上市",IF(B785="郡山市","郡山市",IFERROR(RIGHT(B785,LEN(B785)-FIND("郡",B785)),B785))))))</f>
        <v>鋸南町</v>
      </c>
      <c r="L785" s="1" t="str">
        <f>IF(ISERROR(VLOOKUP(K785,'R5.4.1現在の団体'!C$2:C$2000,1,)),"",VLOOKUP(K785,'R5.4.1現在の団体'!C$2:C$2000,1,))</f>
        <v>鋸南町</v>
      </c>
      <c r="M785" s="1">
        <f t="shared" si="12"/>
        <v>1</v>
      </c>
    </row>
    <row r="786" spans="1:13" x14ac:dyDescent="0.2">
      <c r="A786" s="5" t="s">
        <v>790</v>
      </c>
      <c r="B786" s="6" t="s">
        <v>4621</v>
      </c>
      <c r="C786" s="7">
        <v>6230681</v>
      </c>
      <c r="D786" s="7">
        <v>6317577</v>
      </c>
      <c r="E786" s="7">
        <v>12548258</v>
      </c>
      <c r="F786" s="7" t="str" cm="1">
        <f t="array" ref="F786">_xlfn.SWITCH(TRUE,E786&lt;=10000,"1万人以下",E786&lt;=20000,"2万人以下",E786&lt;=30000,"3万人以下",E786&lt;=40000,"4万人以下",E786&lt;=50000,"5万人以下",E786&lt;=60000,"6万人以下",E786&lt;=70000,"7万人以下",E786&lt;=80000,"8万人以下",E786&lt;=90000,"9万人以下",E786&gt;90000,"それ以上")</f>
        <v>それ以上</v>
      </c>
      <c r="G786" s="7" t="s">
        <v>7571</v>
      </c>
      <c r="H786" s="7">
        <v>6241989</v>
      </c>
      <c r="I786" s="1" t="s">
        <v>4657</v>
      </c>
      <c r="K786" s="1" t="str">
        <f>IF(B786="小郡市","小郡市",IF(B786="大和郡山市","大和郡山市",IF(B786="蒲郡市","蒲郡市",IF(B786="郡上市","郡上市",IF(B786="郡山市","郡山市",IFERROR(RIGHT(B786,LEN(B786)-FIND("郡",B786)),B786))))))</f>
        <v>東京都</v>
      </c>
      <c r="L786" s="1" t="str">
        <f>IF(ISERROR(VLOOKUP(K786,'R5.4.1現在の団体'!C$2:C$2000,1,)),"",VLOOKUP(K786,'R5.4.1現在の団体'!C$2:C$2000,1,))</f>
        <v/>
      </c>
      <c r="M786" s="1" t="str">
        <f t="shared" si="12"/>
        <v/>
      </c>
    </row>
    <row r="787" spans="1:13" x14ac:dyDescent="0.2">
      <c r="A787" s="5" t="s">
        <v>791</v>
      </c>
      <c r="B787" s="6" t="s">
        <v>3111</v>
      </c>
      <c r="C787" s="7">
        <v>22813</v>
      </c>
      <c r="D787" s="7">
        <v>23459</v>
      </c>
      <c r="E787" s="7">
        <v>46272</v>
      </c>
      <c r="F787" s="7" t="str" cm="1">
        <f t="array" ref="F787">_xlfn.SWITCH(TRUE,E787&lt;=10000,"1万人以下",E787&lt;=20000,"2万人以下",E787&lt;=30000,"3万人以下",E787&lt;=40000,"4万人以下",E787&lt;=50000,"5万人以下",E787&lt;=60000,"6万人以下",E787&lt;=70000,"7万人以下",E787&lt;=80000,"8万人以下",E787&lt;=90000,"9万人以下",E787&gt;90000,"それ以上")</f>
        <v>5万人以下</v>
      </c>
      <c r="G787" s="7" t="s">
        <v>7575</v>
      </c>
      <c r="H787" s="7">
        <v>25464</v>
      </c>
      <c r="J787" s="1">
        <f>MAX(J$2:J786)+1</f>
        <v>649</v>
      </c>
      <c r="K787" s="1" t="str">
        <f>IF(B787="小郡市","小郡市",IF(B787="大和郡山市","大和郡山市",IF(B787="蒲郡市","蒲郡市",IF(B787="郡上市","郡上市",IF(B787="郡山市","郡山市",IFERROR(RIGHT(B787,LEN(B787)-FIND("郡",B787)),B787))))))</f>
        <v>千代田区</v>
      </c>
      <c r="L787" s="1" t="str">
        <f>IF(ISERROR(VLOOKUP(K787,'R5.4.1現在の団体'!C$2:C$2000,1,)),"",VLOOKUP(K787,'R5.4.1現在の団体'!C$2:C$2000,1,))</f>
        <v>千代田区</v>
      </c>
      <c r="M787" s="1">
        <f t="shared" si="12"/>
        <v>1</v>
      </c>
    </row>
    <row r="788" spans="1:13" x14ac:dyDescent="0.2">
      <c r="A788" s="5" t="s">
        <v>792</v>
      </c>
      <c r="B788" s="6" t="s">
        <v>3112</v>
      </c>
      <c r="C788" s="7">
        <v>53336</v>
      </c>
      <c r="D788" s="7">
        <v>58124</v>
      </c>
      <c r="E788" s="7">
        <v>111460</v>
      </c>
      <c r="F788" s="7" t="str" cm="1">
        <f t="array" ref="F788">_xlfn.SWITCH(TRUE,E788&lt;=10000,"1万人以下",E788&lt;=20000,"2万人以下",E788&lt;=30000,"3万人以下",E788&lt;=40000,"4万人以下",E788&lt;=50000,"5万人以下",E788&lt;=60000,"6万人以下",E788&lt;=70000,"7万人以下",E788&lt;=80000,"8万人以下",E788&lt;=90000,"9万人以下",E788&gt;90000,"それ以上")</f>
        <v>それ以上</v>
      </c>
      <c r="G788" s="7" t="s">
        <v>7571</v>
      </c>
      <c r="H788" s="7">
        <v>64206</v>
      </c>
      <c r="J788" s="1">
        <f>MAX(J$2:J787)+1</f>
        <v>650</v>
      </c>
      <c r="K788" s="1" t="str">
        <f>IF(B788="小郡市","小郡市",IF(B788="大和郡山市","大和郡山市",IF(B788="蒲郡市","蒲郡市",IF(B788="郡上市","郡上市",IF(B788="郡山市","郡山市",IFERROR(RIGHT(B788,LEN(B788)-FIND("郡",B788)),B788))))))</f>
        <v>中央区</v>
      </c>
      <c r="L788" s="1" t="str">
        <f>IF(ISERROR(VLOOKUP(K788,'R5.4.1現在の団体'!C$2:C$2000,1,)),"",VLOOKUP(K788,'R5.4.1現在の団体'!C$2:C$2000,1,))</f>
        <v>中央区</v>
      </c>
      <c r="M788" s="1">
        <f t="shared" si="12"/>
        <v>1</v>
      </c>
    </row>
    <row r="789" spans="1:13" x14ac:dyDescent="0.2">
      <c r="A789" s="5" t="s">
        <v>793</v>
      </c>
      <c r="B789" s="6" t="s">
        <v>3113</v>
      </c>
      <c r="C789" s="7">
        <v>93482</v>
      </c>
      <c r="D789" s="7">
        <v>106359</v>
      </c>
      <c r="E789" s="7">
        <v>199841</v>
      </c>
      <c r="F789" s="7" t="str" cm="1">
        <f t="array" ref="F789">_xlfn.SWITCH(TRUE,E789&lt;=10000,"1万人以下",E789&lt;=20000,"2万人以下",E789&lt;=30000,"3万人以下",E789&lt;=40000,"4万人以下",E789&lt;=50000,"5万人以下",E789&lt;=60000,"6万人以下",E789&lt;=70000,"7万人以下",E789&lt;=80000,"8万人以下",E789&lt;=90000,"9万人以下",E789&gt;90000,"それ以上")</f>
        <v>それ以上</v>
      </c>
      <c r="G789" s="7" t="s">
        <v>7571</v>
      </c>
      <c r="H789" s="7">
        <v>113986</v>
      </c>
      <c r="J789" s="1">
        <f>MAX(J$2:J788)+1</f>
        <v>651</v>
      </c>
      <c r="K789" s="1" t="str">
        <f>IF(B789="小郡市","小郡市",IF(B789="大和郡山市","大和郡山市",IF(B789="蒲郡市","蒲郡市",IF(B789="郡上市","郡上市",IF(B789="郡山市","郡山市",IFERROR(RIGHT(B789,LEN(B789)-FIND("郡",B789)),B789))))))</f>
        <v>港区</v>
      </c>
      <c r="L789" s="1" t="str">
        <f>IF(ISERROR(VLOOKUP(K789,'R5.4.1現在の団体'!C$2:C$2000,1,)),"",VLOOKUP(K789,'R5.4.1現在の団体'!C$2:C$2000,1,))</f>
        <v>港区</v>
      </c>
      <c r="M789" s="1">
        <f t="shared" si="12"/>
        <v>1</v>
      </c>
    </row>
    <row r="790" spans="1:13" x14ac:dyDescent="0.2">
      <c r="A790" s="5" t="s">
        <v>794</v>
      </c>
      <c r="B790" s="6" t="s">
        <v>3114</v>
      </c>
      <c r="C790" s="7">
        <v>140913</v>
      </c>
      <c r="D790" s="7">
        <v>140870</v>
      </c>
      <c r="E790" s="7">
        <v>281783</v>
      </c>
      <c r="F790" s="7" t="str" cm="1">
        <f t="array" ref="F790">_xlfn.SWITCH(TRUE,E790&lt;=10000,"1万人以下",E790&lt;=20000,"2万人以下",E790&lt;=30000,"3万人以下",E790&lt;=40000,"4万人以下",E790&lt;=50000,"5万人以下",E790&lt;=60000,"6万人以下",E790&lt;=70000,"7万人以下",E790&lt;=80000,"8万人以下",E790&lt;=90000,"9万人以下",E790&gt;90000,"それ以上")</f>
        <v>それ以上</v>
      </c>
      <c r="G790" s="7" t="s">
        <v>7571</v>
      </c>
      <c r="H790" s="7">
        <v>168941</v>
      </c>
      <c r="J790" s="1">
        <f>MAX(J$2:J789)+1</f>
        <v>652</v>
      </c>
      <c r="K790" s="1" t="str">
        <f>IF(B790="小郡市","小郡市",IF(B790="大和郡山市","大和郡山市",IF(B790="蒲郡市","蒲郡市",IF(B790="郡上市","郡上市",IF(B790="郡山市","郡山市",IFERROR(RIGHT(B790,LEN(B790)-FIND("郡",B790)),B790))))))</f>
        <v>新宿区</v>
      </c>
      <c r="L790" s="1" t="str">
        <f>IF(ISERROR(VLOOKUP(K790,'R5.4.1現在の団体'!C$2:C$2000,1,)),"",VLOOKUP(K790,'R5.4.1現在の団体'!C$2:C$2000,1,))</f>
        <v>新宿区</v>
      </c>
      <c r="M790" s="1">
        <f t="shared" si="12"/>
        <v>1</v>
      </c>
    </row>
    <row r="791" spans="1:13" x14ac:dyDescent="0.2">
      <c r="A791" s="5" t="s">
        <v>795</v>
      </c>
      <c r="B791" s="6" t="s">
        <v>3115</v>
      </c>
      <c r="C791" s="7">
        <v>90128</v>
      </c>
      <c r="D791" s="7">
        <v>98189</v>
      </c>
      <c r="E791" s="7">
        <v>188317</v>
      </c>
      <c r="F791" s="7" t="str" cm="1">
        <f t="array" ref="F791">_xlfn.SWITCH(TRUE,E791&lt;=10000,"1万人以下",E791&lt;=20000,"2万人以下",E791&lt;=30000,"3万人以下",E791&lt;=40000,"4万人以下",E791&lt;=50000,"5万人以下",E791&lt;=60000,"6万人以下",E791&lt;=70000,"7万人以下",E791&lt;=80000,"8万人以下",E791&lt;=90000,"9万人以下",E791&gt;90000,"それ以上")</f>
        <v>それ以上</v>
      </c>
      <c r="G791" s="7" t="s">
        <v>7571</v>
      </c>
      <c r="H791" s="7">
        <v>101188</v>
      </c>
      <c r="J791" s="1">
        <f>MAX(J$2:J790)+1</f>
        <v>653</v>
      </c>
      <c r="K791" s="1" t="str">
        <f>IF(B791="小郡市","小郡市",IF(B791="大和郡山市","大和郡山市",IF(B791="蒲郡市","蒲郡市",IF(B791="郡上市","郡上市",IF(B791="郡山市","郡山市",IFERROR(RIGHT(B791,LEN(B791)-FIND("郡",B791)),B791))))))</f>
        <v>文京区</v>
      </c>
      <c r="L791" s="1" t="str">
        <f>IF(ISERROR(VLOOKUP(K791,'R5.4.1現在の団体'!C$2:C$2000,1,)),"",VLOOKUP(K791,'R5.4.1現在の団体'!C$2:C$2000,1,))</f>
        <v>文京区</v>
      </c>
      <c r="M791" s="1">
        <f t="shared" si="12"/>
        <v>1</v>
      </c>
    </row>
    <row r="792" spans="1:13" x14ac:dyDescent="0.2">
      <c r="A792" s="5" t="s">
        <v>796</v>
      </c>
      <c r="B792" s="6" t="s">
        <v>3116</v>
      </c>
      <c r="C792" s="7">
        <v>84782</v>
      </c>
      <c r="D792" s="7">
        <v>81163</v>
      </c>
      <c r="E792" s="7">
        <v>165945</v>
      </c>
      <c r="F792" s="7" t="str" cm="1">
        <f t="array" ref="F792">_xlfn.SWITCH(TRUE,E792&lt;=10000,"1万人以下",E792&lt;=20000,"2万人以下",E792&lt;=30000,"3万人以下",E792&lt;=40000,"4万人以下",E792&lt;=50000,"5万人以下",E792&lt;=60000,"6万人以下",E792&lt;=70000,"7万人以下",E792&lt;=80000,"8万人以下",E792&lt;=90000,"9万人以下",E792&gt;90000,"それ以上")</f>
        <v>それ以上</v>
      </c>
      <c r="G792" s="7" t="s">
        <v>7571</v>
      </c>
      <c r="H792" s="7">
        <v>91350</v>
      </c>
      <c r="J792" s="1">
        <f>MAX(J$2:J791)+1</f>
        <v>654</v>
      </c>
      <c r="K792" s="1" t="str">
        <f>IF(B792="小郡市","小郡市",IF(B792="大和郡山市","大和郡山市",IF(B792="蒲郡市","蒲郡市",IF(B792="郡上市","郡上市",IF(B792="郡山市","郡山市",IFERROR(RIGHT(B792,LEN(B792)-FIND("郡",B792)),B792))))))</f>
        <v>台東区</v>
      </c>
      <c r="L792" s="1" t="str">
        <f>IF(ISERROR(VLOOKUP(K792,'R5.4.1現在の団体'!C$2:C$2000,1,)),"",VLOOKUP(K792,'R5.4.1現在の団体'!C$2:C$2000,1,))</f>
        <v>台東区</v>
      </c>
      <c r="M792" s="1">
        <f t="shared" si="12"/>
        <v>1</v>
      </c>
    </row>
    <row r="793" spans="1:13" x14ac:dyDescent="0.2">
      <c r="A793" s="5" t="s">
        <v>797</v>
      </c>
      <c r="B793" s="6" t="s">
        <v>3117</v>
      </c>
      <c r="C793" s="7">
        <v>118804</v>
      </c>
      <c r="D793" s="7">
        <v>117583</v>
      </c>
      <c r="E793" s="7">
        <v>236387</v>
      </c>
      <c r="F793" s="7" t="str" cm="1">
        <f t="array" ref="F793">_xlfn.SWITCH(TRUE,E793&lt;=10000,"1万人以下",E793&lt;=20000,"2万人以下",E793&lt;=30000,"3万人以下",E793&lt;=40000,"4万人以下",E793&lt;=50000,"5万人以下",E793&lt;=60000,"6万人以下",E793&lt;=70000,"7万人以下",E793&lt;=80000,"8万人以下",E793&lt;=90000,"9万人以下",E793&gt;90000,"それ以上")</f>
        <v>それ以上</v>
      </c>
      <c r="G793" s="7" t="s">
        <v>7571</v>
      </c>
      <c r="H793" s="7">
        <v>122282</v>
      </c>
      <c r="J793" s="1">
        <f>MAX(J$2:J792)+1</f>
        <v>655</v>
      </c>
      <c r="K793" s="1" t="str">
        <f>IF(B793="小郡市","小郡市",IF(B793="大和郡山市","大和郡山市",IF(B793="蒲郡市","蒲郡市",IF(B793="郡上市","郡上市",IF(B793="郡山市","郡山市",IFERROR(RIGHT(B793,LEN(B793)-FIND("郡",B793)),B793))))))</f>
        <v>墨田区</v>
      </c>
      <c r="L793" s="1" t="str">
        <f>IF(ISERROR(VLOOKUP(K793,'R5.4.1現在の団体'!C$2:C$2000,1,)),"",VLOOKUP(K793,'R5.4.1現在の団体'!C$2:C$2000,1,))</f>
        <v>墨田区</v>
      </c>
      <c r="M793" s="1">
        <f t="shared" si="12"/>
        <v>1</v>
      </c>
    </row>
    <row r="794" spans="1:13" x14ac:dyDescent="0.2">
      <c r="A794" s="5" t="s">
        <v>798</v>
      </c>
      <c r="B794" s="6" t="s">
        <v>3118</v>
      </c>
      <c r="C794" s="7">
        <v>220524</v>
      </c>
      <c r="D794" s="7">
        <v>220738</v>
      </c>
      <c r="E794" s="7">
        <v>441262</v>
      </c>
      <c r="F794" s="7" t="str" cm="1">
        <f t="array" ref="F794">_xlfn.SWITCH(TRUE,E794&lt;=10000,"1万人以下",E794&lt;=20000,"2万人以下",E794&lt;=30000,"3万人以下",E794&lt;=40000,"4万人以下",E794&lt;=50000,"5万人以下",E794&lt;=60000,"6万人以下",E794&lt;=70000,"7万人以下",E794&lt;=80000,"8万人以下",E794&lt;=90000,"9万人以下",E794&gt;90000,"それ以上")</f>
        <v>それ以上</v>
      </c>
      <c r="G794" s="7" t="s">
        <v>7571</v>
      </c>
      <c r="H794" s="7">
        <v>218694</v>
      </c>
      <c r="J794" s="1">
        <f>MAX(J$2:J793)+1</f>
        <v>656</v>
      </c>
      <c r="K794" s="1" t="str">
        <f>IF(B794="小郡市","小郡市",IF(B794="大和郡山市","大和郡山市",IF(B794="蒲郡市","蒲郡市",IF(B794="郡上市","郡上市",IF(B794="郡山市","郡山市",IFERROR(RIGHT(B794,LEN(B794)-FIND("郡",B794)),B794))))))</f>
        <v>江東区</v>
      </c>
      <c r="L794" s="1" t="str">
        <f>IF(ISERROR(VLOOKUP(K794,'R5.4.1現在の団体'!C$2:C$2000,1,)),"",VLOOKUP(K794,'R5.4.1現在の団体'!C$2:C$2000,1,))</f>
        <v>江東区</v>
      </c>
      <c r="M794" s="1">
        <f t="shared" si="12"/>
        <v>1</v>
      </c>
    </row>
    <row r="795" spans="1:13" x14ac:dyDescent="0.2">
      <c r="A795" s="5" t="s">
        <v>799</v>
      </c>
      <c r="B795" s="6" t="s">
        <v>3119</v>
      </c>
      <c r="C795" s="7">
        <v>170647</v>
      </c>
      <c r="D795" s="7">
        <v>176412</v>
      </c>
      <c r="E795" s="7">
        <v>347059</v>
      </c>
      <c r="F795" s="7" t="str" cm="1">
        <f t="array" ref="F795">_xlfn.SWITCH(TRUE,E795&lt;=10000,"1万人以下",E795&lt;=20000,"2万人以下",E795&lt;=30000,"3万人以下",E795&lt;=40000,"4万人以下",E795&lt;=50000,"5万人以下",E795&lt;=60000,"6万人以下",E795&lt;=70000,"7万人以下",E795&lt;=80000,"8万人以下",E795&lt;=90000,"9万人以下",E795&gt;90000,"それ以上")</f>
        <v>それ以上</v>
      </c>
      <c r="G795" s="7" t="s">
        <v>7571</v>
      </c>
      <c r="H795" s="7">
        <v>189251</v>
      </c>
      <c r="J795" s="1">
        <f>MAX(J$2:J794)+1</f>
        <v>657</v>
      </c>
      <c r="K795" s="1" t="str">
        <f>IF(B795="小郡市","小郡市",IF(B795="大和郡山市","大和郡山市",IF(B795="蒲郡市","蒲郡市",IF(B795="郡上市","郡上市",IF(B795="郡山市","郡山市",IFERROR(RIGHT(B795,LEN(B795)-FIND("郡",B795)),B795))))))</f>
        <v>品川区</v>
      </c>
      <c r="L795" s="1" t="str">
        <f>IF(ISERROR(VLOOKUP(K795,'R5.4.1現在の団体'!C$2:C$2000,1,)),"",VLOOKUP(K795,'R5.4.1現在の団体'!C$2:C$2000,1,))</f>
        <v>品川区</v>
      </c>
      <c r="M795" s="1">
        <f t="shared" si="12"/>
        <v>1</v>
      </c>
    </row>
    <row r="796" spans="1:13" x14ac:dyDescent="0.2">
      <c r="A796" s="5" t="s">
        <v>800</v>
      </c>
      <c r="B796" s="6" t="s">
        <v>3120</v>
      </c>
      <c r="C796" s="7">
        <v>118767</v>
      </c>
      <c r="D796" s="7">
        <v>134409</v>
      </c>
      <c r="E796" s="7">
        <v>253176</v>
      </c>
      <c r="F796" s="7" t="str" cm="1">
        <f t="array" ref="F796">_xlfn.SWITCH(TRUE,E796&lt;=10000,"1万人以下",E796&lt;=20000,"2万人以下",E796&lt;=30000,"3万人以下",E796&lt;=40000,"4万人以下",E796&lt;=50000,"5万人以下",E796&lt;=60000,"6万人以下",E796&lt;=70000,"7万人以下",E796&lt;=80000,"8万人以下",E796&lt;=90000,"9万人以下",E796&gt;90000,"それ以上")</f>
        <v>それ以上</v>
      </c>
      <c r="G796" s="7" t="s">
        <v>7571</v>
      </c>
      <c r="H796" s="7">
        <v>140292</v>
      </c>
      <c r="J796" s="1">
        <f>MAX(J$2:J795)+1</f>
        <v>658</v>
      </c>
      <c r="K796" s="1" t="str">
        <f>IF(B796="小郡市","小郡市",IF(B796="大和郡山市","大和郡山市",IF(B796="蒲郡市","蒲郡市",IF(B796="郡上市","郡上市",IF(B796="郡山市","郡山市",IFERROR(RIGHT(B796,LEN(B796)-FIND("郡",B796)),B796))))))</f>
        <v>目黒区</v>
      </c>
      <c r="L796" s="1" t="str">
        <f>IF(ISERROR(VLOOKUP(K796,'R5.4.1現在の団体'!C$2:C$2000,1,)),"",VLOOKUP(K796,'R5.4.1現在の団体'!C$2:C$2000,1,))</f>
        <v>目黒区</v>
      </c>
      <c r="M796" s="1">
        <f t="shared" si="12"/>
        <v>1</v>
      </c>
    </row>
    <row r="797" spans="1:13" x14ac:dyDescent="0.2">
      <c r="A797" s="5" t="s">
        <v>801</v>
      </c>
      <c r="B797" s="6" t="s">
        <v>3121</v>
      </c>
      <c r="C797" s="7">
        <v>339152</v>
      </c>
      <c r="D797" s="7">
        <v>334773</v>
      </c>
      <c r="E797" s="7">
        <v>673925</v>
      </c>
      <c r="F797" s="7" t="str" cm="1">
        <f t="array" ref="F797">_xlfn.SWITCH(TRUE,E797&lt;=10000,"1万人以下",E797&lt;=20000,"2万人以下",E797&lt;=30000,"3万人以下",E797&lt;=40000,"4万人以下",E797&lt;=50000,"5万人以下",E797&lt;=60000,"6万人以下",E797&lt;=70000,"7万人以下",E797&lt;=80000,"8万人以下",E797&lt;=90000,"9万人以下",E797&gt;90000,"それ以上")</f>
        <v>それ以上</v>
      </c>
      <c r="G797" s="7" t="s">
        <v>7571</v>
      </c>
      <c r="H797" s="7">
        <v>344202</v>
      </c>
      <c r="J797" s="1">
        <f>MAX(J$2:J796)+1</f>
        <v>659</v>
      </c>
      <c r="K797" s="1" t="str">
        <f>IF(B797="小郡市","小郡市",IF(B797="大和郡山市","大和郡山市",IF(B797="蒲郡市","蒲郡市",IF(B797="郡上市","郡上市",IF(B797="郡山市","郡山市",IFERROR(RIGHT(B797,LEN(B797)-FIND("郡",B797)),B797))))))</f>
        <v>大田区</v>
      </c>
      <c r="L797" s="1" t="str">
        <f>IF(ISERROR(VLOOKUP(K797,'R5.4.1現在の団体'!C$2:C$2000,1,)),"",VLOOKUP(K797,'R5.4.1現在の団体'!C$2:C$2000,1,))</f>
        <v>大田区</v>
      </c>
      <c r="M797" s="1">
        <f t="shared" si="12"/>
        <v>1</v>
      </c>
    </row>
    <row r="798" spans="1:13" x14ac:dyDescent="0.2">
      <c r="A798" s="5" t="s">
        <v>802</v>
      </c>
      <c r="B798" s="6" t="s">
        <v>3122</v>
      </c>
      <c r="C798" s="7">
        <v>397802</v>
      </c>
      <c r="D798" s="7">
        <v>433422</v>
      </c>
      <c r="E798" s="7">
        <v>831224</v>
      </c>
      <c r="F798" s="7" t="str" cm="1">
        <f t="array" ref="F798">_xlfn.SWITCH(TRUE,E798&lt;=10000,"1万人以下",E798&lt;=20000,"2万人以下",E798&lt;=30000,"3万人以下",E798&lt;=40000,"4万人以下",E798&lt;=50000,"5万人以下",E798&lt;=60000,"6万人以下",E798&lt;=70000,"7万人以下",E798&lt;=80000,"8万人以下",E798&lt;=90000,"9万人以下",E798&gt;90000,"それ以上")</f>
        <v>それ以上</v>
      </c>
      <c r="G798" s="7" t="s">
        <v>7571</v>
      </c>
      <c r="H798" s="7">
        <v>433559</v>
      </c>
      <c r="J798" s="1">
        <f>MAX(J$2:J797)+1</f>
        <v>660</v>
      </c>
      <c r="K798" s="1" t="str">
        <f>IF(B798="小郡市","小郡市",IF(B798="大和郡山市","大和郡山市",IF(B798="蒲郡市","蒲郡市",IF(B798="郡上市","郡上市",IF(B798="郡山市","郡山市",IFERROR(RIGHT(B798,LEN(B798)-FIND("郡",B798)),B798))))))</f>
        <v>世田谷区</v>
      </c>
      <c r="L798" s="1" t="str">
        <f>IF(ISERROR(VLOOKUP(K798,'R5.4.1現在の団体'!C$2:C$2000,1,)),"",VLOOKUP(K798,'R5.4.1現在の団体'!C$2:C$2000,1,))</f>
        <v>世田谷区</v>
      </c>
      <c r="M798" s="1">
        <f t="shared" si="12"/>
        <v>1</v>
      </c>
    </row>
    <row r="799" spans="1:13" x14ac:dyDescent="0.2">
      <c r="A799" s="5" t="s">
        <v>803</v>
      </c>
      <c r="B799" s="6" t="s">
        <v>3123</v>
      </c>
      <c r="C799" s="7">
        <v>92990</v>
      </c>
      <c r="D799" s="7">
        <v>102804</v>
      </c>
      <c r="E799" s="7">
        <v>195794</v>
      </c>
      <c r="F799" s="7" t="str" cm="1">
        <f t="array" ref="F799">_xlfn.SWITCH(TRUE,E799&lt;=10000,"1万人以下",E799&lt;=20000,"2万人以下",E799&lt;=30000,"3万人以下",E799&lt;=40000,"4万人以下",E799&lt;=50000,"5万人以下",E799&lt;=60000,"6万人以下",E799&lt;=70000,"7万人以下",E799&lt;=80000,"8万人以下",E799&lt;=90000,"9万人以下",E799&gt;90000,"それ以上")</f>
        <v>それ以上</v>
      </c>
      <c r="G799" s="7" t="s">
        <v>7571</v>
      </c>
      <c r="H799" s="7">
        <v>117204</v>
      </c>
      <c r="J799" s="1">
        <f>MAX(J$2:J798)+1</f>
        <v>661</v>
      </c>
      <c r="K799" s="1" t="str">
        <f>IF(B799="小郡市","小郡市",IF(B799="大和郡山市","大和郡山市",IF(B799="蒲郡市","蒲郡市",IF(B799="郡上市","郡上市",IF(B799="郡山市","郡山市",IFERROR(RIGHT(B799,LEN(B799)-FIND("郡",B799)),B799))))))</f>
        <v>渋谷区</v>
      </c>
      <c r="L799" s="1" t="str">
        <f>IF(ISERROR(VLOOKUP(K799,'R5.4.1現在の団体'!C$2:C$2000,1,)),"",VLOOKUP(K799,'R5.4.1現在の団体'!C$2:C$2000,1,))</f>
        <v>渋谷区</v>
      </c>
      <c r="M799" s="1">
        <f t="shared" si="12"/>
        <v>1</v>
      </c>
    </row>
    <row r="800" spans="1:13" x14ac:dyDescent="0.2">
      <c r="A800" s="5" t="s">
        <v>804</v>
      </c>
      <c r="B800" s="6" t="s">
        <v>3124</v>
      </c>
      <c r="C800" s="7">
        <v>150787</v>
      </c>
      <c r="D800" s="7">
        <v>149710</v>
      </c>
      <c r="E800" s="7">
        <v>300497</v>
      </c>
      <c r="F800" s="7" t="str" cm="1">
        <f t="array" ref="F800">_xlfn.SWITCH(TRUE,E800&lt;=10000,"1万人以下",E800&lt;=20000,"2万人以下",E800&lt;=30000,"3万人以下",E800&lt;=40000,"4万人以下",E800&lt;=50000,"5万人以下",E800&lt;=60000,"6万人以下",E800&lt;=70000,"7万人以下",E800&lt;=80000,"8万人以下",E800&lt;=90000,"9万人以下",E800&gt;90000,"それ以上")</f>
        <v>それ以上</v>
      </c>
      <c r="G800" s="7" t="s">
        <v>7571</v>
      </c>
      <c r="H800" s="7">
        <v>176456</v>
      </c>
      <c r="J800" s="1">
        <f>MAX(J$2:J799)+1</f>
        <v>662</v>
      </c>
      <c r="K800" s="1" t="str">
        <f>IF(B800="小郡市","小郡市",IF(B800="大和郡山市","大和郡山市",IF(B800="蒲郡市","蒲郡市",IF(B800="郡上市","郡上市",IF(B800="郡山市","郡山市",IFERROR(RIGHT(B800,LEN(B800)-FIND("郡",B800)),B800))))))</f>
        <v>中野区</v>
      </c>
      <c r="L800" s="1" t="str">
        <f>IF(ISERROR(VLOOKUP(K800,'R5.4.1現在の団体'!C$2:C$2000,1,)),"",VLOOKUP(K800,'R5.4.1現在の団体'!C$2:C$2000,1,))</f>
        <v>中野区</v>
      </c>
      <c r="M800" s="1">
        <f t="shared" si="12"/>
        <v>1</v>
      </c>
    </row>
    <row r="801" spans="1:13" x14ac:dyDescent="0.2">
      <c r="A801" s="5" t="s">
        <v>805</v>
      </c>
      <c r="B801" s="6" t="s">
        <v>3125</v>
      </c>
      <c r="C801" s="7">
        <v>254729</v>
      </c>
      <c r="D801" s="7">
        <v>273213</v>
      </c>
      <c r="E801" s="7">
        <v>527942</v>
      </c>
      <c r="F801" s="7" t="str" cm="1">
        <f t="array" ref="F801">_xlfn.SWITCH(TRUE,E801&lt;=10000,"1万人以下",E801&lt;=20000,"2万人以下",E801&lt;=30000,"3万人以下",E801&lt;=40000,"4万人以下",E801&lt;=50000,"5万人以下",E801&lt;=60000,"6万人以下",E801&lt;=70000,"7万人以下",E801&lt;=80000,"8万人以下",E801&lt;=90000,"9万人以下",E801&gt;90000,"それ以上")</f>
        <v>それ以上</v>
      </c>
      <c r="G801" s="7" t="s">
        <v>7571</v>
      </c>
      <c r="H801" s="7">
        <v>292785</v>
      </c>
      <c r="J801" s="1">
        <f>MAX(J$2:J800)+1</f>
        <v>663</v>
      </c>
      <c r="K801" s="1" t="str">
        <f>IF(B801="小郡市","小郡市",IF(B801="大和郡山市","大和郡山市",IF(B801="蒲郡市","蒲郡市",IF(B801="郡上市","郡上市",IF(B801="郡山市","郡山市",IFERROR(RIGHT(B801,LEN(B801)-FIND("郡",B801)),B801))))))</f>
        <v>杉並区</v>
      </c>
      <c r="L801" s="1" t="str">
        <f>IF(ISERROR(VLOOKUP(K801,'R5.4.1現在の団体'!C$2:C$2000,1,)),"",VLOOKUP(K801,'R5.4.1現在の団体'!C$2:C$2000,1,))</f>
        <v>杉並区</v>
      </c>
      <c r="M801" s="1">
        <f t="shared" si="12"/>
        <v>1</v>
      </c>
    </row>
    <row r="802" spans="1:13" x14ac:dyDescent="0.2">
      <c r="A802" s="5" t="s">
        <v>806</v>
      </c>
      <c r="B802" s="6" t="s">
        <v>3126</v>
      </c>
      <c r="C802" s="7">
        <v>123148</v>
      </c>
      <c r="D802" s="7">
        <v>121126</v>
      </c>
      <c r="E802" s="7">
        <v>244274</v>
      </c>
      <c r="F802" s="7" t="str" cm="1">
        <f t="array" ref="F802">_xlfn.SWITCH(TRUE,E802&lt;=10000,"1万人以下",E802&lt;=20000,"2万人以下",E802&lt;=30000,"3万人以下",E802&lt;=40000,"4万人以下",E802&lt;=50000,"5万人以下",E802&lt;=60000,"6万人以下",E802&lt;=70000,"7万人以下",E802&lt;=80000,"8万人以下",E802&lt;=90000,"9万人以下",E802&gt;90000,"それ以上")</f>
        <v>それ以上</v>
      </c>
      <c r="G802" s="7" t="s">
        <v>7571</v>
      </c>
      <c r="H802" s="7">
        <v>143529</v>
      </c>
      <c r="J802" s="1">
        <f>MAX(J$2:J801)+1</f>
        <v>664</v>
      </c>
      <c r="K802" s="1" t="str">
        <f>IF(B802="小郡市","小郡市",IF(B802="大和郡山市","大和郡山市",IF(B802="蒲郡市","蒲郡市",IF(B802="郡上市","郡上市",IF(B802="郡山市","郡山市",IFERROR(RIGHT(B802,LEN(B802)-FIND("郡",B802)),B802))))))</f>
        <v>豊島区</v>
      </c>
      <c r="L802" s="1" t="str">
        <f>IF(ISERROR(VLOOKUP(K802,'R5.4.1現在の団体'!C$2:C$2000,1,)),"",VLOOKUP(K802,'R5.4.1現在の団体'!C$2:C$2000,1,))</f>
        <v>豊島区</v>
      </c>
      <c r="M802" s="1">
        <f t="shared" si="12"/>
        <v>1</v>
      </c>
    </row>
    <row r="803" spans="1:13" x14ac:dyDescent="0.2">
      <c r="A803" s="5" t="s">
        <v>807</v>
      </c>
      <c r="B803" s="6" t="s">
        <v>3127</v>
      </c>
      <c r="C803" s="7">
        <v>158827</v>
      </c>
      <c r="D803" s="7">
        <v>160643</v>
      </c>
      <c r="E803" s="7">
        <v>319470</v>
      </c>
      <c r="F803" s="7" t="str" cm="1">
        <f t="array" ref="F803">_xlfn.SWITCH(TRUE,E803&lt;=10000,"1万人以下",E803&lt;=20000,"2万人以下",E803&lt;=30000,"3万人以下",E803&lt;=40000,"4万人以下",E803&lt;=50000,"5万人以下",E803&lt;=60000,"6万人以下",E803&lt;=70000,"7万人以下",E803&lt;=80000,"8万人以下",E803&lt;=90000,"9万人以下",E803&gt;90000,"それ以上")</f>
        <v>それ以上</v>
      </c>
      <c r="G803" s="7" t="s">
        <v>7571</v>
      </c>
      <c r="H803" s="7">
        <v>167842</v>
      </c>
      <c r="J803" s="1">
        <f>MAX(J$2:J802)+1</f>
        <v>665</v>
      </c>
      <c r="K803" s="1" t="str">
        <f>IF(B803="小郡市","小郡市",IF(B803="大和郡山市","大和郡山市",IF(B803="蒲郡市","蒲郡市",IF(B803="郡上市","郡上市",IF(B803="郡山市","郡山市",IFERROR(RIGHT(B803,LEN(B803)-FIND("郡",B803)),B803))))))</f>
        <v>北区</v>
      </c>
      <c r="L803" s="1" t="str">
        <f>IF(ISERROR(VLOOKUP(K803,'R5.4.1現在の団体'!C$2:C$2000,1,)),"",VLOOKUP(K803,'R5.4.1現在の団体'!C$2:C$2000,1,))</f>
        <v>北区</v>
      </c>
      <c r="M803" s="1">
        <f t="shared" si="12"/>
        <v>1</v>
      </c>
    </row>
    <row r="804" spans="1:13" x14ac:dyDescent="0.2">
      <c r="A804" s="5" t="s">
        <v>808</v>
      </c>
      <c r="B804" s="6" t="s">
        <v>3128</v>
      </c>
      <c r="C804" s="7">
        <v>92675</v>
      </c>
      <c r="D804" s="7">
        <v>92437</v>
      </c>
      <c r="E804" s="7">
        <v>185112</v>
      </c>
      <c r="F804" s="7" t="str" cm="1">
        <f t="array" ref="F804">_xlfn.SWITCH(TRUE,E804&lt;=10000,"1万人以下",E804&lt;=20000,"2万人以下",E804&lt;=30000,"3万人以下",E804&lt;=40000,"4万人以下",E804&lt;=50000,"5万人以下",E804&lt;=60000,"6万人以下",E804&lt;=70000,"7万人以下",E804&lt;=80000,"8万人以下",E804&lt;=90000,"9万人以下",E804&gt;90000,"それ以上")</f>
        <v>それ以上</v>
      </c>
      <c r="G804" s="7" t="s">
        <v>7571</v>
      </c>
      <c r="H804" s="7">
        <v>93134</v>
      </c>
      <c r="J804" s="1">
        <f>MAX(J$2:J803)+1</f>
        <v>666</v>
      </c>
      <c r="K804" s="1" t="str">
        <f>IF(B804="小郡市","小郡市",IF(B804="大和郡山市","大和郡山市",IF(B804="蒲郡市","蒲郡市",IF(B804="郡上市","郡上市",IF(B804="郡山市","郡山市",IFERROR(RIGHT(B804,LEN(B804)-FIND("郡",B804)),B804))))))</f>
        <v>荒川区</v>
      </c>
      <c r="L804" s="1" t="str">
        <f>IF(ISERROR(VLOOKUP(K804,'R5.4.1現在の団体'!C$2:C$2000,1,)),"",VLOOKUP(K804,'R5.4.1現在の団体'!C$2:C$2000,1,))</f>
        <v>荒川区</v>
      </c>
      <c r="M804" s="1">
        <f t="shared" si="12"/>
        <v>1</v>
      </c>
    </row>
    <row r="805" spans="1:13" x14ac:dyDescent="0.2">
      <c r="A805" s="5" t="s">
        <v>809</v>
      </c>
      <c r="B805" s="6" t="s">
        <v>3129</v>
      </c>
      <c r="C805" s="7">
        <v>258397</v>
      </c>
      <c r="D805" s="7">
        <v>258508</v>
      </c>
      <c r="E805" s="7">
        <v>516905</v>
      </c>
      <c r="F805" s="7" t="str" cm="1">
        <f t="array" ref="F805">_xlfn.SWITCH(TRUE,E805&lt;=10000,"1万人以下",E805&lt;=20000,"2万人以下",E805&lt;=30000,"3万人以下",E805&lt;=40000,"4万人以下",E805&lt;=50000,"5万人以下",E805&lt;=60000,"6万人以下",E805&lt;=70000,"7万人以下",E805&lt;=80000,"8万人以下",E805&lt;=90000,"9万人以下",E805&gt;90000,"それ以上")</f>
        <v>それ以上</v>
      </c>
      <c r="G805" s="7" t="s">
        <v>7571</v>
      </c>
      <c r="H805" s="7">
        <v>264741</v>
      </c>
      <c r="J805" s="1">
        <f>MAX(J$2:J804)+1</f>
        <v>667</v>
      </c>
      <c r="K805" s="1" t="str">
        <f>IF(B805="小郡市","小郡市",IF(B805="大和郡山市","大和郡山市",IF(B805="蒲郡市","蒲郡市",IF(B805="郡上市","郡上市",IF(B805="郡山市","郡山市",IFERROR(RIGHT(B805,LEN(B805)-FIND("郡",B805)),B805))))))</f>
        <v>板橋区</v>
      </c>
      <c r="L805" s="1" t="str">
        <f>IF(ISERROR(VLOOKUP(K805,'R5.4.1現在の団体'!C$2:C$2000,1,)),"",VLOOKUP(K805,'R5.4.1現在の団体'!C$2:C$2000,1,))</f>
        <v>板橋区</v>
      </c>
      <c r="M805" s="1">
        <f t="shared" si="12"/>
        <v>1</v>
      </c>
    </row>
    <row r="806" spans="1:13" x14ac:dyDescent="0.2">
      <c r="A806" s="5" t="s">
        <v>810</v>
      </c>
      <c r="B806" s="6" t="s">
        <v>3130</v>
      </c>
      <c r="C806" s="7">
        <v>342075</v>
      </c>
      <c r="D806" s="7">
        <v>348708</v>
      </c>
      <c r="E806" s="7">
        <v>690783</v>
      </c>
      <c r="F806" s="7" t="str" cm="1">
        <f t="array" ref="F806">_xlfn.SWITCH(TRUE,E806&lt;=10000,"1万人以下",E806&lt;=20000,"2万人以下",E806&lt;=30000,"3万人以下",E806&lt;=40000,"4万人以下",E806&lt;=50000,"5万人以下",E806&lt;=60000,"6万人以下",E806&lt;=70000,"7万人以下",E806&lt;=80000,"8万人以下",E806&lt;=90000,"9万人以下",E806&gt;90000,"それ以上")</f>
        <v>それ以上</v>
      </c>
      <c r="G806" s="7" t="s">
        <v>7571</v>
      </c>
      <c r="H806" s="7">
        <v>330891</v>
      </c>
      <c r="J806" s="1">
        <f>MAX(J$2:J805)+1</f>
        <v>668</v>
      </c>
      <c r="K806" s="1" t="str">
        <f>IF(B806="小郡市","小郡市",IF(B806="大和郡山市","大和郡山市",IF(B806="蒲郡市","蒲郡市",IF(B806="郡上市","郡上市",IF(B806="郡山市","郡山市",IFERROR(RIGHT(B806,LEN(B806)-FIND("郡",B806)),B806))))))</f>
        <v>練馬区</v>
      </c>
      <c r="L806" s="1" t="str">
        <f>IF(ISERROR(VLOOKUP(K806,'R5.4.1現在の団体'!C$2:C$2000,1,)),"",VLOOKUP(K806,'R5.4.1現在の団体'!C$2:C$2000,1,))</f>
        <v>練馬区</v>
      </c>
      <c r="M806" s="1">
        <f t="shared" si="12"/>
        <v>1</v>
      </c>
    </row>
    <row r="807" spans="1:13" x14ac:dyDescent="0.2">
      <c r="A807" s="5" t="s">
        <v>811</v>
      </c>
      <c r="B807" s="6" t="s">
        <v>3131</v>
      </c>
      <c r="C807" s="7">
        <v>323085</v>
      </c>
      <c r="D807" s="7">
        <v>315109</v>
      </c>
      <c r="E807" s="7">
        <v>638194</v>
      </c>
      <c r="F807" s="7" t="str" cm="1">
        <f t="array" ref="F807">_xlfn.SWITCH(TRUE,E807&lt;=10000,"1万人以下",E807&lt;=20000,"2万人以下",E807&lt;=30000,"3万人以下",E807&lt;=40000,"4万人以下",E807&lt;=50000,"5万人以下",E807&lt;=60000,"6万人以下",E807&lt;=70000,"7万人以下",E807&lt;=80000,"8万人以下",E807&lt;=90000,"9万人以下",E807&gt;90000,"それ以上")</f>
        <v>それ以上</v>
      </c>
      <c r="G807" s="7" t="s">
        <v>7571</v>
      </c>
      <c r="H807" s="7">
        <v>298213</v>
      </c>
      <c r="J807" s="1">
        <f>MAX(J$2:J806)+1</f>
        <v>669</v>
      </c>
      <c r="K807" s="1" t="str">
        <f>IF(B807="小郡市","小郡市",IF(B807="大和郡山市","大和郡山市",IF(B807="蒲郡市","蒲郡市",IF(B807="郡上市","郡上市",IF(B807="郡山市","郡山市",IFERROR(RIGHT(B807,LEN(B807)-FIND("郡",B807)),B807))))))</f>
        <v>足立区</v>
      </c>
      <c r="L807" s="1" t="str">
        <f>IF(ISERROR(VLOOKUP(K807,'R5.4.1現在の団体'!C$2:C$2000,1,)),"",VLOOKUP(K807,'R5.4.1現在の団体'!C$2:C$2000,1,))</f>
        <v>足立区</v>
      </c>
      <c r="M807" s="1">
        <f t="shared" si="12"/>
        <v>1</v>
      </c>
    </row>
    <row r="808" spans="1:13" x14ac:dyDescent="0.2">
      <c r="A808" s="5" t="s">
        <v>812</v>
      </c>
      <c r="B808" s="6" t="s">
        <v>3132</v>
      </c>
      <c r="C808" s="7">
        <v>216798</v>
      </c>
      <c r="D808" s="7">
        <v>213899</v>
      </c>
      <c r="E808" s="7">
        <v>430697</v>
      </c>
      <c r="F808" s="7" t="str" cm="1">
        <f t="array" ref="F808">_xlfn.SWITCH(TRUE,E808&lt;=10000,"1万人以下",E808&lt;=20000,"2万人以下",E808&lt;=30000,"3万人以下",E808&lt;=40000,"4万人以下",E808&lt;=50000,"5万人以下",E808&lt;=60000,"6万人以下",E808&lt;=70000,"7万人以下",E808&lt;=80000,"8万人以下",E808&lt;=90000,"9万人以下",E808&gt;90000,"それ以上")</f>
        <v>それ以上</v>
      </c>
      <c r="G808" s="7" t="s">
        <v>7571</v>
      </c>
      <c r="H808" s="7">
        <v>201847</v>
      </c>
      <c r="J808" s="1">
        <f>MAX(J$2:J807)+1</f>
        <v>670</v>
      </c>
      <c r="K808" s="1" t="str">
        <f>IF(B808="小郡市","小郡市",IF(B808="大和郡山市","大和郡山市",IF(B808="蒲郡市","蒲郡市",IF(B808="郡上市","郡上市",IF(B808="郡山市","郡山市",IFERROR(RIGHT(B808,LEN(B808)-FIND("郡",B808)),B808))))))</f>
        <v>葛飾区</v>
      </c>
      <c r="L808" s="1" t="str">
        <f>IF(ISERROR(VLOOKUP(K808,'R5.4.1現在の団体'!C$2:C$2000,1,)),"",VLOOKUP(K808,'R5.4.1現在の団体'!C$2:C$2000,1,))</f>
        <v>葛飾区</v>
      </c>
      <c r="M808" s="1">
        <f t="shared" si="12"/>
        <v>1</v>
      </c>
    </row>
    <row r="809" spans="1:13" x14ac:dyDescent="0.2">
      <c r="A809" s="5" t="s">
        <v>813</v>
      </c>
      <c r="B809" s="6" t="s">
        <v>3133</v>
      </c>
      <c r="C809" s="7">
        <v>332429</v>
      </c>
      <c r="D809" s="7">
        <v>318171</v>
      </c>
      <c r="E809" s="7">
        <v>650600</v>
      </c>
      <c r="F809" s="7" t="str" cm="1">
        <f t="array" ref="F809">_xlfn.SWITCH(TRUE,E809&lt;=10000,"1万人以下",E809&lt;=20000,"2万人以下",E809&lt;=30000,"3万人以下",E809&lt;=40000,"4万人以下",E809&lt;=50000,"5万人以下",E809&lt;=60000,"6万人以下",E809&lt;=70000,"7万人以下",E809&lt;=80000,"8万人以下",E809&lt;=90000,"9万人以下",E809&gt;90000,"それ以上")</f>
        <v>それ以上</v>
      </c>
      <c r="G809" s="7" t="s">
        <v>7571</v>
      </c>
      <c r="H809" s="7">
        <v>302122</v>
      </c>
      <c r="J809" s="1">
        <f>MAX(J$2:J808)+1</f>
        <v>671</v>
      </c>
      <c r="K809" s="1" t="str">
        <f>IF(B809="小郡市","小郡市",IF(B809="大和郡山市","大和郡山市",IF(B809="蒲郡市","蒲郡市",IF(B809="郡上市","郡上市",IF(B809="郡山市","郡山市",IFERROR(RIGHT(B809,LEN(B809)-FIND("郡",B809)),B809))))))</f>
        <v>江戸川区</v>
      </c>
      <c r="L809" s="1" t="str">
        <f>IF(ISERROR(VLOOKUP(K809,'R5.4.1現在の団体'!C$2:C$2000,1,)),"",VLOOKUP(K809,'R5.4.1現在の団体'!C$2:C$2000,1,))</f>
        <v>江戸川区</v>
      </c>
      <c r="M809" s="1">
        <f t="shared" si="12"/>
        <v>1</v>
      </c>
    </row>
    <row r="810" spans="1:13" x14ac:dyDescent="0.2">
      <c r="A810" s="5" t="s">
        <v>814</v>
      </c>
      <c r="B810" s="6" t="s">
        <v>3134</v>
      </c>
      <c r="C810" s="7">
        <v>276017</v>
      </c>
      <c r="D810" s="7">
        <v>271685</v>
      </c>
      <c r="E810" s="7">
        <v>547702</v>
      </c>
      <c r="F810" s="7" t="str" cm="1">
        <f t="array" ref="F810">_xlfn.SWITCH(TRUE,E810&lt;=10000,"1万人以下",E810&lt;=20000,"2万人以下",E810&lt;=30000,"3万人以下",E810&lt;=40000,"4万人以下",E810&lt;=50000,"5万人以下",E810&lt;=60000,"6万人以下",E810&lt;=70000,"7万人以下",E810&lt;=80000,"8万人以下",E810&lt;=90000,"9万人以下",E810&gt;90000,"それ以上")</f>
        <v>それ以上</v>
      </c>
      <c r="G810" s="7" t="s">
        <v>7571</v>
      </c>
      <c r="H810" s="7">
        <v>239514</v>
      </c>
      <c r="J810" s="1">
        <f>MAX(J$2:J809)+1</f>
        <v>672</v>
      </c>
      <c r="K810" s="1" t="str">
        <f>IF(B810="小郡市","小郡市",IF(B810="大和郡山市","大和郡山市",IF(B810="蒲郡市","蒲郡市",IF(B810="郡上市","郡上市",IF(B810="郡山市","郡山市",IFERROR(RIGHT(B810,LEN(B810)-FIND("郡",B810)),B810))))))</f>
        <v>八王子市</v>
      </c>
      <c r="L810" s="1" t="str">
        <f>IF(ISERROR(VLOOKUP(K810,'R5.4.1現在の団体'!C$2:C$2000,1,)),"",VLOOKUP(K810,'R5.4.1現在の団体'!C$2:C$2000,1,))</f>
        <v>八王子市</v>
      </c>
      <c r="M810" s="1">
        <f t="shared" si="12"/>
        <v>1</v>
      </c>
    </row>
    <row r="811" spans="1:13" x14ac:dyDescent="0.2">
      <c r="A811" s="5" t="s">
        <v>815</v>
      </c>
      <c r="B811" s="6" t="s">
        <v>3135</v>
      </c>
      <c r="C811" s="7">
        <v>87176</v>
      </c>
      <c r="D811" s="7">
        <v>86719</v>
      </c>
      <c r="E811" s="7">
        <v>173895</v>
      </c>
      <c r="F811" s="7" t="str" cm="1">
        <f t="array" ref="F811">_xlfn.SWITCH(TRUE,E811&lt;=10000,"1万人以下",E811&lt;=20000,"2万人以下",E811&lt;=30000,"3万人以下",E811&lt;=40000,"4万人以下",E811&lt;=50000,"5万人以下",E811&lt;=60000,"6万人以下",E811&lt;=70000,"7万人以下",E811&lt;=80000,"8万人以下",E811&lt;=90000,"9万人以下",E811&gt;90000,"それ以上")</f>
        <v>それ以上</v>
      </c>
      <c r="G811" s="7" t="s">
        <v>7571</v>
      </c>
      <c r="H811" s="7">
        <v>81297</v>
      </c>
      <c r="J811" s="1">
        <f>MAX(J$2:J810)+1</f>
        <v>673</v>
      </c>
      <c r="K811" s="1" t="str">
        <f>IF(B811="小郡市","小郡市",IF(B811="大和郡山市","大和郡山市",IF(B811="蒲郡市","蒲郡市",IF(B811="郡上市","郡上市",IF(B811="郡山市","郡山市",IFERROR(RIGHT(B811,LEN(B811)-FIND("郡",B811)),B811))))))</f>
        <v>立川市</v>
      </c>
      <c r="L811" s="1" t="str">
        <f>IF(ISERROR(VLOOKUP(K811,'R5.4.1現在の団体'!C$2:C$2000,1,)),"",VLOOKUP(K811,'R5.4.1現在の団体'!C$2:C$2000,1,))</f>
        <v>立川市</v>
      </c>
      <c r="M811" s="1">
        <f t="shared" si="12"/>
        <v>1</v>
      </c>
    </row>
    <row r="812" spans="1:13" x14ac:dyDescent="0.2">
      <c r="A812" s="5" t="s">
        <v>816</v>
      </c>
      <c r="B812" s="6" t="s">
        <v>3136</v>
      </c>
      <c r="C812" s="7">
        <v>65112</v>
      </c>
      <c r="D812" s="7">
        <v>69574</v>
      </c>
      <c r="E812" s="7">
        <v>134686</v>
      </c>
      <c r="F812" s="7" t="str" cm="1">
        <f t="array" ref="F812">_xlfn.SWITCH(TRUE,E812&lt;=10000,"1万人以下",E812&lt;=20000,"2万人以下",E812&lt;=30000,"3万人以下",E812&lt;=40000,"4万人以下",E812&lt;=50000,"5万人以下",E812&lt;=60000,"6万人以下",E812&lt;=70000,"7万人以下",E812&lt;=80000,"8万人以下",E812&lt;=90000,"9万人以下",E812&gt;90000,"それ以上")</f>
        <v>それ以上</v>
      </c>
      <c r="G812" s="7" t="s">
        <v>7571</v>
      </c>
      <c r="H812" s="7">
        <v>70461</v>
      </c>
      <c r="J812" s="1">
        <f>MAX(J$2:J811)+1</f>
        <v>674</v>
      </c>
      <c r="K812" s="1" t="str">
        <f>IF(B812="小郡市","小郡市",IF(B812="大和郡山市","大和郡山市",IF(B812="蒲郡市","蒲郡市",IF(B812="郡上市","郡上市",IF(B812="郡山市","郡山市",IFERROR(RIGHT(B812,LEN(B812)-FIND("郡",B812)),B812))))))</f>
        <v>武蔵野市</v>
      </c>
      <c r="L812" s="1" t="str">
        <f>IF(ISERROR(VLOOKUP(K812,'R5.4.1現在の団体'!C$2:C$2000,1,)),"",VLOOKUP(K812,'R5.4.1現在の団体'!C$2:C$2000,1,))</f>
        <v>武蔵野市</v>
      </c>
      <c r="M812" s="1">
        <f t="shared" si="12"/>
        <v>1</v>
      </c>
    </row>
    <row r="813" spans="1:13" x14ac:dyDescent="0.2">
      <c r="A813" s="5" t="s">
        <v>817</v>
      </c>
      <c r="B813" s="6" t="s">
        <v>3137</v>
      </c>
      <c r="C813" s="7">
        <v>87059</v>
      </c>
      <c r="D813" s="7">
        <v>89151</v>
      </c>
      <c r="E813" s="7">
        <v>176210</v>
      </c>
      <c r="F813" s="7" t="str" cm="1">
        <f t="array" ref="F813">_xlfn.SWITCH(TRUE,E813&lt;=10000,"1万人以下",E813&lt;=20000,"2万人以下",E813&lt;=30000,"3万人以下",E813&lt;=40000,"4万人以下",E813&lt;=50000,"5万人以下",E813&lt;=60000,"6万人以下",E813&lt;=70000,"7万人以下",E813&lt;=80000,"8万人以下",E813&lt;=90000,"9万人以下",E813&gt;90000,"それ以上")</f>
        <v>それ以上</v>
      </c>
      <c r="G813" s="7" t="s">
        <v>7571</v>
      </c>
      <c r="H813" s="7">
        <v>87172</v>
      </c>
      <c r="J813" s="1">
        <f>MAX(J$2:J812)+1</f>
        <v>675</v>
      </c>
      <c r="K813" s="1" t="str">
        <f>IF(B813="小郡市","小郡市",IF(B813="大和郡山市","大和郡山市",IF(B813="蒲郡市","蒲郡市",IF(B813="郡上市","郡上市",IF(B813="郡山市","郡山市",IFERROR(RIGHT(B813,LEN(B813)-FIND("郡",B813)),B813))))))</f>
        <v>三鷹市</v>
      </c>
      <c r="L813" s="1" t="str">
        <f>IF(ISERROR(VLOOKUP(K813,'R5.4.1現在の団体'!C$2:C$2000,1,)),"",VLOOKUP(K813,'R5.4.1現在の団体'!C$2:C$2000,1,))</f>
        <v>三鷹市</v>
      </c>
      <c r="M813" s="1">
        <f t="shared" si="12"/>
        <v>1</v>
      </c>
    </row>
    <row r="814" spans="1:13" x14ac:dyDescent="0.2">
      <c r="A814" s="5" t="s">
        <v>818</v>
      </c>
      <c r="B814" s="6" t="s">
        <v>3138</v>
      </c>
      <c r="C814" s="7">
        <v>69716</v>
      </c>
      <c r="D814" s="7">
        <v>68411</v>
      </c>
      <c r="E814" s="7">
        <v>138127</v>
      </c>
      <c r="F814" s="7" t="str" cm="1">
        <f t="array" ref="F814">_xlfn.SWITCH(TRUE,E814&lt;=10000,"1万人以下",E814&lt;=20000,"2万人以下",E814&lt;=30000,"3万人以下",E814&lt;=40000,"4万人以下",E814&lt;=50000,"5万人以下",E814&lt;=60000,"6万人以下",E814&lt;=70000,"7万人以下",E814&lt;=80000,"8万人以下",E814&lt;=90000,"9万人以下",E814&gt;90000,"それ以上")</f>
        <v>それ以上</v>
      </c>
      <c r="G814" s="7" t="s">
        <v>7571</v>
      </c>
      <c r="H814" s="7">
        <v>58320</v>
      </c>
      <c r="J814" s="1">
        <f>MAX(J$2:J813)+1</f>
        <v>676</v>
      </c>
      <c r="K814" s="1" t="str">
        <f>IF(B814="小郡市","小郡市",IF(B814="大和郡山市","大和郡山市",IF(B814="蒲郡市","蒲郡市",IF(B814="郡上市","郡上市",IF(B814="郡山市","郡山市",IFERROR(RIGHT(B814,LEN(B814)-FIND("郡",B814)),B814))))))</f>
        <v>青梅市</v>
      </c>
      <c r="L814" s="1" t="str">
        <f>IF(ISERROR(VLOOKUP(K814,'R5.4.1現在の団体'!C$2:C$2000,1,)),"",VLOOKUP(K814,'R5.4.1現在の団体'!C$2:C$2000,1,))</f>
        <v>青梅市</v>
      </c>
      <c r="M814" s="1">
        <f t="shared" si="12"/>
        <v>1</v>
      </c>
    </row>
    <row r="815" spans="1:13" x14ac:dyDescent="0.2">
      <c r="A815" s="5" t="s">
        <v>819</v>
      </c>
      <c r="B815" s="6" t="s">
        <v>3139</v>
      </c>
      <c r="C815" s="7">
        <v>123559</v>
      </c>
      <c r="D815" s="7">
        <v>119055</v>
      </c>
      <c r="E815" s="7">
        <v>242614</v>
      </c>
      <c r="F815" s="7" t="str" cm="1">
        <f t="array" ref="F815">_xlfn.SWITCH(TRUE,E815&lt;=10000,"1万人以下",E815&lt;=20000,"2万人以下",E815&lt;=30000,"3万人以下",E815&lt;=40000,"4万人以下",E815&lt;=50000,"5万人以下",E815&lt;=60000,"6万人以下",E815&lt;=70000,"7万人以下",E815&lt;=80000,"8万人以下",E815&lt;=90000,"9万人以下",E815&gt;90000,"それ以上")</f>
        <v>それ以上</v>
      </c>
      <c r="G815" s="7" t="s">
        <v>7571</v>
      </c>
      <c r="H815" s="7">
        <v>112324</v>
      </c>
      <c r="J815" s="1">
        <f>MAX(J$2:J814)+1</f>
        <v>677</v>
      </c>
      <c r="K815" s="1" t="str">
        <f>IF(B815="小郡市","小郡市",IF(B815="大和郡山市","大和郡山市",IF(B815="蒲郡市","蒲郡市",IF(B815="郡上市","郡上市",IF(B815="郡山市","郡山市",IFERROR(RIGHT(B815,LEN(B815)-FIND("郡",B815)),B815))))))</f>
        <v>府中市</v>
      </c>
      <c r="L815" s="1" t="str">
        <f>IF(ISERROR(VLOOKUP(K815,'R5.4.1現在の団体'!C$2:C$2000,1,)),"",VLOOKUP(K815,'R5.4.1現在の団体'!C$2:C$2000,1,))</f>
        <v>府中市</v>
      </c>
      <c r="M815" s="1">
        <f t="shared" si="12"/>
        <v>1</v>
      </c>
    </row>
    <row r="816" spans="1:13" x14ac:dyDescent="0.2">
      <c r="A816" s="5" t="s">
        <v>820</v>
      </c>
      <c r="B816" s="6" t="s">
        <v>3140</v>
      </c>
      <c r="C816" s="7">
        <v>55793</v>
      </c>
      <c r="D816" s="7">
        <v>54780</v>
      </c>
      <c r="E816" s="7">
        <v>110573</v>
      </c>
      <c r="F816" s="7" t="str" cm="1">
        <f t="array" ref="F816">_xlfn.SWITCH(TRUE,E816&lt;=10000,"1万人以下",E816&lt;=20000,"2万人以下",E816&lt;=30000,"3万人以下",E816&lt;=40000,"4万人以下",E816&lt;=50000,"5万人以下",E816&lt;=60000,"6万人以下",E816&lt;=70000,"7万人以下",E816&lt;=80000,"8万人以下",E816&lt;=90000,"9万人以下",E816&gt;90000,"それ以上")</f>
        <v>それ以上</v>
      </c>
      <c r="G816" s="7" t="s">
        <v>7571</v>
      </c>
      <c r="H816" s="7">
        <v>49039</v>
      </c>
      <c r="J816" s="1">
        <f>MAX(J$2:J815)+1</f>
        <v>678</v>
      </c>
      <c r="K816" s="1" t="str">
        <f>IF(B816="小郡市","小郡市",IF(B816="大和郡山市","大和郡山市",IF(B816="蒲郡市","蒲郡市",IF(B816="郡上市","郡上市",IF(B816="郡山市","郡山市",IFERROR(RIGHT(B816,LEN(B816)-FIND("郡",B816)),B816))))))</f>
        <v>昭島市</v>
      </c>
      <c r="L816" s="1" t="str">
        <f>IF(ISERROR(VLOOKUP(K816,'R5.4.1現在の団体'!C$2:C$2000,1,)),"",VLOOKUP(K816,'R5.4.1現在の団体'!C$2:C$2000,1,))</f>
        <v>昭島市</v>
      </c>
      <c r="M816" s="1">
        <f t="shared" si="12"/>
        <v>1</v>
      </c>
    </row>
    <row r="817" spans="1:13" x14ac:dyDescent="0.2">
      <c r="A817" s="5" t="s">
        <v>821</v>
      </c>
      <c r="B817" s="6" t="s">
        <v>3141</v>
      </c>
      <c r="C817" s="7">
        <v>107130</v>
      </c>
      <c r="D817" s="7">
        <v>108606</v>
      </c>
      <c r="E817" s="7">
        <v>215736</v>
      </c>
      <c r="F817" s="7" t="str" cm="1">
        <f t="array" ref="F817">_xlfn.SWITCH(TRUE,E817&lt;=10000,"1万人以下",E817&lt;=20000,"2万人以下",E817&lt;=30000,"3万人以下",E817&lt;=40000,"4万人以下",E817&lt;=50000,"5万人以下",E817&lt;=60000,"6万人以下",E817&lt;=70000,"7万人以下",E817&lt;=80000,"8万人以下",E817&lt;=90000,"9万人以下",E817&gt;90000,"それ以上")</f>
        <v>それ以上</v>
      </c>
      <c r="G817" s="7" t="s">
        <v>7571</v>
      </c>
      <c r="H817" s="7">
        <v>106233</v>
      </c>
      <c r="J817" s="1">
        <f>MAX(J$2:J816)+1</f>
        <v>679</v>
      </c>
      <c r="K817" s="1" t="str">
        <f>IF(B817="小郡市","小郡市",IF(B817="大和郡山市","大和郡山市",IF(B817="蒲郡市","蒲郡市",IF(B817="郡上市","郡上市",IF(B817="郡山市","郡山市",IFERROR(RIGHT(B817,LEN(B817)-FIND("郡",B817)),B817))))))</f>
        <v>調布市</v>
      </c>
      <c r="L817" s="1" t="str">
        <f>IF(ISERROR(VLOOKUP(K817,'R5.4.1現在の団体'!C$2:C$2000,1,)),"",VLOOKUP(K817,'R5.4.1現在の団体'!C$2:C$2000,1,))</f>
        <v>調布市</v>
      </c>
      <c r="M817" s="1">
        <f t="shared" si="12"/>
        <v>1</v>
      </c>
    </row>
    <row r="818" spans="1:13" x14ac:dyDescent="0.2">
      <c r="A818" s="5" t="s">
        <v>822</v>
      </c>
      <c r="B818" s="6" t="s">
        <v>3142</v>
      </c>
      <c r="C818" s="7">
        <v>205454</v>
      </c>
      <c r="D818" s="7">
        <v>209835</v>
      </c>
      <c r="E818" s="7">
        <v>415289</v>
      </c>
      <c r="F818" s="7" t="str" cm="1">
        <f t="array" ref="F818">_xlfn.SWITCH(TRUE,E818&lt;=10000,"1万人以下",E818&lt;=20000,"2万人以下",E818&lt;=30000,"3万人以下",E818&lt;=40000,"4万人以下",E818&lt;=50000,"5万人以下",E818&lt;=60000,"6万人以下",E818&lt;=70000,"7万人以下",E818&lt;=80000,"8万人以下",E818&lt;=90000,"9万人以下",E818&gt;90000,"それ以上")</f>
        <v>それ以上</v>
      </c>
      <c r="G818" s="7" t="s">
        <v>7571</v>
      </c>
      <c r="H818" s="7">
        <v>175905</v>
      </c>
      <c r="J818" s="1">
        <f>MAX(J$2:J817)+1</f>
        <v>680</v>
      </c>
      <c r="K818" s="1" t="str">
        <f>IF(B818="小郡市","小郡市",IF(B818="大和郡山市","大和郡山市",IF(B818="蒲郡市","蒲郡市",IF(B818="郡上市","郡上市",IF(B818="郡山市","郡山市",IFERROR(RIGHT(B818,LEN(B818)-FIND("郡",B818)),B818))))))</f>
        <v>町田市</v>
      </c>
      <c r="L818" s="1" t="str">
        <f>IF(ISERROR(VLOOKUP(K818,'R5.4.1現在の団体'!C$2:C$2000,1,)),"",VLOOKUP(K818,'R5.4.1現在の団体'!C$2:C$2000,1,))</f>
        <v>町田市</v>
      </c>
      <c r="M818" s="1">
        <f t="shared" si="12"/>
        <v>1</v>
      </c>
    </row>
    <row r="819" spans="1:13" x14ac:dyDescent="0.2">
      <c r="A819" s="5" t="s">
        <v>823</v>
      </c>
      <c r="B819" s="6" t="s">
        <v>3143</v>
      </c>
      <c r="C819" s="7">
        <v>55462</v>
      </c>
      <c r="D819" s="7">
        <v>55859</v>
      </c>
      <c r="E819" s="7">
        <v>111321</v>
      </c>
      <c r="F819" s="7" t="str" cm="1">
        <f t="array" ref="F819">_xlfn.SWITCH(TRUE,E819&lt;=10000,"1万人以下",E819&lt;=20000,"2万人以下",E819&lt;=30000,"3万人以下",E819&lt;=40000,"4万人以下",E819&lt;=50000,"5万人以下",E819&lt;=60000,"6万人以下",E819&lt;=70000,"7万人以下",E819&lt;=80000,"8万人以下",E819&lt;=90000,"9万人以下",E819&gt;90000,"それ以上")</f>
        <v>それ以上</v>
      </c>
      <c r="G819" s="7" t="s">
        <v>7571</v>
      </c>
      <c r="H819" s="7">
        <v>53496</v>
      </c>
      <c r="J819" s="1">
        <f>MAX(J$2:J818)+1</f>
        <v>681</v>
      </c>
      <c r="K819" s="1" t="str">
        <f>IF(B819="小郡市","小郡市",IF(B819="大和郡山市","大和郡山市",IF(B819="蒲郡市","蒲郡市",IF(B819="郡上市","郡上市",IF(B819="郡山市","郡山市",IFERROR(RIGHT(B819,LEN(B819)-FIND("郡",B819)),B819))))))</f>
        <v>小金井市</v>
      </c>
      <c r="L819" s="1" t="str">
        <f>IF(ISERROR(VLOOKUP(K819,'R5.4.1現在の団体'!C$2:C$2000,1,)),"",VLOOKUP(K819,'R5.4.1現在の団体'!C$2:C$2000,1,))</f>
        <v>小金井市</v>
      </c>
      <c r="M819" s="1">
        <f t="shared" si="12"/>
        <v>1</v>
      </c>
    </row>
    <row r="820" spans="1:13" x14ac:dyDescent="0.2">
      <c r="A820" s="5" t="s">
        <v>824</v>
      </c>
      <c r="B820" s="6" t="s">
        <v>3144</v>
      </c>
      <c r="C820" s="7">
        <v>89228</v>
      </c>
      <c r="D820" s="7">
        <v>89799</v>
      </c>
      <c r="E820" s="7">
        <v>179027</v>
      </c>
      <c r="F820" s="7" t="str" cm="1">
        <f t="array" ref="F820">_xlfn.SWITCH(TRUE,E820&lt;=10000,"1万人以下",E820&lt;=20000,"2万人以下",E820&lt;=30000,"3万人以下",E820&lt;=40000,"4万人以下",E820&lt;=50000,"5万人以下",E820&lt;=60000,"6万人以下",E820&lt;=70000,"7万人以下",E820&lt;=80000,"8万人以下",E820&lt;=90000,"9万人以下",E820&gt;90000,"それ以上")</f>
        <v>それ以上</v>
      </c>
      <c r="G820" s="7" t="s">
        <v>7571</v>
      </c>
      <c r="H820" s="7">
        <v>81081</v>
      </c>
      <c r="J820" s="1">
        <f>MAX(J$2:J819)+1</f>
        <v>682</v>
      </c>
      <c r="K820" s="1" t="str">
        <f>IF(B820="小郡市","小郡市",IF(B820="大和郡山市","大和郡山市",IF(B820="蒲郡市","蒲郡市",IF(B820="郡上市","郡上市",IF(B820="郡山市","郡山市",IFERROR(RIGHT(B820,LEN(B820)-FIND("郡",B820)),B820))))))</f>
        <v>小平市</v>
      </c>
      <c r="L820" s="1" t="str">
        <f>IF(ISERROR(VLOOKUP(K820,'R5.4.1現在の団体'!C$2:C$2000,1,)),"",VLOOKUP(K820,'R5.4.1現在の団体'!C$2:C$2000,1,))</f>
        <v>小平市</v>
      </c>
      <c r="M820" s="1">
        <f t="shared" si="12"/>
        <v>1</v>
      </c>
    </row>
    <row r="821" spans="1:13" x14ac:dyDescent="0.2">
      <c r="A821" s="5" t="s">
        <v>825</v>
      </c>
      <c r="B821" s="6" t="s">
        <v>3145</v>
      </c>
      <c r="C821" s="7">
        <v>88028</v>
      </c>
      <c r="D821" s="7">
        <v>85453</v>
      </c>
      <c r="E821" s="7">
        <v>173481</v>
      </c>
      <c r="F821" s="7" t="str" cm="1">
        <f t="array" ref="F821">_xlfn.SWITCH(TRUE,E821&lt;=10000,"1万人以下",E821&lt;=20000,"2万人以下",E821&lt;=30000,"3万人以下",E821&lt;=40000,"4万人以下",E821&lt;=50000,"5万人以下",E821&lt;=60000,"6万人以下",E821&lt;=70000,"7万人以下",E821&lt;=80000,"8万人以下",E821&lt;=90000,"9万人以下",E821&gt;90000,"それ以上")</f>
        <v>それ以上</v>
      </c>
      <c r="G821" s="7" t="s">
        <v>7571</v>
      </c>
      <c r="H821" s="7">
        <v>77979</v>
      </c>
      <c r="J821" s="1">
        <f>MAX(J$2:J820)+1</f>
        <v>683</v>
      </c>
      <c r="K821" s="1" t="str">
        <f>IF(B821="小郡市","小郡市",IF(B821="大和郡山市","大和郡山市",IF(B821="蒲郡市","蒲郡市",IF(B821="郡上市","郡上市",IF(B821="郡山市","郡山市",IFERROR(RIGHT(B821,LEN(B821)-FIND("郡",B821)),B821))))))</f>
        <v>日野市</v>
      </c>
      <c r="L821" s="1" t="str">
        <f>IF(ISERROR(VLOOKUP(K821,'R5.4.1現在の団体'!C$2:C$2000,1,)),"",VLOOKUP(K821,'R5.4.1現在の団体'!C$2:C$2000,1,))</f>
        <v>日野市</v>
      </c>
      <c r="M821" s="1">
        <f t="shared" si="12"/>
        <v>1</v>
      </c>
    </row>
    <row r="822" spans="1:13" x14ac:dyDescent="0.2">
      <c r="A822" s="5" t="s">
        <v>826</v>
      </c>
      <c r="B822" s="6" t="s">
        <v>3146</v>
      </c>
      <c r="C822" s="7">
        <v>73580</v>
      </c>
      <c r="D822" s="7">
        <v>74932</v>
      </c>
      <c r="E822" s="7">
        <v>148512</v>
      </c>
      <c r="F822" s="7" t="str" cm="1">
        <f t="array" ref="F822">_xlfn.SWITCH(TRUE,E822&lt;=10000,"1万人以下",E822&lt;=20000,"2万人以下",E822&lt;=30000,"3万人以下",E822&lt;=40000,"4万人以下",E822&lt;=50000,"5万人以下",E822&lt;=60000,"6万人以下",E822&lt;=70000,"7万人以下",E822&lt;=80000,"8万人以下",E822&lt;=90000,"9万人以下",E822&gt;90000,"それ以上")</f>
        <v>それ以上</v>
      </c>
      <c r="G822" s="7" t="s">
        <v>7571</v>
      </c>
      <c r="H822" s="7">
        <v>66372</v>
      </c>
      <c r="J822" s="1">
        <f>MAX(J$2:J821)+1</f>
        <v>684</v>
      </c>
      <c r="K822" s="1" t="str">
        <f>IF(B822="小郡市","小郡市",IF(B822="大和郡山市","大和郡山市",IF(B822="蒲郡市","蒲郡市",IF(B822="郡上市","郡上市",IF(B822="郡山市","郡山市",IFERROR(RIGHT(B822,LEN(B822)-FIND("郡",B822)),B822))))))</f>
        <v>東村山市</v>
      </c>
      <c r="L822" s="1" t="str">
        <f>IF(ISERROR(VLOOKUP(K822,'R5.4.1現在の団体'!C$2:C$2000,1,)),"",VLOOKUP(K822,'R5.4.1現在の団体'!C$2:C$2000,1,))</f>
        <v>東村山市</v>
      </c>
      <c r="M822" s="1">
        <f t="shared" si="12"/>
        <v>1</v>
      </c>
    </row>
    <row r="823" spans="1:13" x14ac:dyDescent="0.2">
      <c r="A823" s="5" t="s">
        <v>827</v>
      </c>
      <c r="B823" s="6" t="s">
        <v>3147</v>
      </c>
      <c r="C823" s="7">
        <v>58026</v>
      </c>
      <c r="D823" s="7">
        <v>58207</v>
      </c>
      <c r="E823" s="7">
        <v>116233</v>
      </c>
      <c r="F823" s="7" t="str" cm="1">
        <f t="array" ref="F823">_xlfn.SWITCH(TRUE,E823&lt;=10000,"1万人以下",E823&lt;=20000,"2万人以下",E823&lt;=30000,"3万人以下",E823&lt;=40000,"4万人以下",E823&lt;=50000,"5万人以下",E823&lt;=60000,"6万人以下",E823&lt;=70000,"7万人以下",E823&lt;=80000,"8万人以下",E823&lt;=90000,"9万人以下",E823&gt;90000,"それ以上")</f>
        <v>それ以上</v>
      </c>
      <c r="G823" s="7" t="s">
        <v>7571</v>
      </c>
      <c r="H823" s="7">
        <v>54542</v>
      </c>
      <c r="J823" s="1">
        <f>MAX(J$2:J822)+1</f>
        <v>685</v>
      </c>
      <c r="K823" s="1" t="str">
        <f>IF(B823="小郡市","小郡市",IF(B823="大和郡山市","大和郡山市",IF(B823="蒲郡市","蒲郡市",IF(B823="郡上市","郡上市",IF(B823="郡山市","郡山市",IFERROR(RIGHT(B823,LEN(B823)-FIND("郡",B823)),B823))))))</f>
        <v>国分寺市</v>
      </c>
      <c r="L823" s="1" t="str">
        <f>IF(ISERROR(VLOOKUP(K823,'R5.4.1現在の団体'!C$2:C$2000,1,)),"",VLOOKUP(K823,'R5.4.1現在の団体'!C$2:C$2000,1,))</f>
        <v>国分寺市</v>
      </c>
      <c r="M823" s="1">
        <f t="shared" si="12"/>
        <v>1</v>
      </c>
    </row>
    <row r="824" spans="1:13" x14ac:dyDescent="0.2">
      <c r="A824" s="5" t="s">
        <v>828</v>
      </c>
      <c r="B824" s="6" t="s">
        <v>3148</v>
      </c>
      <c r="C824" s="7">
        <v>36039</v>
      </c>
      <c r="D824" s="7">
        <v>36721</v>
      </c>
      <c r="E824" s="7">
        <v>72760</v>
      </c>
      <c r="F824" s="7" t="str" cm="1">
        <f t="array" ref="F824">_xlfn.SWITCH(TRUE,E824&lt;=10000,"1万人以下",E824&lt;=20000,"2万人以下",E824&lt;=30000,"3万人以下",E824&lt;=40000,"4万人以下",E824&lt;=50000,"5万人以下",E824&lt;=60000,"6万人以下",E824&lt;=70000,"7万人以下",E824&lt;=80000,"8万人以下",E824&lt;=90000,"9万人以下",E824&gt;90000,"それ以上")</f>
        <v>8万人以下</v>
      </c>
      <c r="G824" s="7" t="s">
        <v>7579</v>
      </c>
      <c r="H824" s="7">
        <v>34312</v>
      </c>
      <c r="J824" s="1">
        <f>MAX(J$2:J823)+1</f>
        <v>686</v>
      </c>
      <c r="K824" s="1" t="str">
        <f>IF(B824="小郡市","小郡市",IF(B824="大和郡山市","大和郡山市",IF(B824="蒲郡市","蒲郡市",IF(B824="郡上市","郡上市",IF(B824="郡山市","郡山市",IFERROR(RIGHT(B824,LEN(B824)-FIND("郡",B824)),B824))))))</f>
        <v>国立市</v>
      </c>
      <c r="L824" s="1" t="str">
        <f>IF(ISERROR(VLOOKUP(K824,'R5.4.1現在の団体'!C$2:C$2000,1,)),"",VLOOKUP(K824,'R5.4.1現在の団体'!C$2:C$2000,1,))</f>
        <v>国立市</v>
      </c>
      <c r="M824" s="1">
        <f t="shared" si="12"/>
        <v>1</v>
      </c>
    </row>
    <row r="825" spans="1:13" x14ac:dyDescent="0.2">
      <c r="A825" s="5" t="s">
        <v>829</v>
      </c>
      <c r="B825" s="6" t="s">
        <v>3149</v>
      </c>
      <c r="C825" s="7">
        <v>29510</v>
      </c>
      <c r="D825" s="7">
        <v>28866</v>
      </c>
      <c r="E825" s="7">
        <v>58376</v>
      </c>
      <c r="F825" s="7" t="str" cm="1">
        <f t="array" ref="F825">_xlfn.SWITCH(TRUE,E825&lt;=10000,"1万人以下",E825&lt;=20000,"2万人以下",E825&lt;=30000,"3万人以下",E825&lt;=40000,"4万人以下",E825&lt;=50000,"5万人以下",E825&lt;=60000,"6万人以下",E825&lt;=70000,"7万人以下",E825&lt;=80000,"8万人以下",E825&lt;=90000,"9万人以下",E825&gt;90000,"それ以上")</f>
        <v>6万人以下</v>
      </c>
      <c r="G825" s="7" t="s">
        <v>7577</v>
      </c>
      <c r="H825" s="7">
        <v>27730</v>
      </c>
      <c r="J825" s="1">
        <f>MAX(J$2:J824)+1</f>
        <v>687</v>
      </c>
      <c r="K825" s="1" t="str">
        <f>IF(B825="小郡市","小郡市",IF(B825="大和郡山市","大和郡山市",IF(B825="蒲郡市","蒲郡市",IF(B825="郡上市","郡上市",IF(B825="郡山市","郡山市",IFERROR(RIGHT(B825,LEN(B825)-FIND("郡",B825)),B825))))))</f>
        <v>福生市</v>
      </c>
      <c r="L825" s="1" t="str">
        <f>IF(ISERROR(VLOOKUP(K825,'R5.4.1現在の団体'!C$2:C$2000,1,)),"",VLOOKUP(K825,'R5.4.1現在の団体'!C$2:C$2000,1,))</f>
        <v>福生市</v>
      </c>
      <c r="M825" s="1">
        <f t="shared" si="12"/>
        <v>1</v>
      </c>
    </row>
    <row r="826" spans="1:13" x14ac:dyDescent="0.2">
      <c r="A826" s="5" t="s">
        <v>830</v>
      </c>
      <c r="B826" s="6" t="s">
        <v>3150</v>
      </c>
      <c r="C826" s="7">
        <v>37507</v>
      </c>
      <c r="D826" s="7">
        <v>38716</v>
      </c>
      <c r="E826" s="7">
        <v>76223</v>
      </c>
      <c r="F826" s="7" t="str" cm="1">
        <f t="array" ref="F826">_xlfn.SWITCH(TRUE,E826&lt;=10000,"1万人以下",E826&lt;=20000,"2万人以下",E826&lt;=30000,"3万人以下",E826&lt;=40000,"4万人以下",E826&lt;=50000,"5万人以下",E826&lt;=60000,"6万人以下",E826&lt;=70000,"7万人以下",E826&lt;=80000,"8万人以下",E826&lt;=90000,"9万人以下",E826&gt;90000,"それ以上")</f>
        <v>8万人以下</v>
      </c>
      <c r="G826" s="7" t="s">
        <v>7579</v>
      </c>
      <c r="H826" s="7">
        <v>37918</v>
      </c>
      <c r="J826" s="1">
        <f>MAX(J$2:J825)+1</f>
        <v>688</v>
      </c>
      <c r="K826" s="1" t="str">
        <f>IF(B826="小郡市","小郡市",IF(B826="大和郡山市","大和郡山市",IF(B826="蒲郡市","蒲郡市",IF(B826="郡上市","郡上市",IF(B826="郡山市","郡山市",IFERROR(RIGHT(B826,LEN(B826)-FIND("郡",B826)),B826))))))</f>
        <v>狛江市</v>
      </c>
      <c r="L826" s="1" t="str">
        <f>IF(ISERROR(VLOOKUP(K826,'R5.4.1現在の団体'!C$2:C$2000,1,)),"",VLOOKUP(K826,'R5.4.1現在の団体'!C$2:C$2000,1,))</f>
        <v>狛江市</v>
      </c>
      <c r="M826" s="1">
        <f t="shared" si="12"/>
        <v>1</v>
      </c>
    </row>
    <row r="827" spans="1:13" x14ac:dyDescent="0.2">
      <c r="A827" s="5" t="s">
        <v>831</v>
      </c>
      <c r="B827" s="6" t="s">
        <v>3151</v>
      </c>
      <c r="C827" s="7">
        <v>40959</v>
      </c>
      <c r="D827" s="7">
        <v>41259</v>
      </c>
      <c r="E827" s="7">
        <v>82218</v>
      </c>
      <c r="F827" s="7" t="str" cm="1">
        <f t="array" ref="F827">_xlfn.SWITCH(TRUE,E827&lt;=10000,"1万人以下",E827&lt;=20000,"2万人以下",E827&lt;=30000,"3万人以下",E827&lt;=40000,"4万人以下",E827&lt;=50000,"5万人以下",E827&lt;=60000,"6万人以下",E827&lt;=70000,"7万人以下",E827&lt;=80000,"8万人以下",E827&lt;=90000,"9万人以下",E827&gt;90000,"それ以上")</f>
        <v>9万人以下</v>
      </c>
      <c r="G827" s="7" t="s">
        <v>7580</v>
      </c>
      <c r="H827" s="7">
        <v>34537</v>
      </c>
      <c r="J827" s="1">
        <f>MAX(J$2:J826)+1</f>
        <v>689</v>
      </c>
      <c r="K827" s="1" t="str">
        <f>IF(B827="小郡市","小郡市",IF(B827="大和郡山市","大和郡山市",IF(B827="蒲郡市","蒲郡市",IF(B827="郡上市","郡上市",IF(B827="郡山市","郡山市",IFERROR(RIGHT(B827,LEN(B827)-FIND("郡",B827)),B827))))))</f>
        <v>東大和市</v>
      </c>
      <c r="L827" s="1" t="str">
        <f>IF(ISERROR(VLOOKUP(K827,'R5.4.1現在の団体'!C$2:C$2000,1,)),"",VLOOKUP(K827,'R5.4.1現在の団体'!C$2:C$2000,1,))</f>
        <v>東大和市</v>
      </c>
      <c r="M827" s="1">
        <f t="shared" si="12"/>
        <v>1</v>
      </c>
    </row>
    <row r="828" spans="1:13" x14ac:dyDescent="0.2">
      <c r="A828" s="5" t="s">
        <v>832</v>
      </c>
      <c r="B828" s="6" t="s">
        <v>3152</v>
      </c>
      <c r="C828" s="7">
        <v>35282</v>
      </c>
      <c r="D828" s="7">
        <v>37224</v>
      </c>
      <c r="E828" s="7">
        <v>72506</v>
      </c>
      <c r="F828" s="7" t="str" cm="1">
        <f t="array" ref="F828">_xlfn.SWITCH(TRUE,E828&lt;=10000,"1万人以下",E828&lt;=20000,"2万人以下",E828&lt;=30000,"3万人以下",E828&lt;=40000,"4万人以下",E828&lt;=50000,"5万人以下",E828&lt;=60000,"6万人以下",E828&lt;=70000,"7万人以下",E828&lt;=80000,"8万人以下",E828&lt;=90000,"9万人以下",E828&gt;90000,"それ以上")</f>
        <v>8万人以下</v>
      </c>
      <c r="G828" s="7" t="s">
        <v>7579</v>
      </c>
      <c r="H828" s="7">
        <v>32080</v>
      </c>
      <c r="J828" s="1">
        <f>MAX(J$2:J827)+1</f>
        <v>690</v>
      </c>
      <c r="K828" s="1" t="str">
        <f>IF(B828="小郡市","小郡市",IF(B828="大和郡山市","大和郡山市",IF(B828="蒲郡市","蒲郡市",IF(B828="郡上市","郡上市",IF(B828="郡山市","郡山市",IFERROR(RIGHT(B828,LEN(B828)-FIND("郡",B828)),B828))))))</f>
        <v>清瀬市</v>
      </c>
      <c r="L828" s="1" t="str">
        <f>IF(ISERROR(VLOOKUP(K828,'R5.4.1現在の団体'!C$2:C$2000,1,)),"",VLOOKUP(K828,'R5.4.1現在の団体'!C$2:C$2000,1,))</f>
        <v>清瀬市</v>
      </c>
      <c r="M828" s="1">
        <f t="shared" si="12"/>
        <v>1</v>
      </c>
    </row>
    <row r="829" spans="1:13" x14ac:dyDescent="0.2">
      <c r="A829" s="5" t="s">
        <v>833</v>
      </c>
      <c r="B829" s="6" t="s">
        <v>3153</v>
      </c>
      <c r="C829" s="7">
        <v>56844</v>
      </c>
      <c r="D829" s="7">
        <v>57762</v>
      </c>
      <c r="E829" s="7">
        <v>114606</v>
      </c>
      <c r="F829" s="7" t="str" cm="1">
        <f t="array" ref="F829">_xlfn.SWITCH(TRUE,E829&lt;=10000,"1万人以下",E829&lt;=20000,"2万人以下",E829&lt;=30000,"3万人以下",E829&lt;=40000,"4万人以下",E829&lt;=50000,"5万人以下",E829&lt;=60000,"6万人以下",E829&lt;=70000,"7万人以下",E829&lt;=80000,"8万人以下",E829&lt;=90000,"9万人以下",E829&gt;90000,"それ以上")</f>
        <v>それ以上</v>
      </c>
      <c r="G829" s="7" t="s">
        <v>7571</v>
      </c>
      <c r="H829" s="7">
        <v>49848</v>
      </c>
      <c r="J829" s="1">
        <f>MAX(J$2:J828)+1</f>
        <v>691</v>
      </c>
      <c r="K829" s="1" t="str">
        <f>IF(B829="小郡市","小郡市",IF(B829="大和郡山市","大和郡山市",IF(B829="蒲郡市","蒲郡市",IF(B829="郡上市","郡上市",IF(B829="郡山市","郡山市",IFERROR(RIGHT(B829,LEN(B829)-FIND("郡",B829)),B829))))))</f>
        <v>東久留米市</v>
      </c>
      <c r="L829" s="1" t="str">
        <f>IF(ISERROR(VLOOKUP(K829,'R5.4.1現在の団体'!C$2:C$2000,1,)),"",VLOOKUP(K829,'R5.4.1現在の団体'!C$2:C$2000,1,))</f>
        <v>東久留米市</v>
      </c>
      <c r="M829" s="1">
        <f t="shared" si="12"/>
        <v>1</v>
      </c>
    </row>
    <row r="830" spans="1:13" x14ac:dyDescent="0.2">
      <c r="A830" s="5" t="s">
        <v>834</v>
      </c>
      <c r="B830" s="6" t="s">
        <v>3154</v>
      </c>
      <c r="C830" s="7">
        <v>34983</v>
      </c>
      <c r="D830" s="7">
        <v>34576</v>
      </c>
      <c r="E830" s="7">
        <v>69559</v>
      </c>
      <c r="F830" s="7" t="str" cm="1">
        <f t="array" ref="F830">_xlfn.SWITCH(TRUE,E830&lt;=10000,"1万人以下",E830&lt;=20000,"2万人以下",E830&lt;=30000,"3万人以下",E830&lt;=40000,"4万人以下",E830&lt;=50000,"5万人以下",E830&lt;=60000,"6万人以下",E830&lt;=70000,"7万人以下",E830&lt;=80000,"8万人以下",E830&lt;=90000,"9万人以下",E830&gt;90000,"それ以上")</f>
        <v>7万人以下</v>
      </c>
      <c r="G830" s="7" t="s">
        <v>7578</v>
      </c>
      <c r="H830" s="7">
        <v>28122</v>
      </c>
      <c r="J830" s="1">
        <f>MAX(J$2:J829)+1</f>
        <v>692</v>
      </c>
      <c r="K830" s="1" t="str">
        <f>IF(B830="小郡市","小郡市",IF(B830="大和郡山市","大和郡山市",IF(B830="蒲郡市","蒲郡市",IF(B830="郡上市","郡上市",IF(B830="郡山市","郡山市",IFERROR(RIGHT(B830,LEN(B830)-FIND("郡",B830)),B830))))))</f>
        <v>武蔵村山市</v>
      </c>
      <c r="L830" s="1" t="str">
        <f>IF(ISERROR(VLOOKUP(K830,'R5.4.1現在の団体'!C$2:C$2000,1,)),"",VLOOKUP(K830,'R5.4.1現在の団体'!C$2:C$2000,1,))</f>
        <v>武蔵村山市</v>
      </c>
      <c r="M830" s="1">
        <f t="shared" si="12"/>
        <v>1</v>
      </c>
    </row>
    <row r="831" spans="1:13" x14ac:dyDescent="0.2">
      <c r="A831" s="5" t="s">
        <v>835</v>
      </c>
      <c r="B831" s="6" t="s">
        <v>3155</v>
      </c>
      <c r="C831" s="7">
        <v>72523</v>
      </c>
      <c r="D831" s="7">
        <v>73037</v>
      </c>
      <c r="E831" s="7">
        <v>145560</v>
      </c>
      <c r="F831" s="7" t="str" cm="1">
        <f t="array" ref="F831">_xlfn.SWITCH(TRUE,E831&lt;=10000,"1万人以下",E831&lt;=20000,"2万人以下",E831&lt;=30000,"3万人以下",E831&lt;=40000,"4万人以下",E831&lt;=50000,"5万人以下",E831&lt;=60000,"6万人以下",E831&lt;=70000,"7万人以下",E831&lt;=80000,"8万人以下",E831&lt;=90000,"9万人以下",E831&gt;90000,"それ以上")</f>
        <v>それ以上</v>
      </c>
      <c r="G831" s="7" t="s">
        <v>7571</v>
      </c>
      <c r="H831" s="7">
        <v>65261</v>
      </c>
      <c r="J831" s="1">
        <f>MAX(J$2:J830)+1</f>
        <v>693</v>
      </c>
      <c r="K831" s="1" t="str">
        <f>IF(B831="小郡市","小郡市",IF(B831="大和郡山市","大和郡山市",IF(B831="蒲郡市","蒲郡市",IF(B831="郡上市","郡上市",IF(B831="郡山市","郡山市",IFERROR(RIGHT(B831,LEN(B831)-FIND("郡",B831)),B831))))))</f>
        <v>多摩市</v>
      </c>
      <c r="L831" s="1" t="str">
        <f>IF(ISERROR(VLOOKUP(K831,'R5.4.1現在の団体'!C$2:C$2000,1,)),"",VLOOKUP(K831,'R5.4.1現在の団体'!C$2:C$2000,1,))</f>
        <v>多摩市</v>
      </c>
      <c r="M831" s="1">
        <f t="shared" si="12"/>
        <v>1</v>
      </c>
    </row>
    <row r="832" spans="1:13" x14ac:dyDescent="0.2">
      <c r="A832" s="5" t="s">
        <v>836</v>
      </c>
      <c r="B832" s="6" t="s">
        <v>3156</v>
      </c>
      <c r="C832" s="7">
        <v>41523</v>
      </c>
      <c r="D832" s="7">
        <v>40042</v>
      </c>
      <c r="E832" s="7">
        <v>81565</v>
      </c>
      <c r="F832" s="7" t="str" cm="1">
        <f t="array" ref="F832">_xlfn.SWITCH(TRUE,E832&lt;=10000,"1万人以下",E832&lt;=20000,"2万人以下",E832&lt;=30000,"3万人以下",E832&lt;=40000,"4万人以下",E832&lt;=50000,"5万人以下",E832&lt;=60000,"6万人以下",E832&lt;=70000,"7万人以下",E832&lt;=80000,"8万人以下",E832&lt;=90000,"9万人以下",E832&gt;90000,"それ以上")</f>
        <v>9万人以下</v>
      </c>
      <c r="G832" s="7" t="s">
        <v>7580</v>
      </c>
      <c r="H832" s="7">
        <v>34255</v>
      </c>
      <c r="J832" s="1">
        <f>MAX(J$2:J831)+1</f>
        <v>694</v>
      </c>
      <c r="K832" s="1" t="str">
        <f>IF(B832="小郡市","小郡市",IF(B832="大和郡山市","大和郡山市",IF(B832="蒲郡市","蒲郡市",IF(B832="郡上市","郡上市",IF(B832="郡山市","郡山市",IFERROR(RIGHT(B832,LEN(B832)-FIND("郡",B832)),B832))))))</f>
        <v>稲城市</v>
      </c>
      <c r="L832" s="1" t="str">
        <f>IF(ISERROR(VLOOKUP(K832,'R5.4.1現在の団体'!C$2:C$2000,1,)),"",VLOOKUP(K832,'R5.4.1現在の団体'!C$2:C$2000,1,))</f>
        <v>稲城市</v>
      </c>
      <c r="M832" s="1">
        <f t="shared" si="12"/>
        <v>1</v>
      </c>
    </row>
    <row r="833" spans="1:14" x14ac:dyDescent="0.2">
      <c r="A833" s="5" t="s">
        <v>837</v>
      </c>
      <c r="B833" s="6" t="s">
        <v>3157</v>
      </c>
      <c r="C833" s="7">
        <v>28510</v>
      </c>
      <c r="D833" s="7">
        <v>27302</v>
      </c>
      <c r="E833" s="7">
        <v>55812</v>
      </c>
      <c r="F833" s="7" t="str" cm="1">
        <f t="array" ref="F833">_xlfn.SWITCH(TRUE,E833&lt;=10000,"1万人以下",E833&lt;=20000,"2万人以下",E833&lt;=30000,"3万人以下",E833&lt;=40000,"4万人以下",E833&lt;=50000,"5万人以下",E833&lt;=60000,"6万人以下",E833&lt;=70000,"7万人以下",E833&lt;=80000,"8万人以下",E833&lt;=90000,"9万人以下",E833&gt;90000,"それ以上")</f>
        <v>6万人以下</v>
      </c>
      <c r="G833" s="7" t="s">
        <v>7577</v>
      </c>
      <c r="H833" s="7">
        <v>23709</v>
      </c>
      <c r="J833" s="1">
        <f>MAX(J$2:J832)+1</f>
        <v>695</v>
      </c>
      <c r="K833" s="1" t="str">
        <f>IF(B833="小郡市","小郡市",IF(B833="大和郡山市","大和郡山市",IF(B833="蒲郡市","蒲郡市",IF(B833="郡上市","郡上市",IF(B833="郡山市","郡山市",IFERROR(RIGHT(B833,LEN(B833)-FIND("郡",B833)),B833))))))</f>
        <v>羽村市</v>
      </c>
      <c r="L833" s="1" t="str">
        <f>IF(ISERROR(VLOOKUP(K833,'R5.4.1現在の団体'!C$2:C$2000,1,)),"",VLOOKUP(K833,'R5.4.1現在の団体'!C$2:C$2000,1,))</f>
        <v>羽村市</v>
      </c>
      <c r="M833" s="1">
        <f t="shared" si="12"/>
        <v>1</v>
      </c>
    </row>
    <row r="834" spans="1:14" x14ac:dyDescent="0.2">
      <c r="A834" s="5" t="s">
        <v>838</v>
      </c>
      <c r="B834" s="6" t="s">
        <v>3158</v>
      </c>
      <c r="C834" s="7">
        <v>40617</v>
      </c>
      <c r="D834" s="7">
        <v>40356</v>
      </c>
      <c r="E834" s="7">
        <v>80973</v>
      </c>
      <c r="F834" s="7" t="str" cm="1">
        <f t="array" ref="F834">_xlfn.SWITCH(TRUE,E834&lt;=10000,"1万人以下",E834&lt;=20000,"2万人以下",E834&lt;=30000,"3万人以下",E834&lt;=40000,"4万人以下",E834&lt;=50000,"5万人以下",E834&lt;=60000,"6万人以下",E834&lt;=70000,"7万人以下",E834&lt;=80000,"8万人以下",E834&lt;=90000,"9万人以下",E834&gt;90000,"それ以上")</f>
        <v>9万人以下</v>
      </c>
      <c r="G834" s="7" t="s">
        <v>7580</v>
      </c>
      <c r="H834" s="7">
        <v>31981</v>
      </c>
      <c r="J834" s="1">
        <f>MAX(J$2:J833)+1</f>
        <v>696</v>
      </c>
      <c r="K834" s="1" t="str">
        <f>IF(B834="小郡市","小郡市",IF(B834="大和郡山市","大和郡山市",IF(B834="蒲郡市","蒲郡市",IF(B834="郡上市","郡上市",IF(B834="郡山市","郡山市",IFERROR(RIGHT(B834,LEN(B834)-FIND("郡",B834)),B834))))))</f>
        <v>あきる野市</v>
      </c>
      <c r="L834" s="1" t="str">
        <f>IF(ISERROR(VLOOKUP(K834,'R5.4.1現在の団体'!C$2:C$2000,1,)),"",VLOOKUP(K834,'R5.4.1現在の団体'!C$2:C$2000,1,))</f>
        <v>あきる野市</v>
      </c>
      <c r="M834" s="1">
        <f t="shared" si="12"/>
        <v>1</v>
      </c>
    </row>
    <row r="835" spans="1:14" x14ac:dyDescent="0.2">
      <c r="A835" s="5" t="s">
        <v>839</v>
      </c>
      <c r="B835" s="6" t="s">
        <v>3159</v>
      </c>
      <c r="C835" s="7">
        <v>94028</v>
      </c>
      <c r="D835" s="7">
        <v>96778</v>
      </c>
      <c r="E835" s="7">
        <v>190806</v>
      </c>
      <c r="F835" s="7" t="str" cm="1">
        <f t="array" ref="F835">_xlfn.SWITCH(TRUE,E835&lt;=10000,"1万人以下",E835&lt;=20000,"2万人以下",E835&lt;=30000,"3万人以下",E835&lt;=40000,"4万人以下",E835&lt;=50000,"5万人以下",E835&lt;=60000,"6万人以下",E835&lt;=70000,"7万人以下",E835&lt;=80000,"8万人以下",E835&lt;=90000,"9万人以下",E835&gt;90000,"それ以上")</f>
        <v>それ以上</v>
      </c>
      <c r="G835" s="7" t="s">
        <v>7571</v>
      </c>
      <c r="H835" s="7">
        <v>87164</v>
      </c>
      <c r="J835" s="1">
        <f>MAX(J$2:J834)+1</f>
        <v>697</v>
      </c>
      <c r="K835" s="1" t="str">
        <f>IF(B835="小郡市","小郡市",IF(B835="大和郡山市","大和郡山市",IF(B835="蒲郡市","蒲郡市",IF(B835="郡上市","郡上市",IF(B835="郡山市","郡山市",IFERROR(RIGHT(B835,LEN(B835)-FIND("郡",B835)),B835))))))</f>
        <v>西東京市</v>
      </c>
      <c r="L835" s="1" t="str">
        <f>IF(ISERROR(VLOOKUP(K835,'R5.4.1現在の団体'!C$2:C$2000,1,)),"",VLOOKUP(K835,'R5.4.1現在の団体'!C$2:C$2000,1,))</f>
        <v>西東京市</v>
      </c>
      <c r="M835" s="1">
        <f t="shared" si="12"/>
        <v>1</v>
      </c>
    </row>
    <row r="836" spans="1:14" x14ac:dyDescent="0.2">
      <c r="A836" s="5" t="s">
        <v>840</v>
      </c>
      <c r="B836" s="6" t="s">
        <v>3160</v>
      </c>
      <c r="C836" s="7">
        <v>29735</v>
      </c>
      <c r="D836" s="7">
        <v>29271</v>
      </c>
      <c r="E836" s="7">
        <v>59006</v>
      </c>
      <c r="F836" s="7" t="str" cm="1">
        <f t="array" ref="F836">_xlfn.SWITCH(TRUE,E836&lt;=10000,"1万人以下",E836&lt;=20000,"2万人以下",E836&lt;=30000,"3万人以下",E836&lt;=40000,"4万人以下",E836&lt;=50000,"5万人以下",E836&lt;=60000,"6万人以下",E836&lt;=70000,"7万人以下",E836&lt;=80000,"8万人以下",E836&lt;=90000,"9万人以下",E836&gt;90000,"それ以上")</f>
        <v>6万人以下</v>
      </c>
      <c r="G836" s="7" t="s">
        <v>7577</v>
      </c>
      <c r="H836" s="7">
        <v>24229</v>
      </c>
      <c r="I836" s="1" t="s">
        <v>4657</v>
      </c>
      <c r="K836" s="1" t="str">
        <f>IF(B836="小郡市","小郡市",IF(B836="大和郡山市","大和郡山市",IF(B836="蒲郡市","蒲郡市",IF(B836="郡上市","郡上市",IF(B836="郡山市","郡山市",IFERROR(RIGHT(B836,LEN(B836)-FIND("郡",B836)),B836))))))</f>
        <v/>
      </c>
      <c r="L836" s="1" t="str">
        <f>IF(ISERROR(VLOOKUP(K836,'R5.4.1現在の団体'!C$2:C$2000,1,)),"",VLOOKUP(K836,'R5.4.1現在の団体'!C$2:C$2000,1,))</f>
        <v/>
      </c>
      <c r="M836" s="1" t="str">
        <f t="shared" si="12"/>
        <v/>
      </c>
    </row>
    <row r="837" spans="1:14" x14ac:dyDescent="0.2">
      <c r="A837" s="5" t="s">
        <v>841</v>
      </c>
      <c r="B837" s="6" t="s">
        <v>3161</v>
      </c>
      <c r="C837" s="7">
        <v>17241</v>
      </c>
      <c r="D837" s="7">
        <v>16479</v>
      </c>
      <c r="E837" s="7">
        <v>33720</v>
      </c>
      <c r="F837" s="7" t="str" cm="1">
        <f t="array" ref="F837">_xlfn.SWITCH(TRUE,E837&lt;=10000,"1万人以下",E837&lt;=20000,"2万人以下",E837&lt;=30000,"3万人以下",E837&lt;=40000,"4万人以下",E837&lt;=50000,"5万人以下",E837&lt;=60000,"6万人以下",E837&lt;=70000,"7万人以下",E837&lt;=80000,"8万人以下",E837&lt;=90000,"9万人以下",E837&gt;90000,"それ以上")</f>
        <v>4万人以下</v>
      </c>
      <c r="G837" s="7" t="s">
        <v>7573</v>
      </c>
      <c r="H837" s="7">
        <v>13511</v>
      </c>
      <c r="J837" s="1">
        <f>MAX(J$2:J836)+1</f>
        <v>698</v>
      </c>
      <c r="K837" s="1" t="str">
        <f>IF(B837="小郡市","小郡市",IF(B837="大和郡山市","大和郡山市",IF(B837="蒲郡市","蒲郡市",IF(B837="郡上市","郡上市",IF(B837="郡山市","郡山市",IFERROR(RIGHT(B837,LEN(B837)-FIND("郡",B837)),B837))))))</f>
        <v>瑞穂町</v>
      </c>
      <c r="L837" s="1" t="str">
        <f>IF(ISERROR(VLOOKUP(K837,'R5.4.1現在の団体'!C$2:C$2000,1,)),"",VLOOKUP(K837,'R5.4.1現在の団体'!C$2:C$2000,1,))</f>
        <v>瑞穂町</v>
      </c>
      <c r="M837" s="1">
        <f t="shared" ref="M837:M900" si="13">IF(L837="","",1)</f>
        <v>1</v>
      </c>
    </row>
    <row r="838" spans="1:14" x14ac:dyDescent="0.2">
      <c r="A838" s="5" t="s">
        <v>842</v>
      </c>
      <c r="B838" s="6" t="s">
        <v>3162</v>
      </c>
      <c r="C838" s="7">
        <v>7954</v>
      </c>
      <c r="D838" s="7">
        <v>8071</v>
      </c>
      <c r="E838" s="7">
        <v>16025</v>
      </c>
      <c r="F838" s="7" t="str" cm="1">
        <f t="array" ref="F838">_xlfn.SWITCH(TRUE,E838&lt;=10000,"1万人以下",E838&lt;=20000,"2万人以下",E838&lt;=30000,"3万人以下",E838&lt;=40000,"4万人以下",E838&lt;=50000,"5万人以下",E838&lt;=60000,"6万人以下",E838&lt;=70000,"7万人以下",E838&lt;=80000,"8万人以下",E838&lt;=90000,"9万人以下",E838&gt;90000,"それ以上")</f>
        <v>2万人以下</v>
      </c>
      <c r="G838" s="7" t="s">
        <v>7572</v>
      </c>
      <c r="H838" s="7">
        <v>6526</v>
      </c>
      <c r="J838" s="1">
        <f>MAX(J$2:J837)+1</f>
        <v>699</v>
      </c>
      <c r="K838" s="1" t="str">
        <f>IF(B838="小郡市","小郡市",IF(B838="大和郡山市","大和郡山市",IF(B838="蒲郡市","蒲郡市",IF(B838="郡上市","郡上市",IF(B838="郡山市","郡山市",IFERROR(RIGHT(B838,LEN(B838)-FIND("郡",B838)),B838))))))</f>
        <v>日の出町</v>
      </c>
      <c r="L838" s="1" t="str">
        <f>IF(ISERROR(VLOOKUP(K838,'R5.4.1現在の団体'!C$2:C$2000,1,)),"",VLOOKUP(K838,'R5.4.1現在の団体'!C$2:C$2000,1,))</f>
        <v>日の出町</v>
      </c>
      <c r="M838" s="1">
        <f t="shared" si="13"/>
        <v>1</v>
      </c>
    </row>
    <row r="839" spans="1:14" x14ac:dyDescent="0.2">
      <c r="A839" s="5" t="s">
        <v>843</v>
      </c>
      <c r="B839" s="6" t="s">
        <v>3163</v>
      </c>
      <c r="C839" s="7">
        <v>1400</v>
      </c>
      <c r="D839" s="7">
        <v>1414</v>
      </c>
      <c r="E839" s="7">
        <v>2814</v>
      </c>
      <c r="F839" s="7" t="str" cm="1">
        <f t="array" ref="F839">_xlfn.SWITCH(TRUE,E839&lt;=10000,"1万人以下",E839&lt;=20000,"2万人以下",E839&lt;=30000,"3万人以下",E839&lt;=40000,"4万人以下",E839&lt;=50000,"5万人以下",E839&lt;=60000,"6万人以下",E839&lt;=70000,"7万人以下",E839&lt;=80000,"8万人以下",E839&lt;=90000,"9万人以下",E839&gt;90000,"それ以上")</f>
        <v>1万人以下</v>
      </c>
      <c r="G839" s="7" t="s">
        <v>7576</v>
      </c>
      <c r="H839" s="7">
        <v>1231</v>
      </c>
      <c r="J839" s="1">
        <f>MAX(J$2:J838)+1</f>
        <v>700</v>
      </c>
      <c r="K839" s="1" t="str">
        <f>IF(B839="小郡市","小郡市",IF(B839="大和郡山市","大和郡山市",IF(B839="蒲郡市","蒲郡市",IF(B839="郡上市","郡上市",IF(B839="郡山市","郡山市",IFERROR(RIGHT(B839,LEN(B839)-FIND("郡",B839)),B839))))))</f>
        <v>檜原村</v>
      </c>
      <c r="L839" s="1" t="str">
        <f>IF(ISERROR(VLOOKUP(K839,'R5.4.1現在の団体'!C$2:C$2000,1,)),"",VLOOKUP(K839,'R5.4.1現在の団体'!C$2:C$2000,1,))</f>
        <v>檜原村</v>
      </c>
      <c r="M839" s="1">
        <f t="shared" si="13"/>
        <v>1</v>
      </c>
    </row>
    <row r="840" spans="1:14" x14ac:dyDescent="0.2">
      <c r="A840" s="5" t="s">
        <v>844</v>
      </c>
      <c r="B840" s="6" t="s">
        <v>3164</v>
      </c>
      <c r="C840" s="7">
        <v>3140</v>
      </c>
      <c r="D840" s="7">
        <v>3307</v>
      </c>
      <c r="E840" s="7">
        <v>6447</v>
      </c>
      <c r="F840" s="7" t="str" cm="1">
        <f t="array" ref="F840">_xlfn.SWITCH(TRUE,E840&lt;=10000,"1万人以下",E840&lt;=20000,"2万人以下",E840&lt;=30000,"3万人以下",E840&lt;=40000,"4万人以下",E840&lt;=50000,"5万人以下",E840&lt;=60000,"6万人以下",E840&lt;=70000,"7万人以下",E840&lt;=80000,"8万人以下",E840&lt;=90000,"9万人以下",E840&gt;90000,"それ以上")</f>
        <v>1万人以下</v>
      </c>
      <c r="G840" s="7" t="s">
        <v>7576</v>
      </c>
      <c r="H840" s="7">
        <v>2961</v>
      </c>
      <c r="J840" s="1">
        <f>MAX(J$2:J839)+1</f>
        <v>701</v>
      </c>
      <c r="K840" s="1" t="str">
        <f>IF(B840="小郡市","小郡市",IF(B840="大和郡山市","大和郡山市",IF(B840="蒲郡市","蒲郡市",IF(B840="郡上市","郡上市",IF(B840="郡山市","郡山市",IFERROR(RIGHT(B840,LEN(B840)-FIND("郡",B840)),B840))))))</f>
        <v>奥多摩町</v>
      </c>
      <c r="L840" s="1" t="str">
        <f>IF(ISERROR(VLOOKUP(K840,'R5.4.1現在の団体'!C$2:C$2000,1,)),"",VLOOKUP(K840,'R5.4.1現在の団体'!C$2:C$2000,1,))</f>
        <v>奥多摩町</v>
      </c>
      <c r="M840" s="1">
        <f t="shared" si="13"/>
        <v>1</v>
      </c>
    </row>
    <row r="841" spans="1:14" x14ac:dyDescent="0.2">
      <c r="A841" s="5" t="s">
        <v>845</v>
      </c>
      <c r="B841" s="6" t="s">
        <v>3165</v>
      </c>
      <c r="C841" s="7">
        <v>14191</v>
      </c>
      <c r="D841" s="7">
        <v>13772</v>
      </c>
      <c r="E841" s="7">
        <v>27963</v>
      </c>
      <c r="F841" s="7" t="str" cm="1">
        <f t="array" ref="F841">_xlfn.SWITCH(TRUE,E841&lt;=10000,"1万人以下",E841&lt;=20000,"2万人以下",E841&lt;=30000,"3万人以下",E841&lt;=40000,"4万人以下",E841&lt;=50000,"5万人以下",E841&lt;=60000,"6万人以下",E841&lt;=70000,"7万人以下",E841&lt;=80000,"8万人以下",E841&lt;=90000,"9万人以下",E841&gt;90000,"それ以上")</f>
        <v>3万人以下</v>
      </c>
      <c r="G841" s="7" t="s">
        <v>7574</v>
      </c>
      <c r="H841" s="7">
        <v>14929</v>
      </c>
      <c r="I841" s="1" t="s">
        <v>4657</v>
      </c>
      <c r="K841" s="1" t="str">
        <f>IF(B841="小郡市","小郡市",IF(B841="大和郡山市","大和郡山市",IF(B841="蒲郡市","蒲郡市",IF(B841="郡上市","郡上市",IF(B841="郡山市","郡山市",IFERROR(RIGHT(B841,LEN(B841)-FIND("郡",B841)),B841))))))</f>
        <v>島しょ</v>
      </c>
      <c r="L841" s="1" t="str">
        <f>IF(ISERROR(VLOOKUP(K841,'R5.4.1現在の団体'!C$2:C$2000,1,)),"",VLOOKUP(K841,'R5.4.1現在の団体'!C$2:C$2000,1,))</f>
        <v/>
      </c>
      <c r="M841" s="1" t="str">
        <f t="shared" si="13"/>
        <v/>
      </c>
    </row>
    <row r="842" spans="1:14" x14ac:dyDescent="0.2">
      <c r="A842" s="5" t="s">
        <v>846</v>
      </c>
      <c r="B842" s="6" t="s">
        <v>3166</v>
      </c>
      <c r="C842" s="7">
        <v>4300</v>
      </c>
      <c r="D842" s="7">
        <v>4388</v>
      </c>
      <c r="E842" s="7">
        <v>8688</v>
      </c>
      <c r="F842" s="7" t="str" cm="1">
        <f t="array" ref="F842">_xlfn.SWITCH(TRUE,E842&lt;=10000,"1万人以下",E842&lt;=20000,"2万人以下",E842&lt;=30000,"3万人以下",E842&lt;=40000,"4万人以下",E842&lt;=50000,"5万人以下",E842&lt;=60000,"6万人以下",E842&lt;=70000,"7万人以下",E842&lt;=80000,"8万人以下",E842&lt;=90000,"9万人以下",E842&gt;90000,"それ以上")</f>
        <v>1万人以下</v>
      </c>
      <c r="G842" s="7" t="s">
        <v>7576</v>
      </c>
      <c r="H842" s="7">
        <v>4758</v>
      </c>
      <c r="J842" s="1">
        <f>MAX(J$2:J841)+1</f>
        <v>702</v>
      </c>
      <c r="K842" s="1" t="str">
        <f>IF(B842="小郡市","小郡市",IF(B842="大和郡山市","大和郡山市",IF(B842="蒲郡市","蒲郡市",IF(B842="郡上市","郡上市",IF(B842="郡山市","郡山市",IFERROR(RIGHT(B842,LEN(B842)-FIND("郡",B842)),B842))))))</f>
        <v>大島町</v>
      </c>
      <c r="L842" s="1" t="str">
        <f>IF(ISERROR(VLOOKUP(K842,'R5.4.1現在の団体'!C$2:C$2000,1,)),"",VLOOKUP(K842,'R5.4.1現在の団体'!C$2:C$2000,1,))</f>
        <v>大島町</v>
      </c>
      <c r="M842" s="1">
        <f t="shared" si="13"/>
        <v>1</v>
      </c>
    </row>
    <row r="843" spans="1:14" x14ac:dyDescent="0.2">
      <c r="A843" s="5" t="s">
        <v>847</v>
      </c>
      <c r="B843" s="6" t="s">
        <v>3167</v>
      </c>
      <c r="C843" s="7">
        <v>157</v>
      </c>
      <c r="D843" s="7">
        <v>127</v>
      </c>
      <c r="E843" s="7">
        <v>284</v>
      </c>
      <c r="F843" s="7" t="str" cm="1">
        <f t="array" ref="F843">_xlfn.SWITCH(TRUE,E843&lt;=10000,"1万人以下",E843&lt;=20000,"2万人以下",E843&lt;=30000,"3万人以下",E843&lt;=40000,"4万人以下",E843&lt;=50000,"5万人以下",E843&lt;=60000,"6万人以下",E843&lt;=70000,"7万人以下",E843&lt;=80000,"8万人以下",E843&lt;=90000,"9万人以下",E843&gt;90000,"それ以上")</f>
        <v>1万人以下</v>
      </c>
      <c r="G843" s="7" t="s">
        <v>7576</v>
      </c>
      <c r="H843" s="7">
        <v>152</v>
      </c>
      <c r="J843" s="1">
        <f>MAX(J$2:J842)+1</f>
        <v>703</v>
      </c>
      <c r="K843" s="1" t="str">
        <f>IF(B843="小郡市","小郡市",IF(B843="大和郡山市","大和郡山市",IF(B843="蒲郡市","蒲郡市",IF(B843="郡上市","郡上市",IF(B843="郡山市","郡山市",IFERROR(RIGHT(B843,LEN(B843)-FIND("郡",B843)),B843))))))</f>
        <v>利島村</v>
      </c>
      <c r="L843" s="1" t="str">
        <f>IF(ISERROR(VLOOKUP(K843,'R5.4.1現在の団体'!C$2:C$2000,1,)),"",VLOOKUP(K843,'R5.4.1現在の団体'!C$2:C$2000,1,))</f>
        <v>利島村</v>
      </c>
      <c r="M843" s="1">
        <f t="shared" si="13"/>
        <v>1</v>
      </c>
    </row>
    <row r="844" spans="1:14" x14ac:dyDescent="0.2">
      <c r="A844" s="5" t="s">
        <v>848</v>
      </c>
      <c r="B844" s="6" t="s">
        <v>3168</v>
      </c>
      <c r="C844" s="7">
        <v>1459</v>
      </c>
      <c r="D844" s="7">
        <v>1575</v>
      </c>
      <c r="E844" s="7">
        <v>3034</v>
      </c>
      <c r="F844" s="7" t="str" cm="1">
        <f t="array" ref="F844">_xlfn.SWITCH(TRUE,E844&lt;=10000,"1万人以下",E844&lt;=20000,"2万人以下",E844&lt;=30000,"3万人以下",E844&lt;=40000,"4万人以下",E844&lt;=50000,"5万人以下",E844&lt;=60000,"6万人以下",E844&lt;=70000,"7万人以下",E844&lt;=80000,"8万人以下",E844&lt;=90000,"9万人以下",E844&gt;90000,"それ以上")</f>
        <v>1万人以下</v>
      </c>
      <c r="G844" s="7" t="s">
        <v>7576</v>
      </c>
      <c r="H844" s="7">
        <v>1358</v>
      </c>
      <c r="J844" s="1">
        <f>MAX(J$2:J843)+1</f>
        <v>704</v>
      </c>
      <c r="K844" s="1" t="str">
        <f>IF(B844="小郡市","小郡市",IF(B844="大和郡山市","大和郡山市",IF(B844="蒲郡市","蒲郡市",IF(B844="郡上市","郡上市",IF(B844="郡山市","郡山市",IFERROR(RIGHT(B844,LEN(B844)-FIND("郡",B844)),B844))))))</f>
        <v>新島村</v>
      </c>
      <c r="L844" s="1" t="str">
        <f>IF(ISERROR(VLOOKUP(K844,'R5.4.1現在の団体'!C$2:C$2000,1,)),"",VLOOKUP(K844,'R5.4.1現在の団体'!C$2:C$2000,1,))</f>
        <v>新島村</v>
      </c>
      <c r="M844" s="1">
        <f t="shared" si="13"/>
        <v>1</v>
      </c>
    </row>
    <row r="845" spans="1:14" x14ac:dyDescent="0.2">
      <c r="A845" s="5" t="s">
        <v>849</v>
      </c>
      <c r="B845" s="6" t="s">
        <v>3169</v>
      </c>
      <c r="C845" s="7">
        <v>1009</v>
      </c>
      <c r="D845" s="7">
        <v>1001</v>
      </c>
      <c r="E845" s="7">
        <v>2010</v>
      </c>
      <c r="F845" s="7" t="str" cm="1">
        <f t="array" ref="F845">_xlfn.SWITCH(TRUE,E845&lt;=10000,"1万人以下",E845&lt;=20000,"2万人以下",E845&lt;=30000,"3万人以下",E845&lt;=40000,"4万人以下",E845&lt;=50000,"5万人以下",E845&lt;=60000,"6万人以下",E845&lt;=70000,"7万人以下",E845&lt;=80000,"8万人以下",E845&lt;=90000,"9万人以下",E845&gt;90000,"それ以上")</f>
        <v>1万人以下</v>
      </c>
      <c r="G845" s="7" t="s">
        <v>7576</v>
      </c>
      <c r="H845" s="7">
        <v>839</v>
      </c>
      <c r="J845" s="1">
        <f>MAX(J$2:J844)+1</f>
        <v>705</v>
      </c>
      <c r="K845" s="1" t="str">
        <f>IF(B845="小郡市","小郡市",IF(B845="大和郡山市","大和郡山市",IF(B845="蒲郡市","蒲郡市",IF(B845="郡上市","郡上市",IF(B845="郡山市","郡山市",IFERROR(RIGHT(B845,LEN(B845)-FIND("郡",B845)),B845))))))</f>
        <v>神津島村</v>
      </c>
      <c r="L845" s="1" t="str">
        <f>IF(ISERROR(VLOOKUP(K845,'R5.4.1現在の団体'!C$2:C$2000,1,)),"",VLOOKUP(K845,'R5.4.1現在の団体'!C$2:C$2000,1,))</f>
        <v>神津島村</v>
      </c>
      <c r="M845" s="1">
        <f t="shared" si="13"/>
        <v>1</v>
      </c>
    </row>
    <row r="846" spans="1:14" x14ac:dyDescent="0.2">
      <c r="A846" s="5" t="s">
        <v>850</v>
      </c>
      <c r="B846" s="6" t="s">
        <v>7537</v>
      </c>
      <c r="C846" s="7">
        <v>1499</v>
      </c>
      <c r="D846" s="7">
        <v>1292</v>
      </c>
      <c r="E846" s="7">
        <v>2791</v>
      </c>
      <c r="F846" s="7" t="str" cm="1">
        <f t="array" ref="F846">_xlfn.SWITCH(TRUE,E846&lt;=10000,"1万人以下",E846&lt;=20000,"2万人以下",E846&lt;=30000,"3万人以下",E846&lt;=40000,"4万人以下",E846&lt;=50000,"5万人以下",E846&lt;=60000,"6万人以下",E846&lt;=70000,"7万人以下",E846&lt;=80000,"8万人以下",E846&lt;=90000,"9万人以下",E846&gt;90000,"それ以上")</f>
        <v>1万人以下</v>
      </c>
      <c r="G846" s="7" t="s">
        <v>7576</v>
      </c>
      <c r="H846" s="7">
        <v>1713</v>
      </c>
      <c r="J846" s="1">
        <f>MAX(J$2:J845)+1</f>
        <v>706</v>
      </c>
      <c r="K846" s="1" t="str">
        <f>IF(B846="小郡市","小郡市",IF(B846="大和郡山市","大和郡山市",IF(B846="蒲郡市","蒲郡市",IF(B846="郡上市","郡上市",IF(B846="郡山市","郡山市",IFERROR(RIGHT(B846,LEN(B846)-FIND("郡",B846)),B846))))))</f>
        <v>三宅村</v>
      </c>
      <c r="L846" s="1" t="str">
        <f>IF(ISERROR(VLOOKUP(K846,'R5.4.1現在の団体'!C$2:C$2000,1,)),"",VLOOKUP(K846,'R5.4.1現在の団体'!C$2:C$2000,1,))</f>
        <v>三宅村</v>
      </c>
      <c r="M846" s="1">
        <f t="shared" si="13"/>
        <v>1</v>
      </c>
      <c r="N846" s="1" t="s">
        <v>7530</v>
      </c>
    </row>
    <row r="847" spans="1:14" x14ac:dyDescent="0.2">
      <c r="A847" s="5" t="s">
        <v>851</v>
      </c>
      <c r="B847" s="6" t="s">
        <v>3170</v>
      </c>
      <c r="C847" s="7">
        <v>161</v>
      </c>
      <c r="D847" s="7">
        <v>133</v>
      </c>
      <c r="E847" s="7">
        <v>294</v>
      </c>
      <c r="F847" s="7" t="str" cm="1">
        <f t="array" ref="F847">_xlfn.SWITCH(TRUE,E847&lt;=10000,"1万人以下",E847&lt;=20000,"2万人以下",E847&lt;=30000,"3万人以下",E847&lt;=40000,"4万人以下",E847&lt;=50000,"5万人以下",E847&lt;=60000,"6万人以下",E847&lt;=70000,"7万人以下",E847&lt;=80000,"8万人以下",E847&lt;=90000,"9万人以下",E847&gt;90000,"それ以上")</f>
        <v>1万人以下</v>
      </c>
      <c r="G847" s="7" t="s">
        <v>7576</v>
      </c>
      <c r="H847" s="7">
        <v>162</v>
      </c>
      <c r="J847" s="1">
        <f>MAX(J$2:J846)+1</f>
        <v>707</v>
      </c>
      <c r="K847" s="1" t="str">
        <f>IF(B847="小郡市","小郡市",IF(B847="大和郡山市","大和郡山市",IF(B847="蒲郡市","蒲郡市",IF(B847="郡上市","郡上市",IF(B847="郡山市","郡山市",IFERROR(RIGHT(B847,LEN(B847)-FIND("郡",B847)),B847))))))</f>
        <v>御蔵島村</v>
      </c>
      <c r="L847" s="1" t="str">
        <f>IF(ISERROR(VLOOKUP(K847,'R5.4.1現在の団体'!C$2:C$2000,1,)),"",VLOOKUP(K847,'R5.4.1現在の団体'!C$2:C$2000,1,))</f>
        <v>御蔵島村</v>
      </c>
      <c r="M847" s="1">
        <f t="shared" si="13"/>
        <v>1</v>
      </c>
    </row>
    <row r="848" spans="1:14" x14ac:dyDescent="0.2">
      <c r="A848" s="5" t="s">
        <v>852</v>
      </c>
      <c r="B848" s="6" t="s">
        <v>7538</v>
      </c>
      <c r="C848" s="7">
        <v>4189</v>
      </c>
      <c r="D848" s="7">
        <v>4129</v>
      </c>
      <c r="E848" s="7">
        <v>8318</v>
      </c>
      <c r="F848" s="7" t="str" cm="1">
        <f t="array" ref="F848">_xlfn.SWITCH(TRUE,E848&lt;=10000,"1万人以下",E848&lt;=20000,"2万人以下",E848&lt;=30000,"3万人以下",E848&lt;=40000,"4万人以下",E848&lt;=50000,"5万人以下",E848&lt;=60000,"6万人以下",E848&lt;=70000,"7万人以下",E848&lt;=80000,"8万人以下",E848&lt;=90000,"9万人以下",E848&gt;90000,"それ以上")</f>
        <v>1万人以下</v>
      </c>
      <c r="G848" s="7" t="s">
        <v>7576</v>
      </c>
      <c r="H848" s="7">
        <v>4577</v>
      </c>
      <c r="J848" s="1">
        <f>MAX(J$2:J847)+1</f>
        <v>708</v>
      </c>
      <c r="K848" s="1" t="str">
        <f>IF(B848="小郡市","小郡市",IF(B848="大和郡山市","大和郡山市",IF(B848="蒲郡市","蒲郡市",IF(B848="郡上市","郡上市",IF(B848="郡山市","郡山市",IFERROR(RIGHT(B848,LEN(B848)-FIND("郡",B848)),B848))))))</f>
        <v>八丈町</v>
      </c>
      <c r="L848" s="1" t="str">
        <f>IF(ISERROR(VLOOKUP(K848,'R5.4.1現在の団体'!C$2:C$2000,1,)),"",VLOOKUP(K848,'R5.4.1現在の団体'!C$2:C$2000,1,))</f>
        <v>八丈町</v>
      </c>
      <c r="M848" s="1">
        <f t="shared" si="13"/>
        <v>1</v>
      </c>
      <c r="N848" s="1" t="s">
        <v>7530</v>
      </c>
    </row>
    <row r="849" spans="1:13" x14ac:dyDescent="0.2">
      <c r="A849" s="5" t="s">
        <v>853</v>
      </c>
      <c r="B849" s="6" t="s">
        <v>3171</v>
      </c>
      <c r="C849" s="7">
        <v>92</v>
      </c>
      <c r="D849" s="7">
        <v>65</v>
      </c>
      <c r="E849" s="7">
        <v>157</v>
      </c>
      <c r="F849" s="7" t="str" cm="1">
        <f t="array" ref="F849">_xlfn.SWITCH(TRUE,E849&lt;=10000,"1万人以下",E849&lt;=20000,"2万人以下",E849&lt;=30000,"3万人以下",E849&lt;=40000,"4万人以下",E849&lt;=50000,"5万人以下",E849&lt;=60000,"6万人以下",E849&lt;=70000,"7万人以下",E849&lt;=80000,"8万人以下",E849&lt;=90000,"9万人以下",E849&gt;90000,"それ以上")</f>
        <v>1万人以下</v>
      </c>
      <c r="G849" s="7" t="s">
        <v>7576</v>
      </c>
      <c r="H849" s="7">
        <v>94</v>
      </c>
      <c r="J849" s="1">
        <f>MAX(J$2:J848)+1</f>
        <v>709</v>
      </c>
      <c r="K849" s="1" t="str">
        <f>IF(B849="小郡市","小郡市",IF(B849="大和郡山市","大和郡山市",IF(B849="蒲郡市","蒲郡市",IF(B849="郡上市","郡上市",IF(B849="郡山市","郡山市",IFERROR(RIGHT(B849,LEN(B849)-FIND("郡",B849)),B849))))))</f>
        <v>青ヶ島村</v>
      </c>
      <c r="L849" s="1" t="str">
        <f>IF(ISERROR(VLOOKUP(K849,'R5.4.1現在の団体'!C$2:C$2000,1,)),"",VLOOKUP(K849,'R5.4.1現在の団体'!C$2:C$2000,1,))</f>
        <v>青ヶ島村</v>
      </c>
      <c r="M849" s="1">
        <f t="shared" si="13"/>
        <v>1</v>
      </c>
    </row>
    <row r="850" spans="1:13" x14ac:dyDescent="0.2">
      <c r="A850" s="5" t="s">
        <v>854</v>
      </c>
      <c r="B850" s="6" t="s">
        <v>3172</v>
      </c>
      <c r="C850" s="7">
        <v>1325</v>
      </c>
      <c r="D850" s="7">
        <v>1062</v>
      </c>
      <c r="E850" s="7">
        <v>2387</v>
      </c>
      <c r="F850" s="7" t="str" cm="1">
        <f t="array" ref="F850">_xlfn.SWITCH(TRUE,E850&lt;=10000,"1万人以下",E850&lt;=20000,"2万人以下",E850&lt;=30000,"3万人以下",E850&lt;=40000,"4万人以下",E850&lt;=50000,"5万人以下",E850&lt;=60000,"6万人以下",E850&lt;=70000,"7万人以下",E850&lt;=80000,"8万人以下",E850&lt;=90000,"9万人以下",E850&gt;90000,"それ以上")</f>
        <v>1万人以下</v>
      </c>
      <c r="G850" s="7" t="s">
        <v>7576</v>
      </c>
      <c r="H850" s="7">
        <v>1276</v>
      </c>
      <c r="J850" s="1">
        <f>MAX(J$2:J849)+1</f>
        <v>710</v>
      </c>
      <c r="K850" s="1" t="str">
        <f>IF(B850="小郡市","小郡市",IF(B850="大和郡山市","大和郡山市",IF(B850="蒲郡市","蒲郡市",IF(B850="郡上市","郡上市",IF(B850="郡山市","郡山市",IFERROR(RIGHT(B850,LEN(B850)-FIND("郡",B850)),B850))))))</f>
        <v>小笠原村</v>
      </c>
      <c r="L850" s="1" t="str">
        <f>IF(ISERROR(VLOOKUP(K850,'R5.4.1現在の団体'!C$2:C$2000,1,)),"",VLOOKUP(K850,'R5.4.1現在の団体'!C$2:C$2000,1,))</f>
        <v>小笠原村</v>
      </c>
      <c r="M850" s="1">
        <f t="shared" si="13"/>
        <v>1</v>
      </c>
    </row>
    <row r="851" spans="1:13" x14ac:dyDescent="0.2">
      <c r="A851" s="5" t="s">
        <v>855</v>
      </c>
      <c r="B851" s="6" t="s">
        <v>4622</v>
      </c>
      <c r="C851" s="7">
        <v>4462962</v>
      </c>
      <c r="D851" s="7">
        <v>4385367</v>
      </c>
      <c r="E851" s="7">
        <v>8848329</v>
      </c>
      <c r="F851" s="7" t="str" cm="1">
        <f t="array" ref="F851">_xlfn.SWITCH(TRUE,E851&lt;=10000,"1万人以下",E851&lt;=20000,"2万人以下",E851&lt;=30000,"3万人以下",E851&lt;=40000,"4万人以下",E851&lt;=50000,"5万人以下",E851&lt;=60000,"6万人以下",E851&lt;=70000,"7万人以下",E851&lt;=80000,"8万人以下",E851&lt;=90000,"9万人以下",E851&gt;90000,"それ以上")</f>
        <v>それ以上</v>
      </c>
      <c r="G851" s="7" t="s">
        <v>7571</v>
      </c>
      <c r="H851" s="7">
        <v>3887348</v>
      </c>
      <c r="I851" s="1" t="s">
        <v>4657</v>
      </c>
      <c r="K851" s="1" t="str">
        <f>IF(B851="小郡市","小郡市",IF(B851="大和郡山市","大和郡山市",IF(B851="蒲郡市","蒲郡市",IF(B851="郡上市","郡上市",IF(B851="郡山市","郡山市",IFERROR(RIGHT(B851,LEN(B851)-FIND("郡",B851)),B851))))))</f>
        <v>神奈川県</v>
      </c>
      <c r="L851" s="1" t="str">
        <f>IF(ISERROR(VLOOKUP(K851,'R5.4.1現在の団体'!C$2:C$2000,1,)),"",VLOOKUP(K851,'R5.4.1現在の団体'!C$2:C$2000,1,))</f>
        <v/>
      </c>
      <c r="M851" s="1" t="str">
        <f t="shared" si="13"/>
        <v/>
      </c>
    </row>
    <row r="852" spans="1:13" x14ac:dyDescent="0.2">
      <c r="A852" s="5" t="s">
        <v>856</v>
      </c>
      <c r="B852" s="6" t="s">
        <v>3173</v>
      </c>
      <c r="C852" s="7">
        <v>1812986</v>
      </c>
      <c r="D852" s="7">
        <v>1792965</v>
      </c>
      <c r="E852" s="7">
        <v>3605951</v>
      </c>
      <c r="F852" s="7" t="str" cm="1">
        <f t="array" ref="F852">_xlfn.SWITCH(TRUE,E852&lt;=10000,"1万人以下",E852&lt;=20000,"2万人以下",E852&lt;=30000,"3万人以下",E852&lt;=40000,"4万人以下",E852&lt;=50000,"5万人以下",E852&lt;=60000,"6万人以下",E852&lt;=70000,"7万人以下",E852&lt;=80000,"8万人以下",E852&lt;=90000,"9万人以下",E852&gt;90000,"それ以上")</f>
        <v>それ以上</v>
      </c>
      <c r="G852" s="7" t="s">
        <v>7571</v>
      </c>
      <c r="H852" s="7">
        <v>1615211</v>
      </c>
      <c r="J852" s="1">
        <f>MAX(J$2:J851)+1</f>
        <v>711</v>
      </c>
      <c r="K852" s="1" t="str">
        <f>IF(B852="小郡市","小郡市",IF(B852="大和郡山市","大和郡山市",IF(B852="蒲郡市","蒲郡市",IF(B852="郡上市","郡上市",IF(B852="郡山市","郡山市",IFERROR(RIGHT(B852,LEN(B852)-FIND("郡",B852)),B852))))))</f>
        <v>横浜市</v>
      </c>
      <c r="L852" s="1" t="str">
        <f>IF(ISERROR(VLOOKUP(K852,'R5.4.1現在の団体'!C$2:C$2000,1,)),"",VLOOKUP(K852,'R5.4.1現在の団体'!C$2:C$2000,1,))</f>
        <v>横浜市</v>
      </c>
      <c r="M852" s="1">
        <f t="shared" si="13"/>
        <v>1</v>
      </c>
    </row>
    <row r="853" spans="1:13" x14ac:dyDescent="0.2">
      <c r="A853" s="5" t="s">
        <v>857</v>
      </c>
      <c r="B853" s="6" t="s">
        <v>3174</v>
      </c>
      <c r="C853" s="7">
        <v>137936</v>
      </c>
      <c r="D853" s="7">
        <v>126719</v>
      </c>
      <c r="E853" s="7">
        <v>264655</v>
      </c>
      <c r="F853" s="7" t="str" cm="1">
        <f t="array" ref="F853">_xlfn.SWITCH(TRUE,E853&lt;=10000,"1万人以下",E853&lt;=20000,"2万人以下",E853&lt;=30000,"3万人以下",E853&lt;=40000,"4万人以下",E853&lt;=50000,"5万人以下",E853&lt;=60000,"6万人以下",E853&lt;=70000,"7万人以下",E853&lt;=80000,"8万人以下",E853&lt;=90000,"9万人以下",E853&gt;90000,"それ以上")</f>
        <v>それ以上</v>
      </c>
      <c r="G853" s="7" t="s">
        <v>7571</v>
      </c>
      <c r="H853" s="7">
        <v>125999</v>
      </c>
      <c r="I853" s="1" t="s">
        <v>4656</v>
      </c>
      <c r="K853" s="1" t="str">
        <f>IF(B853="小郡市","小郡市",IF(B853="大和郡山市","大和郡山市",IF(B853="蒲郡市","蒲郡市",IF(B853="郡上市","郡上市",IF(B853="郡山市","郡山市",IFERROR(RIGHT(B853,LEN(B853)-FIND("郡",B853)),B853))))))</f>
        <v>横浜市鶴見区</v>
      </c>
      <c r="L853" s="1" t="str">
        <f>IF(ISERROR(VLOOKUP(K853,'R5.4.1現在の団体'!C$2:C$2000,1,)),"",VLOOKUP(K853,'R5.4.1現在の団体'!C$2:C$2000,1,))</f>
        <v/>
      </c>
      <c r="M853" s="1" t="str">
        <f t="shared" si="13"/>
        <v/>
      </c>
    </row>
    <row r="854" spans="1:13" x14ac:dyDescent="0.2">
      <c r="A854" s="5" t="s">
        <v>858</v>
      </c>
      <c r="B854" s="6" t="s">
        <v>3175</v>
      </c>
      <c r="C854" s="7">
        <v>113710</v>
      </c>
      <c r="D854" s="7">
        <v>108772</v>
      </c>
      <c r="E854" s="7">
        <v>222482</v>
      </c>
      <c r="F854" s="7" t="str" cm="1">
        <f t="array" ref="F854">_xlfn.SWITCH(TRUE,E854&lt;=10000,"1万人以下",E854&lt;=20000,"2万人以下",E854&lt;=30000,"3万人以下",E854&lt;=40000,"4万人以下",E854&lt;=50000,"5万人以下",E854&lt;=60000,"6万人以下",E854&lt;=70000,"7万人以下",E854&lt;=80000,"8万人以下",E854&lt;=90000,"9万人以下",E854&gt;90000,"それ以上")</f>
        <v>それ以上</v>
      </c>
      <c r="G854" s="7" t="s">
        <v>7571</v>
      </c>
      <c r="H854" s="7">
        <v>110354</v>
      </c>
      <c r="I854" s="1" t="s">
        <v>4656</v>
      </c>
      <c r="K854" s="1" t="str">
        <f>IF(B854="小郡市","小郡市",IF(B854="大和郡山市","大和郡山市",IF(B854="蒲郡市","蒲郡市",IF(B854="郡上市","郡上市",IF(B854="郡山市","郡山市",IFERROR(RIGHT(B854,LEN(B854)-FIND("郡",B854)),B854))))))</f>
        <v>横浜市神奈川区</v>
      </c>
      <c r="L854" s="1" t="str">
        <f>IF(ISERROR(VLOOKUP(K854,'R5.4.1現在の団体'!C$2:C$2000,1,)),"",VLOOKUP(K854,'R5.4.1現在の団体'!C$2:C$2000,1,))</f>
        <v/>
      </c>
      <c r="M854" s="1" t="str">
        <f t="shared" si="13"/>
        <v/>
      </c>
    </row>
    <row r="855" spans="1:13" x14ac:dyDescent="0.2">
      <c r="A855" s="5" t="s">
        <v>859</v>
      </c>
      <c r="B855" s="6" t="s">
        <v>3176</v>
      </c>
      <c r="C855" s="7">
        <v>45412</v>
      </c>
      <c r="D855" s="7">
        <v>44943</v>
      </c>
      <c r="E855" s="7">
        <v>90355</v>
      </c>
      <c r="F855" s="7" t="str" cm="1">
        <f t="array" ref="F855">_xlfn.SWITCH(TRUE,E855&lt;=10000,"1万人以下",E855&lt;=20000,"2万人以下",E855&lt;=30000,"3万人以下",E855&lt;=40000,"4万人以下",E855&lt;=50000,"5万人以下",E855&lt;=60000,"6万人以下",E855&lt;=70000,"7万人以下",E855&lt;=80000,"8万人以下",E855&lt;=90000,"9万人以下",E855&gt;90000,"それ以上")</f>
        <v>それ以上</v>
      </c>
      <c r="G855" s="7" t="s">
        <v>7571</v>
      </c>
      <c r="H855" s="7">
        <v>48271</v>
      </c>
      <c r="I855" s="1" t="s">
        <v>4656</v>
      </c>
      <c r="K855" s="1" t="str">
        <f>IF(B855="小郡市","小郡市",IF(B855="大和郡山市","大和郡山市",IF(B855="蒲郡市","蒲郡市",IF(B855="郡上市","郡上市",IF(B855="郡山市","郡山市",IFERROR(RIGHT(B855,LEN(B855)-FIND("郡",B855)),B855))))))</f>
        <v>横浜市西区</v>
      </c>
      <c r="L855" s="1" t="str">
        <f>IF(ISERROR(VLOOKUP(K855,'R5.4.1現在の団体'!C$2:C$2000,1,)),"",VLOOKUP(K855,'R5.4.1現在の団体'!C$2:C$2000,1,))</f>
        <v/>
      </c>
      <c r="M855" s="1" t="str">
        <f t="shared" si="13"/>
        <v/>
      </c>
    </row>
    <row r="856" spans="1:13" x14ac:dyDescent="0.2">
      <c r="A856" s="5" t="s">
        <v>860</v>
      </c>
      <c r="B856" s="6" t="s">
        <v>3177</v>
      </c>
      <c r="C856" s="7">
        <v>69467</v>
      </c>
      <c r="D856" s="7">
        <v>62850</v>
      </c>
      <c r="E856" s="7">
        <v>132317</v>
      </c>
      <c r="F856" s="7" t="str" cm="1">
        <f t="array" ref="F856">_xlfn.SWITCH(TRUE,E856&lt;=10000,"1万人以下",E856&lt;=20000,"2万人以下",E856&lt;=30000,"3万人以下",E856&lt;=40000,"4万人以下",E856&lt;=50000,"5万人以下",E856&lt;=60000,"6万人以下",E856&lt;=70000,"7万人以下",E856&lt;=80000,"8万人以下",E856&lt;=90000,"9万人以下",E856&gt;90000,"それ以上")</f>
        <v>それ以上</v>
      </c>
      <c r="G856" s="7" t="s">
        <v>7571</v>
      </c>
      <c r="H856" s="7">
        <v>72782</v>
      </c>
      <c r="I856" s="1" t="s">
        <v>4656</v>
      </c>
      <c r="K856" s="1" t="str">
        <f>IF(B856="小郡市","小郡市",IF(B856="大和郡山市","大和郡山市",IF(B856="蒲郡市","蒲郡市",IF(B856="郡上市","郡上市",IF(B856="郡山市","郡山市",IFERROR(RIGHT(B856,LEN(B856)-FIND("郡",B856)),B856))))))</f>
        <v>横浜市中区</v>
      </c>
      <c r="L856" s="1" t="str">
        <f>IF(ISERROR(VLOOKUP(K856,'R5.4.1現在の団体'!C$2:C$2000,1,)),"",VLOOKUP(K856,'R5.4.1現在の団体'!C$2:C$2000,1,))</f>
        <v/>
      </c>
      <c r="M856" s="1" t="str">
        <f t="shared" si="13"/>
        <v/>
      </c>
    </row>
    <row r="857" spans="1:13" x14ac:dyDescent="0.2">
      <c r="A857" s="5" t="s">
        <v>861</v>
      </c>
      <c r="B857" s="6" t="s">
        <v>3178</v>
      </c>
      <c r="C857" s="7">
        <v>97490</v>
      </c>
      <c r="D857" s="7">
        <v>95739</v>
      </c>
      <c r="E857" s="7">
        <v>193229</v>
      </c>
      <c r="F857" s="7" t="str" cm="1">
        <f t="array" ref="F857">_xlfn.SWITCH(TRUE,E857&lt;=10000,"1万人以下",E857&lt;=20000,"2万人以下",E857&lt;=30000,"3万人以下",E857&lt;=40000,"4万人以下",E857&lt;=50000,"5万人以下",E857&lt;=60000,"6万人以下",E857&lt;=70000,"7万人以下",E857&lt;=80000,"8万人以下",E857&lt;=90000,"9万人以下",E857&gt;90000,"それ以上")</f>
        <v>それ以上</v>
      </c>
      <c r="G857" s="7" t="s">
        <v>7571</v>
      </c>
      <c r="H857" s="7">
        <v>96813</v>
      </c>
      <c r="I857" s="1" t="s">
        <v>4656</v>
      </c>
      <c r="K857" s="1" t="str">
        <f>IF(B857="小郡市","小郡市",IF(B857="大和郡山市","大和郡山市",IF(B857="蒲郡市","蒲郡市",IF(B857="郡上市","郡上市",IF(B857="郡山市","郡山市",IFERROR(RIGHT(B857,LEN(B857)-FIND("郡",B857)),B857))))))</f>
        <v>横浜市南区</v>
      </c>
      <c r="L857" s="1" t="str">
        <f>IF(ISERROR(VLOOKUP(K857,'R5.4.1現在の団体'!C$2:C$2000,1,)),"",VLOOKUP(K857,'R5.4.1現在の団体'!C$2:C$2000,1,))</f>
        <v/>
      </c>
      <c r="M857" s="1" t="str">
        <f t="shared" si="13"/>
        <v/>
      </c>
    </row>
    <row r="858" spans="1:13" x14ac:dyDescent="0.2">
      <c r="A858" s="5" t="s">
        <v>862</v>
      </c>
      <c r="B858" s="6" t="s">
        <v>3179</v>
      </c>
      <c r="C858" s="7">
        <v>101048</v>
      </c>
      <c r="D858" s="7">
        <v>101105</v>
      </c>
      <c r="E858" s="7">
        <v>202153</v>
      </c>
      <c r="F858" s="7" t="str" cm="1">
        <f t="array" ref="F858">_xlfn.SWITCH(TRUE,E858&lt;=10000,"1万人以下",E858&lt;=20000,"2万人以下",E858&lt;=30000,"3万人以下",E858&lt;=40000,"4万人以下",E858&lt;=50000,"5万人以下",E858&lt;=60000,"6万人以下",E858&lt;=70000,"7万人以下",E858&lt;=80000,"8万人以下",E858&lt;=90000,"9万人以下",E858&gt;90000,"それ以上")</f>
        <v>それ以上</v>
      </c>
      <c r="G858" s="7" t="s">
        <v>7571</v>
      </c>
      <c r="H858" s="7">
        <v>91918</v>
      </c>
      <c r="I858" s="1" t="s">
        <v>4656</v>
      </c>
      <c r="K858" s="1" t="str">
        <f>IF(B858="小郡市","小郡市",IF(B858="大和郡山市","大和郡山市",IF(B858="蒲郡市","蒲郡市",IF(B858="郡上市","郡上市",IF(B858="郡山市","郡山市",IFERROR(RIGHT(B858,LEN(B858)-FIND("郡",B858)),B858))))))</f>
        <v>横浜市保土ケ谷区</v>
      </c>
      <c r="L858" s="1" t="str">
        <f>IF(ISERROR(VLOOKUP(K858,'R5.4.1現在の団体'!C$2:C$2000,1,)),"",VLOOKUP(K858,'R5.4.1現在の団体'!C$2:C$2000,1,))</f>
        <v/>
      </c>
      <c r="M858" s="1" t="str">
        <f t="shared" si="13"/>
        <v/>
      </c>
    </row>
    <row r="859" spans="1:13" x14ac:dyDescent="0.2">
      <c r="A859" s="5" t="s">
        <v>863</v>
      </c>
      <c r="B859" s="6" t="s">
        <v>3180</v>
      </c>
      <c r="C859" s="7">
        <v>80731</v>
      </c>
      <c r="D859" s="7">
        <v>82315</v>
      </c>
      <c r="E859" s="7">
        <v>163046</v>
      </c>
      <c r="F859" s="7" t="str" cm="1">
        <f t="array" ref="F859">_xlfn.SWITCH(TRUE,E859&lt;=10000,"1万人以下",E859&lt;=20000,"2万人以下",E859&lt;=30000,"3万人以下",E859&lt;=40000,"4万人以下",E859&lt;=50000,"5万人以下",E859&lt;=60000,"6万人以下",E859&lt;=70000,"7万人以下",E859&lt;=80000,"8万人以下",E859&lt;=90000,"9万人以下",E859&gt;90000,"それ以上")</f>
        <v>それ以上</v>
      </c>
      <c r="G859" s="7" t="s">
        <v>7571</v>
      </c>
      <c r="H859" s="7">
        <v>74529</v>
      </c>
      <c r="I859" s="1" t="s">
        <v>4656</v>
      </c>
      <c r="K859" s="1" t="str">
        <f>IF(B859="小郡市","小郡市",IF(B859="大和郡山市","大和郡山市",IF(B859="蒲郡市","蒲郡市",IF(B859="郡上市","郡上市",IF(B859="郡山市","郡山市",IFERROR(RIGHT(B859,LEN(B859)-FIND("郡",B859)),B859))))))</f>
        <v>横浜市磯子区</v>
      </c>
      <c r="L859" s="1" t="str">
        <f>IF(ISERROR(VLOOKUP(K859,'R5.4.1現在の団体'!C$2:C$2000,1,)),"",VLOOKUP(K859,'R5.4.1現在の団体'!C$2:C$2000,1,))</f>
        <v/>
      </c>
      <c r="M859" s="1" t="str">
        <f t="shared" si="13"/>
        <v/>
      </c>
    </row>
    <row r="860" spans="1:13" x14ac:dyDescent="0.2">
      <c r="A860" s="5" t="s">
        <v>864</v>
      </c>
      <c r="B860" s="6" t="s">
        <v>3181</v>
      </c>
      <c r="C860" s="7">
        <v>103185</v>
      </c>
      <c r="D860" s="7">
        <v>104767</v>
      </c>
      <c r="E860" s="7">
        <v>207952</v>
      </c>
      <c r="F860" s="7" t="str" cm="1">
        <f t="array" ref="F860">_xlfn.SWITCH(TRUE,E860&lt;=10000,"1万人以下",E860&lt;=20000,"2万人以下",E860&lt;=30000,"3万人以下",E860&lt;=40000,"4万人以下",E860&lt;=50000,"5万人以下",E860&lt;=60000,"6万人以下",E860&lt;=70000,"7万人以下",E860&lt;=80000,"8万人以下",E860&lt;=90000,"9万人以下",E860&gt;90000,"それ以上")</f>
        <v>それ以上</v>
      </c>
      <c r="G860" s="7" t="s">
        <v>7571</v>
      </c>
      <c r="H860" s="7">
        <v>88200</v>
      </c>
      <c r="I860" s="1" t="s">
        <v>4656</v>
      </c>
      <c r="K860" s="1" t="str">
        <f>IF(B860="小郡市","小郡市",IF(B860="大和郡山市","大和郡山市",IF(B860="蒲郡市","蒲郡市",IF(B860="郡上市","郡上市",IF(B860="郡山市","郡山市",IFERROR(RIGHT(B860,LEN(B860)-FIND("郡",B860)),B860))))))</f>
        <v>横浜市金沢区</v>
      </c>
      <c r="L860" s="1" t="str">
        <f>IF(ISERROR(VLOOKUP(K860,'R5.4.1現在の団体'!C$2:C$2000,1,)),"",VLOOKUP(K860,'R5.4.1現在の団体'!C$2:C$2000,1,))</f>
        <v/>
      </c>
      <c r="M860" s="1" t="str">
        <f t="shared" si="13"/>
        <v/>
      </c>
    </row>
    <row r="861" spans="1:13" x14ac:dyDescent="0.2">
      <c r="A861" s="5" t="s">
        <v>865</v>
      </c>
      <c r="B861" s="6" t="s">
        <v>3182</v>
      </c>
      <c r="C861" s="7">
        <v>160409</v>
      </c>
      <c r="D861" s="7">
        <v>157074</v>
      </c>
      <c r="E861" s="7">
        <v>317483</v>
      </c>
      <c r="F861" s="7" t="str" cm="1">
        <f t="array" ref="F861">_xlfn.SWITCH(TRUE,E861&lt;=10000,"1万人以下",E861&lt;=20000,"2万人以下",E861&lt;=30000,"3万人以下",E861&lt;=40000,"4万人以下",E861&lt;=50000,"5万人以下",E861&lt;=60000,"6万人以下",E861&lt;=70000,"7万人以下",E861&lt;=80000,"8万人以下",E861&lt;=90000,"9万人以下",E861&gt;90000,"それ以上")</f>
        <v>それ以上</v>
      </c>
      <c r="G861" s="7" t="s">
        <v>7571</v>
      </c>
      <c r="H861" s="7">
        <v>151356</v>
      </c>
      <c r="I861" s="1" t="s">
        <v>4656</v>
      </c>
      <c r="K861" s="1" t="str">
        <f>IF(B861="小郡市","小郡市",IF(B861="大和郡山市","大和郡山市",IF(B861="蒲郡市","蒲郡市",IF(B861="郡上市","郡上市",IF(B861="郡山市","郡山市",IFERROR(RIGHT(B861,LEN(B861)-FIND("郡",B861)),B861))))))</f>
        <v>横浜市港北区</v>
      </c>
      <c r="L861" s="1" t="str">
        <f>IF(ISERROR(VLOOKUP(K861,'R5.4.1現在の団体'!C$2:C$2000,1,)),"",VLOOKUP(K861,'R5.4.1現在の団体'!C$2:C$2000,1,))</f>
        <v/>
      </c>
      <c r="M861" s="1" t="str">
        <f t="shared" si="13"/>
        <v/>
      </c>
    </row>
    <row r="862" spans="1:13" x14ac:dyDescent="0.2">
      <c r="A862" s="5" t="s">
        <v>866</v>
      </c>
      <c r="B862" s="6" t="s">
        <v>3183</v>
      </c>
      <c r="C862" s="7">
        <v>135706</v>
      </c>
      <c r="D862" s="7">
        <v>134613</v>
      </c>
      <c r="E862" s="7">
        <v>270319</v>
      </c>
      <c r="F862" s="7" t="str" cm="1">
        <f t="array" ref="F862">_xlfn.SWITCH(TRUE,E862&lt;=10000,"1万人以下",E862&lt;=20000,"2万人以下",E862&lt;=30000,"3万人以下",E862&lt;=40000,"4万人以下",E862&lt;=50000,"5万人以下",E862&lt;=60000,"6万人以下",E862&lt;=70000,"7万人以下",E862&lt;=80000,"8万人以下",E862&lt;=90000,"9万人以下",E862&gt;90000,"それ以上")</f>
        <v>それ以上</v>
      </c>
      <c r="G862" s="7" t="s">
        <v>7571</v>
      </c>
      <c r="H862" s="7">
        <v>113307</v>
      </c>
      <c r="I862" s="1" t="s">
        <v>4656</v>
      </c>
      <c r="K862" s="1" t="str">
        <f>IF(B862="小郡市","小郡市",IF(B862="大和郡山市","大和郡山市",IF(B862="蒲郡市","蒲郡市",IF(B862="郡上市","郡上市",IF(B862="郡山市","郡山市",IFERROR(RIGHT(B862,LEN(B862)-FIND("郡",B862)),B862))))))</f>
        <v>横浜市戸塚区</v>
      </c>
      <c r="L862" s="1" t="str">
        <f>IF(ISERROR(VLOOKUP(K862,'R5.4.1現在の団体'!C$2:C$2000,1,)),"",VLOOKUP(K862,'R5.4.1現在の団体'!C$2:C$2000,1,))</f>
        <v/>
      </c>
      <c r="M862" s="1" t="str">
        <f t="shared" si="13"/>
        <v/>
      </c>
    </row>
    <row r="863" spans="1:13" x14ac:dyDescent="0.2">
      <c r="A863" s="5" t="s">
        <v>867</v>
      </c>
      <c r="B863" s="6" t="s">
        <v>3184</v>
      </c>
      <c r="C863" s="7">
        <v>109496</v>
      </c>
      <c r="D863" s="7">
        <v>111005</v>
      </c>
      <c r="E863" s="7">
        <v>220501</v>
      </c>
      <c r="F863" s="7" t="str" cm="1">
        <f t="array" ref="F863">_xlfn.SWITCH(TRUE,E863&lt;=10000,"1万人以下",E863&lt;=20000,"2万人以下",E863&lt;=30000,"3万人以下",E863&lt;=40000,"4万人以下",E863&lt;=50000,"5万人以下",E863&lt;=60000,"6万人以下",E863&lt;=70000,"7万人以下",E863&lt;=80000,"8万人以下",E863&lt;=90000,"9万人以下",E863&gt;90000,"それ以上")</f>
        <v>それ以上</v>
      </c>
      <c r="G863" s="7" t="s">
        <v>7571</v>
      </c>
      <c r="H863" s="7">
        <v>94993</v>
      </c>
      <c r="I863" s="1" t="s">
        <v>4656</v>
      </c>
      <c r="K863" s="1" t="str">
        <f>IF(B863="小郡市","小郡市",IF(B863="大和郡山市","大和郡山市",IF(B863="蒲郡市","蒲郡市",IF(B863="郡上市","郡上市",IF(B863="郡山市","郡山市",IFERROR(RIGHT(B863,LEN(B863)-FIND("郡",B863)),B863))))))</f>
        <v>横浜市港南区</v>
      </c>
      <c r="L863" s="1" t="str">
        <f>IF(ISERROR(VLOOKUP(K863,'R5.4.1現在の団体'!C$2:C$2000,1,)),"",VLOOKUP(K863,'R5.4.1現在の団体'!C$2:C$2000,1,))</f>
        <v/>
      </c>
      <c r="M863" s="1" t="str">
        <f t="shared" si="13"/>
        <v/>
      </c>
    </row>
    <row r="864" spans="1:13" x14ac:dyDescent="0.2">
      <c r="A864" s="5" t="s">
        <v>868</v>
      </c>
      <c r="B864" s="6" t="s">
        <v>3185</v>
      </c>
      <c r="C864" s="7">
        <v>124039</v>
      </c>
      <c r="D864" s="7">
        <v>126330</v>
      </c>
      <c r="E864" s="7">
        <v>250369</v>
      </c>
      <c r="F864" s="7" t="str" cm="1">
        <f t="array" ref="F864">_xlfn.SWITCH(TRUE,E864&lt;=10000,"1万人以下",E864&lt;=20000,"2万人以下",E864&lt;=30000,"3万人以下",E864&lt;=40000,"4万人以下",E864&lt;=50000,"5万人以下",E864&lt;=60000,"6万人以下",E864&lt;=70000,"7万人以下",E864&lt;=80000,"8万人以下",E864&lt;=90000,"9万人以下",E864&gt;90000,"それ以上")</f>
        <v>それ以上</v>
      </c>
      <c r="G864" s="7" t="s">
        <v>7571</v>
      </c>
      <c r="H864" s="7">
        <v>107585</v>
      </c>
      <c r="I864" s="1" t="s">
        <v>4656</v>
      </c>
      <c r="K864" s="1" t="str">
        <f>IF(B864="小郡市","小郡市",IF(B864="大和郡山市","大和郡山市",IF(B864="蒲郡市","蒲郡市",IF(B864="郡上市","郡上市",IF(B864="郡山市","郡山市",IFERROR(RIGHT(B864,LEN(B864)-FIND("郡",B864)),B864))))))</f>
        <v>横浜市旭区</v>
      </c>
      <c r="L864" s="1" t="str">
        <f>IF(ISERROR(VLOOKUP(K864,'R5.4.1現在の団体'!C$2:C$2000,1,)),"",VLOOKUP(K864,'R5.4.1現在の団体'!C$2:C$2000,1,))</f>
        <v/>
      </c>
      <c r="M864" s="1" t="str">
        <f t="shared" si="13"/>
        <v/>
      </c>
    </row>
    <row r="865" spans="1:13" x14ac:dyDescent="0.2">
      <c r="A865" s="5" t="s">
        <v>869</v>
      </c>
      <c r="B865" s="6" t="s">
        <v>3186</v>
      </c>
      <c r="C865" s="7">
        <v>87077</v>
      </c>
      <c r="D865" s="7">
        <v>86688</v>
      </c>
      <c r="E865" s="7">
        <v>173765</v>
      </c>
      <c r="F865" s="7" t="str" cm="1">
        <f t="array" ref="F865">_xlfn.SWITCH(TRUE,E865&lt;=10000,"1万人以下",E865&lt;=20000,"2万人以下",E865&lt;=30000,"3万人以下",E865&lt;=40000,"4万人以下",E865&lt;=50000,"5万人以下",E865&lt;=60000,"6万人以下",E865&lt;=70000,"7万人以下",E865&lt;=80000,"8万人以下",E865&lt;=90000,"9万人以下",E865&gt;90000,"それ以上")</f>
        <v>それ以上</v>
      </c>
      <c r="G865" s="7" t="s">
        <v>7571</v>
      </c>
      <c r="H865" s="7">
        <v>73188</v>
      </c>
      <c r="I865" s="1" t="s">
        <v>4656</v>
      </c>
      <c r="K865" s="1" t="str">
        <f>IF(B865="小郡市","小郡市",IF(B865="大和郡山市","大和郡山市",IF(B865="蒲郡市","蒲郡市",IF(B865="郡上市","郡上市",IF(B865="郡山市","郡山市",IFERROR(RIGHT(B865,LEN(B865)-FIND("郡",B865)),B865))))))</f>
        <v>横浜市緑区</v>
      </c>
      <c r="L865" s="1" t="str">
        <f>IF(ISERROR(VLOOKUP(K865,'R5.4.1現在の団体'!C$2:C$2000,1,)),"",VLOOKUP(K865,'R5.4.1現在の団体'!C$2:C$2000,1,))</f>
        <v/>
      </c>
      <c r="M865" s="1" t="str">
        <f t="shared" si="13"/>
        <v/>
      </c>
    </row>
    <row r="866" spans="1:13" x14ac:dyDescent="0.2">
      <c r="A866" s="5" t="s">
        <v>870</v>
      </c>
      <c r="B866" s="6" t="s">
        <v>3187</v>
      </c>
      <c r="C866" s="7">
        <v>63173</v>
      </c>
      <c r="D866" s="7">
        <v>63714</v>
      </c>
      <c r="E866" s="7">
        <v>126887</v>
      </c>
      <c r="F866" s="7" t="str" cm="1">
        <f t="array" ref="F866">_xlfn.SWITCH(TRUE,E866&lt;=10000,"1万人以下",E866&lt;=20000,"2万人以下",E866&lt;=30000,"3万人以下",E866&lt;=40000,"4万人以下",E866&lt;=50000,"5万人以下",E866&lt;=60000,"6万人以下",E866&lt;=70000,"7万人以下",E866&lt;=80000,"8万人以下",E866&lt;=90000,"9万人以下",E866&gt;90000,"それ以上")</f>
        <v>それ以上</v>
      </c>
      <c r="G866" s="7" t="s">
        <v>7571</v>
      </c>
      <c r="H866" s="7">
        <v>53073</v>
      </c>
      <c r="I866" s="1" t="s">
        <v>4656</v>
      </c>
      <c r="K866" s="1" t="str">
        <f>IF(B866="小郡市","小郡市",IF(B866="大和郡山市","大和郡山市",IF(B866="蒲郡市","蒲郡市",IF(B866="郡上市","郡上市",IF(B866="郡山市","郡山市",IFERROR(RIGHT(B866,LEN(B866)-FIND("郡",B866)),B866))))))</f>
        <v>横浜市瀬谷区</v>
      </c>
      <c r="L866" s="1" t="str">
        <f>IF(ISERROR(VLOOKUP(K866,'R5.4.1現在の団体'!C$2:C$2000,1,)),"",VLOOKUP(K866,'R5.4.1現在の団体'!C$2:C$2000,1,))</f>
        <v/>
      </c>
      <c r="M866" s="1" t="str">
        <f t="shared" si="13"/>
        <v/>
      </c>
    </row>
    <row r="867" spans="1:13" x14ac:dyDescent="0.2">
      <c r="A867" s="5" t="s">
        <v>871</v>
      </c>
      <c r="B867" s="6" t="s">
        <v>3188</v>
      </c>
      <c r="C867" s="7">
        <v>62167</v>
      </c>
      <c r="D867" s="7">
        <v>63277</v>
      </c>
      <c r="E867" s="7">
        <v>125444</v>
      </c>
      <c r="F867" s="7" t="str" cm="1">
        <f t="array" ref="F867">_xlfn.SWITCH(TRUE,E867&lt;=10000,"1万人以下",E867&lt;=20000,"2万人以下",E867&lt;=30000,"3万人以下",E867&lt;=40000,"4万人以下",E867&lt;=50000,"5万人以下",E867&lt;=60000,"6万人以下",E867&lt;=70000,"7万人以下",E867&lt;=80000,"8万人以下",E867&lt;=90000,"9万人以下",E867&gt;90000,"それ以上")</f>
        <v>それ以上</v>
      </c>
      <c r="G867" s="7" t="s">
        <v>7571</v>
      </c>
      <c r="H867" s="7">
        <v>53089</v>
      </c>
      <c r="I867" s="1" t="s">
        <v>4656</v>
      </c>
      <c r="K867" s="1" t="str">
        <f>IF(B867="小郡市","小郡市",IF(B867="大和郡山市","大和郡山市",IF(B867="蒲郡市","蒲郡市",IF(B867="郡上市","郡上市",IF(B867="郡山市","郡山市",IFERROR(RIGHT(B867,LEN(B867)-FIND("郡",B867)),B867))))))</f>
        <v>横浜市栄区</v>
      </c>
      <c r="L867" s="1" t="str">
        <f>IF(ISERROR(VLOOKUP(K867,'R5.4.1現在の団体'!C$2:C$2000,1,)),"",VLOOKUP(K867,'R5.4.1現在の団体'!C$2:C$2000,1,))</f>
        <v/>
      </c>
      <c r="M867" s="1" t="str">
        <f t="shared" si="13"/>
        <v/>
      </c>
    </row>
    <row r="868" spans="1:13" x14ac:dyDescent="0.2">
      <c r="A868" s="5" t="s">
        <v>872</v>
      </c>
      <c r="B868" s="6" t="s">
        <v>3189</v>
      </c>
      <c r="C868" s="7">
        <v>76733</v>
      </c>
      <c r="D868" s="7">
        <v>77425</v>
      </c>
      <c r="E868" s="7">
        <v>154158</v>
      </c>
      <c r="F868" s="7" t="str" cm="1">
        <f t="array" ref="F868">_xlfn.SWITCH(TRUE,E868&lt;=10000,"1万人以下",E868&lt;=20000,"2万人以下",E868&lt;=30000,"3万人以下",E868&lt;=40000,"4万人以下",E868&lt;=50000,"5万人以下",E868&lt;=60000,"6万人以下",E868&lt;=70000,"7万人以下",E868&lt;=80000,"8万人以下",E868&lt;=90000,"9万人以下",E868&gt;90000,"それ以上")</f>
        <v>それ以上</v>
      </c>
      <c r="G868" s="7" t="s">
        <v>7571</v>
      </c>
      <c r="H868" s="7">
        <v>63268</v>
      </c>
      <c r="I868" s="1" t="s">
        <v>4656</v>
      </c>
      <c r="K868" s="1" t="str">
        <f>IF(B868="小郡市","小郡市",IF(B868="大和郡山市","大和郡山市",IF(B868="蒲郡市","蒲郡市",IF(B868="郡上市","郡上市",IF(B868="郡山市","郡山市",IFERROR(RIGHT(B868,LEN(B868)-FIND("郡",B868)),B868))))))</f>
        <v>横浜市泉区</v>
      </c>
      <c r="L868" s="1" t="str">
        <f>IF(ISERROR(VLOOKUP(K868,'R5.4.1現在の団体'!C$2:C$2000,1,)),"",VLOOKUP(K868,'R5.4.1現在の団体'!C$2:C$2000,1,))</f>
        <v/>
      </c>
      <c r="M868" s="1" t="str">
        <f t="shared" si="13"/>
        <v/>
      </c>
    </row>
    <row r="869" spans="1:13" x14ac:dyDescent="0.2">
      <c r="A869" s="5" t="s">
        <v>873</v>
      </c>
      <c r="B869" s="6" t="s">
        <v>3190</v>
      </c>
      <c r="C869" s="7">
        <v>147162</v>
      </c>
      <c r="D869" s="7">
        <v>149678</v>
      </c>
      <c r="E869" s="7">
        <v>296840</v>
      </c>
      <c r="F869" s="7" t="str" cm="1">
        <f t="array" ref="F869">_xlfn.SWITCH(TRUE,E869&lt;=10000,"1万人以下",E869&lt;=20000,"2万人以下",E869&lt;=30000,"3万人以下",E869&lt;=40000,"4万人以下",E869&lt;=50000,"5万人以下",E869&lt;=60000,"6万人以下",E869&lt;=70000,"7万人以下",E869&lt;=80000,"8万人以下",E869&lt;=90000,"9万人以下",E869&gt;90000,"それ以上")</f>
        <v>それ以上</v>
      </c>
      <c r="G869" s="7" t="s">
        <v>7571</v>
      </c>
      <c r="H869" s="7">
        <v>121977</v>
      </c>
      <c r="I869" s="1" t="s">
        <v>4656</v>
      </c>
      <c r="K869" s="1" t="str">
        <f>IF(B869="小郡市","小郡市",IF(B869="大和郡山市","大和郡山市",IF(B869="蒲郡市","蒲郡市",IF(B869="郡上市","郡上市",IF(B869="郡山市","郡山市",IFERROR(RIGHT(B869,LEN(B869)-FIND("郡",B869)),B869))))))</f>
        <v>横浜市青葉区</v>
      </c>
      <c r="L869" s="1" t="str">
        <f>IF(ISERROR(VLOOKUP(K869,'R5.4.1現在の団体'!C$2:C$2000,1,)),"",VLOOKUP(K869,'R5.4.1現在の団体'!C$2:C$2000,1,))</f>
        <v/>
      </c>
      <c r="M869" s="1" t="str">
        <f t="shared" si="13"/>
        <v/>
      </c>
    </row>
    <row r="870" spans="1:13" x14ac:dyDescent="0.2">
      <c r="A870" s="5" t="s">
        <v>874</v>
      </c>
      <c r="B870" s="6" t="s">
        <v>3191</v>
      </c>
      <c r="C870" s="7">
        <v>98045</v>
      </c>
      <c r="D870" s="7">
        <v>95951</v>
      </c>
      <c r="E870" s="7">
        <v>193996</v>
      </c>
      <c r="F870" s="7" t="str" cm="1">
        <f t="array" ref="F870">_xlfn.SWITCH(TRUE,E870&lt;=10000,"1万人以下",E870&lt;=20000,"2万人以下",E870&lt;=30000,"3万人以下",E870&lt;=40000,"4万人以下",E870&lt;=50000,"5万人以下",E870&lt;=60000,"6万人以下",E870&lt;=70000,"7万人以下",E870&lt;=80000,"8万人以下",E870&lt;=90000,"9万人以下",E870&gt;90000,"それ以上")</f>
        <v>それ以上</v>
      </c>
      <c r="G870" s="7" t="s">
        <v>7571</v>
      </c>
      <c r="H870" s="7">
        <v>74509</v>
      </c>
      <c r="I870" s="1" t="s">
        <v>4656</v>
      </c>
      <c r="K870" s="1" t="str">
        <f>IF(B870="小郡市","小郡市",IF(B870="大和郡山市","大和郡山市",IF(B870="蒲郡市","蒲郡市",IF(B870="郡上市","郡上市",IF(B870="郡山市","郡山市",IFERROR(RIGHT(B870,LEN(B870)-FIND("郡",B870)),B870))))))</f>
        <v>横浜市都筑区</v>
      </c>
      <c r="L870" s="1" t="str">
        <f>IF(ISERROR(VLOOKUP(K870,'R5.4.1現在の団体'!C$2:C$2000,1,)),"",VLOOKUP(K870,'R5.4.1現在の団体'!C$2:C$2000,1,))</f>
        <v/>
      </c>
      <c r="M870" s="1" t="str">
        <f t="shared" si="13"/>
        <v/>
      </c>
    </row>
    <row r="871" spans="1:13" x14ac:dyDescent="0.2">
      <c r="A871" s="5" t="s">
        <v>875</v>
      </c>
      <c r="B871" s="6" t="s">
        <v>3192</v>
      </c>
      <c r="C871" s="7">
        <v>700851</v>
      </c>
      <c r="D871" s="7">
        <v>658212</v>
      </c>
      <c r="E871" s="7">
        <v>1359063</v>
      </c>
      <c r="F871" s="7" t="str" cm="1">
        <f t="array" ref="F871">_xlfn.SWITCH(TRUE,E871&lt;=10000,"1万人以下",E871&lt;=20000,"2万人以下",E871&lt;=30000,"3万人以下",E871&lt;=40000,"4万人以下",E871&lt;=50000,"5万人以下",E871&lt;=60000,"6万人以下",E871&lt;=70000,"7万人以下",E871&lt;=80000,"8万人以下",E871&lt;=90000,"9万人以下",E871&gt;90000,"それ以上")</f>
        <v>それ以上</v>
      </c>
      <c r="G871" s="7" t="s">
        <v>7571</v>
      </c>
      <c r="H871" s="7">
        <v>641545</v>
      </c>
      <c r="J871" s="1">
        <f>MAX(J$2:J870)+1</f>
        <v>712</v>
      </c>
      <c r="K871" s="1" t="str">
        <f>IF(B871="小郡市","小郡市",IF(B871="大和郡山市","大和郡山市",IF(B871="蒲郡市","蒲郡市",IF(B871="郡上市","郡上市",IF(B871="郡山市","郡山市",IFERROR(RIGHT(B871,LEN(B871)-FIND("郡",B871)),B871))))))</f>
        <v>川崎市</v>
      </c>
      <c r="L871" s="1" t="str">
        <f>IF(ISERROR(VLOOKUP(K871,'R5.4.1現在の団体'!C$2:C$2000,1,)),"",VLOOKUP(K871,'R5.4.1現在の団体'!C$2:C$2000,1,))</f>
        <v>川崎市</v>
      </c>
      <c r="M871" s="1">
        <f t="shared" si="13"/>
        <v>1</v>
      </c>
    </row>
    <row r="872" spans="1:13" x14ac:dyDescent="0.2">
      <c r="A872" s="5" t="s">
        <v>876</v>
      </c>
      <c r="B872" s="6" t="s">
        <v>3193</v>
      </c>
      <c r="C872" s="7">
        <v>112205</v>
      </c>
      <c r="D872" s="7">
        <v>94960</v>
      </c>
      <c r="E872" s="7">
        <v>207165</v>
      </c>
      <c r="F872" s="7" t="str" cm="1">
        <f t="array" ref="F872">_xlfn.SWITCH(TRUE,E872&lt;=10000,"1万人以下",E872&lt;=20000,"2万人以下",E872&lt;=30000,"3万人以下",E872&lt;=40000,"4万人以下",E872&lt;=50000,"5万人以下",E872&lt;=60000,"6万人以下",E872&lt;=70000,"7万人以下",E872&lt;=80000,"8万人以下",E872&lt;=90000,"9万人以下",E872&gt;90000,"それ以上")</f>
        <v>それ以上</v>
      </c>
      <c r="G872" s="7" t="s">
        <v>7571</v>
      </c>
      <c r="H872" s="7">
        <v>105600</v>
      </c>
      <c r="I872" s="1" t="s">
        <v>4656</v>
      </c>
      <c r="K872" s="1" t="str">
        <f>IF(B872="小郡市","小郡市",IF(B872="大和郡山市","大和郡山市",IF(B872="蒲郡市","蒲郡市",IF(B872="郡上市","郡上市",IF(B872="郡山市","郡山市",IFERROR(RIGHT(B872,LEN(B872)-FIND("郡",B872)),B872))))))</f>
        <v>川崎市川崎区</v>
      </c>
      <c r="L872" s="1" t="str">
        <f>IF(ISERROR(VLOOKUP(K872,'R5.4.1現在の団体'!C$2:C$2000,1,)),"",VLOOKUP(K872,'R5.4.1現在の団体'!C$2:C$2000,1,))</f>
        <v/>
      </c>
      <c r="M872" s="1" t="str">
        <f t="shared" si="13"/>
        <v/>
      </c>
    </row>
    <row r="873" spans="1:13" x14ac:dyDescent="0.2">
      <c r="A873" s="5" t="s">
        <v>877</v>
      </c>
      <c r="B873" s="6" t="s">
        <v>3194</v>
      </c>
      <c r="C873" s="7">
        <v>76883</v>
      </c>
      <c r="D873" s="7">
        <v>72062</v>
      </c>
      <c r="E873" s="7">
        <v>148945</v>
      </c>
      <c r="F873" s="7" t="str" cm="1">
        <f t="array" ref="F873">_xlfn.SWITCH(TRUE,E873&lt;=10000,"1万人以下",E873&lt;=20000,"2万人以下",E873&lt;=30000,"3万人以下",E873&lt;=40000,"4万人以下",E873&lt;=50000,"5万人以下",E873&lt;=60000,"6万人以下",E873&lt;=70000,"7万人以下",E873&lt;=80000,"8万人以下",E873&lt;=90000,"9万人以下",E873&gt;90000,"それ以上")</f>
        <v>それ以上</v>
      </c>
      <c r="G873" s="7" t="s">
        <v>7571</v>
      </c>
      <c r="H873" s="7">
        <v>69649</v>
      </c>
      <c r="I873" s="1" t="s">
        <v>4656</v>
      </c>
      <c r="K873" s="1" t="str">
        <f>IF(B873="小郡市","小郡市",IF(B873="大和郡山市","大和郡山市",IF(B873="蒲郡市","蒲郡市",IF(B873="郡上市","郡上市",IF(B873="郡山市","郡山市",IFERROR(RIGHT(B873,LEN(B873)-FIND("郡",B873)),B873))))))</f>
        <v>川崎市幸区</v>
      </c>
      <c r="L873" s="1" t="str">
        <f>IF(ISERROR(VLOOKUP(K873,'R5.4.1現在の団体'!C$2:C$2000,1,)),"",VLOOKUP(K873,'R5.4.1現在の団体'!C$2:C$2000,1,))</f>
        <v/>
      </c>
      <c r="M873" s="1" t="str">
        <f t="shared" si="13"/>
        <v/>
      </c>
    </row>
    <row r="874" spans="1:13" x14ac:dyDescent="0.2">
      <c r="A874" s="5" t="s">
        <v>878</v>
      </c>
      <c r="B874" s="6" t="s">
        <v>3195</v>
      </c>
      <c r="C874" s="7">
        <v>114537</v>
      </c>
      <c r="D874" s="7">
        <v>106215</v>
      </c>
      <c r="E874" s="7">
        <v>220752</v>
      </c>
      <c r="F874" s="7" t="str" cm="1">
        <f t="array" ref="F874">_xlfn.SWITCH(TRUE,E874&lt;=10000,"1万人以下",E874&lt;=20000,"2万人以下",E874&lt;=30000,"3万人以下",E874&lt;=40000,"4万人以下",E874&lt;=50000,"5万人以下",E874&lt;=60000,"6万人以下",E874&lt;=70000,"7万人以下",E874&lt;=80000,"8万人以下",E874&lt;=90000,"9万人以下",E874&gt;90000,"それ以上")</f>
        <v>それ以上</v>
      </c>
      <c r="G874" s="7" t="s">
        <v>7571</v>
      </c>
      <c r="H874" s="7">
        <v>111736</v>
      </c>
      <c r="I874" s="1" t="s">
        <v>4656</v>
      </c>
      <c r="K874" s="1" t="str">
        <f>IF(B874="小郡市","小郡市",IF(B874="大和郡山市","大和郡山市",IF(B874="蒲郡市","蒲郡市",IF(B874="郡上市","郡上市",IF(B874="郡山市","郡山市",IFERROR(RIGHT(B874,LEN(B874)-FIND("郡",B874)),B874))))))</f>
        <v>川崎市中原区</v>
      </c>
      <c r="L874" s="1" t="str">
        <f>IF(ISERROR(VLOOKUP(K874,'R5.4.1現在の団体'!C$2:C$2000,1,)),"",VLOOKUP(K874,'R5.4.1現在の団体'!C$2:C$2000,1,))</f>
        <v/>
      </c>
      <c r="M874" s="1" t="str">
        <f t="shared" si="13"/>
        <v/>
      </c>
    </row>
    <row r="875" spans="1:13" x14ac:dyDescent="0.2">
      <c r="A875" s="5" t="s">
        <v>879</v>
      </c>
      <c r="B875" s="6" t="s">
        <v>3196</v>
      </c>
      <c r="C875" s="7">
        <v>105794</v>
      </c>
      <c r="D875" s="7">
        <v>101652</v>
      </c>
      <c r="E875" s="7">
        <v>207446</v>
      </c>
      <c r="F875" s="7" t="str" cm="1">
        <f t="array" ref="F875">_xlfn.SWITCH(TRUE,E875&lt;=10000,"1万人以下",E875&lt;=20000,"2万人以下",E875&lt;=30000,"3万人以下",E875&lt;=40000,"4万人以下",E875&lt;=50000,"5万人以下",E875&lt;=60000,"6万人以下",E875&lt;=70000,"7万人以下",E875&lt;=80000,"8万人以下",E875&lt;=90000,"9万人以下",E875&gt;90000,"それ以上")</f>
        <v>それ以上</v>
      </c>
      <c r="G875" s="7" t="s">
        <v>7571</v>
      </c>
      <c r="H875" s="7">
        <v>97990</v>
      </c>
      <c r="I875" s="1" t="s">
        <v>4656</v>
      </c>
      <c r="K875" s="1" t="str">
        <f>IF(B875="小郡市","小郡市",IF(B875="大和郡山市","大和郡山市",IF(B875="蒲郡市","蒲郡市",IF(B875="郡上市","郡上市",IF(B875="郡山市","郡山市",IFERROR(RIGHT(B875,LEN(B875)-FIND("郡",B875)),B875))))))</f>
        <v>川崎市高津区</v>
      </c>
      <c r="L875" s="1" t="str">
        <f>IF(ISERROR(VLOOKUP(K875,'R5.4.1現在の団体'!C$2:C$2000,1,)),"",VLOOKUP(K875,'R5.4.1現在の団体'!C$2:C$2000,1,))</f>
        <v/>
      </c>
      <c r="M875" s="1" t="str">
        <f t="shared" si="13"/>
        <v/>
      </c>
    </row>
    <row r="876" spans="1:13" x14ac:dyDescent="0.2">
      <c r="A876" s="5" t="s">
        <v>880</v>
      </c>
      <c r="B876" s="6" t="s">
        <v>3197</v>
      </c>
      <c r="C876" s="7">
        <v>104203</v>
      </c>
      <c r="D876" s="7">
        <v>95848</v>
      </c>
      <c r="E876" s="7">
        <v>200051</v>
      </c>
      <c r="F876" s="7" t="str" cm="1">
        <f t="array" ref="F876">_xlfn.SWITCH(TRUE,E876&lt;=10000,"1万人以下",E876&lt;=20000,"2万人以下",E876&lt;=30000,"3万人以下",E876&lt;=40000,"4万人以下",E876&lt;=50000,"5万人以下",E876&lt;=60000,"6万人以下",E876&lt;=70000,"7万人以下",E876&lt;=80000,"8万人以下",E876&lt;=90000,"9万人以下",E876&gt;90000,"それ以上")</f>
        <v>それ以上</v>
      </c>
      <c r="G876" s="7" t="s">
        <v>7571</v>
      </c>
      <c r="H876" s="7">
        <v>96529</v>
      </c>
      <c r="I876" s="1" t="s">
        <v>4656</v>
      </c>
      <c r="K876" s="1" t="str">
        <f>IF(B876="小郡市","小郡市",IF(B876="大和郡山市","大和郡山市",IF(B876="蒲郡市","蒲郡市",IF(B876="郡上市","郡上市",IF(B876="郡山市","郡山市",IFERROR(RIGHT(B876,LEN(B876)-FIND("郡",B876)),B876))))))</f>
        <v>川崎市多摩区</v>
      </c>
      <c r="L876" s="1" t="str">
        <f>IF(ISERROR(VLOOKUP(K876,'R5.4.1現在の団体'!C$2:C$2000,1,)),"",VLOOKUP(K876,'R5.4.1現在の団体'!C$2:C$2000,1,))</f>
        <v/>
      </c>
      <c r="M876" s="1" t="str">
        <f t="shared" si="13"/>
        <v/>
      </c>
    </row>
    <row r="877" spans="1:13" x14ac:dyDescent="0.2">
      <c r="A877" s="5" t="s">
        <v>881</v>
      </c>
      <c r="B877" s="6" t="s">
        <v>3198</v>
      </c>
      <c r="C877" s="7">
        <v>106841</v>
      </c>
      <c r="D877" s="7">
        <v>105288</v>
      </c>
      <c r="E877" s="7">
        <v>212129</v>
      </c>
      <c r="F877" s="7" t="str" cm="1">
        <f t="array" ref="F877">_xlfn.SWITCH(TRUE,E877&lt;=10000,"1万人以下",E877&lt;=20000,"2万人以下",E877&lt;=30000,"3万人以下",E877&lt;=40000,"4万人以下",E877&lt;=50000,"5万人以下",E877&lt;=60000,"6万人以下",E877&lt;=70000,"7万人以下",E877&lt;=80000,"8万人以下",E877&lt;=90000,"9万人以下",E877&gt;90000,"それ以上")</f>
        <v>それ以上</v>
      </c>
      <c r="G877" s="7" t="s">
        <v>7571</v>
      </c>
      <c r="H877" s="7">
        <v>90605</v>
      </c>
      <c r="I877" s="1" t="s">
        <v>4656</v>
      </c>
      <c r="K877" s="1" t="str">
        <f>IF(B877="小郡市","小郡市",IF(B877="大和郡山市","大和郡山市",IF(B877="蒲郡市","蒲郡市",IF(B877="郡上市","郡上市",IF(B877="郡山市","郡山市",IFERROR(RIGHT(B877,LEN(B877)-FIND("郡",B877)),B877))))))</f>
        <v>川崎市宮前区</v>
      </c>
      <c r="L877" s="1" t="str">
        <f>IF(ISERROR(VLOOKUP(K877,'R5.4.1現在の団体'!C$2:C$2000,1,)),"",VLOOKUP(K877,'R5.4.1現在の団体'!C$2:C$2000,1,))</f>
        <v/>
      </c>
      <c r="M877" s="1" t="str">
        <f t="shared" si="13"/>
        <v/>
      </c>
    </row>
    <row r="878" spans="1:13" x14ac:dyDescent="0.2">
      <c r="A878" s="5" t="s">
        <v>882</v>
      </c>
      <c r="B878" s="6" t="s">
        <v>3199</v>
      </c>
      <c r="C878" s="7">
        <v>80388</v>
      </c>
      <c r="D878" s="7">
        <v>82187</v>
      </c>
      <c r="E878" s="7">
        <v>162575</v>
      </c>
      <c r="F878" s="7" t="str" cm="1">
        <f t="array" ref="F878">_xlfn.SWITCH(TRUE,E878&lt;=10000,"1万人以下",E878&lt;=20000,"2万人以下",E878&lt;=30000,"3万人以下",E878&lt;=40000,"4万人以下",E878&lt;=50000,"5万人以下",E878&lt;=60000,"6万人以下",E878&lt;=70000,"7万人以下",E878&lt;=80000,"8万人以下",E878&lt;=90000,"9万人以下",E878&gt;90000,"それ以上")</f>
        <v>それ以上</v>
      </c>
      <c r="G878" s="7" t="s">
        <v>7571</v>
      </c>
      <c r="H878" s="7">
        <v>69436</v>
      </c>
      <c r="I878" s="1" t="s">
        <v>4656</v>
      </c>
      <c r="K878" s="1" t="str">
        <f>IF(B878="小郡市","小郡市",IF(B878="大和郡山市","大和郡山市",IF(B878="蒲郡市","蒲郡市",IF(B878="郡上市","郡上市",IF(B878="郡山市","郡山市",IFERROR(RIGHT(B878,LEN(B878)-FIND("郡",B878)),B878))))))</f>
        <v>川崎市麻生区</v>
      </c>
      <c r="L878" s="1" t="str">
        <f>IF(ISERROR(VLOOKUP(K878,'R5.4.1現在の団体'!C$2:C$2000,1,)),"",VLOOKUP(K878,'R5.4.1現在の団体'!C$2:C$2000,1,))</f>
        <v/>
      </c>
      <c r="M878" s="1" t="str">
        <f t="shared" si="13"/>
        <v/>
      </c>
    </row>
    <row r="879" spans="1:13" x14ac:dyDescent="0.2">
      <c r="A879" s="5" t="s">
        <v>883</v>
      </c>
      <c r="B879" s="6" t="s">
        <v>3200</v>
      </c>
      <c r="C879" s="7">
        <v>213015</v>
      </c>
      <c r="D879" s="7">
        <v>213084</v>
      </c>
      <c r="E879" s="7">
        <v>426099</v>
      </c>
      <c r="F879" s="7" t="str" cm="1">
        <f t="array" ref="F879">_xlfn.SWITCH(TRUE,E879&lt;=10000,"1万人以下",E879&lt;=20000,"2万人以下",E879&lt;=30000,"3万人以下",E879&lt;=40000,"4万人以下",E879&lt;=50000,"5万人以下",E879&lt;=60000,"6万人以下",E879&lt;=70000,"7万人以下",E879&lt;=80000,"8万人以下",E879&lt;=90000,"9万人以下",E879&gt;90000,"それ以上")</f>
        <v>それ以上</v>
      </c>
      <c r="G879" s="7" t="s">
        <v>7571</v>
      </c>
      <c r="H879" s="7">
        <v>183090</v>
      </c>
      <c r="J879" s="1">
        <f>MAX(J$2:J878)+1</f>
        <v>713</v>
      </c>
      <c r="K879" s="1" t="str">
        <f>IF(B879="小郡市","小郡市",IF(B879="大和郡山市","大和郡山市",IF(B879="蒲郡市","蒲郡市",IF(B879="郡上市","郡上市",IF(B879="郡山市","郡山市",IFERROR(RIGHT(B879,LEN(B879)-FIND("郡",B879)),B879))))))</f>
        <v>横須賀市</v>
      </c>
      <c r="L879" s="1" t="str">
        <f>IF(ISERROR(VLOOKUP(K879,'R5.4.1現在の団体'!C$2:C$2000,1,)),"",VLOOKUP(K879,'R5.4.1現在の団体'!C$2:C$2000,1,))</f>
        <v>横須賀市</v>
      </c>
      <c r="M879" s="1">
        <f t="shared" si="13"/>
        <v>1</v>
      </c>
    </row>
    <row r="880" spans="1:13" x14ac:dyDescent="0.2">
      <c r="A880" s="5" t="s">
        <v>884</v>
      </c>
      <c r="B880" s="6" t="s">
        <v>3201</v>
      </c>
      <c r="C880" s="7">
        <v>130023</v>
      </c>
      <c r="D880" s="7">
        <v>127404</v>
      </c>
      <c r="E880" s="7">
        <v>257427</v>
      </c>
      <c r="F880" s="7" t="str" cm="1">
        <f t="array" ref="F880">_xlfn.SWITCH(TRUE,E880&lt;=10000,"1万人以下",E880&lt;=20000,"2万人以下",E880&lt;=30000,"3万人以下",E880&lt;=40000,"4万人以下",E880&lt;=50000,"5万人以下",E880&lt;=60000,"6万人以下",E880&lt;=70000,"7万人以下",E880&lt;=80000,"8万人以下",E880&lt;=90000,"9万人以下",E880&gt;90000,"それ以上")</f>
        <v>それ以上</v>
      </c>
      <c r="G880" s="7" t="s">
        <v>7571</v>
      </c>
      <c r="H880" s="7">
        <v>105841</v>
      </c>
      <c r="J880" s="1">
        <f>MAX(J$2:J879)+1</f>
        <v>714</v>
      </c>
      <c r="K880" s="1" t="str">
        <f>IF(B880="小郡市","小郡市",IF(B880="大和郡山市","大和郡山市",IF(B880="蒲郡市","蒲郡市",IF(B880="郡上市","郡上市",IF(B880="郡山市","郡山市",IFERROR(RIGHT(B880,LEN(B880)-FIND("郡",B880)),B880))))))</f>
        <v>平塚市</v>
      </c>
      <c r="L880" s="1" t="str">
        <f>IF(ISERROR(VLOOKUP(K880,'R5.4.1現在の団体'!C$2:C$2000,1,)),"",VLOOKUP(K880,'R5.4.1現在の団体'!C$2:C$2000,1,))</f>
        <v>平塚市</v>
      </c>
      <c r="M880" s="1">
        <f t="shared" si="13"/>
        <v>1</v>
      </c>
    </row>
    <row r="881" spans="1:13" x14ac:dyDescent="0.2">
      <c r="A881" s="5" t="s">
        <v>885</v>
      </c>
      <c r="B881" s="6" t="s">
        <v>3202</v>
      </c>
      <c r="C881" s="7">
        <v>84448</v>
      </c>
      <c r="D881" s="7">
        <v>92221</v>
      </c>
      <c r="E881" s="7">
        <v>176669</v>
      </c>
      <c r="F881" s="7" t="str" cm="1">
        <f t="array" ref="F881">_xlfn.SWITCH(TRUE,E881&lt;=10000,"1万人以下",E881&lt;=20000,"2万人以下",E881&lt;=30000,"3万人以下",E881&lt;=40000,"4万人以下",E881&lt;=50000,"5万人以下",E881&lt;=60000,"6万人以下",E881&lt;=70000,"7万人以下",E881&lt;=80000,"8万人以下",E881&lt;=90000,"9万人以下",E881&gt;90000,"それ以上")</f>
        <v>それ以上</v>
      </c>
      <c r="G881" s="7" t="s">
        <v>7571</v>
      </c>
      <c r="H881" s="7">
        <v>78131</v>
      </c>
      <c r="J881" s="1">
        <f>MAX(J$2:J880)+1</f>
        <v>715</v>
      </c>
      <c r="K881" s="1" t="str">
        <f>IF(B881="小郡市","小郡市",IF(B881="大和郡山市","大和郡山市",IF(B881="蒲郡市","蒲郡市",IF(B881="郡上市","郡上市",IF(B881="郡山市","郡山市",IFERROR(RIGHT(B881,LEN(B881)-FIND("郡",B881)),B881))))))</f>
        <v>鎌倉市</v>
      </c>
      <c r="L881" s="1" t="str">
        <f>IF(ISERROR(VLOOKUP(K881,'R5.4.1現在の団体'!C$2:C$2000,1,)),"",VLOOKUP(K881,'R5.4.1現在の団体'!C$2:C$2000,1,))</f>
        <v>鎌倉市</v>
      </c>
      <c r="M881" s="1">
        <f t="shared" si="13"/>
        <v>1</v>
      </c>
    </row>
    <row r="882" spans="1:13" x14ac:dyDescent="0.2">
      <c r="A882" s="5" t="s">
        <v>886</v>
      </c>
      <c r="B882" s="6" t="s">
        <v>3203</v>
      </c>
      <c r="C882" s="7">
        <v>200995</v>
      </c>
      <c r="D882" s="7">
        <v>201299</v>
      </c>
      <c r="E882" s="7">
        <v>402294</v>
      </c>
      <c r="F882" s="7" t="str" cm="1">
        <f t="array" ref="F882">_xlfn.SWITCH(TRUE,E882&lt;=10000,"1万人以下",E882&lt;=20000,"2万人以下",E882&lt;=30000,"3万人以下",E882&lt;=40000,"4万人以下",E882&lt;=50000,"5万人以下",E882&lt;=60000,"6万人以下",E882&lt;=70000,"7万人以下",E882&lt;=80000,"8万人以下",E882&lt;=90000,"9万人以下",E882&gt;90000,"それ以上")</f>
        <v>それ以上</v>
      </c>
      <c r="G882" s="7" t="s">
        <v>7571</v>
      </c>
      <c r="H882" s="7">
        <v>172483</v>
      </c>
      <c r="J882" s="1">
        <f>MAX(J$2:J881)+1</f>
        <v>716</v>
      </c>
      <c r="K882" s="1" t="str">
        <f>IF(B882="小郡市","小郡市",IF(B882="大和郡山市","大和郡山市",IF(B882="蒲郡市","蒲郡市",IF(B882="郡上市","郡上市",IF(B882="郡山市","郡山市",IFERROR(RIGHT(B882,LEN(B882)-FIND("郡",B882)),B882))))))</f>
        <v>藤沢市</v>
      </c>
      <c r="L882" s="1" t="str">
        <f>IF(ISERROR(VLOOKUP(K882,'R5.4.1現在の団体'!C$2:C$2000,1,)),"",VLOOKUP(K882,'R5.4.1現在の団体'!C$2:C$2000,1,))</f>
        <v>藤沢市</v>
      </c>
      <c r="M882" s="1">
        <f t="shared" si="13"/>
        <v>1</v>
      </c>
    </row>
    <row r="883" spans="1:13" x14ac:dyDescent="0.2">
      <c r="A883" s="5" t="s">
        <v>887</v>
      </c>
      <c r="B883" s="6" t="s">
        <v>3204</v>
      </c>
      <c r="C883" s="7">
        <v>96850</v>
      </c>
      <c r="D883" s="7">
        <v>100066</v>
      </c>
      <c r="E883" s="7">
        <v>196916</v>
      </c>
      <c r="F883" s="7" t="str" cm="1">
        <f t="array" ref="F883">_xlfn.SWITCH(TRUE,E883&lt;=10000,"1万人以下",E883&lt;=20000,"2万人以下",E883&lt;=30000,"3万人以下",E883&lt;=40000,"4万人以下",E883&lt;=50000,"5万人以下",E883&lt;=60000,"6万人以下",E883&lt;=70000,"7万人以下",E883&lt;=80000,"8万人以下",E883&lt;=90000,"9万人以下",E883&gt;90000,"それ以上")</f>
        <v>それ以上</v>
      </c>
      <c r="G883" s="7" t="s">
        <v>7571</v>
      </c>
      <c r="H883" s="7">
        <v>80105</v>
      </c>
      <c r="J883" s="1">
        <f>MAX(J$2:J882)+1</f>
        <v>717</v>
      </c>
      <c r="K883" s="1" t="str">
        <f>IF(B883="小郡市","小郡市",IF(B883="大和郡山市","大和郡山市",IF(B883="蒲郡市","蒲郡市",IF(B883="郡上市","郡上市",IF(B883="郡山市","郡山市",IFERROR(RIGHT(B883,LEN(B883)-FIND("郡",B883)),B883))))))</f>
        <v>小田原市</v>
      </c>
      <c r="L883" s="1" t="str">
        <f>IF(ISERROR(VLOOKUP(K883,'R5.4.1現在の団体'!C$2:C$2000,1,)),"",VLOOKUP(K883,'R5.4.1現在の団体'!C$2:C$2000,1,))</f>
        <v>小田原市</v>
      </c>
      <c r="M883" s="1">
        <f t="shared" si="13"/>
        <v>1</v>
      </c>
    </row>
    <row r="884" spans="1:13" x14ac:dyDescent="0.2">
      <c r="A884" s="5" t="s">
        <v>888</v>
      </c>
      <c r="B884" s="6" t="s">
        <v>3205</v>
      </c>
      <c r="C884" s="7">
        <v>115870</v>
      </c>
      <c r="D884" s="7">
        <v>118494</v>
      </c>
      <c r="E884" s="7">
        <v>234364</v>
      </c>
      <c r="F884" s="7" t="str" cm="1">
        <f t="array" ref="F884">_xlfn.SWITCH(TRUE,E884&lt;=10000,"1万人以下",E884&lt;=20000,"2万人以下",E884&lt;=30000,"3万人以下",E884&lt;=40000,"4万人以下",E884&lt;=50000,"5万人以下",E884&lt;=60000,"6万人以下",E884&lt;=70000,"7万人以下",E884&lt;=80000,"8万人以下",E884&lt;=90000,"9万人以下",E884&gt;90000,"それ以上")</f>
        <v>それ以上</v>
      </c>
      <c r="G884" s="7" t="s">
        <v>7571</v>
      </c>
      <c r="H884" s="7">
        <v>95684</v>
      </c>
      <c r="J884" s="1">
        <f>MAX(J$2:J883)+1</f>
        <v>718</v>
      </c>
      <c r="K884" s="1" t="str">
        <f>IF(B884="小郡市","小郡市",IF(B884="大和郡山市","大和郡山市",IF(B884="蒲郡市","蒲郡市",IF(B884="郡上市","郡上市",IF(B884="郡山市","郡山市",IFERROR(RIGHT(B884,LEN(B884)-FIND("郡",B884)),B884))))))</f>
        <v>茅ヶ崎市</v>
      </c>
      <c r="L884" s="1" t="str">
        <f>IF(ISERROR(VLOOKUP(K884,'R5.4.1現在の団体'!C$2:C$2000,1,)),"",VLOOKUP(K884,'R5.4.1現在の団体'!C$2:C$2000,1,))</f>
        <v>茅ヶ崎市</v>
      </c>
      <c r="M884" s="1">
        <f t="shared" si="13"/>
        <v>1</v>
      </c>
    </row>
    <row r="885" spans="1:13" x14ac:dyDescent="0.2">
      <c r="A885" s="5" t="s">
        <v>889</v>
      </c>
      <c r="B885" s="6" t="s">
        <v>3206</v>
      </c>
      <c r="C885" s="7">
        <v>28542</v>
      </c>
      <c r="D885" s="7">
        <v>31510</v>
      </c>
      <c r="E885" s="7">
        <v>60052</v>
      </c>
      <c r="F885" s="7" t="str" cm="1">
        <f t="array" ref="F885">_xlfn.SWITCH(TRUE,E885&lt;=10000,"1万人以下",E885&lt;=20000,"2万人以下",E885&lt;=30000,"3万人以下",E885&lt;=40000,"4万人以下",E885&lt;=50000,"5万人以下",E885&lt;=60000,"6万人以下",E885&lt;=70000,"7万人以下",E885&lt;=80000,"8万人以下",E885&lt;=90000,"9万人以下",E885&gt;90000,"それ以上")</f>
        <v>7万人以下</v>
      </c>
      <c r="G885" s="7" t="s">
        <v>7578</v>
      </c>
      <c r="H885" s="7">
        <v>25994</v>
      </c>
      <c r="J885" s="1">
        <f>MAX(J$2:J884)+1</f>
        <v>719</v>
      </c>
      <c r="K885" s="1" t="str">
        <f>IF(B885="小郡市","小郡市",IF(B885="大和郡山市","大和郡山市",IF(B885="蒲郡市","蒲郡市",IF(B885="郡上市","郡上市",IF(B885="郡山市","郡山市",IFERROR(RIGHT(B885,LEN(B885)-FIND("郡",B885)),B885))))))</f>
        <v>逗子市</v>
      </c>
      <c r="L885" s="1" t="str">
        <f>IF(ISERROR(VLOOKUP(K885,'R5.4.1現在の団体'!C$2:C$2000,1,)),"",VLOOKUP(K885,'R5.4.1現在の団体'!C$2:C$2000,1,))</f>
        <v>逗子市</v>
      </c>
      <c r="M885" s="1">
        <f t="shared" si="13"/>
        <v>1</v>
      </c>
    </row>
    <row r="886" spans="1:13" x14ac:dyDescent="0.2">
      <c r="A886" s="5" t="s">
        <v>890</v>
      </c>
      <c r="B886" s="6" t="s">
        <v>3207</v>
      </c>
      <c r="C886" s="7">
        <v>353229</v>
      </c>
      <c r="D886" s="7">
        <v>341523</v>
      </c>
      <c r="E886" s="7">
        <v>694752</v>
      </c>
      <c r="F886" s="7" t="str" cm="1">
        <f t="array" ref="F886">_xlfn.SWITCH(TRUE,E886&lt;=10000,"1万人以下",E886&lt;=20000,"2万人以下",E886&lt;=30000,"3万人以下",E886&lt;=40000,"4万人以下",E886&lt;=50000,"5万人以下",E886&lt;=60000,"6万人以下",E886&lt;=70000,"7万人以下",E886&lt;=80000,"8万人以下",E886&lt;=90000,"9万人以下",E886&gt;90000,"それ以上")</f>
        <v>それ以上</v>
      </c>
      <c r="G886" s="7" t="s">
        <v>7571</v>
      </c>
      <c r="H886" s="7">
        <v>296268</v>
      </c>
      <c r="J886" s="1">
        <f>MAX(J$2:J885)+1</f>
        <v>720</v>
      </c>
      <c r="K886" s="1" t="str">
        <f>IF(B886="小郡市","小郡市",IF(B886="大和郡山市","大和郡山市",IF(B886="蒲郡市","蒲郡市",IF(B886="郡上市","郡上市",IF(B886="郡山市","郡山市",IFERROR(RIGHT(B886,LEN(B886)-FIND("郡",B886)),B886))))))</f>
        <v>相模原市</v>
      </c>
      <c r="L886" s="1" t="str">
        <f>IF(ISERROR(VLOOKUP(K886,'R5.4.1現在の団体'!C$2:C$2000,1,)),"",VLOOKUP(K886,'R5.4.1現在の団体'!C$2:C$2000,1,))</f>
        <v>相模原市</v>
      </c>
      <c r="M886" s="1">
        <f t="shared" si="13"/>
        <v>1</v>
      </c>
    </row>
    <row r="887" spans="1:13" x14ac:dyDescent="0.2">
      <c r="A887" s="5" t="s">
        <v>891</v>
      </c>
      <c r="B887" s="6" t="s">
        <v>3208</v>
      </c>
      <c r="C887" s="7">
        <v>24467</v>
      </c>
      <c r="D887" s="7">
        <v>25326</v>
      </c>
      <c r="E887" s="7">
        <v>49793</v>
      </c>
      <c r="F887" s="7" t="str" cm="1">
        <f t="array" ref="F887">_xlfn.SWITCH(TRUE,E887&lt;=10000,"1万人以下",E887&lt;=20000,"2万人以下",E887&lt;=30000,"3万人以下",E887&lt;=40000,"4万人以下",E887&lt;=50000,"5万人以下",E887&lt;=60000,"6万人以下",E887&lt;=70000,"7万人以下",E887&lt;=80000,"8万人以下",E887&lt;=90000,"9万人以下",E887&gt;90000,"それ以上")</f>
        <v>5万人以下</v>
      </c>
      <c r="G887" s="7" t="s">
        <v>7575</v>
      </c>
      <c r="H887" s="7">
        <v>20140</v>
      </c>
      <c r="J887" s="1">
        <f>MAX(J$2:J886)+1</f>
        <v>721</v>
      </c>
      <c r="K887" s="1" t="str">
        <f>IF(B887="小郡市","小郡市",IF(B887="大和郡山市","大和郡山市",IF(B887="蒲郡市","蒲郡市",IF(B887="郡上市","郡上市",IF(B887="郡山市","郡山市",IFERROR(RIGHT(B887,LEN(B887)-FIND("郡",B887)),B887))))))</f>
        <v>三浦市</v>
      </c>
      <c r="L887" s="1" t="str">
        <f>IF(ISERROR(VLOOKUP(K887,'R5.4.1現在の団体'!C$2:C$2000,1,)),"",VLOOKUP(K887,'R5.4.1現在の団体'!C$2:C$2000,1,))</f>
        <v>三浦市</v>
      </c>
      <c r="M887" s="1">
        <f t="shared" si="13"/>
        <v>1</v>
      </c>
    </row>
    <row r="888" spans="1:13" x14ac:dyDescent="0.2">
      <c r="A888" s="5" t="s">
        <v>892</v>
      </c>
      <c r="B888" s="6" t="s">
        <v>3209</v>
      </c>
      <c r="C888" s="7">
        <v>81604</v>
      </c>
      <c r="D888" s="7">
        <v>80007</v>
      </c>
      <c r="E888" s="7">
        <v>161611</v>
      </c>
      <c r="F888" s="7" t="str" cm="1">
        <f t="array" ref="F888">_xlfn.SWITCH(TRUE,E888&lt;=10000,"1万人以下",E888&lt;=20000,"2万人以下",E888&lt;=30000,"3万人以下",E888&lt;=40000,"4万人以下",E888&lt;=50000,"5万人以下",E888&lt;=60000,"6万人以下",E888&lt;=70000,"7万人以下",E888&lt;=80000,"8万人以下",E888&lt;=90000,"9万人以下",E888&gt;90000,"それ以上")</f>
        <v>それ以上</v>
      </c>
      <c r="G888" s="7" t="s">
        <v>7571</v>
      </c>
      <c r="H888" s="7">
        <v>65424</v>
      </c>
      <c r="J888" s="1">
        <f>MAX(J$2:J887)+1</f>
        <v>722</v>
      </c>
      <c r="K888" s="1" t="str">
        <f>IF(B888="小郡市","小郡市",IF(B888="大和郡山市","大和郡山市",IF(B888="蒲郡市","蒲郡市",IF(B888="郡上市","郡上市",IF(B888="郡山市","郡山市",IFERROR(RIGHT(B888,LEN(B888)-FIND("郡",B888)),B888))))))</f>
        <v>秦野市</v>
      </c>
      <c r="L888" s="1" t="str">
        <f>IF(ISERROR(VLOOKUP(K888,'R5.4.1現在の団体'!C$2:C$2000,1,)),"",VLOOKUP(K888,'R5.4.1現在の団体'!C$2:C$2000,1,))</f>
        <v>秦野市</v>
      </c>
      <c r="M888" s="1">
        <f t="shared" si="13"/>
        <v>1</v>
      </c>
    </row>
    <row r="889" spans="1:13" x14ac:dyDescent="0.2">
      <c r="A889" s="5" t="s">
        <v>893</v>
      </c>
      <c r="B889" s="6" t="s">
        <v>3210</v>
      </c>
      <c r="C889" s="7">
        <v>113949</v>
      </c>
      <c r="D889" s="7">
        <v>105561</v>
      </c>
      <c r="E889" s="7">
        <v>219510</v>
      </c>
      <c r="F889" s="7" t="str" cm="1">
        <f t="array" ref="F889">_xlfn.SWITCH(TRUE,E889&lt;=10000,"1万人以下",E889&lt;=20000,"2万人以下",E889&lt;=30000,"3万人以下",E889&lt;=40000,"4万人以下",E889&lt;=50000,"5万人以下",E889&lt;=60000,"6万人以下",E889&lt;=70000,"7万人以下",E889&lt;=80000,"8万人以下",E889&lt;=90000,"9万人以下",E889&gt;90000,"それ以上")</f>
        <v>それ以上</v>
      </c>
      <c r="G889" s="7" t="s">
        <v>7571</v>
      </c>
      <c r="H889" s="7">
        <v>92165</v>
      </c>
      <c r="J889" s="1">
        <f>MAX(J$2:J888)+1</f>
        <v>723</v>
      </c>
      <c r="K889" s="1" t="str">
        <f>IF(B889="小郡市","小郡市",IF(B889="大和郡山市","大和郡山市",IF(B889="蒲郡市","蒲郡市",IF(B889="郡上市","郡上市",IF(B889="郡山市","郡山市",IFERROR(RIGHT(B889,LEN(B889)-FIND("郡",B889)),B889))))))</f>
        <v>厚木市</v>
      </c>
      <c r="L889" s="1" t="str">
        <f>IF(ISERROR(VLOOKUP(K889,'R5.4.1現在の団体'!C$2:C$2000,1,)),"",VLOOKUP(K889,'R5.4.1現在の団体'!C$2:C$2000,1,))</f>
        <v>厚木市</v>
      </c>
      <c r="M889" s="1">
        <f t="shared" si="13"/>
        <v>1</v>
      </c>
    </row>
    <row r="890" spans="1:13" x14ac:dyDescent="0.2">
      <c r="A890" s="5" t="s">
        <v>894</v>
      </c>
      <c r="B890" s="6" t="s">
        <v>3211</v>
      </c>
      <c r="C890" s="7">
        <v>112481</v>
      </c>
      <c r="D890" s="7">
        <v>108880</v>
      </c>
      <c r="E890" s="7">
        <v>221361</v>
      </c>
      <c r="F890" s="7" t="str" cm="1">
        <f t="array" ref="F890">_xlfn.SWITCH(TRUE,E890&lt;=10000,"1万人以下",E890&lt;=20000,"2万人以下",E890&lt;=30000,"3万人以下",E890&lt;=40000,"4万人以下",E890&lt;=50000,"5万人以下",E890&lt;=60000,"6万人以下",E890&lt;=70000,"7万人以下",E890&lt;=80000,"8万人以下",E890&lt;=90000,"9万人以下",E890&gt;90000,"それ以上")</f>
        <v>それ以上</v>
      </c>
      <c r="G890" s="7" t="s">
        <v>7571</v>
      </c>
      <c r="H890" s="7">
        <v>97763</v>
      </c>
      <c r="J890" s="1">
        <f>MAX(J$2:J889)+1</f>
        <v>724</v>
      </c>
      <c r="K890" s="1" t="str">
        <f>IF(B890="小郡市","小郡市",IF(B890="大和郡山市","大和郡山市",IF(B890="蒲郡市","蒲郡市",IF(B890="郡上市","郡上市",IF(B890="郡山市","郡山市",IFERROR(RIGHT(B890,LEN(B890)-FIND("郡",B890)),B890))))))</f>
        <v>大和市</v>
      </c>
      <c r="L890" s="1" t="str">
        <f>IF(ISERROR(VLOOKUP(K890,'R5.4.1現在の団体'!C$2:C$2000,1,)),"",VLOOKUP(K890,'R5.4.1現在の団体'!C$2:C$2000,1,))</f>
        <v>大和市</v>
      </c>
      <c r="M890" s="1">
        <f t="shared" si="13"/>
        <v>1</v>
      </c>
    </row>
    <row r="891" spans="1:13" x14ac:dyDescent="0.2">
      <c r="A891" s="5" t="s">
        <v>895</v>
      </c>
      <c r="B891" s="6" t="s">
        <v>3212</v>
      </c>
      <c r="C891" s="7">
        <v>49691</v>
      </c>
      <c r="D891" s="7">
        <v>47974</v>
      </c>
      <c r="E891" s="7">
        <v>97665</v>
      </c>
      <c r="F891" s="7" t="str" cm="1">
        <f t="array" ref="F891">_xlfn.SWITCH(TRUE,E891&lt;=10000,"1万人以下",E891&lt;=20000,"2万人以下",E891&lt;=30000,"3万人以下",E891&lt;=40000,"4万人以下",E891&lt;=50000,"5万人以下",E891&lt;=60000,"6万人以下",E891&lt;=70000,"7万人以下",E891&lt;=80000,"8万人以下",E891&lt;=90000,"9万人以下",E891&gt;90000,"それ以上")</f>
        <v>それ以上</v>
      </c>
      <c r="G891" s="7" t="s">
        <v>7571</v>
      </c>
      <c r="H891" s="7">
        <v>39969</v>
      </c>
      <c r="J891" s="1">
        <f>MAX(J$2:J890)+1</f>
        <v>725</v>
      </c>
      <c r="K891" s="1" t="str">
        <f>IF(B891="小郡市","小郡市",IF(B891="大和郡山市","大和郡山市",IF(B891="蒲郡市","蒲郡市",IF(B891="郡上市","郡上市",IF(B891="郡山市","郡山市",IFERROR(RIGHT(B891,LEN(B891)-FIND("郡",B891)),B891))))))</f>
        <v>伊勢原市</v>
      </c>
      <c r="L891" s="1" t="str">
        <f>IF(ISERROR(VLOOKUP(K891,'R5.4.1現在の団体'!C$2:C$2000,1,)),"",VLOOKUP(K891,'R5.4.1現在の団体'!C$2:C$2000,1,))</f>
        <v>伊勢原市</v>
      </c>
      <c r="M891" s="1">
        <f t="shared" si="13"/>
        <v>1</v>
      </c>
    </row>
    <row r="892" spans="1:13" x14ac:dyDescent="0.2">
      <c r="A892" s="5" t="s">
        <v>896</v>
      </c>
      <c r="B892" s="6" t="s">
        <v>3213</v>
      </c>
      <c r="C892" s="7">
        <v>64018</v>
      </c>
      <c r="D892" s="7">
        <v>61819</v>
      </c>
      <c r="E892" s="7">
        <v>125837</v>
      </c>
      <c r="F892" s="7" t="str" cm="1">
        <f t="array" ref="F892">_xlfn.SWITCH(TRUE,E892&lt;=10000,"1万人以下",E892&lt;=20000,"2万人以下",E892&lt;=30000,"3万人以下",E892&lt;=40000,"4万人以下",E892&lt;=50000,"5万人以下",E892&lt;=60000,"6万人以下",E892&lt;=70000,"7万人以下",E892&lt;=80000,"8万人以下",E892&lt;=90000,"9万人以下",E892&gt;90000,"それ以上")</f>
        <v>それ以上</v>
      </c>
      <c r="G892" s="7" t="s">
        <v>7571</v>
      </c>
      <c r="H892" s="7">
        <v>51305</v>
      </c>
      <c r="J892" s="1">
        <f>MAX(J$2:J891)+1</f>
        <v>726</v>
      </c>
      <c r="K892" s="1" t="str">
        <f>IF(B892="小郡市","小郡市",IF(B892="大和郡山市","大和郡山市",IF(B892="蒲郡市","蒲郡市",IF(B892="郡上市","郡上市",IF(B892="郡山市","郡山市",IFERROR(RIGHT(B892,LEN(B892)-FIND("郡",B892)),B892))))))</f>
        <v>海老名市</v>
      </c>
      <c r="L892" s="1" t="str">
        <f>IF(ISERROR(VLOOKUP(K892,'R5.4.1現在の団体'!C$2:C$2000,1,)),"",VLOOKUP(K892,'R5.4.1現在の団体'!C$2:C$2000,1,))</f>
        <v>海老名市</v>
      </c>
      <c r="M892" s="1">
        <f t="shared" si="13"/>
        <v>1</v>
      </c>
    </row>
    <row r="893" spans="1:13" x14ac:dyDescent="0.2">
      <c r="A893" s="5" t="s">
        <v>897</v>
      </c>
      <c r="B893" s="6" t="s">
        <v>3214</v>
      </c>
      <c r="C893" s="7">
        <v>64722</v>
      </c>
      <c r="D893" s="7">
        <v>62188</v>
      </c>
      <c r="E893" s="7">
        <v>126910</v>
      </c>
      <c r="F893" s="7" t="str" cm="1">
        <f t="array" ref="F893">_xlfn.SWITCH(TRUE,E893&lt;=10000,"1万人以下",E893&lt;=20000,"2万人以下",E893&lt;=30000,"3万人以下",E893&lt;=40000,"4万人以下",E893&lt;=50000,"5万人以下",E893&lt;=60000,"6万人以下",E893&lt;=70000,"7万人以下",E893&lt;=80000,"8万人以下",E893&lt;=90000,"9万人以下",E893&gt;90000,"それ以上")</f>
        <v>それ以上</v>
      </c>
      <c r="G893" s="7" t="s">
        <v>7571</v>
      </c>
      <c r="H893" s="7">
        <v>54606</v>
      </c>
      <c r="J893" s="1">
        <f>MAX(J$2:J892)+1</f>
        <v>727</v>
      </c>
      <c r="K893" s="1" t="str">
        <f>IF(B893="小郡市","小郡市",IF(B893="大和郡山市","大和郡山市",IF(B893="蒲郡市","蒲郡市",IF(B893="郡上市","郡上市",IF(B893="郡山市","郡山市",IFERROR(RIGHT(B893,LEN(B893)-FIND("郡",B893)),B893))))))</f>
        <v>座間市</v>
      </c>
      <c r="L893" s="1" t="str">
        <f>IF(ISERROR(VLOOKUP(K893,'R5.4.1現在の団体'!C$2:C$2000,1,)),"",VLOOKUP(K893,'R5.4.1現在の団体'!C$2:C$2000,1,))</f>
        <v>座間市</v>
      </c>
      <c r="M893" s="1">
        <f t="shared" si="13"/>
        <v>1</v>
      </c>
    </row>
    <row r="894" spans="1:13" x14ac:dyDescent="0.2">
      <c r="A894" s="5" t="s">
        <v>898</v>
      </c>
      <c r="B894" s="6" t="s">
        <v>3215</v>
      </c>
      <c r="C894" s="7">
        <v>22093</v>
      </c>
      <c r="D894" s="7">
        <v>22237</v>
      </c>
      <c r="E894" s="7">
        <v>44330</v>
      </c>
      <c r="F894" s="7" t="str" cm="1">
        <f t="array" ref="F894">_xlfn.SWITCH(TRUE,E894&lt;=10000,"1万人以下",E894&lt;=20000,"2万人以下",E894&lt;=30000,"3万人以下",E894&lt;=40000,"4万人以下",E894&lt;=50000,"5万人以下",E894&lt;=60000,"6万人以下",E894&lt;=70000,"7万人以下",E894&lt;=80000,"8万人以下",E894&lt;=90000,"9万人以下",E894&gt;90000,"それ以上")</f>
        <v>5万人以下</v>
      </c>
      <c r="G894" s="7" t="s">
        <v>7575</v>
      </c>
      <c r="H894" s="7">
        <v>16588</v>
      </c>
      <c r="J894" s="1">
        <f>MAX(J$2:J893)+1</f>
        <v>728</v>
      </c>
      <c r="K894" s="1" t="str">
        <f>IF(B894="小郡市","小郡市",IF(B894="大和郡山市","大和郡山市",IF(B894="蒲郡市","蒲郡市",IF(B894="郡上市","郡上市",IF(B894="郡山市","郡山市",IFERROR(RIGHT(B894,LEN(B894)-FIND("郡",B894)),B894))))))</f>
        <v>南足柄市</v>
      </c>
      <c r="L894" s="1" t="str">
        <f>IF(ISERROR(VLOOKUP(K894,'R5.4.1現在の団体'!C$2:C$2000,1,)),"",VLOOKUP(K894,'R5.4.1現在の団体'!C$2:C$2000,1,))</f>
        <v>南足柄市</v>
      </c>
      <c r="M894" s="1">
        <f t="shared" si="13"/>
        <v>1</v>
      </c>
    </row>
    <row r="895" spans="1:13" x14ac:dyDescent="0.2">
      <c r="A895" s="5" t="s">
        <v>899</v>
      </c>
      <c r="B895" s="6" t="s">
        <v>3216</v>
      </c>
      <c r="C895" s="7">
        <v>41516</v>
      </c>
      <c r="D895" s="7">
        <v>39584</v>
      </c>
      <c r="E895" s="7">
        <v>81100</v>
      </c>
      <c r="F895" s="7" t="str" cm="1">
        <f t="array" ref="F895">_xlfn.SWITCH(TRUE,E895&lt;=10000,"1万人以下",E895&lt;=20000,"2万人以下",E895&lt;=30000,"3万人以下",E895&lt;=40000,"4万人以下",E895&lt;=50000,"5万人以下",E895&lt;=60000,"6万人以下",E895&lt;=70000,"7万人以下",E895&lt;=80000,"8万人以下",E895&lt;=90000,"9万人以下",E895&gt;90000,"それ以上")</f>
        <v>9万人以下</v>
      </c>
      <c r="G895" s="7" t="s">
        <v>7580</v>
      </c>
      <c r="H895" s="7">
        <v>32648</v>
      </c>
      <c r="J895" s="1">
        <f>MAX(J$2:J894)+1</f>
        <v>729</v>
      </c>
      <c r="K895" s="1" t="str">
        <f>IF(B895="小郡市","小郡市",IF(B895="大和郡山市","大和郡山市",IF(B895="蒲郡市","蒲郡市",IF(B895="郡上市","郡上市",IF(B895="郡山市","郡山市",IFERROR(RIGHT(B895,LEN(B895)-FIND("郡",B895)),B895))))))</f>
        <v>綾瀬市</v>
      </c>
      <c r="L895" s="1" t="str">
        <f>IF(ISERROR(VLOOKUP(K895,'R5.4.1現在の団体'!C$2:C$2000,1,)),"",VLOOKUP(K895,'R5.4.1現在の団体'!C$2:C$2000,1,))</f>
        <v>綾瀬市</v>
      </c>
      <c r="M895" s="1">
        <f t="shared" si="13"/>
        <v>1</v>
      </c>
    </row>
    <row r="896" spans="1:13" x14ac:dyDescent="0.2">
      <c r="A896" s="5" t="s">
        <v>900</v>
      </c>
      <c r="B896" s="6" t="s">
        <v>3217</v>
      </c>
      <c r="C896" s="7">
        <v>15825</v>
      </c>
      <c r="D896" s="7">
        <v>17500</v>
      </c>
      <c r="E896" s="7">
        <v>33325</v>
      </c>
      <c r="F896" s="7" t="str" cm="1">
        <f t="array" ref="F896">_xlfn.SWITCH(TRUE,E896&lt;=10000,"1万人以下",E896&lt;=20000,"2万人以下",E896&lt;=30000,"3万人以下",E896&lt;=40000,"4万人以下",E896&lt;=50000,"5万人以下",E896&lt;=60000,"6万人以下",E896&lt;=70000,"7万人以下",E896&lt;=80000,"8万人以下",E896&lt;=90000,"9万人以下",E896&gt;90000,"それ以上")</f>
        <v>4万人以下</v>
      </c>
      <c r="G896" s="7" t="s">
        <v>7573</v>
      </c>
      <c r="H896" s="7">
        <v>13795</v>
      </c>
      <c r="I896" s="1" t="s">
        <v>4657</v>
      </c>
      <c r="K896" s="1" t="str">
        <f>IF(B896="小郡市","小郡市",IF(B896="大和郡山市","大和郡山市",IF(B896="蒲郡市","蒲郡市",IF(B896="郡上市","郡上市",IF(B896="郡山市","郡山市",IFERROR(RIGHT(B896,LEN(B896)-FIND("郡",B896)),B896))))))</f>
        <v/>
      </c>
      <c r="L896" s="1" t="str">
        <f>IF(ISERROR(VLOOKUP(K896,'R5.4.1現在の団体'!C$2:C$2000,1,)),"",VLOOKUP(K896,'R5.4.1現在の団体'!C$2:C$2000,1,))</f>
        <v/>
      </c>
      <c r="M896" s="1" t="str">
        <f t="shared" si="13"/>
        <v/>
      </c>
    </row>
    <row r="897" spans="1:13" x14ac:dyDescent="0.2">
      <c r="A897" s="5" t="s">
        <v>901</v>
      </c>
      <c r="B897" s="6" t="s">
        <v>3218</v>
      </c>
      <c r="C897" s="7">
        <v>15825</v>
      </c>
      <c r="D897" s="7">
        <v>17500</v>
      </c>
      <c r="E897" s="7">
        <v>33325</v>
      </c>
      <c r="F897" s="7" t="str" cm="1">
        <f t="array" ref="F897">_xlfn.SWITCH(TRUE,E897&lt;=10000,"1万人以下",E897&lt;=20000,"2万人以下",E897&lt;=30000,"3万人以下",E897&lt;=40000,"4万人以下",E897&lt;=50000,"5万人以下",E897&lt;=60000,"6万人以下",E897&lt;=70000,"7万人以下",E897&lt;=80000,"8万人以下",E897&lt;=90000,"9万人以下",E897&gt;90000,"それ以上")</f>
        <v>4万人以下</v>
      </c>
      <c r="G897" s="7" t="s">
        <v>7573</v>
      </c>
      <c r="H897" s="7">
        <v>13795</v>
      </c>
      <c r="J897" s="1">
        <f>MAX(J$2:J896)+1</f>
        <v>730</v>
      </c>
      <c r="K897" s="1" t="str">
        <f>IF(B897="小郡市","小郡市",IF(B897="大和郡山市","大和郡山市",IF(B897="蒲郡市","蒲郡市",IF(B897="郡上市","郡上市",IF(B897="郡山市","郡山市",IFERROR(RIGHT(B897,LEN(B897)-FIND("郡",B897)),B897))))))</f>
        <v>葉山町</v>
      </c>
      <c r="L897" s="1" t="str">
        <f>IF(ISERROR(VLOOKUP(K897,'R5.4.1現在の団体'!C$2:C$2000,1,)),"",VLOOKUP(K897,'R5.4.1現在の団体'!C$2:C$2000,1,))</f>
        <v>葉山町</v>
      </c>
      <c r="M897" s="1">
        <f t="shared" si="13"/>
        <v>1</v>
      </c>
    </row>
    <row r="898" spans="1:13" x14ac:dyDescent="0.2">
      <c r="A898" s="5" t="s">
        <v>902</v>
      </c>
      <c r="B898" s="6" t="s">
        <v>3219</v>
      </c>
      <c r="C898" s="7">
        <v>24307</v>
      </c>
      <c r="D898" s="7">
        <v>23262</v>
      </c>
      <c r="E898" s="7">
        <v>47569</v>
      </c>
      <c r="F898" s="7" t="str" cm="1">
        <f t="array" ref="F898">_xlfn.SWITCH(TRUE,E898&lt;=10000,"1万人以下",E898&lt;=20000,"2万人以下",E898&lt;=30000,"3万人以下",E898&lt;=40000,"4万人以下",E898&lt;=50000,"5万人以下",E898&lt;=60000,"6万人以下",E898&lt;=70000,"7万人以下",E898&lt;=80000,"8万人以下",E898&lt;=90000,"9万人以下",E898&gt;90000,"それ以上")</f>
        <v>5万人以下</v>
      </c>
      <c r="G898" s="7" t="s">
        <v>7575</v>
      </c>
      <c r="H898" s="7">
        <v>18820</v>
      </c>
      <c r="I898" s="1" t="s">
        <v>4657</v>
      </c>
      <c r="K898" s="1" t="str">
        <f>IF(B898="小郡市","小郡市",IF(B898="大和郡山市","大和郡山市",IF(B898="蒲郡市","蒲郡市",IF(B898="郡上市","郡上市",IF(B898="郡山市","郡山市",IFERROR(RIGHT(B898,LEN(B898)-FIND("郡",B898)),B898))))))</f>
        <v/>
      </c>
      <c r="L898" s="1" t="str">
        <f>IF(ISERROR(VLOOKUP(K898,'R5.4.1現在の団体'!C$2:C$2000,1,)),"",VLOOKUP(K898,'R5.4.1現在の団体'!C$2:C$2000,1,))</f>
        <v/>
      </c>
      <c r="M898" s="1" t="str">
        <f t="shared" si="13"/>
        <v/>
      </c>
    </row>
    <row r="899" spans="1:13" x14ac:dyDescent="0.2">
      <c r="A899" s="5" t="s">
        <v>903</v>
      </c>
      <c r="B899" s="6" t="s">
        <v>3220</v>
      </c>
      <c r="C899" s="7">
        <v>24307</v>
      </c>
      <c r="D899" s="7">
        <v>23262</v>
      </c>
      <c r="E899" s="7">
        <v>47569</v>
      </c>
      <c r="F899" s="7" t="str" cm="1">
        <f t="array" ref="F899">_xlfn.SWITCH(TRUE,E899&lt;=10000,"1万人以下",E899&lt;=20000,"2万人以下",E899&lt;=30000,"3万人以下",E899&lt;=40000,"4万人以下",E899&lt;=50000,"5万人以下",E899&lt;=60000,"6万人以下",E899&lt;=70000,"7万人以下",E899&lt;=80000,"8万人以下",E899&lt;=90000,"9万人以下",E899&gt;90000,"それ以上")</f>
        <v>5万人以下</v>
      </c>
      <c r="G899" s="7" t="s">
        <v>7575</v>
      </c>
      <c r="H899" s="7">
        <v>18820</v>
      </c>
      <c r="J899" s="1">
        <f>MAX(J$2:J898)+1</f>
        <v>731</v>
      </c>
      <c r="K899" s="1" t="str">
        <f>IF(B899="小郡市","小郡市",IF(B899="大和郡山市","大和郡山市",IF(B899="蒲郡市","蒲郡市",IF(B899="郡上市","郡上市",IF(B899="郡山市","郡山市",IFERROR(RIGHT(B899,LEN(B899)-FIND("郡",B899)),B899))))))</f>
        <v>寒川町</v>
      </c>
      <c r="L899" s="1" t="str">
        <f>IF(ISERROR(VLOOKUP(K899,'R5.4.1現在の団体'!C$2:C$2000,1,)),"",VLOOKUP(K899,'R5.4.1現在の団体'!C$2:C$2000,1,))</f>
        <v>寒川町</v>
      </c>
      <c r="M899" s="1">
        <f t="shared" si="13"/>
        <v>1</v>
      </c>
    </row>
    <row r="900" spans="1:13" x14ac:dyDescent="0.2">
      <c r="A900" s="5" t="s">
        <v>904</v>
      </c>
      <c r="B900" s="6" t="s">
        <v>3221</v>
      </c>
      <c r="C900" s="7">
        <v>31189</v>
      </c>
      <c r="D900" s="7">
        <v>32580</v>
      </c>
      <c r="E900" s="7">
        <v>63769</v>
      </c>
      <c r="F900" s="7" t="str" cm="1">
        <f t="array" ref="F900">_xlfn.SWITCH(TRUE,E900&lt;=10000,"1万人以下",E900&lt;=20000,"2万人以下",E900&lt;=30000,"3万人以下",E900&lt;=40000,"4万人以下",E900&lt;=50000,"5万人以下",E900&lt;=60000,"6万人以下",E900&lt;=70000,"7万人以下",E900&lt;=80000,"8万人以下",E900&lt;=90000,"9万人以下",E900&gt;90000,"それ以上")</f>
        <v>7万人以下</v>
      </c>
      <c r="G900" s="7" t="s">
        <v>7578</v>
      </c>
      <c r="H900" s="7">
        <v>25100</v>
      </c>
      <c r="I900" s="1" t="s">
        <v>4657</v>
      </c>
      <c r="K900" s="1" t="str">
        <f>IF(B900="小郡市","小郡市",IF(B900="大和郡山市","大和郡山市",IF(B900="蒲郡市","蒲郡市",IF(B900="郡上市","郡上市",IF(B900="郡山市","郡山市",IFERROR(RIGHT(B900,LEN(B900)-FIND("郡",B900)),B900))))))</f>
        <v/>
      </c>
      <c r="L900" s="1" t="str">
        <f>IF(ISERROR(VLOOKUP(K900,'R5.4.1現在の団体'!C$2:C$2000,1,)),"",VLOOKUP(K900,'R5.4.1現在の団体'!C$2:C$2000,1,))</f>
        <v/>
      </c>
      <c r="M900" s="1" t="str">
        <f t="shared" si="13"/>
        <v/>
      </c>
    </row>
    <row r="901" spans="1:13" x14ac:dyDescent="0.2">
      <c r="A901" s="5" t="s">
        <v>905</v>
      </c>
      <c r="B901" s="6" t="s">
        <v>3222</v>
      </c>
      <c r="C901" s="7">
        <v>16491</v>
      </c>
      <c r="D901" s="7">
        <v>17148</v>
      </c>
      <c r="E901" s="7">
        <v>33639</v>
      </c>
      <c r="F901" s="7" t="str" cm="1">
        <f t="array" ref="F901">_xlfn.SWITCH(TRUE,E901&lt;=10000,"1万人以下",E901&lt;=20000,"2万人以下",E901&lt;=30000,"3万人以下",E901&lt;=40000,"4万人以下",E901&lt;=50000,"5万人以下",E901&lt;=60000,"6万人以下",E901&lt;=70000,"7万人以下",E901&lt;=80000,"8万人以下",E901&lt;=90000,"9万人以下",E901&gt;90000,"それ以上")</f>
        <v>4万人以下</v>
      </c>
      <c r="G901" s="7" t="s">
        <v>7573</v>
      </c>
      <c r="H901" s="7">
        <v>13179</v>
      </c>
      <c r="J901" s="1">
        <f>MAX(J$2:J900)+1</f>
        <v>732</v>
      </c>
      <c r="K901" s="1" t="str">
        <f>IF(B901="小郡市","小郡市",IF(B901="大和郡山市","大和郡山市",IF(B901="蒲郡市","蒲郡市",IF(B901="郡上市","郡上市",IF(B901="郡山市","郡山市",IFERROR(RIGHT(B901,LEN(B901)-FIND("郡",B901)),B901))))))</f>
        <v>大磯町</v>
      </c>
      <c r="L901" s="1" t="str">
        <f>IF(ISERROR(VLOOKUP(K901,'R5.4.1現在の団体'!C$2:C$2000,1,)),"",VLOOKUP(K901,'R5.4.1現在の団体'!C$2:C$2000,1,))</f>
        <v>大磯町</v>
      </c>
      <c r="M901" s="1">
        <f t="shared" ref="M901:M964" si="14">IF(L901="","",1)</f>
        <v>1</v>
      </c>
    </row>
    <row r="902" spans="1:13" x14ac:dyDescent="0.2">
      <c r="A902" s="5" t="s">
        <v>906</v>
      </c>
      <c r="B902" s="6" t="s">
        <v>3223</v>
      </c>
      <c r="C902" s="7">
        <v>14698</v>
      </c>
      <c r="D902" s="7">
        <v>15432</v>
      </c>
      <c r="E902" s="7">
        <v>30130</v>
      </c>
      <c r="F902" s="7" t="str" cm="1">
        <f t="array" ref="F902">_xlfn.SWITCH(TRUE,E902&lt;=10000,"1万人以下",E902&lt;=20000,"2万人以下",E902&lt;=30000,"3万人以下",E902&lt;=40000,"4万人以下",E902&lt;=50000,"5万人以下",E902&lt;=60000,"6万人以下",E902&lt;=70000,"7万人以下",E902&lt;=80000,"8万人以下",E902&lt;=90000,"9万人以下",E902&gt;90000,"それ以上")</f>
        <v>4万人以下</v>
      </c>
      <c r="G902" s="7" t="s">
        <v>7573</v>
      </c>
      <c r="H902" s="7">
        <v>11921</v>
      </c>
      <c r="J902" s="1">
        <f>MAX(J$2:J901)+1</f>
        <v>733</v>
      </c>
      <c r="K902" s="1" t="str">
        <f>IF(B902="小郡市","小郡市",IF(B902="大和郡山市","大和郡山市",IF(B902="蒲郡市","蒲郡市",IF(B902="郡上市","郡上市",IF(B902="郡山市","郡山市",IFERROR(RIGHT(B902,LEN(B902)-FIND("郡",B902)),B902))))))</f>
        <v>二宮町</v>
      </c>
      <c r="L902" s="1" t="str">
        <f>IF(ISERROR(VLOOKUP(K902,'R5.4.1現在の団体'!C$2:C$2000,1,)),"",VLOOKUP(K902,'R5.4.1現在の団体'!C$2:C$2000,1,))</f>
        <v>二宮町</v>
      </c>
      <c r="M902" s="1">
        <f t="shared" si="14"/>
        <v>1</v>
      </c>
    </row>
    <row r="903" spans="1:13" x14ac:dyDescent="0.2">
      <c r="A903" s="5" t="s">
        <v>907</v>
      </c>
      <c r="B903" s="6" t="s">
        <v>3224</v>
      </c>
      <c r="C903" s="7">
        <v>34050</v>
      </c>
      <c r="D903" s="7">
        <v>34341</v>
      </c>
      <c r="E903" s="7">
        <v>68391</v>
      </c>
      <c r="F903" s="7" t="str" cm="1">
        <f t="array" ref="F903">_xlfn.SWITCH(TRUE,E903&lt;=10000,"1万人以下",E903&lt;=20000,"2万人以下",E903&lt;=30000,"3万人以下",E903&lt;=40000,"4万人以下",E903&lt;=50000,"5万人以下",E903&lt;=60000,"6万人以下",E903&lt;=70000,"7万人以下",E903&lt;=80000,"8万人以下",E903&lt;=90000,"9万人以下",E903&gt;90000,"それ以上")</f>
        <v>7万人以下</v>
      </c>
      <c r="G903" s="7" t="s">
        <v>7578</v>
      </c>
      <c r="H903" s="7">
        <v>24614</v>
      </c>
      <c r="I903" s="1" t="s">
        <v>4657</v>
      </c>
      <c r="K903" s="1" t="str">
        <f>IF(B903="小郡市","小郡市",IF(B903="大和郡山市","大和郡山市",IF(B903="蒲郡市","蒲郡市",IF(B903="郡上市","郡上市",IF(B903="郡山市","郡山市",IFERROR(RIGHT(B903,LEN(B903)-FIND("郡",B903)),B903))))))</f>
        <v/>
      </c>
      <c r="L903" s="1" t="str">
        <f>IF(ISERROR(VLOOKUP(K903,'R5.4.1現在の団体'!C$2:C$2000,1,)),"",VLOOKUP(K903,'R5.4.1現在の団体'!C$2:C$2000,1,))</f>
        <v/>
      </c>
      <c r="M903" s="1" t="str">
        <f t="shared" si="14"/>
        <v/>
      </c>
    </row>
    <row r="904" spans="1:13" x14ac:dyDescent="0.2">
      <c r="A904" s="5" t="s">
        <v>908</v>
      </c>
      <c r="B904" s="6" t="s">
        <v>3225</v>
      </c>
      <c r="C904" s="7">
        <v>5025</v>
      </c>
      <c r="D904" s="7">
        <v>4953</v>
      </c>
      <c r="E904" s="7">
        <v>9978</v>
      </c>
      <c r="F904" s="7" t="str" cm="1">
        <f t="array" ref="F904">_xlfn.SWITCH(TRUE,E904&lt;=10000,"1万人以下",E904&lt;=20000,"2万人以下",E904&lt;=30000,"3万人以下",E904&lt;=40000,"4万人以下",E904&lt;=50000,"5万人以下",E904&lt;=60000,"6万人以下",E904&lt;=70000,"7万人以下",E904&lt;=80000,"8万人以下",E904&lt;=90000,"9万人以下",E904&gt;90000,"それ以上")</f>
        <v>1万人以下</v>
      </c>
      <c r="G904" s="7" t="s">
        <v>7576</v>
      </c>
      <c r="H904" s="7">
        <v>3497</v>
      </c>
      <c r="J904" s="1">
        <f>MAX(J$2:J903)+1</f>
        <v>734</v>
      </c>
      <c r="K904" s="1" t="str">
        <f>IF(B904="小郡市","小郡市",IF(B904="大和郡山市","大和郡山市",IF(B904="蒲郡市","蒲郡市",IF(B904="郡上市","郡上市",IF(B904="郡山市","郡山市",IFERROR(RIGHT(B904,LEN(B904)-FIND("郡",B904)),B904))))))</f>
        <v>中井町</v>
      </c>
      <c r="L904" s="1" t="str">
        <f>IF(ISERROR(VLOOKUP(K904,'R5.4.1現在の団体'!C$2:C$2000,1,)),"",VLOOKUP(K904,'R5.4.1現在の団体'!C$2:C$2000,1,))</f>
        <v>中井町</v>
      </c>
      <c r="M904" s="1">
        <f t="shared" si="14"/>
        <v>1</v>
      </c>
    </row>
    <row r="905" spans="1:13" x14ac:dyDescent="0.2">
      <c r="A905" s="5" t="s">
        <v>909</v>
      </c>
      <c r="B905" s="6" t="s">
        <v>3226</v>
      </c>
      <c r="C905" s="7">
        <v>9103</v>
      </c>
      <c r="D905" s="7">
        <v>8987</v>
      </c>
      <c r="E905" s="7">
        <v>18090</v>
      </c>
      <c r="F905" s="7" t="str" cm="1">
        <f t="array" ref="F905">_xlfn.SWITCH(TRUE,E905&lt;=10000,"1万人以下",E905&lt;=20000,"2万人以下",E905&lt;=30000,"3万人以下",E905&lt;=40000,"4万人以下",E905&lt;=50000,"5万人以下",E905&lt;=60000,"6万人以下",E905&lt;=70000,"7万人以下",E905&lt;=80000,"8万人以下",E905&lt;=90000,"9万人以下",E905&gt;90000,"それ以上")</f>
        <v>2万人以下</v>
      </c>
      <c r="G905" s="7" t="s">
        <v>7572</v>
      </c>
      <c r="H905" s="7">
        <v>6484</v>
      </c>
      <c r="J905" s="1">
        <f>MAX(J$2:J904)+1</f>
        <v>735</v>
      </c>
      <c r="K905" s="1" t="str">
        <f>IF(B905="小郡市","小郡市",IF(B905="大和郡山市","大和郡山市",IF(B905="蒲郡市","蒲郡市",IF(B905="郡上市","郡上市",IF(B905="郡山市","郡山市",IFERROR(RIGHT(B905,LEN(B905)-FIND("郡",B905)),B905))))))</f>
        <v>大井町</v>
      </c>
      <c r="L905" s="1" t="str">
        <f>IF(ISERROR(VLOOKUP(K905,'R5.4.1現在の団体'!C$2:C$2000,1,)),"",VLOOKUP(K905,'R5.4.1現在の団体'!C$2:C$2000,1,))</f>
        <v>大井町</v>
      </c>
      <c r="M905" s="1">
        <f t="shared" si="14"/>
        <v>1</v>
      </c>
    </row>
    <row r="906" spans="1:13" x14ac:dyDescent="0.2">
      <c r="A906" s="5" t="s">
        <v>910</v>
      </c>
      <c r="B906" s="6" t="s">
        <v>3227</v>
      </c>
      <c r="C906" s="7">
        <v>5986</v>
      </c>
      <c r="D906" s="7">
        <v>6102</v>
      </c>
      <c r="E906" s="7">
        <v>12088</v>
      </c>
      <c r="F906" s="7" t="str" cm="1">
        <f t="array" ref="F906">_xlfn.SWITCH(TRUE,E906&lt;=10000,"1万人以下",E906&lt;=20000,"2万人以下",E906&lt;=30000,"3万人以下",E906&lt;=40000,"4万人以下",E906&lt;=50000,"5万人以下",E906&lt;=60000,"6万人以下",E906&lt;=70000,"7万人以下",E906&lt;=80000,"8万人以下",E906&lt;=90000,"9万人以下",E906&gt;90000,"それ以上")</f>
        <v>2万人以下</v>
      </c>
      <c r="G906" s="7" t="s">
        <v>7572</v>
      </c>
      <c r="H906" s="7">
        <v>4669</v>
      </c>
      <c r="J906" s="1">
        <f>MAX(J$2:J905)+1</f>
        <v>736</v>
      </c>
      <c r="K906" s="1" t="str">
        <f>IF(B906="小郡市","小郡市",IF(B906="大和郡山市","大和郡山市",IF(B906="蒲郡市","蒲郡市",IF(B906="郡上市","郡上市",IF(B906="郡山市","郡山市",IFERROR(RIGHT(B906,LEN(B906)-FIND("郡",B906)),B906))))))</f>
        <v>松田町</v>
      </c>
      <c r="L906" s="1" t="str">
        <f>IF(ISERROR(VLOOKUP(K906,'R5.4.1現在の団体'!C$2:C$2000,1,)),"",VLOOKUP(K906,'R5.4.1現在の団体'!C$2:C$2000,1,))</f>
        <v>松田町</v>
      </c>
      <c r="M906" s="1">
        <f t="shared" si="14"/>
        <v>1</v>
      </c>
    </row>
    <row r="907" spans="1:13" x14ac:dyDescent="0.2">
      <c r="A907" s="5" t="s">
        <v>911</v>
      </c>
      <c r="B907" s="6" t="s">
        <v>3228</v>
      </c>
      <c r="C907" s="7">
        <v>6011</v>
      </c>
      <c r="D907" s="7">
        <v>6290</v>
      </c>
      <c r="E907" s="7">
        <v>12301</v>
      </c>
      <c r="F907" s="7" t="str" cm="1">
        <f t="array" ref="F907">_xlfn.SWITCH(TRUE,E907&lt;=10000,"1万人以下",E907&lt;=20000,"2万人以下",E907&lt;=30000,"3万人以下",E907&lt;=40000,"4万人以下",E907&lt;=50000,"5万人以下",E907&lt;=60000,"6万人以下",E907&lt;=70000,"7万人以下",E907&lt;=80000,"8万人以下",E907&lt;=90000,"9万人以下",E907&gt;90000,"それ以上")</f>
        <v>2万人以下</v>
      </c>
      <c r="G907" s="7" t="s">
        <v>7572</v>
      </c>
      <c r="H907" s="7">
        <v>4190</v>
      </c>
      <c r="J907" s="1">
        <f>MAX(J$2:J906)+1</f>
        <v>737</v>
      </c>
      <c r="K907" s="1" t="str">
        <f>IF(B907="小郡市","小郡市",IF(B907="大和郡山市","大和郡山市",IF(B907="蒲郡市","蒲郡市",IF(B907="郡上市","郡上市",IF(B907="郡山市","郡山市",IFERROR(RIGHT(B907,LEN(B907)-FIND("郡",B907)),B907))))))</f>
        <v>山北町</v>
      </c>
      <c r="L907" s="1" t="str">
        <f>IF(ISERROR(VLOOKUP(K907,'R5.4.1現在の団体'!C$2:C$2000,1,)),"",VLOOKUP(K907,'R5.4.1現在の団体'!C$2:C$2000,1,))</f>
        <v>山北町</v>
      </c>
      <c r="M907" s="1">
        <f t="shared" si="14"/>
        <v>1</v>
      </c>
    </row>
    <row r="908" spans="1:13" x14ac:dyDescent="0.2">
      <c r="A908" s="5" t="s">
        <v>912</v>
      </c>
      <c r="B908" s="6" t="s">
        <v>3229</v>
      </c>
      <c r="C908" s="7">
        <v>7925</v>
      </c>
      <c r="D908" s="7">
        <v>8009</v>
      </c>
      <c r="E908" s="7">
        <v>15934</v>
      </c>
      <c r="F908" s="7" t="str" cm="1">
        <f t="array" ref="F908">_xlfn.SWITCH(TRUE,E908&lt;=10000,"1万人以下",E908&lt;=20000,"2万人以下",E908&lt;=30000,"3万人以下",E908&lt;=40000,"4万人以下",E908&lt;=50000,"5万人以下",E908&lt;=60000,"6万人以下",E908&lt;=70000,"7万人以下",E908&lt;=80000,"8万人以下",E908&lt;=90000,"9万人以下",E908&gt;90000,"それ以上")</f>
        <v>2万人以下</v>
      </c>
      <c r="G908" s="7" t="s">
        <v>7572</v>
      </c>
      <c r="H908" s="7">
        <v>5774</v>
      </c>
      <c r="J908" s="1">
        <f>MAX(J$2:J907)+1</f>
        <v>738</v>
      </c>
      <c r="K908" s="1" t="str">
        <f>IF(B908="小郡市","小郡市",IF(B908="大和郡山市","大和郡山市",IF(B908="蒲郡市","蒲郡市",IF(B908="郡上市","郡上市",IF(B908="郡山市","郡山市",IFERROR(RIGHT(B908,LEN(B908)-FIND("郡",B908)),B908))))))</f>
        <v>開成町</v>
      </c>
      <c r="L908" s="1" t="str">
        <f>IF(ISERROR(VLOOKUP(K908,'R5.4.1現在の団体'!C$2:C$2000,1,)),"",VLOOKUP(K908,'R5.4.1現在の団体'!C$2:C$2000,1,))</f>
        <v>開成町</v>
      </c>
      <c r="M908" s="1">
        <f t="shared" si="14"/>
        <v>1</v>
      </c>
    </row>
    <row r="909" spans="1:13" x14ac:dyDescent="0.2">
      <c r="A909" s="5" t="s">
        <v>913</v>
      </c>
      <c r="B909" s="6" t="s">
        <v>3230</v>
      </c>
      <c r="C909" s="7">
        <v>23208</v>
      </c>
      <c r="D909" s="7">
        <v>26073</v>
      </c>
      <c r="E909" s="7">
        <v>49281</v>
      </c>
      <c r="F909" s="7" t="str" cm="1">
        <f t="array" ref="F909">_xlfn.SWITCH(TRUE,E909&lt;=10000,"1万人以下",E909&lt;=20000,"2万人以下",E909&lt;=30000,"3万人以下",E909&lt;=40000,"4万人以下",E909&lt;=50000,"5万人以下",E909&lt;=60000,"6万人以下",E909&lt;=70000,"7万人以下",E909&lt;=80000,"8万人以下",E909&lt;=90000,"9万人以下",E909&gt;90000,"それ以上")</f>
        <v>5万人以下</v>
      </c>
      <c r="G909" s="7" t="s">
        <v>7575</v>
      </c>
      <c r="H909" s="7">
        <v>22754</v>
      </c>
      <c r="I909" s="1" t="s">
        <v>4657</v>
      </c>
      <c r="K909" s="1" t="str">
        <f>IF(B909="小郡市","小郡市",IF(B909="大和郡山市","大和郡山市",IF(B909="蒲郡市","蒲郡市",IF(B909="郡上市","郡上市",IF(B909="郡山市","郡山市",IFERROR(RIGHT(B909,LEN(B909)-FIND("郡",B909)),B909))))))</f>
        <v/>
      </c>
      <c r="L909" s="1" t="str">
        <f>IF(ISERROR(VLOOKUP(K909,'R5.4.1現在の団体'!C$2:C$2000,1,)),"",VLOOKUP(K909,'R5.4.1現在の団体'!C$2:C$2000,1,))</f>
        <v/>
      </c>
      <c r="M909" s="1" t="str">
        <f t="shared" si="14"/>
        <v/>
      </c>
    </row>
    <row r="910" spans="1:13" x14ac:dyDescent="0.2">
      <c r="A910" s="5" t="s">
        <v>914</v>
      </c>
      <c r="B910" s="6" t="s">
        <v>3231</v>
      </c>
      <c r="C910" s="7">
        <v>6296</v>
      </c>
      <c r="D910" s="7">
        <v>6914</v>
      </c>
      <c r="E910" s="7">
        <v>13210</v>
      </c>
      <c r="F910" s="7" t="str" cm="1">
        <f t="array" ref="F910">_xlfn.SWITCH(TRUE,E910&lt;=10000,"1万人以下",E910&lt;=20000,"2万人以下",E910&lt;=30000,"3万人以下",E910&lt;=40000,"4万人以下",E910&lt;=50000,"5万人以下",E910&lt;=60000,"6万人以下",E910&lt;=70000,"7万人以下",E910&lt;=80000,"8万人以下",E910&lt;=90000,"9万人以下",E910&gt;90000,"それ以上")</f>
        <v>2万人以下</v>
      </c>
      <c r="G910" s="7" t="s">
        <v>7572</v>
      </c>
      <c r="H910" s="7">
        <v>6774</v>
      </c>
      <c r="J910" s="1">
        <f>MAX(J$2:J909)+1</f>
        <v>739</v>
      </c>
      <c r="K910" s="1" t="str">
        <f>IF(B910="小郡市","小郡市",IF(B910="大和郡山市","大和郡山市",IF(B910="蒲郡市","蒲郡市",IF(B910="郡上市","郡上市",IF(B910="郡山市","郡山市",IFERROR(RIGHT(B910,LEN(B910)-FIND("郡",B910)),B910))))))</f>
        <v>箱根町</v>
      </c>
      <c r="L910" s="1" t="str">
        <f>IF(ISERROR(VLOOKUP(K910,'R5.4.1現在の団体'!C$2:C$2000,1,)),"",VLOOKUP(K910,'R5.4.1現在の団体'!C$2:C$2000,1,))</f>
        <v>箱根町</v>
      </c>
      <c r="M910" s="1">
        <f t="shared" si="14"/>
        <v>1</v>
      </c>
    </row>
    <row r="911" spans="1:13" x14ac:dyDescent="0.2">
      <c r="A911" s="5" t="s">
        <v>915</v>
      </c>
      <c r="B911" s="6" t="s">
        <v>3232</v>
      </c>
      <c r="C911" s="7">
        <v>4038</v>
      </c>
      <c r="D911" s="7">
        <v>4512</v>
      </c>
      <c r="E911" s="7">
        <v>8550</v>
      </c>
      <c r="F911" s="7" t="str" cm="1">
        <f t="array" ref="F911">_xlfn.SWITCH(TRUE,E911&lt;=10000,"1万人以下",E911&lt;=20000,"2万人以下",E911&lt;=30000,"3万人以下",E911&lt;=40000,"4万人以下",E911&lt;=50000,"5万人以下",E911&lt;=60000,"6万人以下",E911&lt;=70000,"7万人以下",E911&lt;=80000,"8万人以下",E911&lt;=90000,"9万人以下",E911&gt;90000,"それ以上")</f>
        <v>1万人以下</v>
      </c>
      <c r="G911" s="7" t="s">
        <v>7576</v>
      </c>
      <c r="H911" s="7">
        <v>3531</v>
      </c>
      <c r="J911" s="1">
        <f>MAX(J$2:J910)+1</f>
        <v>740</v>
      </c>
      <c r="K911" s="1" t="str">
        <f>IF(B911="小郡市","小郡市",IF(B911="大和郡山市","大和郡山市",IF(B911="蒲郡市","蒲郡市",IF(B911="郡上市","郡上市",IF(B911="郡山市","郡山市",IFERROR(RIGHT(B911,LEN(B911)-FIND("郡",B911)),B911))))))</f>
        <v>真鶴町</v>
      </c>
      <c r="L911" s="1" t="str">
        <f>IF(ISERROR(VLOOKUP(K911,'R5.4.1現在の団体'!C$2:C$2000,1,)),"",VLOOKUP(K911,'R5.4.1現在の団体'!C$2:C$2000,1,))</f>
        <v>真鶴町</v>
      </c>
      <c r="M911" s="1">
        <f t="shared" si="14"/>
        <v>1</v>
      </c>
    </row>
    <row r="912" spans="1:13" x14ac:dyDescent="0.2">
      <c r="A912" s="5" t="s">
        <v>916</v>
      </c>
      <c r="B912" s="6" t="s">
        <v>3233</v>
      </c>
      <c r="C912" s="7">
        <v>12874</v>
      </c>
      <c r="D912" s="7">
        <v>14647</v>
      </c>
      <c r="E912" s="7">
        <v>27521</v>
      </c>
      <c r="F912" s="7" t="str" cm="1">
        <f t="array" ref="F912">_xlfn.SWITCH(TRUE,E912&lt;=10000,"1万人以下",E912&lt;=20000,"2万人以下",E912&lt;=30000,"3万人以下",E912&lt;=40000,"4万人以下",E912&lt;=50000,"5万人以下",E912&lt;=60000,"6万人以下",E912&lt;=70000,"7万人以下",E912&lt;=80000,"8万人以下",E912&lt;=90000,"9万人以下",E912&gt;90000,"それ以上")</f>
        <v>3万人以下</v>
      </c>
      <c r="G912" s="7" t="s">
        <v>7574</v>
      </c>
      <c r="H912" s="7">
        <v>12449</v>
      </c>
      <c r="J912" s="1">
        <f>MAX(J$2:J911)+1</f>
        <v>741</v>
      </c>
      <c r="K912" s="1" t="str">
        <f>IF(B912="小郡市","小郡市",IF(B912="大和郡山市","大和郡山市",IF(B912="蒲郡市","蒲郡市",IF(B912="郡上市","郡上市",IF(B912="郡山市","郡山市",IFERROR(RIGHT(B912,LEN(B912)-FIND("郡",B912)),B912))))))</f>
        <v>湯河原町</v>
      </c>
      <c r="L912" s="1" t="str">
        <f>IF(ISERROR(VLOOKUP(K912,'R5.4.1現在の団体'!C$2:C$2000,1,)),"",VLOOKUP(K912,'R5.4.1現在の団体'!C$2:C$2000,1,))</f>
        <v>湯河原町</v>
      </c>
      <c r="M912" s="1">
        <f t="shared" si="14"/>
        <v>1</v>
      </c>
    </row>
    <row r="913" spans="1:13" x14ac:dyDescent="0.2">
      <c r="A913" s="5" t="s">
        <v>917</v>
      </c>
      <c r="B913" s="6" t="s">
        <v>3234</v>
      </c>
      <c r="C913" s="7">
        <v>23033</v>
      </c>
      <c r="D913" s="7">
        <v>21257</v>
      </c>
      <c r="E913" s="7">
        <v>44290</v>
      </c>
      <c r="F913" s="7" t="str" cm="1">
        <f t="array" ref="F913">_xlfn.SWITCH(TRUE,E913&lt;=10000,"1万人以下",E913&lt;=20000,"2万人以下",E913&lt;=30000,"3万人以下",E913&lt;=40000,"4万人以下",E913&lt;=50000,"5万人以下",E913&lt;=60000,"6万人以下",E913&lt;=70000,"7万人以下",E913&lt;=80000,"8万人以下",E913&lt;=90000,"9万人以下",E913&gt;90000,"それ以上")</f>
        <v>5万人以下</v>
      </c>
      <c r="G913" s="7" t="s">
        <v>7575</v>
      </c>
      <c r="H913" s="7">
        <v>17305</v>
      </c>
      <c r="I913" s="1" t="s">
        <v>4657</v>
      </c>
      <c r="K913" s="1" t="str">
        <f>IF(B913="小郡市","小郡市",IF(B913="大和郡山市","大和郡山市",IF(B913="蒲郡市","蒲郡市",IF(B913="郡上市","郡上市",IF(B913="郡山市","郡山市",IFERROR(RIGHT(B913,LEN(B913)-FIND("郡",B913)),B913))))))</f>
        <v/>
      </c>
      <c r="L913" s="1" t="str">
        <f>IF(ISERROR(VLOOKUP(K913,'R5.4.1現在の団体'!C$2:C$2000,1,)),"",VLOOKUP(K913,'R5.4.1現在の団体'!C$2:C$2000,1,))</f>
        <v/>
      </c>
      <c r="M913" s="1" t="str">
        <f t="shared" si="14"/>
        <v/>
      </c>
    </row>
    <row r="914" spans="1:13" x14ac:dyDescent="0.2">
      <c r="A914" s="5" t="s">
        <v>918</v>
      </c>
      <c r="B914" s="6" t="s">
        <v>3235</v>
      </c>
      <c r="C914" s="7">
        <v>21316</v>
      </c>
      <c r="D914" s="7">
        <v>19641</v>
      </c>
      <c r="E914" s="7">
        <v>40957</v>
      </c>
      <c r="F914" s="7" t="str" cm="1">
        <f t="array" ref="F914">_xlfn.SWITCH(TRUE,E914&lt;=10000,"1万人以下",E914&lt;=20000,"2万人以下",E914&lt;=30000,"3万人以下",E914&lt;=40000,"4万人以下",E914&lt;=50000,"5万人以下",E914&lt;=60000,"6万人以下",E914&lt;=70000,"7万人以下",E914&lt;=80000,"8万人以下",E914&lt;=90000,"9万人以下",E914&gt;90000,"それ以上")</f>
        <v>5万人以下</v>
      </c>
      <c r="G914" s="7" t="s">
        <v>7575</v>
      </c>
      <c r="H914" s="7">
        <v>16036</v>
      </c>
      <c r="J914" s="1">
        <f>MAX(J$2:J913)+1</f>
        <v>742</v>
      </c>
      <c r="K914" s="1" t="str">
        <f>IF(B914="小郡市","小郡市",IF(B914="大和郡山市","大和郡山市",IF(B914="蒲郡市","蒲郡市",IF(B914="郡上市","郡上市",IF(B914="郡山市","郡山市",IFERROR(RIGHT(B914,LEN(B914)-FIND("郡",B914)),B914))))))</f>
        <v>愛川町</v>
      </c>
      <c r="L914" s="1" t="str">
        <f>IF(ISERROR(VLOOKUP(K914,'R5.4.1現在の団体'!C$2:C$2000,1,)),"",VLOOKUP(K914,'R5.4.1現在の団体'!C$2:C$2000,1,))</f>
        <v>愛川町</v>
      </c>
      <c r="M914" s="1">
        <f t="shared" si="14"/>
        <v>1</v>
      </c>
    </row>
    <row r="915" spans="1:13" x14ac:dyDescent="0.2">
      <c r="A915" s="5" t="s">
        <v>919</v>
      </c>
      <c r="B915" s="6" t="s">
        <v>3236</v>
      </c>
      <c r="C915" s="7">
        <v>1717</v>
      </c>
      <c r="D915" s="7">
        <v>1616</v>
      </c>
      <c r="E915" s="7">
        <v>3333</v>
      </c>
      <c r="F915" s="7" t="str" cm="1">
        <f t="array" ref="F915">_xlfn.SWITCH(TRUE,E915&lt;=10000,"1万人以下",E915&lt;=20000,"2万人以下",E915&lt;=30000,"3万人以下",E915&lt;=40000,"4万人以下",E915&lt;=50000,"5万人以下",E915&lt;=60000,"6万人以下",E915&lt;=70000,"7万人以下",E915&lt;=80000,"8万人以下",E915&lt;=90000,"9万人以下",E915&gt;90000,"それ以上")</f>
        <v>1万人以下</v>
      </c>
      <c r="G915" s="7" t="s">
        <v>7576</v>
      </c>
      <c r="H915" s="7">
        <v>1269</v>
      </c>
      <c r="J915" s="1">
        <f>MAX(J$2:J914)+1</f>
        <v>743</v>
      </c>
      <c r="K915" s="1" t="str">
        <f>IF(B915="小郡市","小郡市",IF(B915="大和郡山市","大和郡山市",IF(B915="蒲郡市","蒲郡市",IF(B915="郡上市","郡上市",IF(B915="郡山市","郡山市",IFERROR(RIGHT(B915,LEN(B915)-FIND("郡",B915)),B915))))))</f>
        <v>清川村</v>
      </c>
      <c r="L915" s="1" t="str">
        <f>IF(ISERROR(VLOOKUP(K915,'R5.4.1現在の団体'!C$2:C$2000,1,)),"",VLOOKUP(K915,'R5.4.1現在の団体'!C$2:C$2000,1,))</f>
        <v>清川村</v>
      </c>
      <c r="M915" s="1">
        <f t="shared" si="14"/>
        <v>1</v>
      </c>
    </row>
    <row r="916" spans="1:13" x14ac:dyDescent="0.2">
      <c r="A916" s="5" t="s">
        <v>920</v>
      </c>
      <c r="B916" s="6" t="s">
        <v>4623</v>
      </c>
      <c r="C916" s="7">
        <v>1165103</v>
      </c>
      <c r="D916" s="7">
        <v>1236700</v>
      </c>
      <c r="E916" s="7">
        <v>2401803</v>
      </c>
      <c r="F916" s="7" t="str" cm="1">
        <f t="array" ref="F916">_xlfn.SWITCH(TRUE,E916&lt;=10000,"1万人以下",E916&lt;=20000,"2万人以下",E916&lt;=30000,"3万人以下",E916&lt;=40000,"4万人以下",E916&lt;=50000,"5万人以下",E916&lt;=60000,"6万人以下",E916&lt;=70000,"7万人以下",E916&lt;=80000,"8万人以下",E916&lt;=90000,"9万人以下",E916&gt;90000,"それ以上")</f>
        <v>それ以上</v>
      </c>
      <c r="G916" s="7" t="s">
        <v>7571</v>
      </c>
      <c r="H916" s="7">
        <v>843516</v>
      </c>
      <c r="I916" s="1" t="s">
        <v>4657</v>
      </c>
      <c r="K916" s="1" t="str">
        <f>IF(B916="小郡市","小郡市",IF(B916="大和郡山市","大和郡山市",IF(B916="蒲郡市","蒲郡市",IF(B916="郡上市","郡上市",IF(B916="郡山市","郡山市",IFERROR(RIGHT(B916,LEN(B916)-FIND("郡",B916)),B916))))))</f>
        <v>新潟県</v>
      </c>
      <c r="L916" s="1" t="str">
        <f>IF(ISERROR(VLOOKUP(K916,'R5.4.1現在の団体'!C$2:C$2000,1,)),"",VLOOKUP(K916,'R5.4.1現在の団体'!C$2:C$2000,1,))</f>
        <v/>
      </c>
      <c r="M916" s="1" t="str">
        <f t="shared" si="14"/>
        <v/>
      </c>
    </row>
    <row r="917" spans="1:13" x14ac:dyDescent="0.2">
      <c r="A917" s="5" t="s">
        <v>921</v>
      </c>
      <c r="B917" s="6" t="s">
        <v>3237</v>
      </c>
      <c r="C917" s="7">
        <v>387220</v>
      </c>
      <c r="D917" s="7">
        <v>416053</v>
      </c>
      <c r="E917" s="7">
        <v>803273</v>
      </c>
      <c r="F917" s="7" t="str" cm="1">
        <f t="array" ref="F917">_xlfn.SWITCH(TRUE,E917&lt;=10000,"1万人以下",E917&lt;=20000,"2万人以下",E917&lt;=30000,"3万人以下",E917&lt;=40000,"4万人以下",E917&lt;=50000,"5万人以下",E917&lt;=60000,"6万人以下",E917&lt;=70000,"7万人以下",E917&lt;=80000,"8万人以下",E917&lt;=90000,"9万人以下",E917&gt;90000,"それ以上")</f>
        <v>それ以上</v>
      </c>
      <c r="G917" s="7" t="s">
        <v>7571</v>
      </c>
      <c r="H917" s="7">
        <v>307000</v>
      </c>
      <c r="J917" s="1">
        <f>MAX(J$2:J916)+1</f>
        <v>744</v>
      </c>
      <c r="K917" s="1" t="str">
        <f>IF(B917="小郡市","小郡市",IF(B917="大和郡山市","大和郡山市",IF(B917="蒲郡市","蒲郡市",IF(B917="郡上市","郡上市",IF(B917="郡山市","郡山市",IFERROR(RIGHT(B917,LEN(B917)-FIND("郡",B917)),B917))))))</f>
        <v>新潟市</v>
      </c>
      <c r="L917" s="1" t="str">
        <f>IF(ISERROR(VLOOKUP(K917,'R5.4.1現在の団体'!C$2:C$2000,1,)),"",VLOOKUP(K917,'R5.4.1現在の団体'!C$2:C$2000,1,))</f>
        <v>新潟市</v>
      </c>
      <c r="M917" s="1">
        <f t="shared" si="14"/>
        <v>1</v>
      </c>
    </row>
    <row r="918" spans="1:13" x14ac:dyDescent="0.2">
      <c r="A918" s="5" t="s">
        <v>922</v>
      </c>
      <c r="B918" s="6" t="s">
        <v>3238</v>
      </c>
      <c r="C918" s="7">
        <v>37998</v>
      </c>
      <c r="D918" s="7">
        <v>40078</v>
      </c>
      <c r="E918" s="7">
        <v>78076</v>
      </c>
      <c r="F918" s="7" t="str" cm="1">
        <f t="array" ref="F918">_xlfn.SWITCH(TRUE,E918&lt;=10000,"1万人以下",E918&lt;=20000,"2万人以下",E918&lt;=30000,"3万人以下",E918&lt;=40000,"4万人以下",E918&lt;=50000,"5万人以下",E918&lt;=60000,"6万人以下",E918&lt;=70000,"7万人以下",E918&lt;=80000,"8万人以下",E918&lt;=90000,"9万人以下",E918&gt;90000,"それ以上")</f>
        <v>8万人以下</v>
      </c>
      <c r="G918" s="7" t="s">
        <v>7579</v>
      </c>
      <c r="H918" s="7">
        <v>26485</v>
      </c>
      <c r="I918" s="1" t="s">
        <v>4656</v>
      </c>
      <c r="K918" s="1" t="str">
        <f>IF(B918="小郡市","小郡市",IF(B918="大和郡山市","大和郡山市",IF(B918="蒲郡市","蒲郡市",IF(B918="郡上市","郡上市",IF(B918="郡山市","郡山市",IFERROR(RIGHT(B918,LEN(B918)-FIND("郡",B918)),B918))))))</f>
        <v>新潟市北区</v>
      </c>
      <c r="L918" s="1" t="str">
        <f>IF(ISERROR(VLOOKUP(K918,'R5.4.1現在の団体'!C$2:C$2000,1,)),"",VLOOKUP(K918,'R5.4.1現在の団体'!C$2:C$2000,1,))</f>
        <v/>
      </c>
      <c r="M918" s="1" t="str">
        <f t="shared" si="14"/>
        <v/>
      </c>
    </row>
    <row r="919" spans="1:13" x14ac:dyDescent="0.2">
      <c r="A919" s="5" t="s">
        <v>923</v>
      </c>
      <c r="B919" s="6" t="s">
        <v>3239</v>
      </c>
      <c r="C919" s="7">
        <v>67426</v>
      </c>
      <c r="D919" s="7">
        <v>71504</v>
      </c>
      <c r="E919" s="7">
        <v>138930</v>
      </c>
      <c r="F919" s="7" t="str" cm="1">
        <f t="array" ref="F919">_xlfn.SWITCH(TRUE,E919&lt;=10000,"1万人以下",E919&lt;=20000,"2万人以下",E919&lt;=30000,"3万人以下",E919&lt;=40000,"4万人以下",E919&lt;=50000,"5万人以下",E919&lt;=60000,"6万人以下",E919&lt;=70000,"7万人以下",E919&lt;=80000,"8万人以下",E919&lt;=90000,"9万人以下",E919&gt;90000,"それ以上")</f>
        <v>それ以上</v>
      </c>
      <c r="G919" s="7" t="s">
        <v>7571</v>
      </c>
      <c r="H919" s="7">
        <v>55808</v>
      </c>
      <c r="I919" s="1" t="s">
        <v>4656</v>
      </c>
      <c r="K919" s="1" t="str">
        <f>IF(B919="小郡市","小郡市",IF(B919="大和郡山市","大和郡山市",IF(B919="蒲郡市","蒲郡市",IF(B919="郡上市","郡上市",IF(B919="郡山市","郡山市",IFERROR(RIGHT(B919,LEN(B919)-FIND("郡",B919)),B919))))))</f>
        <v>新潟市東区</v>
      </c>
      <c r="L919" s="1" t="str">
        <f>IF(ISERROR(VLOOKUP(K919,'R5.4.1現在の団体'!C$2:C$2000,1,)),"",VLOOKUP(K919,'R5.4.1現在の団体'!C$2:C$2000,1,))</f>
        <v/>
      </c>
      <c r="M919" s="1" t="str">
        <f t="shared" si="14"/>
        <v/>
      </c>
    </row>
    <row r="920" spans="1:13" x14ac:dyDescent="0.2">
      <c r="A920" s="5" t="s">
        <v>924</v>
      </c>
      <c r="B920" s="6" t="s">
        <v>3240</v>
      </c>
      <c r="C920" s="7">
        <v>81919</v>
      </c>
      <c r="D920" s="7">
        <v>90564</v>
      </c>
      <c r="E920" s="7">
        <v>172483</v>
      </c>
      <c r="F920" s="7" t="str" cm="1">
        <f t="array" ref="F920">_xlfn.SWITCH(TRUE,E920&lt;=10000,"1万人以下",E920&lt;=20000,"2万人以下",E920&lt;=30000,"3万人以下",E920&lt;=40000,"4万人以下",E920&lt;=50000,"5万人以下",E920&lt;=60000,"6万人以下",E920&lt;=70000,"7万人以下",E920&lt;=80000,"8万人以下",E920&lt;=90000,"9万人以下",E920&gt;90000,"それ以上")</f>
        <v>それ以上</v>
      </c>
      <c r="G920" s="7" t="s">
        <v>7571</v>
      </c>
      <c r="H920" s="7">
        <v>78888</v>
      </c>
      <c r="I920" s="1" t="s">
        <v>4656</v>
      </c>
      <c r="K920" s="1" t="str">
        <f>IF(B920="小郡市","小郡市",IF(B920="大和郡山市","大和郡山市",IF(B920="蒲郡市","蒲郡市",IF(B920="郡上市","郡上市",IF(B920="郡山市","郡山市",IFERROR(RIGHT(B920,LEN(B920)-FIND("郡",B920)),B920))))))</f>
        <v>新潟市中央区</v>
      </c>
      <c r="L920" s="1" t="str">
        <f>IF(ISERROR(VLOOKUP(K920,'R5.4.1現在の団体'!C$2:C$2000,1,)),"",VLOOKUP(K920,'R5.4.1現在の団体'!C$2:C$2000,1,))</f>
        <v/>
      </c>
      <c r="M920" s="1" t="str">
        <f t="shared" si="14"/>
        <v/>
      </c>
    </row>
    <row r="921" spans="1:13" x14ac:dyDescent="0.2">
      <c r="A921" s="5" t="s">
        <v>925</v>
      </c>
      <c r="B921" s="6" t="s">
        <v>3241</v>
      </c>
      <c r="C921" s="7">
        <v>33555</v>
      </c>
      <c r="D921" s="7">
        <v>35695</v>
      </c>
      <c r="E921" s="7">
        <v>69250</v>
      </c>
      <c r="F921" s="7" t="str" cm="1">
        <f t="array" ref="F921">_xlfn.SWITCH(TRUE,E921&lt;=10000,"1万人以下",E921&lt;=20000,"2万人以下",E921&lt;=30000,"3万人以下",E921&lt;=40000,"4万人以下",E921&lt;=50000,"5万人以下",E921&lt;=60000,"6万人以下",E921&lt;=70000,"7万人以下",E921&lt;=80000,"8万人以下",E921&lt;=90000,"9万人以下",E921&gt;90000,"それ以上")</f>
        <v>7万人以下</v>
      </c>
      <c r="G921" s="7" t="s">
        <v>7578</v>
      </c>
      <c r="H921" s="7">
        <v>24018</v>
      </c>
      <c r="I921" s="1" t="s">
        <v>4656</v>
      </c>
      <c r="K921" s="1" t="str">
        <f>IF(B921="小郡市","小郡市",IF(B921="大和郡山市","大和郡山市",IF(B921="蒲郡市","蒲郡市",IF(B921="郡上市","郡上市",IF(B921="郡山市","郡山市",IFERROR(RIGHT(B921,LEN(B921)-FIND("郡",B921)),B921))))))</f>
        <v>新潟市江南区</v>
      </c>
      <c r="L921" s="1" t="str">
        <f>IF(ISERROR(VLOOKUP(K921,'R5.4.1現在の団体'!C$2:C$2000,1,)),"",VLOOKUP(K921,'R5.4.1現在の団体'!C$2:C$2000,1,))</f>
        <v/>
      </c>
      <c r="M921" s="1" t="str">
        <f t="shared" si="14"/>
        <v/>
      </c>
    </row>
    <row r="922" spans="1:13" x14ac:dyDescent="0.2">
      <c r="A922" s="5" t="s">
        <v>926</v>
      </c>
      <c r="B922" s="6" t="s">
        <v>3242</v>
      </c>
      <c r="C922" s="7">
        <v>37772</v>
      </c>
      <c r="D922" s="7">
        <v>40836</v>
      </c>
      <c r="E922" s="7">
        <v>78608</v>
      </c>
      <c r="F922" s="7" t="str" cm="1">
        <f t="array" ref="F922">_xlfn.SWITCH(TRUE,E922&lt;=10000,"1万人以下",E922&lt;=20000,"2万人以下",E922&lt;=30000,"3万人以下",E922&lt;=40000,"4万人以下",E922&lt;=50000,"5万人以下",E922&lt;=60000,"6万人以下",E922&lt;=70000,"7万人以下",E922&lt;=80000,"8万人以下",E922&lt;=90000,"9万人以下",E922&gt;90000,"それ以上")</f>
        <v>8万人以下</v>
      </c>
      <c r="G922" s="7" t="s">
        <v>7579</v>
      </c>
      <c r="H922" s="7">
        <v>26859</v>
      </c>
      <c r="I922" s="1" t="s">
        <v>4656</v>
      </c>
      <c r="K922" s="1" t="str">
        <f>IF(B922="小郡市","小郡市",IF(B922="大和郡山市","大和郡山市",IF(B922="蒲郡市","蒲郡市",IF(B922="郡上市","郡上市",IF(B922="郡山市","郡山市",IFERROR(RIGHT(B922,LEN(B922)-FIND("郡",B922)),B922))))))</f>
        <v>新潟市秋葉区</v>
      </c>
      <c r="L922" s="1" t="str">
        <f>IF(ISERROR(VLOOKUP(K922,'R5.4.1現在の団体'!C$2:C$2000,1,)),"",VLOOKUP(K922,'R5.4.1現在の団体'!C$2:C$2000,1,))</f>
        <v/>
      </c>
      <c r="M922" s="1" t="str">
        <f t="shared" si="14"/>
        <v/>
      </c>
    </row>
    <row r="923" spans="1:13" x14ac:dyDescent="0.2">
      <c r="A923" s="5" t="s">
        <v>927</v>
      </c>
      <c r="B923" s="6" t="s">
        <v>3243</v>
      </c>
      <c r="C923" s="7">
        <v>23345</v>
      </c>
      <c r="D923" s="7">
        <v>24455</v>
      </c>
      <c r="E923" s="7">
        <v>47800</v>
      </c>
      <c r="F923" s="7" t="str" cm="1">
        <f t="array" ref="F923">_xlfn.SWITCH(TRUE,E923&lt;=10000,"1万人以下",E923&lt;=20000,"2万人以下",E923&lt;=30000,"3万人以下",E923&lt;=40000,"4万人以下",E923&lt;=50000,"5万人以下",E923&lt;=60000,"6万人以下",E923&lt;=70000,"7万人以下",E923&lt;=80000,"8万人以下",E923&lt;=90000,"9万人以下",E923&gt;90000,"それ以上")</f>
        <v>5万人以下</v>
      </c>
      <c r="G923" s="7" t="s">
        <v>7575</v>
      </c>
      <c r="H923" s="7">
        <v>14400</v>
      </c>
      <c r="I923" s="1" t="s">
        <v>4656</v>
      </c>
      <c r="K923" s="1" t="str">
        <f>IF(B923="小郡市","小郡市",IF(B923="大和郡山市","大和郡山市",IF(B923="蒲郡市","蒲郡市",IF(B923="郡上市","郡上市",IF(B923="郡山市","郡山市",IFERROR(RIGHT(B923,LEN(B923)-FIND("郡",B923)),B923))))))</f>
        <v>新潟市南区</v>
      </c>
      <c r="L923" s="1" t="str">
        <f>IF(ISERROR(VLOOKUP(K923,'R5.4.1現在の団体'!C$2:C$2000,1,)),"",VLOOKUP(K923,'R5.4.1現在の団体'!C$2:C$2000,1,))</f>
        <v/>
      </c>
      <c r="M923" s="1" t="str">
        <f t="shared" si="14"/>
        <v/>
      </c>
    </row>
    <row r="924" spans="1:13" x14ac:dyDescent="0.2">
      <c r="A924" s="5" t="s">
        <v>928</v>
      </c>
      <c r="B924" s="6" t="s">
        <v>3244</v>
      </c>
      <c r="C924" s="7">
        <v>74987</v>
      </c>
      <c r="D924" s="7">
        <v>80458</v>
      </c>
      <c r="E924" s="7">
        <v>155445</v>
      </c>
      <c r="F924" s="7" t="str" cm="1">
        <f t="array" ref="F924">_xlfn.SWITCH(TRUE,E924&lt;=10000,"1万人以下",E924&lt;=20000,"2万人以下",E924&lt;=30000,"3万人以下",E924&lt;=40000,"4万人以下",E924&lt;=50000,"5万人以下",E924&lt;=60000,"6万人以下",E924&lt;=70000,"7万人以下",E924&lt;=80000,"8万人以下",E924&lt;=90000,"9万人以下",E924&gt;90000,"それ以上")</f>
        <v>それ以上</v>
      </c>
      <c r="G924" s="7" t="s">
        <v>7571</v>
      </c>
      <c r="H924" s="7">
        <v>61560</v>
      </c>
      <c r="I924" s="1" t="s">
        <v>4656</v>
      </c>
      <c r="K924" s="1" t="str">
        <f>IF(B924="小郡市","小郡市",IF(B924="大和郡山市","大和郡山市",IF(B924="蒲郡市","蒲郡市",IF(B924="郡上市","郡上市",IF(B924="郡山市","郡山市",IFERROR(RIGHT(B924,LEN(B924)-FIND("郡",B924)),B924))))))</f>
        <v>新潟市西区</v>
      </c>
      <c r="L924" s="1" t="str">
        <f>IF(ISERROR(VLOOKUP(K924,'R5.4.1現在の団体'!C$2:C$2000,1,)),"",VLOOKUP(K924,'R5.4.1現在の団体'!C$2:C$2000,1,))</f>
        <v/>
      </c>
      <c r="M924" s="1" t="str">
        <f t="shared" si="14"/>
        <v/>
      </c>
    </row>
    <row r="925" spans="1:13" x14ac:dyDescent="0.2">
      <c r="A925" s="5" t="s">
        <v>929</v>
      </c>
      <c r="B925" s="6" t="s">
        <v>3245</v>
      </c>
      <c r="C925" s="7">
        <v>30218</v>
      </c>
      <c r="D925" s="7">
        <v>32463</v>
      </c>
      <c r="E925" s="7">
        <v>62681</v>
      </c>
      <c r="F925" s="7" t="str" cm="1">
        <f t="array" ref="F925">_xlfn.SWITCH(TRUE,E925&lt;=10000,"1万人以下",E925&lt;=20000,"2万人以下",E925&lt;=30000,"3万人以下",E925&lt;=40000,"4万人以下",E925&lt;=50000,"5万人以下",E925&lt;=60000,"6万人以下",E925&lt;=70000,"7万人以下",E925&lt;=80000,"8万人以下",E925&lt;=90000,"9万人以下",E925&gt;90000,"それ以上")</f>
        <v>7万人以下</v>
      </c>
      <c r="G925" s="7" t="s">
        <v>7578</v>
      </c>
      <c r="H925" s="7">
        <v>18982</v>
      </c>
      <c r="I925" s="1" t="s">
        <v>4656</v>
      </c>
      <c r="K925" s="1" t="str">
        <f>IF(B925="小郡市","小郡市",IF(B925="大和郡山市","大和郡山市",IF(B925="蒲郡市","蒲郡市",IF(B925="郡上市","郡上市",IF(B925="郡山市","郡山市",IFERROR(RIGHT(B925,LEN(B925)-FIND("郡",B925)),B925))))))</f>
        <v>新潟市西蒲区</v>
      </c>
      <c r="L925" s="1" t="str">
        <f>IF(ISERROR(VLOOKUP(K925,'R5.4.1現在の団体'!C$2:C$2000,1,)),"",VLOOKUP(K925,'R5.4.1現在の団体'!C$2:C$2000,1,))</f>
        <v/>
      </c>
      <c r="M925" s="1" t="str">
        <f t="shared" si="14"/>
        <v/>
      </c>
    </row>
    <row r="926" spans="1:13" x14ac:dyDescent="0.2">
      <c r="A926" s="5" t="s">
        <v>930</v>
      </c>
      <c r="B926" s="6" t="s">
        <v>3246</v>
      </c>
      <c r="C926" s="7">
        <v>136571</v>
      </c>
      <c r="D926" s="7">
        <v>143105</v>
      </c>
      <c r="E926" s="7">
        <v>279676</v>
      </c>
      <c r="F926" s="7" t="str" cm="1">
        <f t="array" ref="F926">_xlfn.SWITCH(TRUE,E926&lt;=10000,"1万人以下",E926&lt;=20000,"2万人以下",E926&lt;=30000,"3万人以下",E926&lt;=40000,"4万人以下",E926&lt;=50000,"5万人以下",E926&lt;=60000,"6万人以下",E926&lt;=70000,"7万人以下",E926&lt;=80000,"8万人以下",E926&lt;=90000,"9万人以下",E926&gt;90000,"それ以上")</f>
        <v>それ以上</v>
      </c>
      <c r="G926" s="7" t="s">
        <v>7571</v>
      </c>
      <c r="H926" s="7">
        <v>97687</v>
      </c>
      <c r="J926" s="1">
        <f>MAX(J$2:J925)+1</f>
        <v>745</v>
      </c>
      <c r="K926" s="1" t="str">
        <f>IF(B926="小郡市","小郡市",IF(B926="大和郡山市","大和郡山市",IF(B926="蒲郡市","蒲郡市",IF(B926="郡上市","郡上市",IF(B926="郡山市","郡山市",IFERROR(RIGHT(B926,LEN(B926)-FIND("郡",B926)),B926))))))</f>
        <v>長岡市</v>
      </c>
      <c r="L926" s="1" t="str">
        <f>IF(ISERROR(VLOOKUP(K926,'R5.4.1現在の団体'!C$2:C$2000,1,)),"",VLOOKUP(K926,'R5.4.1現在の団体'!C$2:C$2000,1,))</f>
        <v>長岡市</v>
      </c>
      <c r="M926" s="1">
        <f t="shared" si="14"/>
        <v>1</v>
      </c>
    </row>
    <row r="927" spans="1:13" x14ac:dyDescent="0.2">
      <c r="A927" s="5" t="s">
        <v>931</v>
      </c>
      <c r="B927" s="6" t="s">
        <v>3247</v>
      </c>
      <c r="C927" s="7">
        <v>51346</v>
      </c>
      <c r="D927" s="7">
        <v>54081</v>
      </c>
      <c r="E927" s="7">
        <v>105427</v>
      </c>
      <c r="F927" s="7" t="str" cm="1">
        <f t="array" ref="F927">_xlfn.SWITCH(TRUE,E927&lt;=10000,"1万人以下",E927&lt;=20000,"2万人以下",E927&lt;=30000,"3万人以下",E927&lt;=40000,"4万人以下",E927&lt;=50000,"5万人以下",E927&lt;=60000,"6万人以下",E927&lt;=70000,"7万人以下",E927&lt;=80000,"8万人以下",E927&lt;=90000,"9万人以下",E927&gt;90000,"それ以上")</f>
        <v>それ以上</v>
      </c>
      <c r="G927" s="7" t="s">
        <v>7571</v>
      </c>
      <c r="H927" s="7">
        <v>34091</v>
      </c>
      <c r="J927" s="1">
        <f>MAX(J$2:J926)+1</f>
        <v>746</v>
      </c>
      <c r="K927" s="1" t="str">
        <f>IF(B927="小郡市","小郡市",IF(B927="大和郡山市","大和郡山市",IF(B927="蒲郡市","蒲郡市",IF(B927="郡上市","郡上市",IF(B927="郡山市","郡山市",IFERROR(RIGHT(B927,LEN(B927)-FIND("郡",B927)),B927))))))</f>
        <v>三条市</v>
      </c>
      <c r="L927" s="1" t="str">
        <f>IF(ISERROR(VLOOKUP(K927,'R5.4.1現在の団体'!C$2:C$2000,1,)),"",VLOOKUP(K927,'R5.4.1現在の団体'!C$2:C$2000,1,))</f>
        <v>三条市</v>
      </c>
      <c r="M927" s="1">
        <f t="shared" si="14"/>
        <v>1</v>
      </c>
    </row>
    <row r="928" spans="1:13" x14ac:dyDescent="0.2">
      <c r="A928" s="5" t="s">
        <v>932</v>
      </c>
      <c r="B928" s="6" t="s">
        <v>3248</v>
      </c>
      <c r="C928" s="7">
        <v>45499</v>
      </c>
      <c r="D928" s="7">
        <v>46780</v>
      </c>
      <c r="E928" s="7">
        <v>92279</v>
      </c>
      <c r="F928" s="7" t="str" cm="1">
        <f t="array" ref="F928">_xlfn.SWITCH(TRUE,E928&lt;=10000,"1万人以下",E928&lt;=20000,"2万人以下",E928&lt;=30000,"3万人以下",E928&lt;=40000,"4万人以下",E928&lt;=50000,"5万人以下",E928&lt;=60000,"6万人以下",E928&lt;=70000,"7万人以下",E928&lt;=80000,"8万人以下",E928&lt;=90000,"9万人以下",E928&gt;90000,"それ以上")</f>
        <v>それ以上</v>
      </c>
      <c r="G928" s="7" t="s">
        <v>7571</v>
      </c>
      <c r="H928" s="7">
        <v>33975</v>
      </c>
      <c r="J928" s="1">
        <f>MAX(J$2:J927)+1</f>
        <v>747</v>
      </c>
      <c r="K928" s="1" t="str">
        <f>IF(B928="小郡市","小郡市",IF(B928="大和郡山市","大和郡山市",IF(B928="蒲郡市","蒲郡市",IF(B928="郡上市","郡上市",IF(B928="郡山市","郡山市",IFERROR(RIGHT(B928,LEN(B928)-FIND("郡",B928)),B928))))))</f>
        <v>柏崎市</v>
      </c>
      <c r="L928" s="1" t="str">
        <f>IF(ISERROR(VLOOKUP(K928,'R5.4.1現在の団体'!C$2:C$2000,1,)),"",VLOOKUP(K928,'R5.4.1現在の団体'!C$2:C$2000,1,))</f>
        <v>柏崎市</v>
      </c>
      <c r="M928" s="1">
        <f t="shared" si="14"/>
        <v>1</v>
      </c>
    </row>
    <row r="929" spans="1:13" x14ac:dyDescent="0.2">
      <c r="A929" s="5" t="s">
        <v>933</v>
      </c>
      <c r="B929" s="6" t="s">
        <v>3249</v>
      </c>
      <c r="C929" s="7">
        <v>50187</v>
      </c>
      <c r="D929" s="7">
        <v>53366</v>
      </c>
      <c r="E929" s="7">
        <v>103553</v>
      </c>
      <c r="F929" s="7" t="str" cm="1">
        <f t="array" ref="F929">_xlfn.SWITCH(TRUE,E929&lt;=10000,"1万人以下",E929&lt;=20000,"2万人以下",E929&lt;=30000,"3万人以下",E929&lt;=40000,"4万人以下",E929&lt;=50000,"5万人以下",E929&lt;=60000,"6万人以下",E929&lt;=70000,"7万人以下",E929&lt;=80000,"8万人以下",E929&lt;=90000,"9万人以下",E929&gt;90000,"それ以上")</f>
        <v>それ以上</v>
      </c>
      <c r="G929" s="7" t="s">
        <v>7571</v>
      </c>
      <c r="H929" s="7">
        <v>34020</v>
      </c>
      <c r="J929" s="1">
        <f>MAX(J$2:J928)+1</f>
        <v>748</v>
      </c>
      <c r="K929" s="1" t="str">
        <f>IF(B929="小郡市","小郡市",IF(B929="大和郡山市","大和郡山市",IF(B929="蒲郡市","蒲郡市",IF(B929="郡上市","郡上市",IF(B929="郡山市","郡山市",IFERROR(RIGHT(B929,LEN(B929)-FIND("郡",B929)),B929))))))</f>
        <v>新発田市</v>
      </c>
      <c r="L929" s="1" t="str">
        <f>IF(ISERROR(VLOOKUP(K929,'R5.4.1現在の団体'!C$2:C$2000,1,)),"",VLOOKUP(K929,'R5.4.1現在の団体'!C$2:C$2000,1,))</f>
        <v>新発田市</v>
      </c>
      <c r="M929" s="1">
        <f t="shared" si="14"/>
        <v>1</v>
      </c>
    </row>
    <row r="930" spans="1:13" x14ac:dyDescent="0.2">
      <c r="A930" s="5" t="s">
        <v>934</v>
      </c>
      <c r="B930" s="6" t="s">
        <v>3250</v>
      </c>
      <c r="C930" s="7">
        <v>19547</v>
      </c>
      <c r="D930" s="7">
        <v>20122</v>
      </c>
      <c r="E930" s="7">
        <v>39669</v>
      </c>
      <c r="F930" s="7" t="str" cm="1">
        <f t="array" ref="F930">_xlfn.SWITCH(TRUE,E930&lt;=10000,"1万人以下",E930&lt;=20000,"2万人以下",E930&lt;=30000,"3万人以下",E930&lt;=40000,"4万人以下",E930&lt;=50000,"5万人以下",E930&lt;=60000,"6万人以下",E930&lt;=70000,"7万人以下",E930&lt;=80000,"8万人以下",E930&lt;=90000,"9万人以下",E930&gt;90000,"それ以上")</f>
        <v>4万人以下</v>
      </c>
      <c r="G930" s="7" t="s">
        <v>7573</v>
      </c>
      <c r="H930" s="7">
        <v>12534</v>
      </c>
      <c r="J930" s="1">
        <f>MAX(J$2:J929)+1</f>
        <v>749</v>
      </c>
      <c r="K930" s="1" t="str">
        <f>IF(B930="小郡市","小郡市",IF(B930="大和郡山市","大和郡山市",IF(B930="蒲郡市","蒲郡市",IF(B930="郡上市","郡上市",IF(B930="郡山市","郡山市",IFERROR(RIGHT(B930,LEN(B930)-FIND("郡",B930)),B930))))))</f>
        <v>小千谷市</v>
      </c>
      <c r="L930" s="1" t="str">
        <f>IF(ISERROR(VLOOKUP(K930,'R5.4.1現在の団体'!C$2:C$2000,1,)),"",VLOOKUP(K930,'R5.4.1現在の団体'!C$2:C$2000,1,))</f>
        <v>小千谷市</v>
      </c>
      <c r="M930" s="1">
        <f t="shared" si="14"/>
        <v>1</v>
      </c>
    </row>
    <row r="931" spans="1:13" x14ac:dyDescent="0.2">
      <c r="A931" s="5" t="s">
        <v>935</v>
      </c>
      <c r="B931" s="6" t="s">
        <v>3251</v>
      </c>
      <c r="C931" s="7">
        <v>15089</v>
      </c>
      <c r="D931" s="7">
        <v>16155</v>
      </c>
      <c r="E931" s="7">
        <v>31244</v>
      </c>
      <c r="F931" s="7" t="str" cm="1">
        <f t="array" ref="F931">_xlfn.SWITCH(TRUE,E931&lt;=10000,"1万人以下",E931&lt;=20000,"2万人以下",E931&lt;=30000,"3万人以下",E931&lt;=40000,"4万人以下",E931&lt;=50000,"5万人以下",E931&lt;=60000,"6万人以下",E931&lt;=70000,"7万人以下",E931&lt;=80000,"8万人以下",E931&lt;=90000,"9万人以下",E931&gt;90000,"それ以上")</f>
        <v>4万人以下</v>
      </c>
      <c r="G931" s="7" t="s">
        <v>7573</v>
      </c>
      <c r="H931" s="7">
        <v>10093</v>
      </c>
      <c r="J931" s="1">
        <f>MAX(J$2:J930)+1</f>
        <v>750</v>
      </c>
      <c r="K931" s="1" t="str">
        <f>IF(B931="小郡市","小郡市",IF(B931="大和郡山市","大和郡山市",IF(B931="蒲郡市","蒲郡市",IF(B931="郡上市","郡上市",IF(B931="郡山市","郡山市",IFERROR(RIGHT(B931,LEN(B931)-FIND("郡",B931)),B931))))))</f>
        <v>加茂市</v>
      </c>
      <c r="L931" s="1" t="str">
        <f>IF(ISERROR(VLOOKUP(K931,'R5.4.1現在の団体'!C$2:C$2000,1,)),"",VLOOKUP(K931,'R5.4.1現在の団体'!C$2:C$2000,1,))</f>
        <v>加茂市</v>
      </c>
      <c r="M931" s="1">
        <f t="shared" si="14"/>
        <v>1</v>
      </c>
    </row>
    <row r="932" spans="1:13" x14ac:dyDescent="0.2">
      <c r="A932" s="5" t="s">
        <v>936</v>
      </c>
      <c r="B932" s="6" t="s">
        <v>3252</v>
      </c>
      <c r="C932" s="7">
        <v>29893</v>
      </c>
      <c r="D932" s="7">
        <v>31159</v>
      </c>
      <c r="E932" s="7">
        <v>61052</v>
      </c>
      <c r="F932" s="7" t="str" cm="1">
        <f t="array" ref="F932">_xlfn.SWITCH(TRUE,E932&lt;=10000,"1万人以下",E932&lt;=20000,"2万人以下",E932&lt;=30000,"3万人以下",E932&lt;=40000,"4万人以下",E932&lt;=50000,"5万人以下",E932&lt;=60000,"6万人以下",E932&lt;=70000,"7万人以下",E932&lt;=80000,"8万人以下",E932&lt;=90000,"9万人以下",E932&gt;90000,"それ以上")</f>
        <v>7万人以下</v>
      </c>
      <c r="G932" s="7" t="s">
        <v>7578</v>
      </c>
      <c r="H932" s="7">
        <v>19938</v>
      </c>
      <c r="J932" s="1">
        <f>MAX(J$2:J931)+1</f>
        <v>751</v>
      </c>
      <c r="K932" s="1" t="str">
        <f>IF(B932="小郡市","小郡市",IF(B932="大和郡山市","大和郡山市",IF(B932="蒲郡市","蒲郡市",IF(B932="郡上市","郡上市",IF(B932="郡山市","郡山市",IFERROR(RIGHT(B932,LEN(B932)-FIND("郡",B932)),B932))))))</f>
        <v>十日町市</v>
      </c>
      <c r="L932" s="1" t="str">
        <f>IF(ISERROR(VLOOKUP(K932,'R5.4.1現在の団体'!C$2:C$2000,1,)),"",VLOOKUP(K932,'R5.4.1現在の団体'!C$2:C$2000,1,))</f>
        <v>十日町市</v>
      </c>
      <c r="M932" s="1">
        <f t="shared" si="14"/>
        <v>1</v>
      </c>
    </row>
    <row r="933" spans="1:13" x14ac:dyDescent="0.2">
      <c r="A933" s="5" t="s">
        <v>937</v>
      </c>
      <c r="B933" s="6" t="s">
        <v>3253</v>
      </c>
      <c r="C933" s="7">
        <v>20817</v>
      </c>
      <c r="D933" s="7">
        <v>22135</v>
      </c>
      <c r="E933" s="7">
        <v>42952</v>
      </c>
      <c r="F933" s="7" t="str" cm="1">
        <f t="array" ref="F933">_xlfn.SWITCH(TRUE,E933&lt;=10000,"1万人以下",E933&lt;=20000,"2万人以下",E933&lt;=30000,"3万人以下",E933&lt;=40000,"4万人以下",E933&lt;=50000,"5万人以下",E933&lt;=60000,"6万人以下",E933&lt;=70000,"7万人以下",E933&lt;=80000,"8万人以下",E933&lt;=90000,"9万人以下",E933&gt;90000,"それ以上")</f>
        <v>5万人以下</v>
      </c>
      <c r="G933" s="7" t="s">
        <v>7575</v>
      </c>
      <c r="H933" s="7">
        <v>13608</v>
      </c>
      <c r="J933" s="1">
        <f>MAX(J$2:J932)+1</f>
        <v>752</v>
      </c>
      <c r="K933" s="1" t="str">
        <f>IF(B933="小郡市","小郡市",IF(B933="大和郡山市","大和郡山市",IF(B933="蒲郡市","蒲郡市",IF(B933="郡上市","郡上市",IF(B933="郡山市","郡山市",IFERROR(RIGHT(B933,LEN(B933)-FIND("郡",B933)),B933))))))</f>
        <v>見附市</v>
      </c>
      <c r="L933" s="1" t="str">
        <f>IF(ISERROR(VLOOKUP(K933,'R5.4.1現在の団体'!C$2:C$2000,1,)),"",VLOOKUP(K933,'R5.4.1現在の団体'!C$2:C$2000,1,))</f>
        <v>見附市</v>
      </c>
      <c r="M933" s="1">
        <f t="shared" si="14"/>
        <v>1</v>
      </c>
    </row>
    <row r="934" spans="1:13" x14ac:dyDescent="0.2">
      <c r="A934" s="5" t="s">
        <v>938</v>
      </c>
      <c r="B934" s="6" t="s">
        <v>3254</v>
      </c>
      <c r="C934" s="7">
        <v>33115</v>
      </c>
      <c r="D934" s="7">
        <v>35972</v>
      </c>
      <c r="E934" s="7">
        <v>69087</v>
      </c>
      <c r="F934" s="7" t="str" cm="1">
        <f t="array" ref="F934">_xlfn.SWITCH(TRUE,E934&lt;=10000,"1万人以下",E934&lt;=20000,"2万人以下",E934&lt;=30000,"3万人以下",E934&lt;=40000,"4万人以下",E934&lt;=50000,"5万人以下",E934&lt;=60000,"6万人以下",E934&lt;=70000,"7万人以下",E934&lt;=80000,"8万人以下",E934&lt;=90000,"9万人以下",E934&gt;90000,"それ以上")</f>
        <v>7万人以下</v>
      </c>
      <c r="G934" s="7" t="s">
        <v>7578</v>
      </c>
      <c r="H934" s="7">
        <v>22786</v>
      </c>
      <c r="J934" s="1">
        <f>MAX(J$2:J933)+1</f>
        <v>753</v>
      </c>
      <c r="K934" s="1" t="str">
        <f>IF(B934="小郡市","小郡市",IF(B934="大和郡山市","大和郡山市",IF(B934="蒲郡市","蒲郡市",IF(B934="郡上市","郡上市",IF(B934="郡山市","郡山市",IFERROR(RIGHT(B934,LEN(B934)-FIND("郡",B934)),B934))))))</f>
        <v>村上市</v>
      </c>
      <c r="L934" s="1" t="str">
        <f>IF(ISERROR(VLOOKUP(K934,'R5.4.1現在の団体'!C$2:C$2000,1,)),"",VLOOKUP(K934,'R5.4.1現在の団体'!C$2:C$2000,1,))</f>
        <v>村上市</v>
      </c>
      <c r="M934" s="1">
        <f t="shared" si="14"/>
        <v>1</v>
      </c>
    </row>
    <row r="935" spans="1:13" x14ac:dyDescent="0.2">
      <c r="A935" s="5" t="s">
        <v>939</v>
      </c>
      <c r="B935" s="6" t="s">
        <v>3255</v>
      </c>
      <c r="C935" s="7">
        <v>41065</v>
      </c>
      <c r="D935" s="7">
        <v>42880</v>
      </c>
      <c r="E935" s="7">
        <v>83945</v>
      </c>
      <c r="F935" s="7" t="str" cm="1">
        <f t="array" ref="F935">_xlfn.SWITCH(TRUE,E935&lt;=10000,"1万人以下",E935&lt;=20000,"2万人以下",E935&lt;=30000,"3万人以下",E935&lt;=40000,"4万人以下",E935&lt;=50000,"5万人以下",E935&lt;=60000,"6万人以下",E935&lt;=70000,"7万人以下",E935&lt;=80000,"8万人以下",E935&lt;=90000,"9万人以下",E935&gt;90000,"それ以上")</f>
        <v>9万人以下</v>
      </c>
      <c r="G935" s="7" t="s">
        <v>7580</v>
      </c>
      <c r="H935" s="7">
        <v>26984</v>
      </c>
      <c r="J935" s="1">
        <f>MAX(J$2:J934)+1</f>
        <v>754</v>
      </c>
      <c r="K935" s="1" t="str">
        <f>IF(B935="小郡市","小郡市",IF(B935="大和郡山市","大和郡山市",IF(B935="蒲郡市","蒲郡市",IF(B935="郡上市","郡上市",IF(B935="郡山市","郡山市",IFERROR(RIGHT(B935,LEN(B935)-FIND("郡",B935)),B935))))))</f>
        <v>燕市</v>
      </c>
      <c r="L935" s="1" t="str">
        <f>IF(ISERROR(VLOOKUP(K935,'R5.4.1現在の団体'!C$2:C$2000,1,)),"",VLOOKUP(K935,'R5.4.1現在の団体'!C$2:C$2000,1,))</f>
        <v>燕市</v>
      </c>
      <c r="M935" s="1">
        <f t="shared" si="14"/>
        <v>1</v>
      </c>
    </row>
    <row r="936" spans="1:13" x14ac:dyDescent="0.2">
      <c r="A936" s="5" t="s">
        <v>940</v>
      </c>
      <c r="B936" s="6" t="s">
        <v>3256</v>
      </c>
      <c r="C936" s="7">
        <v>23713</v>
      </c>
      <c r="D936" s="7">
        <v>25298</v>
      </c>
      <c r="E936" s="7">
        <v>49011</v>
      </c>
      <c r="F936" s="7" t="str" cm="1">
        <f t="array" ref="F936">_xlfn.SWITCH(TRUE,E936&lt;=10000,"1万人以下",E936&lt;=20000,"2万人以下",E936&lt;=30000,"3万人以下",E936&lt;=40000,"4万人以下",E936&lt;=50000,"5万人以下",E936&lt;=60000,"6万人以下",E936&lt;=70000,"7万人以下",E936&lt;=80000,"8万人以下",E936&lt;=90000,"9万人以下",E936&gt;90000,"それ以上")</f>
        <v>5万人以下</v>
      </c>
      <c r="G936" s="7" t="s">
        <v>7575</v>
      </c>
      <c r="H936" s="7">
        <v>17650</v>
      </c>
      <c r="J936" s="1">
        <f>MAX(J$2:J935)+1</f>
        <v>755</v>
      </c>
      <c r="K936" s="1" t="str">
        <f>IF(B936="小郡市","小郡市",IF(B936="大和郡山市","大和郡山市",IF(B936="蒲郡市","蒲郡市",IF(B936="郡上市","郡上市",IF(B936="郡山市","郡山市",IFERROR(RIGHT(B936,LEN(B936)-FIND("郡",B936)),B936))))))</f>
        <v>糸魚川市</v>
      </c>
      <c r="L936" s="1" t="str">
        <f>IF(ISERROR(VLOOKUP(K936,'R5.4.1現在の団体'!C$2:C$2000,1,)),"",VLOOKUP(K936,'R5.4.1現在の団体'!C$2:C$2000,1,))</f>
        <v>糸魚川市</v>
      </c>
      <c r="M936" s="1">
        <f t="shared" si="14"/>
        <v>1</v>
      </c>
    </row>
    <row r="937" spans="1:13" x14ac:dyDescent="0.2">
      <c r="A937" s="5" t="s">
        <v>941</v>
      </c>
      <c r="B937" s="6" t="s">
        <v>3257</v>
      </c>
      <c r="C937" s="7">
        <v>17946</v>
      </c>
      <c r="D937" s="7">
        <v>19037</v>
      </c>
      <c r="E937" s="7">
        <v>36983</v>
      </c>
      <c r="F937" s="7" t="str" cm="1">
        <f t="array" ref="F937">_xlfn.SWITCH(TRUE,E937&lt;=10000,"1万人以下",E937&lt;=20000,"2万人以下",E937&lt;=30000,"3万人以下",E937&lt;=40000,"4万人以下",E937&lt;=50000,"5万人以下",E937&lt;=60000,"6万人以下",E937&lt;=70000,"7万人以下",E937&lt;=80000,"8万人以下",E937&lt;=90000,"9万人以下",E937&gt;90000,"それ以上")</f>
        <v>4万人以下</v>
      </c>
      <c r="G937" s="7" t="s">
        <v>7573</v>
      </c>
      <c r="H937" s="7">
        <v>12168</v>
      </c>
      <c r="J937" s="1">
        <f>MAX(J$2:J936)+1</f>
        <v>756</v>
      </c>
      <c r="K937" s="1" t="str">
        <f>IF(B937="小郡市","小郡市",IF(B937="大和郡山市","大和郡山市",IF(B937="蒲郡市","蒲郡市",IF(B937="郡上市","郡上市",IF(B937="郡山市","郡山市",IFERROR(RIGHT(B937,LEN(B937)-FIND("郡",B937)),B937))))))</f>
        <v>妙高市</v>
      </c>
      <c r="L937" s="1" t="str">
        <f>IF(ISERROR(VLOOKUP(K937,'R5.4.1現在の団体'!C$2:C$2000,1,)),"",VLOOKUP(K937,'R5.4.1現在の団体'!C$2:C$2000,1,))</f>
        <v>妙高市</v>
      </c>
      <c r="M937" s="1">
        <f t="shared" si="14"/>
        <v>1</v>
      </c>
    </row>
    <row r="938" spans="1:13" x14ac:dyDescent="0.2">
      <c r="A938" s="5" t="s">
        <v>942</v>
      </c>
      <c r="B938" s="6" t="s">
        <v>3258</v>
      </c>
      <c r="C938" s="7">
        <v>27156</v>
      </c>
      <c r="D938" s="7">
        <v>29498</v>
      </c>
      <c r="E938" s="7">
        <v>56654</v>
      </c>
      <c r="F938" s="7" t="str" cm="1">
        <f t="array" ref="F938">_xlfn.SWITCH(TRUE,E938&lt;=10000,"1万人以下",E938&lt;=20000,"2万人以下",E938&lt;=30000,"3万人以下",E938&lt;=40000,"4万人以下",E938&lt;=50000,"5万人以下",E938&lt;=60000,"6万人以下",E938&lt;=70000,"7万人以下",E938&lt;=80000,"8万人以下",E938&lt;=90000,"9万人以下",E938&gt;90000,"それ以上")</f>
        <v>6万人以下</v>
      </c>
      <c r="G938" s="7" t="s">
        <v>7577</v>
      </c>
      <c r="H938" s="7">
        <v>18113</v>
      </c>
      <c r="J938" s="1">
        <f>MAX(J$2:J937)+1</f>
        <v>757</v>
      </c>
      <c r="K938" s="1" t="str">
        <f>IF(B938="小郡市","小郡市",IF(B938="大和郡山市","大和郡山市",IF(B938="蒲郡市","蒲郡市",IF(B938="郡上市","郡上市",IF(B938="郡山市","郡山市",IFERROR(RIGHT(B938,LEN(B938)-FIND("郡",B938)),B938))))))</f>
        <v>五泉市</v>
      </c>
      <c r="L938" s="1" t="str">
        <f>IF(ISERROR(VLOOKUP(K938,'R5.4.1現在の団体'!C$2:C$2000,1,)),"",VLOOKUP(K938,'R5.4.1現在の団体'!C$2:C$2000,1,))</f>
        <v>五泉市</v>
      </c>
      <c r="M938" s="1">
        <f t="shared" si="14"/>
        <v>1</v>
      </c>
    </row>
    <row r="939" spans="1:13" x14ac:dyDescent="0.2">
      <c r="A939" s="5" t="s">
        <v>943</v>
      </c>
      <c r="B939" s="6" t="s">
        <v>3259</v>
      </c>
      <c r="C939" s="7">
        <v>100434</v>
      </c>
      <c r="D939" s="7">
        <v>105690</v>
      </c>
      <c r="E939" s="7">
        <v>206124</v>
      </c>
      <c r="F939" s="7" t="str" cm="1">
        <f t="array" ref="F939">_xlfn.SWITCH(TRUE,E939&lt;=10000,"1万人以下",E939&lt;=20000,"2万人以下",E939&lt;=30000,"3万人以下",E939&lt;=40000,"4万人以下",E939&lt;=50000,"5万人以下",E939&lt;=60000,"6万人以下",E939&lt;=70000,"7万人以下",E939&lt;=80000,"8万人以下",E939&lt;=90000,"9万人以下",E939&gt;90000,"それ以上")</f>
        <v>それ以上</v>
      </c>
      <c r="G939" s="7" t="s">
        <v>7571</v>
      </c>
      <c r="H939" s="7">
        <v>71495</v>
      </c>
      <c r="J939" s="1">
        <f>MAX(J$2:J938)+1</f>
        <v>758</v>
      </c>
      <c r="K939" s="1" t="str">
        <f>IF(B939="小郡市","小郡市",IF(B939="大和郡山市","大和郡山市",IF(B939="蒲郡市","蒲郡市",IF(B939="郡上市","郡上市",IF(B939="郡山市","郡山市",IFERROR(RIGHT(B939,LEN(B939)-FIND("郡",B939)),B939))))))</f>
        <v>上越市</v>
      </c>
      <c r="L939" s="1" t="str">
        <f>IF(ISERROR(VLOOKUP(K939,'R5.4.1現在の団体'!C$2:C$2000,1,)),"",VLOOKUP(K939,'R5.4.1現在の団体'!C$2:C$2000,1,))</f>
        <v>上越市</v>
      </c>
      <c r="M939" s="1">
        <f t="shared" si="14"/>
        <v>1</v>
      </c>
    </row>
    <row r="940" spans="1:13" x14ac:dyDescent="0.2">
      <c r="A940" s="5" t="s">
        <v>944</v>
      </c>
      <c r="B940" s="6" t="s">
        <v>3260</v>
      </c>
      <c r="C940" s="7">
        <v>22729</v>
      </c>
      <c r="D940" s="7">
        <v>24230</v>
      </c>
      <c r="E940" s="7">
        <v>46959</v>
      </c>
      <c r="F940" s="7" t="str" cm="1">
        <f t="array" ref="F940">_xlfn.SWITCH(TRUE,E940&lt;=10000,"1万人以下",E940&lt;=20000,"2万人以下",E940&lt;=30000,"3万人以下",E940&lt;=40000,"4万人以下",E940&lt;=50000,"5万人以下",E940&lt;=60000,"6万人以下",E940&lt;=70000,"7万人以下",E940&lt;=80000,"8万人以下",E940&lt;=90000,"9万人以下",E940&gt;90000,"それ以上")</f>
        <v>5万人以下</v>
      </c>
      <c r="G940" s="7" t="s">
        <v>7575</v>
      </c>
      <c r="H940" s="7">
        <v>13642</v>
      </c>
      <c r="J940" s="1">
        <f>MAX(J$2:J939)+1</f>
        <v>759</v>
      </c>
      <c r="K940" s="1" t="str">
        <f>IF(B940="小郡市","小郡市",IF(B940="大和郡山市","大和郡山市",IF(B940="蒲郡市","蒲郡市",IF(B940="郡上市","郡上市",IF(B940="郡山市","郡山市",IFERROR(RIGHT(B940,LEN(B940)-FIND("郡",B940)),B940))))))</f>
        <v>阿賀野市</v>
      </c>
      <c r="L940" s="1" t="str">
        <f>IF(ISERROR(VLOOKUP(K940,'R5.4.1現在の団体'!C$2:C$2000,1,)),"",VLOOKUP(K940,'R5.4.1現在の団体'!C$2:C$2000,1,))</f>
        <v>阿賀野市</v>
      </c>
      <c r="M940" s="1">
        <f t="shared" si="14"/>
        <v>1</v>
      </c>
    </row>
    <row r="941" spans="1:13" x14ac:dyDescent="0.2">
      <c r="A941" s="5" t="s">
        <v>945</v>
      </c>
      <c r="B941" s="6" t="s">
        <v>3261</v>
      </c>
      <c r="C941" s="7">
        <v>31069</v>
      </c>
      <c r="D941" s="7">
        <v>34094</v>
      </c>
      <c r="E941" s="7">
        <v>65163</v>
      </c>
      <c r="F941" s="7" t="str" cm="1">
        <f t="array" ref="F941">_xlfn.SWITCH(TRUE,E941&lt;=10000,"1万人以下",E941&lt;=20000,"2万人以下",E941&lt;=30000,"3万人以下",E941&lt;=40000,"4万人以下",E941&lt;=50000,"5万人以下",E941&lt;=60000,"6万人以下",E941&lt;=70000,"7万人以下",E941&lt;=80000,"8万人以下",E941&lt;=90000,"9万人以下",E941&gt;90000,"それ以上")</f>
        <v>7万人以下</v>
      </c>
      <c r="G941" s="7" t="s">
        <v>7578</v>
      </c>
      <c r="H941" s="7">
        <v>25079</v>
      </c>
      <c r="J941" s="1">
        <f>MAX(J$2:J940)+1</f>
        <v>760</v>
      </c>
      <c r="K941" s="1" t="str">
        <f>IF(B941="小郡市","小郡市",IF(B941="大和郡山市","大和郡山市",IF(B941="蒲郡市","蒲郡市",IF(B941="郡上市","郡上市",IF(B941="郡山市","郡山市",IFERROR(RIGHT(B941,LEN(B941)-FIND("郡",B941)),B941))))))</f>
        <v>佐渡市</v>
      </c>
      <c r="L941" s="1" t="str">
        <f>IF(ISERROR(VLOOKUP(K941,'R5.4.1現在の団体'!C$2:C$2000,1,)),"",VLOOKUP(K941,'R5.4.1現在の団体'!C$2:C$2000,1,))</f>
        <v>佐渡市</v>
      </c>
      <c r="M941" s="1">
        <f t="shared" si="14"/>
        <v>1</v>
      </c>
    </row>
    <row r="942" spans="1:13" x14ac:dyDescent="0.2">
      <c r="A942" s="5" t="s">
        <v>946</v>
      </c>
      <c r="B942" s="6" t="s">
        <v>3262</v>
      </c>
      <c r="C942" s="7">
        <v>20590</v>
      </c>
      <c r="D942" s="7">
        <v>21550</v>
      </c>
      <c r="E942" s="7">
        <v>42140</v>
      </c>
      <c r="F942" s="7" t="str" cm="1">
        <f t="array" ref="F942">_xlfn.SWITCH(TRUE,E942&lt;=10000,"1万人以下",E942&lt;=20000,"2万人以下",E942&lt;=30000,"3万人以下",E942&lt;=40000,"4万人以下",E942&lt;=50000,"5万人以下",E942&lt;=60000,"6万人以下",E942&lt;=70000,"7万人以下",E942&lt;=80000,"8万人以下",E942&lt;=90000,"9万人以下",E942&gt;90000,"それ以上")</f>
        <v>5万人以下</v>
      </c>
      <c r="G942" s="7" t="s">
        <v>7575</v>
      </c>
      <c r="H942" s="7">
        <v>13482</v>
      </c>
      <c r="J942" s="1">
        <f>MAX(J$2:J941)+1</f>
        <v>761</v>
      </c>
      <c r="K942" s="1" t="str">
        <f>IF(B942="小郡市","小郡市",IF(B942="大和郡山市","大和郡山市",IF(B942="蒲郡市","蒲郡市",IF(B942="郡上市","郡上市",IF(B942="郡山市","郡山市",IFERROR(RIGHT(B942,LEN(B942)-FIND("郡",B942)),B942))))))</f>
        <v>魚沼市</v>
      </c>
      <c r="L942" s="1" t="str">
        <f>IF(ISERROR(VLOOKUP(K942,'R5.4.1現在の団体'!C$2:C$2000,1,)),"",VLOOKUP(K942,'R5.4.1現在の団体'!C$2:C$2000,1,))</f>
        <v>魚沼市</v>
      </c>
      <c r="M942" s="1">
        <f t="shared" si="14"/>
        <v>1</v>
      </c>
    </row>
    <row r="943" spans="1:13" x14ac:dyDescent="0.2">
      <c r="A943" s="5" t="s">
        <v>947</v>
      </c>
      <c r="B943" s="6" t="s">
        <v>3263</v>
      </c>
      <c r="C943" s="7">
        <v>30202</v>
      </c>
      <c r="D943" s="7">
        <v>31468</v>
      </c>
      <c r="E943" s="7">
        <v>61670</v>
      </c>
      <c r="F943" s="7" t="str" cm="1">
        <f t="array" ref="F943">_xlfn.SWITCH(TRUE,E943&lt;=10000,"1万人以下",E943&lt;=20000,"2万人以下",E943&lt;=30000,"3万人以下",E943&lt;=40000,"4万人以下",E943&lt;=50000,"5万人以下",E943&lt;=60000,"6万人以下",E943&lt;=70000,"7万人以下",E943&lt;=80000,"8万人以下",E943&lt;=90000,"9万人以下",E943&gt;90000,"それ以上")</f>
        <v>7万人以下</v>
      </c>
      <c r="G943" s="7" t="s">
        <v>7578</v>
      </c>
      <c r="H943" s="7">
        <v>18887</v>
      </c>
      <c r="J943" s="1">
        <f>MAX(J$2:J942)+1</f>
        <v>762</v>
      </c>
      <c r="K943" s="1" t="str">
        <f>IF(B943="小郡市","小郡市",IF(B943="大和郡山市","大和郡山市",IF(B943="蒲郡市","蒲郡市",IF(B943="郡上市","郡上市",IF(B943="郡山市","郡山市",IFERROR(RIGHT(B943,LEN(B943)-FIND("郡",B943)),B943))))))</f>
        <v>南魚沼市</v>
      </c>
      <c r="L943" s="1" t="str">
        <f>IF(ISERROR(VLOOKUP(K943,'R5.4.1現在の団体'!C$2:C$2000,1,)),"",VLOOKUP(K943,'R5.4.1現在の団体'!C$2:C$2000,1,))</f>
        <v>南魚沼市</v>
      </c>
      <c r="M943" s="1">
        <f t="shared" si="14"/>
        <v>1</v>
      </c>
    </row>
    <row r="944" spans="1:13" x14ac:dyDescent="0.2">
      <c r="A944" s="5" t="s">
        <v>948</v>
      </c>
      <c r="B944" s="6" t="s">
        <v>3264</v>
      </c>
      <c r="C944" s="7">
        <v>15745</v>
      </c>
      <c r="D944" s="7">
        <v>16575</v>
      </c>
      <c r="E944" s="7">
        <v>32320</v>
      </c>
      <c r="F944" s="7" t="str" cm="1">
        <f t="array" ref="F944">_xlfn.SWITCH(TRUE,E944&lt;=10000,"1万人以下",E944&lt;=20000,"2万人以下",E944&lt;=30000,"3万人以下",E944&lt;=40000,"4万人以下",E944&lt;=50000,"5万人以下",E944&lt;=60000,"6万人以下",E944&lt;=70000,"7万人以下",E944&lt;=80000,"8万人以下",E944&lt;=90000,"9万人以下",E944&gt;90000,"それ以上")</f>
        <v>4万人以下</v>
      </c>
      <c r="G944" s="7" t="s">
        <v>7573</v>
      </c>
      <c r="H944" s="7">
        <v>10270</v>
      </c>
      <c r="J944" s="1">
        <f>MAX(J$2:J943)+1</f>
        <v>763</v>
      </c>
      <c r="K944" s="1" t="str">
        <f>IF(B944="小郡市","小郡市",IF(B944="大和郡山市","大和郡山市",IF(B944="蒲郡市","蒲郡市",IF(B944="郡上市","郡上市",IF(B944="郡山市","郡山市",IFERROR(RIGHT(B944,LEN(B944)-FIND("郡",B944)),B944))))))</f>
        <v>胎内市</v>
      </c>
      <c r="L944" s="1" t="str">
        <f>IF(ISERROR(VLOOKUP(K944,'R5.4.1現在の団体'!C$2:C$2000,1,)),"",VLOOKUP(K944,'R5.4.1現在の団体'!C$2:C$2000,1,))</f>
        <v>胎内市</v>
      </c>
      <c r="M944" s="1">
        <f t="shared" si="14"/>
        <v>1</v>
      </c>
    </row>
    <row r="945" spans="1:13" x14ac:dyDescent="0.2">
      <c r="A945" s="5" t="s">
        <v>949</v>
      </c>
      <c r="B945" s="6" t="s">
        <v>3265</v>
      </c>
      <c r="C945" s="7">
        <v>7049</v>
      </c>
      <c r="D945" s="7">
        <v>7018</v>
      </c>
      <c r="E945" s="7">
        <v>14067</v>
      </c>
      <c r="F945" s="7" t="str" cm="1">
        <f t="array" ref="F945">_xlfn.SWITCH(TRUE,E945&lt;=10000,"1万人以下",E945&lt;=20000,"2万人以下",E945&lt;=30000,"3万人以下",E945&lt;=40000,"4万人以下",E945&lt;=50000,"5万人以下",E945&lt;=60000,"6万人以下",E945&lt;=70000,"7万人以下",E945&lt;=80000,"8万人以下",E945&lt;=90000,"9万人以下",E945&gt;90000,"それ以上")</f>
        <v>2万人以下</v>
      </c>
      <c r="G945" s="7" t="s">
        <v>7572</v>
      </c>
      <c r="H945" s="7">
        <v>4016</v>
      </c>
      <c r="I945" s="1" t="s">
        <v>4657</v>
      </c>
      <c r="K945" s="1" t="str">
        <f>IF(B945="小郡市","小郡市",IF(B945="大和郡山市","大和郡山市",IF(B945="蒲郡市","蒲郡市",IF(B945="郡上市","郡上市",IF(B945="郡山市","郡山市",IFERROR(RIGHT(B945,LEN(B945)-FIND("郡",B945)),B945))))))</f>
        <v/>
      </c>
      <c r="L945" s="1" t="str">
        <f>IF(ISERROR(VLOOKUP(K945,'R5.4.1現在の団体'!C$2:C$2000,1,)),"",VLOOKUP(K945,'R5.4.1現在の団体'!C$2:C$2000,1,))</f>
        <v/>
      </c>
      <c r="M945" s="1" t="str">
        <f t="shared" si="14"/>
        <v/>
      </c>
    </row>
    <row r="946" spans="1:13" x14ac:dyDescent="0.2">
      <c r="A946" s="5" t="s">
        <v>950</v>
      </c>
      <c r="B946" s="6" t="s">
        <v>3266</v>
      </c>
      <c r="C946" s="7">
        <v>7049</v>
      </c>
      <c r="D946" s="7">
        <v>7018</v>
      </c>
      <c r="E946" s="7">
        <v>14067</v>
      </c>
      <c r="F946" s="7" t="str" cm="1">
        <f t="array" ref="F946">_xlfn.SWITCH(TRUE,E946&lt;=10000,"1万人以下",E946&lt;=20000,"2万人以下",E946&lt;=30000,"3万人以下",E946&lt;=40000,"4万人以下",E946&lt;=50000,"5万人以下",E946&lt;=60000,"6万人以下",E946&lt;=70000,"7万人以下",E946&lt;=80000,"8万人以下",E946&lt;=90000,"9万人以下",E946&gt;90000,"それ以上")</f>
        <v>2万人以下</v>
      </c>
      <c r="G946" s="7" t="s">
        <v>7572</v>
      </c>
      <c r="H946" s="7">
        <v>4016</v>
      </c>
      <c r="J946" s="1">
        <f>MAX(J$2:J945)+1</f>
        <v>764</v>
      </c>
      <c r="K946" s="1" t="str">
        <f>IF(B946="小郡市","小郡市",IF(B946="大和郡山市","大和郡山市",IF(B946="蒲郡市","蒲郡市",IF(B946="郡上市","郡上市",IF(B946="郡山市","郡山市",IFERROR(RIGHT(B946,LEN(B946)-FIND("郡",B946)),B946))))))</f>
        <v>聖籠町</v>
      </c>
      <c r="L946" s="1" t="str">
        <f>IF(ISERROR(VLOOKUP(K946,'R5.4.1現在の団体'!C$2:C$2000,1,)),"",VLOOKUP(K946,'R5.4.1現在の団体'!C$2:C$2000,1,))</f>
        <v>聖籠町</v>
      </c>
      <c r="M946" s="1">
        <f t="shared" si="14"/>
        <v>1</v>
      </c>
    </row>
    <row r="947" spans="1:13" x14ac:dyDescent="0.2">
      <c r="A947" s="5" t="s">
        <v>951</v>
      </c>
      <c r="B947" s="6" t="s">
        <v>3267</v>
      </c>
      <c r="C947" s="7">
        <v>4248</v>
      </c>
      <c r="D947" s="7">
        <v>4533</v>
      </c>
      <c r="E947" s="7">
        <v>8781</v>
      </c>
      <c r="F947" s="7" t="str" cm="1">
        <f t="array" ref="F947">_xlfn.SWITCH(TRUE,E947&lt;=10000,"1万人以下",E947&lt;=20000,"2万人以下",E947&lt;=30000,"3万人以下",E947&lt;=40000,"4万人以下",E947&lt;=50000,"5万人以下",E947&lt;=60000,"6万人以下",E947&lt;=70000,"7万人以下",E947&lt;=80000,"8万人以下",E947&lt;=90000,"9万人以下",E947&gt;90000,"それ以上")</f>
        <v>1万人以下</v>
      </c>
      <c r="G947" s="7" t="s">
        <v>7576</v>
      </c>
      <c r="H947" s="7">
        <v>2721</v>
      </c>
      <c r="I947" s="1" t="s">
        <v>4657</v>
      </c>
      <c r="K947" s="1" t="str">
        <f>IF(B947="小郡市","小郡市",IF(B947="大和郡山市","大和郡山市",IF(B947="蒲郡市","蒲郡市",IF(B947="郡上市","郡上市",IF(B947="郡山市","郡山市",IFERROR(RIGHT(B947,LEN(B947)-FIND("郡",B947)),B947))))))</f>
        <v/>
      </c>
      <c r="L947" s="1" t="str">
        <f>IF(ISERROR(VLOOKUP(K947,'R5.4.1現在の団体'!C$2:C$2000,1,)),"",VLOOKUP(K947,'R5.4.1現在の団体'!C$2:C$2000,1,))</f>
        <v/>
      </c>
      <c r="M947" s="1" t="str">
        <f t="shared" si="14"/>
        <v/>
      </c>
    </row>
    <row r="948" spans="1:13" x14ac:dyDescent="0.2">
      <c r="A948" s="5" t="s">
        <v>952</v>
      </c>
      <c r="B948" s="6" t="s">
        <v>3268</v>
      </c>
      <c r="C948" s="7">
        <v>4248</v>
      </c>
      <c r="D948" s="7">
        <v>4533</v>
      </c>
      <c r="E948" s="7">
        <v>8781</v>
      </c>
      <c r="F948" s="7" t="str" cm="1">
        <f t="array" ref="F948">_xlfn.SWITCH(TRUE,E948&lt;=10000,"1万人以下",E948&lt;=20000,"2万人以下",E948&lt;=30000,"3万人以下",E948&lt;=40000,"4万人以下",E948&lt;=50000,"5万人以下",E948&lt;=60000,"6万人以下",E948&lt;=70000,"7万人以下",E948&lt;=80000,"8万人以下",E948&lt;=90000,"9万人以下",E948&gt;90000,"それ以上")</f>
        <v>1万人以下</v>
      </c>
      <c r="G948" s="7" t="s">
        <v>7576</v>
      </c>
      <c r="H948" s="7">
        <v>2721</v>
      </c>
      <c r="J948" s="1">
        <f>MAX(J$2:J947)+1</f>
        <v>765</v>
      </c>
      <c r="K948" s="1" t="str">
        <f>IF(B948="小郡市","小郡市",IF(B948="大和郡山市","大和郡山市",IF(B948="蒲郡市","蒲郡市",IF(B948="郡上市","郡上市",IF(B948="郡山市","郡山市",IFERROR(RIGHT(B948,LEN(B948)-FIND("郡",B948)),B948))))))</f>
        <v>弥彦村</v>
      </c>
      <c r="L948" s="1" t="str">
        <f>IF(ISERROR(VLOOKUP(K948,'R5.4.1現在の団体'!C$2:C$2000,1,)),"",VLOOKUP(K948,'R5.4.1現在の団体'!C$2:C$2000,1,))</f>
        <v>弥彦村</v>
      </c>
      <c r="M948" s="1">
        <f t="shared" si="14"/>
        <v>1</v>
      </c>
    </row>
    <row r="949" spans="1:13" x14ac:dyDescent="0.2">
      <c r="A949" s="5" t="s">
        <v>953</v>
      </c>
      <c r="B949" s="6" t="s">
        <v>3269</v>
      </c>
      <c r="C949" s="7">
        <v>6371</v>
      </c>
      <c r="D949" s="7">
        <v>6777</v>
      </c>
      <c r="E949" s="7">
        <v>13148</v>
      </c>
      <c r="F949" s="7" t="str" cm="1">
        <f t="array" ref="F949">_xlfn.SWITCH(TRUE,E949&lt;=10000,"1万人以下",E949&lt;=20000,"2万人以下",E949&lt;=30000,"3万人以下",E949&lt;=40000,"4万人以下",E949&lt;=50000,"5万人以下",E949&lt;=60000,"6万人以下",E949&lt;=70000,"7万人以下",E949&lt;=80000,"8万人以下",E949&lt;=90000,"9万人以下",E949&gt;90000,"それ以上")</f>
        <v>2万人以下</v>
      </c>
      <c r="G949" s="7" t="s">
        <v>7572</v>
      </c>
      <c r="H949" s="7">
        <v>4045</v>
      </c>
      <c r="I949" s="1" t="s">
        <v>4657</v>
      </c>
      <c r="K949" s="1" t="str">
        <f>IF(B949="小郡市","小郡市",IF(B949="大和郡山市","大和郡山市",IF(B949="蒲郡市","蒲郡市",IF(B949="郡上市","郡上市",IF(B949="郡山市","郡山市",IFERROR(RIGHT(B949,LEN(B949)-FIND("郡",B949)),B949))))))</f>
        <v/>
      </c>
      <c r="L949" s="1" t="str">
        <f>IF(ISERROR(VLOOKUP(K949,'R5.4.1現在の団体'!C$2:C$2000,1,)),"",VLOOKUP(K949,'R5.4.1現在の団体'!C$2:C$2000,1,))</f>
        <v/>
      </c>
      <c r="M949" s="1" t="str">
        <f t="shared" si="14"/>
        <v/>
      </c>
    </row>
    <row r="950" spans="1:13" x14ac:dyDescent="0.2">
      <c r="A950" s="5" t="s">
        <v>954</v>
      </c>
      <c r="B950" s="6" t="s">
        <v>3270</v>
      </c>
      <c r="C950" s="7">
        <v>6371</v>
      </c>
      <c r="D950" s="7">
        <v>6777</v>
      </c>
      <c r="E950" s="7">
        <v>13148</v>
      </c>
      <c r="F950" s="7" t="str" cm="1">
        <f t="array" ref="F950">_xlfn.SWITCH(TRUE,E950&lt;=10000,"1万人以下",E950&lt;=20000,"2万人以下",E950&lt;=30000,"3万人以下",E950&lt;=40000,"4万人以下",E950&lt;=50000,"5万人以下",E950&lt;=60000,"6万人以下",E950&lt;=70000,"7万人以下",E950&lt;=80000,"8万人以下",E950&lt;=90000,"9万人以下",E950&gt;90000,"それ以上")</f>
        <v>2万人以下</v>
      </c>
      <c r="G950" s="7" t="s">
        <v>7572</v>
      </c>
      <c r="H950" s="7">
        <v>4045</v>
      </c>
      <c r="J950" s="1">
        <f>MAX(J$2:J949)+1</f>
        <v>766</v>
      </c>
      <c r="K950" s="1" t="str">
        <f>IF(B950="小郡市","小郡市",IF(B950="大和郡山市","大和郡山市",IF(B950="蒲郡市","蒲郡市",IF(B950="郡上市","郡上市",IF(B950="郡山市","郡山市",IFERROR(RIGHT(B950,LEN(B950)-FIND("郡",B950)),B950))))))</f>
        <v>田上町</v>
      </c>
      <c r="L950" s="1" t="str">
        <f>IF(ISERROR(VLOOKUP(K950,'R5.4.1現在の団体'!C$2:C$2000,1,)),"",VLOOKUP(K950,'R5.4.1現在の団体'!C$2:C$2000,1,))</f>
        <v>田上町</v>
      </c>
      <c r="M950" s="1">
        <f t="shared" si="14"/>
        <v>1</v>
      </c>
    </row>
    <row r="951" spans="1:13" x14ac:dyDescent="0.2">
      <c r="A951" s="5" t="s">
        <v>955</v>
      </c>
      <c r="B951" s="6" t="s">
        <v>3271</v>
      </c>
      <c r="C951" s="7">
        <v>6872</v>
      </c>
      <c r="D951" s="7">
        <v>7407</v>
      </c>
      <c r="E951" s="7">
        <v>14279</v>
      </c>
      <c r="F951" s="7" t="str" cm="1">
        <f t="array" ref="F951">_xlfn.SWITCH(TRUE,E951&lt;=10000,"1万人以下",E951&lt;=20000,"2万人以下",E951&lt;=30000,"3万人以下",E951&lt;=40000,"4万人以下",E951&lt;=50000,"5万人以下",E951&lt;=60000,"6万人以下",E951&lt;=70000,"7万人以下",E951&lt;=80000,"8万人以下",E951&lt;=90000,"9万人以下",E951&gt;90000,"それ以上")</f>
        <v>2万人以下</v>
      </c>
      <c r="G951" s="7" t="s">
        <v>7572</v>
      </c>
      <c r="H951" s="7">
        <v>5205</v>
      </c>
      <c r="I951" s="1" t="s">
        <v>4657</v>
      </c>
      <c r="K951" s="1" t="str">
        <f>IF(B951="小郡市","小郡市",IF(B951="大和郡山市","大和郡山市",IF(B951="蒲郡市","蒲郡市",IF(B951="郡上市","郡上市",IF(B951="郡山市","郡山市",IFERROR(RIGHT(B951,LEN(B951)-FIND("郡",B951)),B951))))))</f>
        <v/>
      </c>
      <c r="L951" s="1" t="str">
        <f>IF(ISERROR(VLOOKUP(K951,'R5.4.1現在の団体'!C$2:C$2000,1,)),"",VLOOKUP(K951,'R5.4.1現在の団体'!C$2:C$2000,1,))</f>
        <v/>
      </c>
      <c r="M951" s="1" t="str">
        <f t="shared" si="14"/>
        <v/>
      </c>
    </row>
    <row r="952" spans="1:13" x14ac:dyDescent="0.2">
      <c r="A952" s="5" t="s">
        <v>956</v>
      </c>
      <c r="B952" s="6" t="s">
        <v>3272</v>
      </c>
      <c r="C952" s="7">
        <v>6872</v>
      </c>
      <c r="D952" s="7">
        <v>7407</v>
      </c>
      <c r="E952" s="7">
        <v>14279</v>
      </c>
      <c r="F952" s="7" t="str" cm="1">
        <f t="array" ref="F952">_xlfn.SWITCH(TRUE,E952&lt;=10000,"1万人以下",E952&lt;=20000,"2万人以下",E952&lt;=30000,"3万人以下",E952&lt;=40000,"4万人以下",E952&lt;=50000,"5万人以下",E952&lt;=60000,"6万人以下",E952&lt;=70000,"7万人以下",E952&lt;=80000,"8万人以下",E952&lt;=90000,"9万人以下",E952&gt;90000,"それ以上")</f>
        <v>2万人以下</v>
      </c>
      <c r="G952" s="7" t="s">
        <v>7572</v>
      </c>
      <c r="H952" s="7">
        <v>5205</v>
      </c>
      <c r="J952" s="1">
        <f>MAX(J$2:J951)+1</f>
        <v>767</v>
      </c>
      <c r="K952" s="1" t="str">
        <f>IF(B952="小郡市","小郡市",IF(B952="大和郡山市","大和郡山市",IF(B952="蒲郡市","蒲郡市",IF(B952="郡上市","郡上市",IF(B952="郡山市","郡山市",IFERROR(RIGHT(B952,LEN(B952)-FIND("郡",B952)),B952))))))</f>
        <v>阿賀町</v>
      </c>
      <c r="L952" s="1" t="str">
        <f>IF(ISERROR(VLOOKUP(K952,'R5.4.1現在の団体'!C$2:C$2000,1,)),"",VLOOKUP(K952,'R5.4.1現在の団体'!C$2:C$2000,1,))</f>
        <v>阿賀町</v>
      </c>
      <c r="M952" s="1">
        <f t="shared" si="14"/>
        <v>1</v>
      </c>
    </row>
    <row r="953" spans="1:13" x14ac:dyDescent="0.2">
      <c r="A953" s="5" t="s">
        <v>957</v>
      </c>
      <c r="B953" s="6" t="s">
        <v>3273</v>
      </c>
      <c r="C953" s="7">
        <v>2483</v>
      </c>
      <c r="D953" s="7">
        <v>2804</v>
      </c>
      <c r="E953" s="7">
        <v>5287</v>
      </c>
      <c r="F953" s="7" t="str" cm="1">
        <f t="array" ref="F953">_xlfn.SWITCH(TRUE,E953&lt;=10000,"1万人以下",E953&lt;=20000,"2万人以下",E953&lt;=30000,"3万人以下",E953&lt;=40000,"4万人以下",E953&lt;=50000,"5万人以下",E953&lt;=60000,"6万人以下",E953&lt;=70000,"7万人以下",E953&lt;=80000,"8万人以下",E953&lt;=90000,"9万人以下",E953&gt;90000,"それ以上")</f>
        <v>1万人以下</v>
      </c>
      <c r="G953" s="7" t="s">
        <v>7576</v>
      </c>
      <c r="H953" s="7">
        <v>1822</v>
      </c>
      <c r="I953" s="1" t="s">
        <v>4657</v>
      </c>
      <c r="K953" s="1" t="str">
        <f>IF(B953="小郡市","小郡市",IF(B953="大和郡山市","大和郡山市",IF(B953="蒲郡市","蒲郡市",IF(B953="郡上市","郡上市",IF(B953="郡山市","郡山市",IFERROR(RIGHT(B953,LEN(B953)-FIND("郡",B953)),B953))))))</f>
        <v/>
      </c>
      <c r="L953" s="1" t="str">
        <f>IF(ISERROR(VLOOKUP(K953,'R5.4.1現在の団体'!C$2:C$2000,1,)),"",VLOOKUP(K953,'R5.4.1現在の団体'!C$2:C$2000,1,))</f>
        <v/>
      </c>
      <c r="M953" s="1" t="str">
        <f t="shared" si="14"/>
        <v/>
      </c>
    </row>
    <row r="954" spans="1:13" x14ac:dyDescent="0.2">
      <c r="A954" s="5" t="s">
        <v>958</v>
      </c>
      <c r="B954" s="6" t="s">
        <v>3274</v>
      </c>
      <c r="C954" s="7">
        <v>2483</v>
      </c>
      <c r="D954" s="7">
        <v>2804</v>
      </c>
      <c r="E954" s="7">
        <v>5287</v>
      </c>
      <c r="F954" s="7" t="str" cm="1">
        <f t="array" ref="F954">_xlfn.SWITCH(TRUE,E954&lt;=10000,"1万人以下",E954&lt;=20000,"2万人以下",E954&lt;=30000,"3万人以下",E954&lt;=40000,"4万人以下",E954&lt;=50000,"5万人以下",E954&lt;=60000,"6万人以下",E954&lt;=70000,"7万人以下",E954&lt;=80000,"8万人以下",E954&lt;=90000,"9万人以下",E954&gt;90000,"それ以上")</f>
        <v>1万人以下</v>
      </c>
      <c r="G954" s="7" t="s">
        <v>7576</v>
      </c>
      <c r="H954" s="7">
        <v>1822</v>
      </c>
      <c r="J954" s="1">
        <f>MAX(J$2:J953)+1</f>
        <v>768</v>
      </c>
      <c r="K954" s="1" t="str">
        <f>IF(B954="小郡市","小郡市",IF(B954="大和郡山市","大和郡山市",IF(B954="蒲郡市","蒲郡市",IF(B954="郡上市","郡上市",IF(B954="郡山市","郡山市",IFERROR(RIGHT(B954,LEN(B954)-FIND("郡",B954)),B954))))))</f>
        <v>出雲崎町</v>
      </c>
      <c r="L954" s="1" t="str">
        <f>IF(ISERROR(VLOOKUP(K954,'R5.4.1現在の団体'!C$2:C$2000,1,)),"",VLOOKUP(K954,'R5.4.1現在の団体'!C$2:C$2000,1,))</f>
        <v>出雲崎町</v>
      </c>
      <c r="M954" s="1">
        <f t="shared" si="14"/>
        <v>1</v>
      </c>
    </row>
    <row r="955" spans="1:13" x14ac:dyDescent="0.2">
      <c r="A955" s="5" t="s">
        <v>959</v>
      </c>
      <c r="B955" s="6" t="s">
        <v>3275</v>
      </c>
      <c r="C955" s="7">
        <v>2489</v>
      </c>
      <c r="D955" s="7">
        <v>2681</v>
      </c>
      <c r="E955" s="7">
        <v>5170</v>
      </c>
      <c r="F955" s="7" t="str" cm="1">
        <f t="array" ref="F955">_xlfn.SWITCH(TRUE,E955&lt;=10000,"1万人以下",E955&lt;=20000,"2万人以下",E955&lt;=30000,"3万人以下",E955&lt;=40000,"4万人以下",E955&lt;=50000,"5万人以下",E955&lt;=60000,"6万人以下",E955&lt;=70000,"7万人以下",E955&lt;=80000,"8万人以下",E955&lt;=90000,"9万人以下",E955&gt;90000,"それ以上")</f>
        <v>1万人以下</v>
      </c>
      <c r="G955" s="7" t="s">
        <v>7576</v>
      </c>
      <c r="H955" s="7">
        <v>1517</v>
      </c>
      <c r="I955" s="1" t="s">
        <v>4657</v>
      </c>
      <c r="K955" s="1" t="str">
        <f>IF(B955="小郡市","小郡市",IF(B955="大和郡山市","大和郡山市",IF(B955="蒲郡市","蒲郡市",IF(B955="郡上市","郡上市",IF(B955="郡山市","郡山市",IFERROR(RIGHT(B955,LEN(B955)-FIND("郡",B955)),B955))))))</f>
        <v/>
      </c>
      <c r="L955" s="1" t="str">
        <f>IF(ISERROR(VLOOKUP(K955,'R5.4.1現在の団体'!C$2:C$2000,1,)),"",VLOOKUP(K955,'R5.4.1現在の団体'!C$2:C$2000,1,))</f>
        <v/>
      </c>
      <c r="M955" s="1" t="str">
        <f t="shared" si="14"/>
        <v/>
      </c>
    </row>
    <row r="956" spans="1:13" x14ac:dyDescent="0.2">
      <c r="A956" s="5" t="s">
        <v>960</v>
      </c>
      <c r="B956" s="6" t="s">
        <v>3276</v>
      </c>
      <c r="C956" s="7">
        <v>2489</v>
      </c>
      <c r="D956" s="7">
        <v>2681</v>
      </c>
      <c r="E956" s="7">
        <v>5170</v>
      </c>
      <c r="F956" s="7" t="str" cm="1">
        <f t="array" ref="F956">_xlfn.SWITCH(TRUE,E956&lt;=10000,"1万人以下",E956&lt;=20000,"2万人以下",E956&lt;=30000,"3万人以下",E956&lt;=40000,"4万人以下",E956&lt;=50000,"5万人以下",E956&lt;=60000,"6万人以下",E956&lt;=70000,"7万人以下",E956&lt;=80000,"8万人以下",E956&lt;=90000,"9万人以下",E956&gt;90000,"それ以上")</f>
        <v>1万人以下</v>
      </c>
      <c r="G956" s="7" t="s">
        <v>7576</v>
      </c>
      <c r="H956" s="7">
        <v>1517</v>
      </c>
      <c r="I956" s="1" t="s">
        <v>4657</v>
      </c>
      <c r="J956" s="1">
        <f>MAX(J$2:J955)+1</f>
        <v>769</v>
      </c>
      <c r="K956" s="1" t="str">
        <f>IF(B956="小郡市","小郡市",IF(B956="大和郡山市","大和郡山市",IF(B956="蒲郡市","蒲郡市",IF(B956="郡上市","郡上市",IF(B956="郡山市","郡山市",IFERROR(RIGHT(B956,LEN(B956)-FIND("郡",B956)),B956))))))</f>
        <v>川口町</v>
      </c>
      <c r="L956" s="1" t="str">
        <f>IF(ISERROR(VLOOKUP(K956,'R5.4.1現在の団体'!C$2:C$2000,1,)),"",VLOOKUP(K956,'R5.4.1現在の団体'!C$2:C$2000,1,))</f>
        <v/>
      </c>
      <c r="M956" s="1" t="str">
        <f t="shared" si="14"/>
        <v/>
      </c>
    </row>
    <row r="957" spans="1:13" x14ac:dyDescent="0.2">
      <c r="A957" s="5" t="s">
        <v>961</v>
      </c>
      <c r="B957" s="6" t="s">
        <v>3277</v>
      </c>
      <c r="C957" s="7">
        <v>4197</v>
      </c>
      <c r="D957" s="7">
        <v>4239</v>
      </c>
      <c r="E957" s="7">
        <v>8436</v>
      </c>
      <c r="F957" s="7" t="str" cm="1">
        <f t="array" ref="F957">_xlfn.SWITCH(TRUE,E957&lt;=10000,"1万人以下",E957&lt;=20000,"2万人以下",E957&lt;=30000,"3万人以下",E957&lt;=40000,"4万人以下",E957&lt;=50000,"5万人以下",E957&lt;=60000,"6万人以下",E957&lt;=70000,"7万人以下",E957&lt;=80000,"8万人以下",E957&lt;=90000,"9万人以下",E957&gt;90000,"それ以上")</f>
        <v>1万人以下</v>
      </c>
      <c r="G957" s="7" t="s">
        <v>7576</v>
      </c>
      <c r="H957" s="7">
        <v>3274</v>
      </c>
      <c r="I957" s="1" t="s">
        <v>4657</v>
      </c>
      <c r="K957" s="1" t="str">
        <f>IF(B957="小郡市","小郡市",IF(B957="大和郡山市","大和郡山市",IF(B957="蒲郡市","蒲郡市",IF(B957="郡上市","郡上市",IF(B957="郡山市","郡山市",IFERROR(RIGHT(B957,LEN(B957)-FIND("郡",B957)),B957))))))</f>
        <v/>
      </c>
      <c r="L957" s="1" t="str">
        <f>IF(ISERROR(VLOOKUP(K957,'R5.4.1現在の団体'!C$2:C$2000,1,)),"",VLOOKUP(K957,'R5.4.1現在の団体'!C$2:C$2000,1,))</f>
        <v/>
      </c>
      <c r="M957" s="1" t="str">
        <f t="shared" si="14"/>
        <v/>
      </c>
    </row>
    <row r="958" spans="1:13" x14ac:dyDescent="0.2">
      <c r="A958" s="5" t="s">
        <v>962</v>
      </c>
      <c r="B958" s="6" t="s">
        <v>3278</v>
      </c>
      <c r="C958" s="7">
        <v>4197</v>
      </c>
      <c r="D958" s="7">
        <v>4239</v>
      </c>
      <c r="E958" s="7">
        <v>8436</v>
      </c>
      <c r="F958" s="7" t="str" cm="1">
        <f t="array" ref="F958">_xlfn.SWITCH(TRUE,E958&lt;=10000,"1万人以下",E958&lt;=20000,"2万人以下",E958&lt;=30000,"3万人以下",E958&lt;=40000,"4万人以下",E958&lt;=50000,"5万人以下",E958&lt;=60000,"6万人以下",E958&lt;=70000,"7万人以下",E958&lt;=80000,"8万人以下",E958&lt;=90000,"9万人以下",E958&gt;90000,"それ以上")</f>
        <v>1万人以下</v>
      </c>
      <c r="G958" s="7" t="s">
        <v>7576</v>
      </c>
      <c r="H958" s="7">
        <v>3274</v>
      </c>
      <c r="J958" s="1">
        <f>MAX(J$2:J957)+1</f>
        <v>770</v>
      </c>
      <c r="K958" s="1" t="str">
        <f>IF(B958="小郡市","小郡市",IF(B958="大和郡山市","大和郡山市",IF(B958="蒲郡市","蒲郡市",IF(B958="郡上市","郡上市",IF(B958="郡山市","郡山市",IFERROR(RIGHT(B958,LEN(B958)-FIND("郡",B958)),B958))))))</f>
        <v>湯沢町</v>
      </c>
      <c r="L958" s="1" t="str">
        <f>IF(ISERROR(VLOOKUP(K958,'R5.4.1現在の団体'!C$2:C$2000,1,)),"",VLOOKUP(K958,'R5.4.1現在の団体'!C$2:C$2000,1,))</f>
        <v>湯沢町</v>
      </c>
      <c r="M958" s="1">
        <f t="shared" si="14"/>
        <v>1</v>
      </c>
    </row>
    <row r="959" spans="1:13" x14ac:dyDescent="0.2">
      <c r="A959" s="5" t="s">
        <v>963</v>
      </c>
      <c r="B959" s="6" t="s">
        <v>3279</v>
      </c>
      <c r="C959" s="7">
        <v>5512</v>
      </c>
      <c r="D959" s="7">
        <v>5776</v>
      </c>
      <c r="E959" s="7">
        <v>11288</v>
      </c>
      <c r="F959" s="7" t="str" cm="1">
        <f t="array" ref="F959">_xlfn.SWITCH(TRUE,E959&lt;=10000,"1万人以下",E959&lt;=20000,"2万人以下",E959&lt;=30000,"3万人以下",E959&lt;=40000,"4万人以下",E959&lt;=50000,"5万人以下",E959&lt;=60000,"6万人以下",E959&lt;=70000,"7万人以下",E959&lt;=80000,"8万人以下",E959&lt;=90000,"9万人以下",E959&gt;90000,"それ以上")</f>
        <v>2万人以下</v>
      </c>
      <c r="G959" s="7" t="s">
        <v>7572</v>
      </c>
      <c r="H959" s="7">
        <v>3669</v>
      </c>
      <c r="I959" s="1" t="s">
        <v>4657</v>
      </c>
      <c r="K959" s="1" t="str">
        <f>IF(B959="小郡市","小郡市",IF(B959="大和郡山市","大和郡山市",IF(B959="蒲郡市","蒲郡市",IF(B959="郡上市","郡上市",IF(B959="郡山市","郡山市",IFERROR(RIGHT(B959,LEN(B959)-FIND("郡",B959)),B959))))))</f>
        <v/>
      </c>
      <c r="L959" s="1" t="str">
        <f>IF(ISERROR(VLOOKUP(K959,'R5.4.1現在の団体'!C$2:C$2000,1,)),"",VLOOKUP(K959,'R5.4.1現在の団体'!C$2:C$2000,1,))</f>
        <v/>
      </c>
      <c r="M959" s="1" t="str">
        <f t="shared" si="14"/>
        <v/>
      </c>
    </row>
    <row r="960" spans="1:13" x14ac:dyDescent="0.2">
      <c r="A960" s="5" t="s">
        <v>964</v>
      </c>
      <c r="B960" s="6" t="s">
        <v>3280</v>
      </c>
      <c r="C960" s="7">
        <v>5512</v>
      </c>
      <c r="D960" s="7">
        <v>5776</v>
      </c>
      <c r="E960" s="7">
        <v>11288</v>
      </c>
      <c r="F960" s="7" t="str" cm="1">
        <f t="array" ref="F960">_xlfn.SWITCH(TRUE,E960&lt;=10000,"1万人以下",E960&lt;=20000,"2万人以下",E960&lt;=30000,"3万人以下",E960&lt;=40000,"4万人以下",E960&lt;=50000,"5万人以下",E960&lt;=60000,"6万人以下",E960&lt;=70000,"7万人以下",E960&lt;=80000,"8万人以下",E960&lt;=90000,"9万人以下",E960&gt;90000,"それ以上")</f>
        <v>2万人以下</v>
      </c>
      <c r="G960" s="7" t="s">
        <v>7572</v>
      </c>
      <c r="H960" s="7">
        <v>3669</v>
      </c>
      <c r="J960" s="1">
        <f>MAX(J$2:J959)+1</f>
        <v>771</v>
      </c>
      <c r="K960" s="1" t="str">
        <f>IF(B960="小郡市","小郡市",IF(B960="大和郡山市","大和郡山市",IF(B960="蒲郡市","蒲郡市",IF(B960="郡上市","郡上市",IF(B960="郡山市","郡山市",IFERROR(RIGHT(B960,LEN(B960)-FIND("郡",B960)),B960))))))</f>
        <v>津南町</v>
      </c>
      <c r="L960" s="1" t="str">
        <f>IF(ISERROR(VLOOKUP(K960,'R5.4.1現在の団体'!C$2:C$2000,1,)),"",VLOOKUP(K960,'R5.4.1現在の団体'!C$2:C$2000,1,))</f>
        <v>津南町</v>
      </c>
      <c r="M960" s="1">
        <f t="shared" si="14"/>
        <v>1</v>
      </c>
    </row>
    <row r="961" spans="1:13" x14ac:dyDescent="0.2">
      <c r="A961" s="5" t="s">
        <v>965</v>
      </c>
      <c r="B961" s="6" t="s">
        <v>3281</v>
      </c>
      <c r="C961" s="7">
        <v>2490</v>
      </c>
      <c r="D961" s="7">
        <v>2460</v>
      </c>
      <c r="E961" s="7">
        <v>4950</v>
      </c>
      <c r="F961" s="7" t="str" cm="1">
        <f t="array" ref="F961">_xlfn.SWITCH(TRUE,E961&lt;=10000,"1万人以下",E961&lt;=20000,"2万人以下",E961&lt;=30000,"3万人以下",E961&lt;=40000,"4万人以下",E961&lt;=50000,"5万人以下",E961&lt;=60000,"6万人以下",E961&lt;=70000,"7万人以下",E961&lt;=80000,"8万人以下",E961&lt;=90000,"9万人以下",E961&gt;90000,"それ以上")</f>
        <v>1万人以下</v>
      </c>
      <c r="G961" s="7" t="s">
        <v>7576</v>
      </c>
      <c r="H961" s="7">
        <v>1544</v>
      </c>
      <c r="I961" s="1" t="s">
        <v>4657</v>
      </c>
      <c r="K961" s="1" t="str">
        <f>IF(B961="小郡市","小郡市",IF(B961="大和郡山市","大和郡山市",IF(B961="蒲郡市","蒲郡市",IF(B961="郡上市","郡上市",IF(B961="郡山市","郡山市",IFERROR(RIGHT(B961,LEN(B961)-FIND("郡",B961)),B961))))))</f>
        <v/>
      </c>
      <c r="L961" s="1" t="str">
        <f>IF(ISERROR(VLOOKUP(K961,'R5.4.1現在の団体'!C$2:C$2000,1,)),"",VLOOKUP(K961,'R5.4.1現在の団体'!C$2:C$2000,1,))</f>
        <v/>
      </c>
      <c r="M961" s="1" t="str">
        <f t="shared" si="14"/>
        <v/>
      </c>
    </row>
    <row r="962" spans="1:13" x14ac:dyDescent="0.2">
      <c r="A962" s="5" t="s">
        <v>966</v>
      </c>
      <c r="B962" s="6" t="s">
        <v>3282</v>
      </c>
      <c r="C962" s="7">
        <v>2490</v>
      </c>
      <c r="D962" s="7">
        <v>2460</v>
      </c>
      <c r="E962" s="7">
        <v>4950</v>
      </c>
      <c r="F962" s="7" t="str" cm="1">
        <f t="array" ref="F962">_xlfn.SWITCH(TRUE,E962&lt;=10000,"1万人以下",E962&lt;=20000,"2万人以下",E962&lt;=30000,"3万人以下",E962&lt;=40000,"4万人以下",E962&lt;=50000,"5万人以下",E962&lt;=60000,"6万人以下",E962&lt;=70000,"7万人以下",E962&lt;=80000,"8万人以下",E962&lt;=90000,"9万人以下",E962&gt;90000,"それ以上")</f>
        <v>1万人以下</v>
      </c>
      <c r="G962" s="7" t="s">
        <v>7576</v>
      </c>
      <c r="H962" s="7">
        <v>1544</v>
      </c>
      <c r="J962" s="1">
        <f>MAX(J$2:J961)+1</f>
        <v>772</v>
      </c>
      <c r="K962" s="1" t="str">
        <f>IF(B962="小郡市","小郡市",IF(B962="大和郡山市","大和郡山市",IF(B962="蒲郡市","蒲郡市",IF(B962="郡上市","郡上市",IF(B962="郡山市","郡山市",IFERROR(RIGHT(B962,LEN(B962)-FIND("郡",B962)),B962))))))</f>
        <v>刈羽村</v>
      </c>
      <c r="L962" s="1" t="str">
        <f>IF(ISERROR(VLOOKUP(K962,'R5.4.1現在の団体'!C$2:C$2000,1,)),"",VLOOKUP(K962,'R5.4.1現在の団体'!C$2:C$2000,1,))</f>
        <v>刈羽村</v>
      </c>
      <c r="M962" s="1">
        <f t="shared" si="14"/>
        <v>1</v>
      </c>
    </row>
    <row r="963" spans="1:13" x14ac:dyDescent="0.2">
      <c r="A963" s="5" t="s">
        <v>967</v>
      </c>
      <c r="B963" s="6" t="s">
        <v>3283</v>
      </c>
      <c r="C963" s="7">
        <v>3459</v>
      </c>
      <c r="D963" s="7">
        <v>3757</v>
      </c>
      <c r="E963" s="7">
        <v>7216</v>
      </c>
      <c r="F963" s="7" t="str" cm="1">
        <f t="array" ref="F963">_xlfn.SWITCH(TRUE,E963&lt;=10000,"1万人以下",E963&lt;=20000,"2万人以下",E963&lt;=30000,"3万人以下",E963&lt;=40000,"4万人以下",E963&lt;=50000,"5万人以下",E963&lt;=60000,"6万人以下",E963&lt;=70000,"7万人以下",E963&lt;=80000,"8万人以下",E963&lt;=90000,"9万人以下",E963&gt;90000,"それ以上")</f>
        <v>1万人以下</v>
      </c>
      <c r="G963" s="7" t="s">
        <v>7576</v>
      </c>
      <c r="H963" s="7">
        <v>2201</v>
      </c>
      <c r="I963" s="1" t="s">
        <v>4657</v>
      </c>
      <c r="K963" s="1" t="str">
        <f>IF(B963="小郡市","小郡市",IF(B963="大和郡山市","大和郡山市",IF(B963="蒲郡市","蒲郡市",IF(B963="郡上市","郡上市",IF(B963="郡山市","郡山市",IFERROR(RIGHT(B963,LEN(B963)-FIND("郡",B963)),B963))))))</f>
        <v/>
      </c>
      <c r="L963" s="1" t="str">
        <f>IF(ISERROR(VLOOKUP(K963,'R5.4.1現在の団体'!C$2:C$2000,1,)),"",VLOOKUP(K963,'R5.4.1現在の団体'!C$2:C$2000,1,))</f>
        <v/>
      </c>
      <c r="M963" s="1" t="str">
        <f t="shared" si="14"/>
        <v/>
      </c>
    </row>
    <row r="964" spans="1:13" x14ac:dyDescent="0.2">
      <c r="A964" s="5" t="s">
        <v>968</v>
      </c>
      <c r="B964" s="6" t="s">
        <v>3284</v>
      </c>
      <c r="C964" s="7">
        <v>3290</v>
      </c>
      <c r="D964" s="7">
        <v>3566</v>
      </c>
      <c r="E964" s="7">
        <v>6856</v>
      </c>
      <c r="F964" s="7" t="str" cm="1">
        <f t="array" ref="F964">_xlfn.SWITCH(TRUE,E964&lt;=10000,"1万人以下",E964&lt;=20000,"2万人以下",E964&lt;=30000,"3万人以下",E964&lt;=40000,"4万人以下",E964&lt;=50000,"5万人以下",E964&lt;=60000,"6万人以下",E964&lt;=70000,"7万人以下",E964&lt;=80000,"8万人以下",E964&lt;=90000,"9万人以下",E964&gt;90000,"それ以上")</f>
        <v>1万人以下</v>
      </c>
      <c r="G964" s="7" t="s">
        <v>7576</v>
      </c>
      <c r="H964" s="7">
        <v>2068</v>
      </c>
      <c r="J964" s="1">
        <f>MAX(J$2:J963)+1</f>
        <v>773</v>
      </c>
      <c r="K964" s="1" t="str">
        <f>IF(B964="小郡市","小郡市",IF(B964="大和郡山市","大和郡山市",IF(B964="蒲郡市","蒲郡市",IF(B964="郡上市","郡上市",IF(B964="郡山市","郡山市",IFERROR(RIGHT(B964,LEN(B964)-FIND("郡",B964)),B964))))))</f>
        <v>関川村</v>
      </c>
      <c r="L964" s="1" t="str">
        <f>IF(ISERROR(VLOOKUP(K964,'R5.4.1現在の団体'!C$2:C$2000,1,)),"",VLOOKUP(K964,'R5.4.1現在の団体'!C$2:C$2000,1,))</f>
        <v>関川村</v>
      </c>
      <c r="M964" s="1">
        <f t="shared" si="14"/>
        <v>1</v>
      </c>
    </row>
    <row r="965" spans="1:13" x14ac:dyDescent="0.2">
      <c r="A965" s="5" t="s">
        <v>969</v>
      </c>
      <c r="B965" s="6" t="s">
        <v>3285</v>
      </c>
      <c r="C965" s="7">
        <v>169</v>
      </c>
      <c r="D965" s="7">
        <v>191</v>
      </c>
      <c r="E965" s="7">
        <v>360</v>
      </c>
      <c r="F965" s="7" t="str" cm="1">
        <f t="array" ref="F965">_xlfn.SWITCH(TRUE,E965&lt;=10000,"1万人以下",E965&lt;=20000,"2万人以下",E965&lt;=30000,"3万人以下",E965&lt;=40000,"4万人以下",E965&lt;=50000,"5万人以下",E965&lt;=60000,"6万人以下",E965&lt;=70000,"7万人以下",E965&lt;=80000,"8万人以下",E965&lt;=90000,"9万人以下",E965&gt;90000,"それ以上")</f>
        <v>1万人以下</v>
      </c>
      <c r="G965" s="7" t="s">
        <v>7576</v>
      </c>
      <c r="H965" s="7">
        <v>133</v>
      </c>
      <c r="J965" s="1">
        <f>MAX(J$2:J964)+1</f>
        <v>774</v>
      </c>
      <c r="K965" s="1" t="str">
        <f>IF(B965="小郡市","小郡市",IF(B965="大和郡山市","大和郡山市",IF(B965="蒲郡市","蒲郡市",IF(B965="郡上市","郡上市",IF(B965="郡山市","郡山市",IFERROR(RIGHT(B965,LEN(B965)-FIND("郡",B965)),B965))))))</f>
        <v>粟島浦村</v>
      </c>
      <c r="L965" s="1" t="str">
        <f>IF(ISERROR(VLOOKUP(K965,'R5.4.1現在の団体'!C$2:C$2000,1,)),"",VLOOKUP(K965,'R5.4.1現在の団体'!C$2:C$2000,1,))</f>
        <v>粟島浦村</v>
      </c>
      <c r="M965" s="1">
        <f t="shared" ref="M965:M1028" si="15">IF(L965="","",1)</f>
        <v>1</v>
      </c>
    </row>
    <row r="966" spans="1:13" x14ac:dyDescent="0.2">
      <c r="A966" s="5" t="s">
        <v>970</v>
      </c>
      <c r="B966" s="6" t="s">
        <v>4624</v>
      </c>
      <c r="C966" s="7">
        <v>531887</v>
      </c>
      <c r="D966" s="7">
        <v>569750</v>
      </c>
      <c r="E966" s="7">
        <v>1101637</v>
      </c>
      <c r="F966" s="7" t="str" cm="1">
        <f t="array" ref="F966">_xlfn.SWITCH(TRUE,E966&lt;=10000,"1万人以下",E966&lt;=20000,"2万人以下",E966&lt;=30000,"3万人以下",E966&lt;=40000,"4万人以下",E966&lt;=50000,"5万人以下",E966&lt;=60000,"6万人以下",E966&lt;=70000,"7万人以下",E966&lt;=80000,"8万人以下",E966&lt;=90000,"9万人以下",E966&gt;90000,"それ以上")</f>
        <v>それ以上</v>
      </c>
      <c r="G966" s="7" t="s">
        <v>7571</v>
      </c>
      <c r="H966" s="7">
        <v>385637</v>
      </c>
      <c r="I966" s="1" t="s">
        <v>4657</v>
      </c>
      <c r="K966" s="1" t="str">
        <f>IF(B966="小郡市","小郡市",IF(B966="大和郡山市","大和郡山市",IF(B966="蒲郡市","蒲郡市",IF(B966="郡上市","郡上市",IF(B966="郡山市","郡山市",IFERROR(RIGHT(B966,LEN(B966)-FIND("郡",B966)),B966))))))</f>
        <v>富山県</v>
      </c>
      <c r="L966" s="1" t="str">
        <f>IF(ISERROR(VLOOKUP(K966,'R5.4.1現在の団体'!C$2:C$2000,1,)),"",VLOOKUP(K966,'R5.4.1現在の団体'!C$2:C$2000,1,))</f>
        <v/>
      </c>
      <c r="M966" s="1" t="str">
        <f t="shared" si="15"/>
        <v/>
      </c>
    </row>
    <row r="967" spans="1:13" x14ac:dyDescent="0.2">
      <c r="A967" s="5" t="s">
        <v>971</v>
      </c>
      <c r="B967" s="6" t="s">
        <v>3286</v>
      </c>
      <c r="C967" s="7">
        <v>202218</v>
      </c>
      <c r="D967" s="7">
        <v>215090</v>
      </c>
      <c r="E967" s="7">
        <v>417308</v>
      </c>
      <c r="F967" s="7" t="str" cm="1">
        <f t="array" ref="F967">_xlfn.SWITCH(TRUE,E967&lt;=10000,"1万人以下",E967&lt;=20000,"2万人以下",E967&lt;=30000,"3万人以下",E967&lt;=40000,"4万人以下",E967&lt;=50000,"5万人以下",E967&lt;=60000,"6万人以下",E967&lt;=70000,"7万人以下",E967&lt;=80000,"8万人以下",E967&lt;=90000,"9万人以下",E967&gt;90000,"それ以上")</f>
        <v>それ以上</v>
      </c>
      <c r="G967" s="7" t="s">
        <v>7571</v>
      </c>
      <c r="H967" s="7">
        <v>158728</v>
      </c>
      <c r="J967" s="1">
        <f>MAX(J$2:J966)+1</f>
        <v>775</v>
      </c>
      <c r="K967" s="1" t="str">
        <f>IF(B967="小郡市","小郡市",IF(B967="大和郡山市","大和郡山市",IF(B967="蒲郡市","蒲郡市",IF(B967="郡上市","郡上市",IF(B967="郡山市","郡山市",IFERROR(RIGHT(B967,LEN(B967)-FIND("郡",B967)),B967))))))</f>
        <v>富山市</v>
      </c>
      <c r="L967" s="1" t="str">
        <f>IF(ISERROR(VLOOKUP(K967,'R5.4.1現在の団体'!C$2:C$2000,1,)),"",VLOOKUP(K967,'R5.4.1現在の団体'!C$2:C$2000,1,))</f>
        <v>富山市</v>
      </c>
      <c r="M967" s="1">
        <f t="shared" si="15"/>
        <v>1</v>
      </c>
    </row>
    <row r="968" spans="1:13" x14ac:dyDescent="0.2">
      <c r="A968" s="5" t="s">
        <v>972</v>
      </c>
      <c r="B968" s="6" t="s">
        <v>3287</v>
      </c>
      <c r="C968" s="7">
        <v>86133</v>
      </c>
      <c r="D968" s="7">
        <v>92844</v>
      </c>
      <c r="E968" s="7">
        <v>178977</v>
      </c>
      <c r="F968" s="7" t="str" cm="1">
        <f t="array" ref="F968">_xlfn.SWITCH(TRUE,E968&lt;=10000,"1万人以下",E968&lt;=20000,"2万人以下",E968&lt;=30000,"3万人以下",E968&lt;=40000,"4万人以下",E968&lt;=50000,"5万人以下",E968&lt;=60000,"6万人以下",E968&lt;=70000,"7万人以下",E968&lt;=80000,"8万人以下",E968&lt;=90000,"9万人以下",E968&gt;90000,"それ以上")</f>
        <v>それ以上</v>
      </c>
      <c r="G968" s="7" t="s">
        <v>7571</v>
      </c>
      <c r="H968" s="7">
        <v>62839</v>
      </c>
      <c r="J968" s="1">
        <f>MAX(J$2:J967)+1</f>
        <v>776</v>
      </c>
      <c r="K968" s="1" t="str">
        <f>IF(B968="小郡市","小郡市",IF(B968="大和郡山市","大和郡山市",IF(B968="蒲郡市","蒲郡市",IF(B968="郡上市","郡上市",IF(B968="郡山市","郡山市",IFERROR(RIGHT(B968,LEN(B968)-FIND("郡",B968)),B968))))))</f>
        <v>高岡市</v>
      </c>
      <c r="L968" s="1" t="str">
        <f>IF(ISERROR(VLOOKUP(K968,'R5.4.1現在の団体'!C$2:C$2000,1,)),"",VLOOKUP(K968,'R5.4.1現在の団体'!C$2:C$2000,1,))</f>
        <v>高岡市</v>
      </c>
      <c r="M968" s="1">
        <f t="shared" si="15"/>
        <v>1</v>
      </c>
    </row>
    <row r="969" spans="1:13" x14ac:dyDescent="0.2">
      <c r="A969" s="5" t="s">
        <v>973</v>
      </c>
      <c r="B969" s="6" t="s">
        <v>3288</v>
      </c>
      <c r="C969" s="7">
        <v>22104</v>
      </c>
      <c r="D969" s="7">
        <v>23395</v>
      </c>
      <c r="E969" s="7">
        <v>45499</v>
      </c>
      <c r="F969" s="7" t="str" cm="1">
        <f t="array" ref="F969">_xlfn.SWITCH(TRUE,E969&lt;=10000,"1万人以下",E969&lt;=20000,"2万人以下",E969&lt;=30000,"3万人以下",E969&lt;=40000,"4万人以下",E969&lt;=50000,"5万人以下",E969&lt;=60000,"6万人以下",E969&lt;=70000,"7万人以下",E969&lt;=80000,"8万人以下",E969&lt;=90000,"9万人以下",E969&gt;90000,"それ以上")</f>
        <v>5万人以下</v>
      </c>
      <c r="G969" s="7" t="s">
        <v>7575</v>
      </c>
      <c r="H969" s="7">
        <v>16312</v>
      </c>
      <c r="J969" s="1">
        <f>MAX(J$2:J968)+1</f>
        <v>777</v>
      </c>
      <c r="K969" s="1" t="str">
        <f>IF(B969="小郡市","小郡市",IF(B969="大和郡山市","大和郡山市",IF(B969="蒲郡市","蒲郡市",IF(B969="郡上市","郡上市",IF(B969="郡山市","郡山市",IFERROR(RIGHT(B969,LEN(B969)-FIND("郡",B969)),B969))))))</f>
        <v>魚津市</v>
      </c>
      <c r="L969" s="1" t="str">
        <f>IF(ISERROR(VLOOKUP(K969,'R5.4.1現在の団体'!C$2:C$2000,1,)),"",VLOOKUP(K969,'R5.4.1現在の団体'!C$2:C$2000,1,))</f>
        <v>魚津市</v>
      </c>
      <c r="M969" s="1">
        <f t="shared" si="15"/>
        <v>1</v>
      </c>
    </row>
    <row r="970" spans="1:13" x14ac:dyDescent="0.2">
      <c r="A970" s="5" t="s">
        <v>974</v>
      </c>
      <c r="B970" s="6" t="s">
        <v>3289</v>
      </c>
      <c r="C970" s="7">
        <v>25876</v>
      </c>
      <c r="D970" s="7">
        <v>28239</v>
      </c>
      <c r="E970" s="7">
        <v>54115</v>
      </c>
      <c r="F970" s="7" t="str" cm="1">
        <f t="array" ref="F970">_xlfn.SWITCH(TRUE,E970&lt;=10000,"1万人以下",E970&lt;=20000,"2万人以下",E970&lt;=30000,"3万人以下",E970&lt;=40000,"4万人以下",E970&lt;=50000,"5万人以下",E970&lt;=60000,"6万人以下",E970&lt;=70000,"7万人以下",E970&lt;=80000,"8万人以下",E970&lt;=90000,"9万人以下",E970&gt;90000,"それ以上")</f>
        <v>6万人以下</v>
      </c>
      <c r="G970" s="7" t="s">
        <v>7577</v>
      </c>
      <c r="H970" s="7">
        <v>17267</v>
      </c>
      <c r="J970" s="1">
        <f>MAX(J$2:J969)+1</f>
        <v>778</v>
      </c>
      <c r="K970" s="1" t="str">
        <f>IF(B970="小郡市","小郡市",IF(B970="大和郡山市","大和郡山市",IF(B970="蒲郡市","蒲郡市",IF(B970="郡上市","郡上市",IF(B970="郡山市","郡山市",IFERROR(RIGHT(B970,LEN(B970)-FIND("郡",B970)),B970))))))</f>
        <v>氷見市</v>
      </c>
      <c r="L970" s="1" t="str">
        <f>IF(ISERROR(VLOOKUP(K970,'R5.4.1現在の団体'!C$2:C$2000,1,)),"",VLOOKUP(K970,'R5.4.1現在の団体'!C$2:C$2000,1,))</f>
        <v>氷見市</v>
      </c>
      <c r="M970" s="1">
        <f t="shared" si="15"/>
        <v>1</v>
      </c>
    </row>
    <row r="971" spans="1:13" x14ac:dyDescent="0.2">
      <c r="A971" s="5" t="s">
        <v>975</v>
      </c>
      <c r="B971" s="6" t="s">
        <v>3290</v>
      </c>
      <c r="C971" s="7">
        <v>16353</v>
      </c>
      <c r="D971" s="7">
        <v>17560</v>
      </c>
      <c r="E971" s="7">
        <v>33913</v>
      </c>
      <c r="F971" s="7" t="str" cm="1">
        <f t="array" ref="F971">_xlfn.SWITCH(TRUE,E971&lt;=10000,"1万人以下",E971&lt;=20000,"2万人以下",E971&lt;=30000,"3万人以下",E971&lt;=40000,"4万人以下",E971&lt;=50000,"5万人以下",E971&lt;=60000,"6万人以下",E971&lt;=70000,"7万人以下",E971&lt;=80000,"8万人以下",E971&lt;=90000,"9万人以下",E971&gt;90000,"それ以上")</f>
        <v>4万人以下</v>
      </c>
      <c r="G971" s="7" t="s">
        <v>7573</v>
      </c>
      <c r="H971" s="7">
        <v>11242</v>
      </c>
      <c r="J971" s="1">
        <f>MAX(J$2:J970)+1</f>
        <v>779</v>
      </c>
      <c r="K971" s="1" t="str">
        <f>IF(B971="小郡市","小郡市",IF(B971="大和郡山市","大和郡山市",IF(B971="蒲郡市","蒲郡市",IF(B971="郡上市","郡上市",IF(B971="郡山市","郡山市",IFERROR(RIGHT(B971,LEN(B971)-FIND("郡",B971)),B971))))))</f>
        <v>滑川市</v>
      </c>
      <c r="L971" s="1" t="str">
        <f>IF(ISERROR(VLOOKUP(K971,'R5.4.1現在の団体'!C$2:C$2000,1,)),"",VLOOKUP(K971,'R5.4.1現在の団体'!C$2:C$2000,1,))</f>
        <v>滑川市</v>
      </c>
      <c r="M971" s="1">
        <f t="shared" si="15"/>
        <v>1</v>
      </c>
    </row>
    <row r="972" spans="1:13" x14ac:dyDescent="0.2">
      <c r="A972" s="5" t="s">
        <v>976</v>
      </c>
      <c r="B972" s="6" t="s">
        <v>3291</v>
      </c>
      <c r="C972" s="7">
        <v>20788</v>
      </c>
      <c r="D972" s="7">
        <v>22036</v>
      </c>
      <c r="E972" s="7">
        <v>42824</v>
      </c>
      <c r="F972" s="7" t="str" cm="1">
        <f t="array" ref="F972">_xlfn.SWITCH(TRUE,E972&lt;=10000,"1万人以下",E972&lt;=20000,"2万人以下",E972&lt;=30000,"3万人以下",E972&lt;=40000,"4万人以下",E972&lt;=50000,"5万人以下",E972&lt;=60000,"6万人以下",E972&lt;=70000,"7万人以下",E972&lt;=80000,"8万人以下",E972&lt;=90000,"9万人以下",E972&gt;90000,"それ以上")</f>
        <v>5万人以下</v>
      </c>
      <c r="G972" s="7" t="s">
        <v>7575</v>
      </c>
      <c r="H972" s="7">
        <v>14456</v>
      </c>
      <c r="J972" s="1">
        <f>MAX(J$2:J971)+1</f>
        <v>780</v>
      </c>
      <c r="K972" s="1" t="str">
        <f>IF(B972="小郡市","小郡市",IF(B972="大和郡山市","大和郡山市",IF(B972="蒲郡市","蒲郡市",IF(B972="郡上市","郡上市",IF(B972="郡山市","郡山市",IFERROR(RIGHT(B972,LEN(B972)-FIND("郡",B972)),B972))))))</f>
        <v>黒部市</v>
      </c>
      <c r="L972" s="1" t="str">
        <f>IF(ISERROR(VLOOKUP(K972,'R5.4.1現在の団体'!C$2:C$2000,1,)),"",VLOOKUP(K972,'R5.4.1現在の団体'!C$2:C$2000,1,))</f>
        <v>黒部市</v>
      </c>
      <c r="M972" s="1">
        <f t="shared" si="15"/>
        <v>1</v>
      </c>
    </row>
    <row r="973" spans="1:13" x14ac:dyDescent="0.2">
      <c r="A973" s="5" t="s">
        <v>977</v>
      </c>
      <c r="B973" s="6" t="s">
        <v>3292</v>
      </c>
      <c r="C973" s="7">
        <v>23985</v>
      </c>
      <c r="D973" s="7">
        <v>25394</v>
      </c>
      <c r="E973" s="7">
        <v>49379</v>
      </c>
      <c r="F973" s="7" t="str" cm="1">
        <f t="array" ref="F973">_xlfn.SWITCH(TRUE,E973&lt;=10000,"1万人以下",E973&lt;=20000,"2万人以下",E973&lt;=30000,"3万人以下",E973&lt;=40000,"4万人以下",E973&lt;=50000,"5万人以下",E973&lt;=60000,"6万人以下",E973&lt;=70000,"7万人以下",E973&lt;=80000,"8万人以下",E973&lt;=90000,"9万人以下",E973&gt;90000,"それ以上")</f>
        <v>5万人以下</v>
      </c>
      <c r="G973" s="7" t="s">
        <v>7575</v>
      </c>
      <c r="H973" s="7">
        <v>15120</v>
      </c>
      <c r="J973" s="1">
        <f>MAX(J$2:J972)+1</f>
        <v>781</v>
      </c>
      <c r="K973" s="1" t="str">
        <f>IF(B973="小郡市","小郡市",IF(B973="大和郡山市","大和郡山市",IF(B973="蒲郡市","蒲郡市",IF(B973="郡上市","郡上市",IF(B973="郡山市","郡山市",IFERROR(RIGHT(B973,LEN(B973)-FIND("郡",B973)),B973))))))</f>
        <v>砺波市</v>
      </c>
      <c r="L973" s="1" t="str">
        <f>IF(ISERROR(VLOOKUP(K973,'R5.4.1現在の団体'!C$2:C$2000,1,)),"",VLOOKUP(K973,'R5.4.1現在の団体'!C$2:C$2000,1,))</f>
        <v>砺波市</v>
      </c>
      <c r="M973" s="1">
        <f t="shared" si="15"/>
        <v>1</v>
      </c>
    </row>
    <row r="974" spans="1:13" x14ac:dyDescent="0.2">
      <c r="A974" s="5" t="s">
        <v>978</v>
      </c>
      <c r="B974" s="6" t="s">
        <v>3293</v>
      </c>
      <c r="C974" s="7">
        <v>15909</v>
      </c>
      <c r="D974" s="7">
        <v>16917</v>
      </c>
      <c r="E974" s="7">
        <v>32826</v>
      </c>
      <c r="F974" s="7" t="str" cm="1">
        <f t="array" ref="F974">_xlfn.SWITCH(TRUE,E974&lt;=10000,"1万人以下",E974&lt;=20000,"2万人以下",E974&lt;=30000,"3万人以下",E974&lt;=40000,"4万人以下",E974&lt;=50000,"5万人以下",E974&lt;=60000,"6万人以下",E974&lt;=70000,"7万人以下",E974&lt;=80000,"8万人以下",E974&lt;=90000,"9万人以下",E974&gt;90000,"それ以上")</f>
        <v>4万人以下</v>
      </c>
      <c r="G974" s="7" t="s">
        <v>7573</v>
      </c>
      <c r="H974" s="7">
        <v>9808</v>
      </c>
      <c r="J974" s="1">
        <f>MAX(J$2:J973)+1</f>
        <v>782</v>
      </c>
      <c r="K974" s="1" t="str">
        <f>IF(B974="小郡市","小郡市",IF(B974="大和郡山市","大和郡山市",IF(B974="蒲郡市","蒲郡市",IF(B974="郡上市","郡上市",IF(B974="郡山市","郡山市",IFERROR(RIGHT(B974,LEN(B974)-FIND("郡",B974)),B974))))))</f>
        <v>小矢部市</v>
      </c>
      <c r="L974" s="1" t="str">
        <f>IF(ISERROR(VLOOKUP(K974,'R5.4.1現在の団体'!C$2:C$2000,1,)),"",VLOOKUP(K974,'R5.4.1現在の団体'!C$2:C$2000,1,))</f>
        <v>小矢部市</v>
      </c>
      <c r="M974" s="1">
        <f t="shared" si="15"/>
        <v>1</v>
      </c>
    </row>
    <row r="975" spans="1:13" x14ac:dyDescent="0.2">
      <c r="A975" s="5" t="s">
        <v>979</v>
      </c>
      <c r="B975" s="6" t="s">
        <v>3294</v>
      </c>
      <c r="C975" s="7">
        <v>27177</v>
      </c>
      <c r="D975" s="7">
        <v>29566</v>
      </c>
      <c r="E975" s="7">
        <v>56743</v>
      </c>
      <c r="F975" s="7" t="str" cm="1">
        <f t="array" ref="F975">_xlfn.SWITCH(TRUE,E975&lt;=10000,"1万人以下",E975&lt;=20000,"2万人以下",E975&lt;=30000,"3万人以下",E975&lt;=40000,"4万人以下",E975&lt;=50000,"5万人以下",E975&lt;=60000,"6万人以下",E975&lt;=70000,"7万人以下",E975&lt;=80000,"8万人以下",E975&lt;=90000,"9万人以下",E975&gt;90000,"それ以上")</f>
        <v>6万人以下</v>
      </c>
      <c r="G975" s="7" t="s">
        <v>7577</v>
      </c>
      <c r="H975" s="7">
        <v>17387</v>
      </c>
      <c r="J975" s="1">
        <f>MAX(J$2:J974)+1</f>
        <v>783</v>
      </c>
      <c r="K975" s="1" t="str">
        <f>IF(B975="小郡市","小郡市",IF(B975="大和郡山市","大和郡山市",IF(B975="蒲郡市","蒲郡市",IF(B975="郡上市","郡上市",IF(B975="郡山市","郡山市",IFERROR(RIGHT(B975,LEN(B975)-FIND("郡",B975)),B975))))))</f>
        <v>南砺市</v>
      </c>
      <c r="L975" s="1" t="str">
        <f>IF(ISERROR(VLOOKUP(K975,'R5.4.1現在の団体'!C$2:C$2000,1,)),"",VLOOKUP(K975,'R5.4.1現在の団体'!C$2:C$2000,1,))</f>
        <v>南砺市</v>
      </c>
      <c r="M975" s="1">
        <f t="shared" si="15"/>
        <v>1</v>
      </c>
    </row>
    <row r="976" spans="1:13" x14ac:dyDescent="0.2">
      <c r="A976" s="5" t="s">
        <v>980</v>
      </c>
      <c r="B976" s="6" t="s">
        <v>3295</v>
      </c>
      <c r="C976" s="7">
        <v>45744</v>
      </c>
      <c r="D976" s="7">
        <v>48865</v>
      </c>
      <c r="E976" s="7">
        <v>94609</v>
      </c>
      <c r="F976" s="7" t="str" cm="1">
        <f t="array" ref="F976">_xlfn.SWITCH(TRUE,E976&lt;=10000,"1万人以下",E976&lt;=20000,"2万人以下",E976&lt;=30000,"3万人以下",E976&lt;=40000,"4万人以下",E976&lt;=50000,"5万人以下",E976&lt;=60000,"6万人以下",E976&lt;=70000,"7万人以下",E976&lt;=80000,"8万人以下",E976&lt;=90000,"9万人以下",E976&gt;90000,"それ以上")</f>
        <v>それ以上</v>
      </c>
      <c r="G976" s="7" t="s">
        <v>7571</v>
      </c>
      <c r="H976" s="7">
        <v>31269</v>
      </c>
      <c r="J976" s="1">
        <f>MAX(J$2:J975)+1</f>
        <v>784</v>
      </c>
      <c r="K976" s="1" t="str">
        <f>IF(B976="小郡市","小郡市",IF(B976="大和郡山市","大和郡山市",IF(B976="蒲郡市","蒲郡市",IF(B976="郡上市","郡上市",IF(B976="郡山市","郡山市",IFERROR(RIGHT(B976,LEN(B976)-FIND("郡",B976)),B976))))))</f>
        <v>射水市</v>
      </c>
      <c r="L976" s="1" t="str">
        <f>IF(ISERROR(VLOOKUP(K976,'R5.4.1現在の団体'!C$2:C$2000,1,)),"",VLOOKUP(K976,'R5.4.1現在の団体'!C$2:C$2000,1,))</f>
        <v>射水市</v>
      </c>
      <c r="M976" s="1">
        <f t="shared" si="15"/>
        <v>1</v>
      </c>
    </row>
    <row r="977" spans="1:13" x14ac:dyDescent="0.2">
      <c r="A977" s="5" t="s">
        <v>981</v>
      </c>
      <c r="B977" s="6" t="s">
        <v>3296</v>
      </c>
      <c r="C977" s="7">
        <v>25663</v>
      </c>
      <c r="D977" s="7">
        <v>27905</v>
      </c>
      <c r="E977" s="7">
        <v>53568</v>
      </c>
      <c r="F977" s="7" t="str" cm="1">
        <f t="array" ref="F977">_xlfn.SWITCH(TRUE,E977&lt;=10000,"1万人以下",E977&lt;=20000,"2万人以下",E977&lt;=30000,"3万人以下",E977&lt;=40000,"4万人以下",E977&lt;=50000,"5万人以下",E977&lt;=60000,"6万人以下",E977&lt;=70000,"7万人以下",E977&lt;=80000,"8万人以下",E977&lt;=90000,"9万人以下",E977&gt;90000,"それ以上")</f>
        <v>6万人以下</v>
      </c>
      <c r="G977" s="7" t="s">
        <v>7577</v>
      </c>
      <c r="H977" s="7">
        <v>17529</v>
      </c>
      <c r="I977" s="1" t="s">
        <v>4657</v>
      </c>
      <c r="K977" s="1" t="str">
        <f>IF(B977="小郡市","小郡市",IF(B977="大和郡山市","大和郡山市",IF(B977="蒲郡市","蒲郡市",IF(B977="郡上市","郡上市",IF(B977="郡山市","郡山市",IFERROR(RIGHT(B977,LEN(B977)-FIND("郡",B977)),B977))))))</f>
        <v/>
      </c>
      <c r="L977" s="1" t="str">
        <f>IF(ISERROR(VLOOKUP(K977,'R5.4.1現在の団体'!C$2:C$2000,1,)),"",VLOOKUP(K977,'R5.4.1現在の団体'!C$2:C$2000,1,))</f>
        <v/>
      </c>
      <c r="M977" s="1" t="str">
        <f t="shared" si="15"/>
        <v/>
      </c>
    </row>
    <row r="978" spans="1:13" x14ac:dyDescent="0.2">
      <c r="A978" s="5" t="s">
        <v>982</v>
      </c>
      <c r="B978" s="6" t="s">
        <v>3297</v>
      </c>
      <c r="C978" s="7">
        <v>1466</v>
      </c>
      <c r="D978" s="7">
        <v>1523</v>
      </c>
      <c r="E978" s="7">
        <v>2989</v>
      </c>
      <c r="F978" s="7" t="str" cm="1">
        <f t="array" ref="F978">_xlfn.SWITCH(TRUE,E978&lt;=10000,"1万人以下",E978&lt;=20000,"2万人以下",E978&lt;=30000,"3万人以下",E978&lt;=40000,"4万人以下",E978&lt;=50000,"5万人以下",E978&lt;=60000,"6万人以下",E978&lt;=70000,"7万人以下",E978&lt;=80000,"8万人以下",E978&lt;=90000,"9万人以下",E978&gt;90000,"それ以上")</f>
        <v>1万人以下</v>
      </c>
      <c r="G978" s="7" t="s">
        <v>7576</v>
      </c>
      <c r="H978" s="7">
        <v>966</v>
      </c>
      <c r="J978" s="1">
        <f>MAX(J$2:J977)+1</f>
        <v>785</v>
      </c>
      <c r="K978" s="1" t="str">
        <f>IF(B978="小郡市","小郡市",IF(B978="大和郡山市","大和郡山市",IF(B978="蒲郡市","蒲郡市",IF(B978="郡上市","郡上市",IF(B978="郡山市","郡山市",IFERROR(RIGHT(B978,LEN(B978)-FIND("郡",B978)),B978))))))</f>
        <v>舟橋村</v>
      </c>
      <c r="L978" s="1" t="str">
        <f>IF(ISERROR(VLOOKUP(K978,'R5.4.1現在の団体'!C$2:C$2000,1,)),"",VLOOKUP(K978,'R5.4.1現在の団体'!C$2:C$2000,1,))</f>
        <v>舟橋村</v>
      </c>
      <c r="M978" s="1">
        <f t="shared" si="15"/>
        <v>1</v>
      </c>
    </row>
    <row r="979" spans="1:13" x14ac:dyDescent="0.2">
      <c r="A979" s="5" t="s">
        <v>983</v>
      </c>
      <c r="B979" s="6" t="s">
        <v>3298</v>
      </c>
      <c r="C979" s="7">
        <v>10764</v>
      </c>
      <c r="D979" s="7">
        <v>11832</v>
      </c>
      <c r="E979" s="7">
        <v>22596</v>
      </c>
      <c r="F979" s="7" t="str" cm="1">
        <f t="array" ref="F979">_xlfn.SWITCH(TRUE,E979&lt;=10000,"1万人以下",E979&lt;=20000,"2万人以下",E979&lt;=30000,"3万人以下",E979&lt;=40000,"4万人以下",E979&lt;=50000,"5万人以下",E979&lt;=60000,"6万人以下",E979&lt;=70000,"7万人以下",E979&lt;=80000,"8万人以下",E979&lt;=90000,"9万人以下",E979&gt;90000,"それ以上")</f>
        <v>3万人以下</v>
      </c>
      <c r="G979" s="7" t="s">
        <v>7574</v>
      </c>
      <c r="H979" s="7">
        <v>7629</v>
      </c>
      <c r="J979" s="1">
        <f>MAX(J$2:J978)+1</f>
        <v>786</v>
      </c>
      <c r="K979" s="1" t="str">
        <f>IF(B979="小郡市","小郡市",IF(B979="大和郡山市","大和郡山市",IF(B979="蒲郡市","蒲郡市",IF(B979="郡上市","郡上市",IF(B979="郡山市","郡山市",IFERROR(RIGHT(B979,LEN(B979)-FIND("郡",B979)),B979))))))</f>
        <v>上市町</v>
      </c>
      <c r="L979" s="1" t="str">
        <f>IF(ISERROR(VLOOKUP(K979,'R5.4.1現在の団体'!C$2:C$2000,1,)),"",VLOOKUP(K979,'R5.4.1現在の団体'!C$2:C$2000,1,))</f>
        <v>上市町</v>
      </c>
      <c r="M979" s="1">
        <f t="shared" si="15"/>
        <v>1</v>
      </c>
    </row>
    <row r="980" spans="1:13" x14ac:dyDescent="0.2">
      <c r="A980" s="5" t="s">
        <v>984</v>
      </c>
      <c r="B980" s="6" t="s">
        <v>3299</v>
      </c>
      <c r="C980" s="7">
        <v>13433</v>
      </c>
      <c r="D980" s="7">
        <v>14550</v>
      </c>
      <c r="E980" s="7">
        <v>27983</v>
      </c>
      <c r="F980" s="7" t="str" cm="1">
        <f t="array" ref="F980">_xlfn.SWITCH(TRUE,E980&lt;=10000,"1万人以下",E980&lt;=20000,"2万人以下",E980&lt;=30000,"3万人以下",E980&lt;=40000,"4万人以下",E980&lt;=50000,"5万人以下",E980&lt;=60000,"6万人以下",E980&lt;=70000,"7万人以下",E980&lt;=80000,"8万人以下",E980&lt;=90000,"9万人以下",E980&gt;90000,"それ以上")</f>
        <v>3万人以下</v>
      </c>
      <c r="G980" s="7" t="s">
        <v>7574</v>
      </c>
      <c r="H980" s="7">
        <v>8934</v>
      </c>
      <c r="J980" s="1">
        <f>MAX(J$2:J979)+1</f>
        <v>787</v>
      </c>
      <c r="K980" s="1" t="str">
        <f>IF(B980="小郡市","小郡市",IF(B980="大和郡山市","大和郡山市",IF(B980="蒲郡市","蒲郡市",IF(B980="郡上市","郡上市",IF(B980="郡山市","郡山市",IFERROR(RIGHT(B980,LEN(B980)-FIND("郡",B980)),B980))))))</f>
        <v>立山町</v>
      </c>
      <c r="L980" s="1" t="str">
        <f>IF(ISERROR(VLOOKUP(K980,'R5.4.1現在の団体'!C$2:C$2000,1,)),"",VLOOKUP(K980,'R5.4.1現在の団体'!C$2:C$2000,1,))</f>
        <v>立山町</v>
      </c>
      <c r="M980" s="1">
        <f t="shared" si="15"/>
        <v>1</v>
      </c>
    </row>
    <row r="981" spans="1:13" x14ac:dyDescent="0.2">
      <c r="A981" s="5" t="s">
        <v>985</v>
      </c>
      <c r="B981" s="6" t="s">
        <v>3300</v>
      </c>
      <c r="C981" s="7">
        <v>19937</v>
      </c>
      <c r="D981" s="7">
        <v>21939</v>
      </c>
      <c r="E981" s="7">
        <v>41876</v>
      </c>
      <c r="F981" s="7" t="str" cm="1">
        <f t="array" ref="F981">_xlfn.SWITCH(TRUE,E981&lt;=10000,"1万人以下",E981&lt;=20000,"2万人以下",E981&lt;=30000,"3万人以下",E981&lt;=40000,"4万人以下",E981&lt;=50000,"5万人以下",E981&lt;=60000,"6万人以下",E981&lt;=70000,"7万人以下",E981&lt;=80000,"8万人以下",E981&lt;=90000,"9万人以下",E981&gt;90000,"それ以上")</f>
        <v>5万人以下</v>
      </c>
      <c r="G981" s="7" t="s">
        <v>7575</v>
      </c>
      <c r="H981" s="7">
        <v>13680</v>
      </c>
      <c r="I981" s="1" t="s">
        <v>4657</v>
      </c>
      <c r="K981" s="1" t="str">
        <f>IF(B981="小郡市","小郡市",IF(B981="大和郡山市","大和郡山市",IF(B981="蒲郡市","蒲郡市",IF(B981="郡上市","郡上市",IF(B981="郡山市","郡山市",IFERROR(RIGHT(B981,LEN(B981)-FIND("郡",B981)),B981))))))</f>
        <v/>
      </c>
      <c r="L981" s="1" t="str">
        <f>IF(ISERROR(VLOOKUP(K981,'R5.4.1現在の団体'!C$2:C$2000,1,)),"",VLOOKUP(K981,'R5.4.1現在の団体'!C$2:C$2000,1,))</f>
        <v/>
      </c>
      <c r="M981" s="1" t="str">
        <f t="shared" si="15"/>
        <v/>
      </c>
    </row>
    <row r="982" spans="1:13" x14ac:dyDescent="0.2">
      <c r="A982" s="5" t="s">
        <v>986</v>
      </c>
      <c r="B982" s="6" t="s">
        <v>3301</v>
      </c>
      <c r="C982" s="7">
        <v>13185</v>
      </c>
      <c r="D982" s="7">
        <v>14253</v>
      </c>
      <c r="E982" s="7">
        <v>27438</v>
      </c>
      <c r="F982" s="7" t="str" cm="1">
        <f t="array" ref="F982">_xlfn.SWITCH(TRUE,E982&lt;=10000,"1万人以下",E982&lt;=20000,"2万人以下",E982&lt;=30000,"3万人以下",E982&lt;=40000,"4万人以下",E982&lt;=50000,"5万人以下",E982&lt;=60000,"6万人以下",E982&lt;=70000,"7万人以下",E982&lt;=80000,"8万人以下",E982&lt;=90000,"9万人以下",E982&gt;90000,"それ以上")</f>
        <v>3万人以下</v>
      </c>
      <c r="G982" s="7" t="s">
        <v>7574</v>
      </c>
      <c r="H982" s="7">
        <v>8595</v>
      </c>
      <c r="J982" s="1">
        <f>MAX(J$2:J981)+1</f>
        <v>788</v>
      </c>
      <c r="K982" s="1" t="str">
        <f>IF(B982="小郡市","小郡市",IF(B982="大和郡山市","大和郡山市",IF(B982="蒲郡市","蒲郡市",IF(B982="郡上市","郡上市",IF(B982="郡山市","郡山市",IFERROR(RIGHT(B982,LEN(B982)-FIND("郡",B982)),B982))))))</f>
        <v>入善町</v>
      </c>
      <c r="L982" s="1" t="str">
        <f>IF(ISERROR(VLOOKUP(K982,'R5.4.1現在の団体'!C$2:C$2000,1,)),"",VLOOKUP(K982,'R5.4.1現在の団体'!C$2:C$2000,1,))</f>
        <v>入善町</v>
      </c>
      <c r="M982" s="1">
        <f t="shared" si="15"/>
        <v>1</v>
      </c>
    </row>
    <row r="983" spans="1:13" x14ac:dyDescent="0.2">
      <c r="A983" s="5" t="s">
        <v>987</v>
      </c>
      <c r="B983" s="6" t="s">
        <v>3302</v>
      </c>
      <c r="C983" s="7">
        <v>6752</v>
      </c>
      <c r="D983" s="7">
        <v>7686</v>
      </c>
      <c r="E983" s="7">
        <v>14438</v>
      </c>
      <c r="F983" s="7" t="str" cm="1">
        <f t="array" ref="F983">_xlfn.SWITCH(TRUE,E983&lt;=10000,"1万人以下",E983&lt;=20000,"2万人以下",E983&lt;=30000,"3万人以下",E983&lt;=40000,"4万人以下",E983&lt;=50000,"5万人以下",E983&lt;=60000,"6万人以下",E983&lt;=70000,"7万人以下",E983&lt;=80000,"8万人以下",E983&lt;=90000,"9万人以下",E983&gt;90000,"それ以上")</f>
        <v>2万人以下</v>
      </c>
      <c r="G983" s="7" t="s">
        <v>7572</v>
      </c>
      <c r="H983" s="7">
        <v>5085</v>
      </c>
      <c r="J983" s="1">
        <f>MAX(J$2:J982)+1</f>
        <v>789</v>
      </c>
      <c r="K983" s="1" t="str">
        <f>IF(B983="小郡市","小郡市",IF(B983="大和郡山市","大和郡山市",IF(B983="蒲郡市","蒲郡市",IF(B983="郡上市","郡上市",IF(B983="郡山市","郡山市",IFERROR(RIGHT(B983,LEN(B983)-FIND("郡",B983)),B983))))))</f>
        <v>朝日町</v>
      </c>
      <c r="L983" s="1" t="str">
        <f>IF(ISERROR(VLOOKUP(K983,'R5.4.1現在の団体'!C$2:C$2000,1,)),"",VLOOKUP(K983,'R5.4.1現在の団体'!C$2:C$2000,1,))</f>
        <v>朝日町</v>
      </c>
      <c r="M983" s="1">
        <f t="shared" si="15"/>
        <v>1</v>
      </c>
    </row>
    <row r="984" spans="1:13" x14ac:dyDescent="0.2">
      <c r="A984" s="5" t="s">
        <v>988</v>
      </c>
      <c r="B984" s="6" t="s">
        <v>4625</v>
      </c>
      <c r="C984" s="7">
        <v>561519</v>
      </c>
      <c r="D984" s="7">
        <v>603494</v>
      </c>
      <c r="E984" s="7">
        <v>1165013</v>
      </c>
      <c r="F984" s="7" t="str" cm="1">
        <f t="array" ref="F984">_xlfn.SWITCH(TRUE,E984&lt;=10000,"1万人以下",E984&lt;=20000,"2万人以下",E984&lt;=30000,"3万人以下",E984&lt;=40000,"4万人以下",E984&lt;=50000,"5万人以下",E984&lt;=60000,"6万人以下",E984&lt;=70000,"7万人以下",E984&lt;=80000,"8万人以下",E984&lt;=90000,"9万人以下",E984&gt;90000,"それ以上")</f>
        <v>それ以上</v>
      </c>
      <c r="G984" s="7" t="s">
        <v>7571</v>
      </c>
      <c r="H984" s="7">
        <v>440424</v>
      </c>
      <c r="I984" s="1" t="s">
        <v>4657</v>
      </c>
      <c r="K984" s="1" t="str">
        <f>IF(B984="小郡市","小郡市",IF(B984="大和郡山市","大和郡山市",IF(B984="蒲郡市","蒲郡市",IF(B984="郡上市","郡上市",IF(B984="郡山市","郡山市",IFERROR(RIGHT(B984,LEN(B984)-FIND("郡",B984)),B984))))))</f>
        <v>石川県</v>
      </c>
      <c r="L984" s="1" t="str">
        <f>IF(ISERROR(VLOOKUP(K984,'R5.4.1現在の団体'!C$2:C$2000,1,)),"",VLOOKUP(K984,'R5.4.1現在の団体'!C$2:C$2000,1,))</f>
        <v/>
      </c>
      <c r="M984" s="1" t="str">
        <f t="shared" si="15"/>
        <v/>
      </c>
    </row>
    <row r="985" spans="1:13" x14ac:dyDescent="0.2">
      <c r="A985" s="5" t="s">
        <v>989</v>
      </c>
      <c r="B985" s="6" t="s">
        <v>3303</v>
      </c>
      <c r="C985" s="7">
        <v>213359</v>
      </c>
      <c r="D985" s="7">
        <v>229429</v>
      </c>
      <c r="E985" s="7">
        <v>442788</v>
      </c>
      <c r="F985" s="7" t="str" cm="1">
        <f t="array" ref="F985">_xlfn.SWITCH(TRUE,E985&lt;=10000,"1万人以下",E985&lt;=20000,"2万人以下",E985&lt;=30000,"3万人以下",E985&lt;=40000,"4万人以下",E985&lt;=50000,"5万人以下",E985&lt;=60000,"6万人以下",E985&lt;=70000,"7万人以下",E985&lt;=80000,"8万人以下",E985&lt;=90000,"9万人以下",E985&gt;90000,"それ以上")</f>
        <v>それ以上</v>
      </c>
      <c r="G985" s="7" t="s">
        <v>7571</v>
      </c>
      <c r="H985" s="7">
        <v>183951</v>
      </c>
      <c r="J985" s="1">
        <f>MAX(J$2:J984)+1</f>
        <v>790</v>
      </c>
      <c r="K985" s="1" t="str">
        <f>IF(B985="小郡市","小郡市",IF(B985="大和郡山市","大和郡山市",IF(B985="蒲郡市","蒲郡市",IF(B985="郡上市","郡上市",IF(B985="郡山市","郡山市",IFERROR(RIGHT(B985,LEN(B985)-FIND("郡",B985)),B985))))))</f>
        <v>金沢市</v>
      </c>
      <c r="L985" s="1" t="str">
        <f>IF(ISERROR(VLOOKUP(K985,'R5.4.1現在の団体'!C$2:C$2000,1,)),"",VLOOKUP(K985,'R5.4.1現在の団体'!C$2:C$2000,1,))</f>
        <v>金沢市</v>
      </c>
      <c r="M985" s="1">
        <f t="shared" si="15"/>
        <v>1</v>
      </c>
    </row>
    <row r="986" spans="1:13" x14ac:dyDescent="0.2">
      <c r="A986" s="5" t="s">
        <v>990</v>
      </c>
      <c r="B986" s="6" t="s">
        <v>3304</v>
      </c>
      <c r="C986" s="7">
        <v>28460</v>
      </c>
      <c r="D986" s="7">
        <v>31632</v>
      </c>
      <c r="E986" s="7">
        <v>60092</v>
      </c>
      <c r="F986" s="7" t="str" cm="1">
        <f t="array" ref="F986">_xlfn.SWITCH(TRUE,E986&lt;=10000,"1万人以下",E986&lt;=20000,"2万人以下",E986&lt;=30000,"3万人以下",E986&lt;=40000,"4万人以下",E986&lt;=50000,"5万人以下",E986&lt;=60000,"6万人以下",E986&lt;=70000,"7万人以下",E986&lt;=80000,"8万人以下",E986&lt;=90000,"9万人以下",E986&gt;90000,"それ以上")</f>
        <v>7万人以下</v>
      </c>
      <c r="G986" s="7" t="s">
        <v>7578</v>
      </c>
      <c r="H986" s="7">
        <v>21918</v>
      </c>
      <c r="J986" s="1">
        <f>MAX(J$2:J985)+1</f>
        <v>791</v>
      </c>
      <c r="K986" s="1" t="str">
        <f>IF(B986="小郡市","小郡市",IF(B986="大和郡山市","大和郡山市",IF(B986="蒲郡市","蒲郡市",IF(B986="郡上市","郡上市",IF(B986="郡山市","郡山市",IFERROR(RIGHT(B986,LEN(B986)-FIND("郡",B986)),B986))))))</f>
        <v>七尾市</v>
      </c>
      <c r="L986" s="1" t="str">
        <f>IF(ISERROR(VLOOKUP(K986,'R5.4.1現在の団体'!C$2:C$2000,1,)),"",VLOOKUP(K986,'R5.4.1現在の団体'!C$2:C$2000,1,))</f>
        <v>七尾市</v>
      </c>
      <c r="M986" s="1">
        <f t="shared" si="15"/>
        <v>1</v>
      </c>
    </row>
    <row r="987" spans="1:13" x14ac:dyDescent="0.2">
      <c r="A987" s="5" t="s">
        <v>991</v>
      </c>
      <c r="B987" s="6" t="s">
        <v>3305</v>
      </c>
      <c r="C987" s="7">
        <v>52958</v>
      </c>
      <c r="D987" s="7">
        <v>56255</v>
      </c>
      <c r="E987" s="7">
        <v>109213</v>
      </c>
      <c r="F987" s="7" t="str" cm="1">
        <f t="array" ref="F987">_xlfn.SWITCH(TRUE,E987&lt;=10000,"1万人以下",E987&lt;=20000,"2万人以下",E987&lt;=30000,"3万人以下",E987&lt;=40000,"4万人以下",E987&lt;=50000,"5万人以下",E987&lt;=60000,"6万人以下",E987&lt;=70000,"7万人以下",E987&lt;=80000,"8万人以下",E987&lt;=90000,"9万人以下",E987&gt;90000,"それ以上")</f>
        <v>それ以上</v>
      </c>
      <c r="G987" s="7" t="s">
        <v>7571</v>
      </c>
      <c r="H987" s="7">
        <v>38449</v>
      </c>
      <c r="J987" s="1">
        <f>MAX(J$2:J986)+1</f>
        <v>792</v>
      </c>
      <c r="K987" s="1" t="str">
        <f>IF(B987="小郡市","小郡市",IF(B987="大和郡山市","大和郡山市",IF(B987="蒲郡市","蒲郡市",IF(B987="郡上市","郡上市",IF(B987="郡山市","郡山市",IFERROR(RIGHT(B987,LEN(B987)-FIND("郡",B987)),B987))))))</f>
        <v>小松市</v>
      </c>
      <c r="L987" s="1" t="str">
        <f>IF(ISERROR(VLOOKUP(K987,'R5.4.1現在の団体'!C$2:C$2000,1,)),"",VLOOKUP(K987,'R5.4.1現在の団体'!C$2:C$2000,1,))</f>
        <v>小松市</v>
      </c>
      <c r="M987" s="1">
        <f t="shared" si="15"/>
        <v>1</v>
      </c>
    </row>
    <row r="988" spans="1:13" x14ac:dyDescent="0.2">
      <c r="A988" s="5" t="s">
        <v>992</v>
      </c>
      <c r="B988" s="6" t="s">
        <v>3306</v>
      </c>
      <c r="C988" s="7">
        <v>15549</v>
      </c>
      <c r="D988" s="7">
        <v>17032</v>
      </c>
      <c r="E988" s="7">
        <v>32581</v>
      </c>
      <c r="F988" s="7" t="str" cm="1">
        <f t="array" ref="F988">_xlfn.SWITCH(TRUE,E988&lt;=10000,"1万人以下",E988&lt;=20000,"2万人以下",E988&lt;=30000,"3万人以下",E988&lt;=40000,"4万人以下",E988&lt;=50000,"5万人以下",E988&lt;=60000,"6万人以下",E988&lt;=70000,"7万人以下",E988&lt;=80000,"8万人以下",E988&lt;=90000,"9万人以下",E988&gt;90000,"それ以上")</f>
        <v>4万人以下</v>
      </c>
      <c r="G988" s="7" t="s">
        <v>7573</v>
      </c>
      <c r="H988" s="7">
        <v>13064</v>
      </c>
      <c r="J988" s="1">
        <f>MAX(J$2:J987)+1</f>
        <v>793</v>
      </c>
      <c r="K988" s="1" t="str">
        <f>IF(B988="小郡市","小郡市",IF(B988="大和郡山市","大和郡山市",IF(B988="蒲郡市","蒲郡市",IF(B988="郡上市","郡上市",IF(B988="郡山市","郡山市",IFERROR(RIGHT(B988,LEN(B988)-FIND("郡",B988)),B988))))))</f>
        <v>輪島市</v>
      </c>
      <c r="L988" s="1" t="str">
        <f>IF(ISERROR(VLOOKUP(K988,'R5.4.1現在の団体'!C$2:C$2000,1,)),"",VLOOKUP(K988,'R5.4.1現在の団体'!C$2:C$2000,1,))</f>
        <v>輪島市</v>
      </c>
      <c r="M988" s="1">
        <f t="shared" si="15"/>
        <v>1</v>
      </c>
    </row>
    <row r="989" spans="1:13" x14ac:dyDescent="0.2">
      <c r="A989" s="5" t="s">
        <v>993</v>
      </c>
      <c r="B989" s="6" t="s">
        <v>3307</v>
      </c>
      <c r="C989" s="7">
        <v>8301</v>
      </c>
      <c r="D989" s="7">
        <v>9620</v>
      </c>
      <c r="E989" s="7">
        <v>17921</v>
      </c>
      <c r="F989" s="7" t="str" cm="1">
        <f t="array" ref="F989">_xlfn.SWITCH(TRUE,E989&lt;=10000,"1万人以下",E989&lt;=20000,"2万人以下",E989&lt;=30000,"3万人以下",E989&lt;=40000,"4万人以下",E989&lt;=50000,"5万人以下",E989&lt;=60000,"6万人以下",E989&lt;=70000,"7万人以下",E989&lt;=80000,"8万人以下",E989&lt;=90000,"9万人以下",E989&gt;90000,"それ以上")</f>
        <v>2万人以下</v>
      </c>
      <c r="G989" s="7" t="s">
        <v>7572</v>
      </c>
      <c r="H989" s="7">
        <v>6578</v>
      </c>
      <c r="J989" s="1">
        <f>MAX(J$2:J988)+1</f>
        <v>794</v>
      </c>
      <c r="K989" s="1" t="str">
        <f>IF(B989="小郡市","小郡市",IF(B989="大和郡山市","大和郡山市",IF(B989="蒲郡市","蒲郡市",IF(B989="郡上市","郡上市",IF(B989="郡山市","郡山市",IFERROR(RIGHT(B989,LEN(B989)-FIND("郡",B989)),B989))))))</f>
        <v>珠洲市</v>
      </c>
      <c r="L989" s="1" t="str">
        <f>IF(ISERROR(VLOOKUP(K989,'R5.4.1現在の団体'!C$2:C$2000,1,)),"",VLOOKUP(K989,'R5.4.1現在の団体'!C$2:C$2000,1,))</f>
        <v>珠洲市</v>
      </c>
      <c r="M989" s="1">
        <f t="shared" si="15"/>
        <v>1</v>
      </c>
    </row>
    <row r="990" spans="1:13" x14ac:dyDescent="0.2">
      <c r="A990" s="5" t="s">
        <v>994</v>
      </c>
      <c r="B990" s="6" t="s">
        <v>3308</v>
      </c>
      <c r="C990" s="7">
        <v>35004</v>
      </c>
      <c r="D990" s="7">
        <v>39364</v>
      </c>
      <c r="E990" s="7">
        <v>74368</v>
      </c>
      <c r="F990" s="7" t="str" cm="1">
        <f t="array" ref="F990">_xlfn.SWITCH(TRUE,E990&lt;=10000,"1万人以下",E990&lt;=20000,"2万人以下",E990&lt;=30000,"3万人以下",E990&lt;=40000,"4万人以下",E990&lt;=50000,"5万人以下",E990&lt;=60000,"6万人以下",E990&lt;=70000,"7万人以下",E990&lt;=80000,"8万人以下",E990&lt;=90000,"9万人以下",E990&gt;90000,"それ以上")</f>
        <v>8万人以下</v>
      </c>
      <c r="G990" s="7" t="s">
        <v>7579</v>
      </c>
      <c r="H990" s="7">
        <v>28672</v>
      </c>
      <c r="J990" s="1">
        <f>MAX(J$2:J989)+1</f>
        <v>795</v>
      </c>
      <c r="K990" s="1" t="str">
        <f>IF(B990="小郡市","小郡市",IF(B990="大和郡山市","大和郡山市",IF(B990="蒲郡市","蒲郡市",IF(B990="郡上市","郡上市",IF(B990="郡山市","郡山市",IFERROR(RIGHT(B990,LEN(B990)-FIND("郡",B990)),B990))))))</f>
        <v>加賀市</v>
      </c>
      <c r="L990" s="1" t="str">
        <f>IF(ISERROR(VLOOKUP(K990,'R5.4.1現在の団体'!C$2:C$2000,1,)),"",VLOOKUP(K990,'R5.4.1現在の団体'!C$2:C$2000,1,))</f>
        <v>加賀市</v>
      </c>
      <c r="M990" s="1">
        <f t="shared" si="15"/>
        <v>1</v>
      </c>
    </row>
    <row r="991" spans="1:13" x14ac:dyDescent="0.2">
      <c r="A991" s="5" t="s">
        <v>995</v>
      </c>
      <c r="B991" s="6" t="s">
        <v>3309</v>
      </c>
      <c r="C991" s="7">
        <v>11520</v>
      </c>
      <c r="D991" s="7">
        <v>12776</v>
      </c>
      <c r="E991" s="7">
        <v>24296</v>
      </c>
      <c r="F991" s="7" t="str" cm="1">
        <f t="array" ref="F991">_xlfn.SWITCH(TRUE,E991&lt;=10000,"1万人以下",E991&lt;=20000,"2万人以下",E991&lt;=30000,"3万人以下",E991&lt;=40000,"4万人以下",E991&lt;=50000,"5万人以下",E991&lt;=60000,"6万人以下",E991&lt;=70000,"7万人以下",E991&lt;=80000,"8万人以下",E991&lt;=90000,"9万人以下",E991&gt;90000,"それ以上")</f>
        <v>3万人以下</v>
      </c>
      <c r="G991" s="7" t="s">
        <v>7574</v>
      </c>
      <c r="H991" s="7">
        <v>8360</v>
      </c>
      <c r="J991" s="1">
        <f>MAX(J$2:J990)+1</f>
        <v>796</v>
      </c>
      <c r="K991" s="1" t="str">
        <f>IF(B991="小郡市","小郡市",IF(B991="大和郡山市","大和郡山市",IF(B991="蒲郡市","蒲郡市",IF(B991="郡上市","郡上市",IF(B991="郡山市","郡山市",IFERROR(RIGHT(B991,LEN(B991)-FIND("郡",B991)),B991))))))</f>
        <v>羽咋市</v>
      </c>
      <c r="L991" s="1" t="str">
        <f>IF(ISERROR(VLOOKUP(K991,'R5.4.1現在の団体'!C$2:C$2000,1,)),"",VLOOKUP(K991,'R5.4.1現在の団体'!C$2:C$2000,1,))</f>
        <v>羽咋市</v>
      </c>
      <c r="M991" s="1">
        <f t="shared" si="15"/>
        <v>1</v>
      </c>
    </row>
    <row r="992" spans="1:13" x14ac:dyDescent="0.2">
      <c r="A992" s="5" t="s">
        <v>996</v>
      </c>
      <c r="B992" s="6" t="s">
        <v>3310</v>
      </c>
      <c r="C992" s="7">
        <v>16945</v>
      </c>
      <c r="D992" s="7">
        <v>18348</v>
      </c>
      <c r="E992" s="7">
        <v>35293</v>
      </c>
      <c r="F992" s="7" t="str" cm="1">
        <f t="array" ref="F992">_xlfn.SWITCH(TRUE,E992&lt;=10000,"1万人以下",E992&lt;=20000,"2万人以下",E992&lt;=30000,"3万人以下",E992&lt;=40000,"4万人以下",E992&lt;=50000,"5万人以下",E992&lt;=60000,"6万人以下",E992&lt;=70000,"7万人以下",E992&lt;=80000,"8万人以下",E992&lt;=90000,"9万人以下",E992&gt;90000,"それ以上")</f>
        <v>4万人以下</v>
      </c>
      <c r="G992" s="7" t="s">
        <v>7573</v>
      </c>
      <c r="H992" s="7">
        <v>11185</v>
      </c>
      <c r="J992" s="1">
        <f>MAX(J$2:J991)+1</f>
        <v>797</v>
      </c>
      <c r="K992" s="1" t="str">
        <f>IF(B992="小郡市","小郡市",IF(B992="大和郡山市","大和郡山市",IF(B992="蒲郡市","蒲郡市",IF(B992="郡上市","郡上市",IF(B992="郡山市","郡山市",IFERROR(RIGHT(B992,LEN(B992)-FIND("郡",B992)),B992))))))</f>
        <v>かほく市</v>
      </c>
      <c r="L992" s="1" t="str">
        <f>IF(ISERROR(VLOOKUP(K992,'R5.4.1現在の団体'!C$2:C$2000,1,)),"",VLOOKUP(K992,'R5.4.1現在の団体'!C$2:C$2000,1,))</f>
        <v>かほく市</v>
      </c>
      <c r="M992" s="1">
        <f t="shared" si="15"/>
        <v>1</v>
      </c>
    </row>
    <row r="993" spans="1:14" x14ac:dyDescent="0.2">
      <c r="A993" s="5" t="s">
        <v>997</v>
      </c>
      <c r="B993" s="6" t="s">
        <v>3311</v>
      </c>
      <c r="C993" s="7">
        <v>55271</v>
      </c>
      <c r="D993" s="7">
        <v>58109</v>
      </c>
      <c r="E993" s="7">
        <v>113380</v>
      </c>
      <c r="F993" s="7" t="str" cm="1">
        <f t="array" ref="F993">_xlfn.SWITCH(TRUE,E993&lt;=10000,"1万人以下",E993&lt;=20000,"2万人以下",E993&lt;=30000,"3万人以下",E993&lt;=40000,"4万人以下",E993&lt;=50000,"5万人以下",E993&lt;=60000,"6万人以下",E993&lt;=70000,"7万人以下",E993&lt;=80000,"8万人以下",E993&lt;=90000,"9万人以下",E993&gt;90000,"それ以上")</f>
        <v>それ以上</v>
      </c>
      <c r="G993" s="7" t="s">
        <v>7571</v>
      </c>
      <c r="H993" s="7">
        <v>38303</v>
      </c>
      <c r="J993" s="1">
        <f>MAX(J$2:J992)+1</f>
        <v>798</v>
      </c>
      <c r="K993" s="1" t="str">
        <f>IF(B993="小郡市","小郡市",IF(B993="大和郡山市","大和郡山市",IF(B993="蒲郡市","蒲郡市",IF(B993="郡上市","郡上市",IF(B993="郡山市","郡山市",IFERROR(RIGHT(B993,LEN(B993)-FIND("郡",B993)),B993))))))</f>
        <v>白山市</v>
      </c>
      <c r="L993" s="1" t="str">
        <f>IF(ISERROR(VLOOKUP(K993,'R5.4.1現在の団体'!C$2:C$2000,1,)),"",VLOOKUP(K993,'R5.4.1現在の団体'!C$2:C$2000,1,))</f>
        <v>白山市</v>
      </c>
      <c r="M993" s="1">
        <f t="shared" si="15"/>
        <v>1</v>
      </c>
    </row>
    <row r="994" spans="1:14" x14ac:dyDescent="0.2">
      <c r="A994" s="5" t="s">
        <v>998</v>
      </c>
      <c r="B994" s="6" t="s">
        <v>3312</v>
      </c>
      <c r="C994" s="7">
        <v>23868</v>
      </c>
      <c r="D994" s="7">
        <v>24584</v>
      </c>
      <c r="E994" s="7">
        <v>48452</v>
      </c>
      <c r="F994" s="7" t="str" cm="1">
        <f t="array" ref="F994">_xlfn.SWITCH(TRUE,E994&lt;=10000,"1万人以下",E994&lt;=20000,"2万人以下",E994&lt;=30000,"3万人以下",E994&lt;=40000,"4万人以下",E994&lt;=50000,"5万人以下",E994&lt;=60000,"6万人以下",E994&lt;=70000,"7万人以下",E994&lt;=80000,"8万人以下",E994&lt;=90000,"9万人以下",E994&gt;90000,"それ以上")</f>
        <v>5万人以下</v>
      </c>
      <c r="G994" s="7" t="s">
        <v>7575</v>
      </c>
      <c r="H994" s="7">
        <v>15778</v>
      </c>
      <c r="J994" s="1">
        <f>MAX(J$2:J993)+1</f>
        <v>799</v>
      </c>
      <c r="K994" s="1" t="str">
        <f>IF(B994="小郡市","小郡市",IF(B994="大和郡山市","大和郡山市",IF(B994="蒲郡市","蒲郡市",IF(B994="郡上市","郡上市",IF(B994="郡山市","郡山市",IFERROR(RIGHT(B994,LEN(B994)-FIND("郡",B994)),B994))))))</f>
        <v>能美市</v>
      </c>
      <c r="L994" s="1" t="str">
        <f>IF(ISERROR(VLOOKUP(K994,'R5.4.1現在の団体'!C$2:C$2000,1,)),"",VLOOKUP(K994,'R5.4.1現在の団体'!C$2:C$2000,1,))</f>
        <v>能美市</v>
      </c>
      <c r="M994" s="1">
        <f t="shared" si="15"/>
        <v>1</v>
      </c>
    </row>
    <row r="995" spans="1:14" x14ac:dyDescent="0.2">
      <c r="A995" s="5" t="s">
        <v>999</v>
      </c>
      <c r="B995" s="6" t="s">
        <v>3313</v>
      </c>
      <c r="C995" s="7">
        <v>2950</v>
      </c>
      <c r="D995" s="7">
        <v>3108</v>
      </c>
      <c r="E995" s="7">
        <v>6058</v>
      </c>
      <c r="F995" s="7" t="str" cm="1">
        <f t="array" ref="F995">_xlfn.SWITCH(TRUE,E995&lt;=10000,"1万人以下",E995&lt;=20000,"2万人以下",E995&lt;=30000,"3万人以下",E995&lt;=40000,"4万人以下",E995&lt;=50000,"5万人以下",E995&lt;=60000,"6万人以下",E995&lt;=70000,"7万人以下",E995&lt;=80000,"8万人以下",E995&lt;=90000,"9万人以下",E995&gt;90000,"それ以上")</f>
        <v>1万人以下</v>
      </c>
      <c r="G995" s="7" t="s">
        <v>7576</v>
      </c>
      <c r="H995" s="7">
        <v>1683</v>
      </c>
      <c r="I995" s="1" t="s">
        <v>4657</v>
      </c>
      <c r="K995" s="1" t="str">
        <f>IF(B995="小郡市","小郡市",IF(B995="大和郡山市","大和郡山市",IF(B995="蒲郡市","蒲郡市",IF(B995="郡上市","郡上市",IF(B995="郡山市","郡山市",IFERROR(RIGHT(B995,LEN(B995)-FIND("郡",B995)),B995))))))</f>
        <v/>
      </c>
      <c r="L995" s="1" t="str">
        <f>IF(ISERROR(VLOOKUP(K995,'R5.4.1現在の団体'!C$2:C$2000,1,)),"",VLOOKUP(K995,'R5.4.1現在の団体'!C$2:C$2000,1,))</f>
        <v/>
      </c>
      <c r="M995" s="1" t="str">
        <f t="shared" si="15"/>
        <v/>
      </c>
    </row>
    <row r="996" spans="1:14" x14ac:dyDescent="0.2">
      <c r="A996" s="5" t="s">
        <v>1000</v>
      </c>
      <c r="B996" s="6" t="s">
        <v>3314</v>
      </c>
      <c r="C996" s="7">
        <v>2950</v>
      </c>
      <c r="D996" s="7">
        <v>3108</v>
      </c>
      <c r="E996" s="7">
        <v>6058</v>
      </c>
      <c r="F996" s="7" t="str" cm="1">
        <f t="array" ref="F996">_xlfn.SWITCH(TRUE,E996&lt;=10000,"1万人以下",E996&lt;=20000,"2万人以下",E996&lt;=30000,"3万人以下",E996&lt;=40000,"4万人以下",E996&lt;=50000,"5万人以下",E996&lt;=60000,"6万人以下",E996&lt;=70000,"7万人以下",E996&lt;=80000,"8万人以下",E996&lt;=90000,"9万人以下",E996&gt;90000,"それ以上")</f>
        <v>1万人以下</v>
      </c>
      <c r="G996" s="7" t="s">
        <v>7576</v>
      </c>
      <c r="H996" s="7">
        <v>1683</v>
      </c>
      <c r="J996" s="1">
        <f>MAX(J$2:J995)+1</f>
        <v>800</v>
      </c>
      <c r="K996" s="1" t="str">
        <f>IF(B996="小郡市","小郡市",IF(B996="大和郡山市","大和郡山市",IF(B996="蒲郡市","蒲郡市",IF(B996="郡上市","郡上市",IF(B996="郡山市","郡山市",IFERROR(RIGHT(B996,LEN(B996)-FIND("郡",B996)),B996))))))</f>
        <v>川北町</v>
      </c>
      <c r="L996" s="1" t="str">
        <f>IF(ISERROR(VLOOKUP(K996,'R5.4.1現在の団体'!C$2:C$2000,1,)),"",VLOOKUP(K996,'R5.4.1現在の団体'!C$2:C$2000,1,))</f>
        <v>川北町</v>
      </c>
      <c r="M996" s="1">
        <f t="shared" si="15"/>
        <v>1</v>
      </c>
    </row>
    <row r="997" spans="1:14" x14ac:dyDescent="0.2">
      <c r="A997" s="5" t="s">
        <v>1001</v>
      </c>
      <c r="B997" s="6" t="s">
        <v>2802</v>
      </c>
      <c r="C997" s="7">
        <v>22693</v>
      </c>
      <c r="D997" s="7">
        <v>22546</v>
      </c>
      <c r="E997" s="7">
        <v>45239</v>
      </c>
      <c r="F997" s="7" t="str" cm="1">
        <f t="array" ref="F997">_xlfn.SWITCH(TRUE,E997&lt;=10000,"1万人以下",E997&lt;=20000,"2万人以下",E997&lt;=30000,"3万人以下",E997&lt;=40000,"4万人以下",E997&lt;=50000,"5万人以下",E997&lt;=60000,"6万人以下",E997&lt;=70000,"7万人以下",E997&lt;=80000,"8万人以下",E997&lt;=90000,"9万人以下",E997&gt;90000,"それ以上")</f>
        <v>5万人以下</v>
      </c>
      <c r="G997" s="7" t="s">
        <v>7575</v>
      </c>
      <c r="H997" s="7">
        <v>18763</v>
      </c>
      <c r="I997" s="1" t="s">
        <v>4657</v>
      </c>
      <c r="K997" s="1" t="str">
        <f>IF(B997="小郡市","小郡市",IF(B997="大和郡山市","大和郡山市",IF(B997="蒲郡市","蒲郡市",IF(B997="郡上市","郡上市",IF(B997="郡山市","郡山市",IFERROR(RIGHT(B997,LEN(B997)-FIND("郡",B997)),B997))))))</f>
        <v/>
      </c>
      <c r="L997" s="1" t="str">
        <f>IF(ISERROR(VLOOKUP(K997,'R5.4.1現在の団体'!C$2:C$2000,1,)),"",VLOOKUP(K997,'R5.4.1現在の団体'!C$2:C$2000,1,))</f>
        <v/>
      </c>
      <c r="M997" s="1" t="str">
        <f t="shared" si="15"/>
        <v/>
      </c>
    </row>
    <row r="998" spans="1:14" x14ac:dyDescent="0.2">
      <c r="A998" s="5" t="s">
        <v>1002</v>
      </c>
      <c r="B998" s="6" t="s">
        <v>7540</v>
      </c>
      <c r="C998" s="7">
        <v>22693</v>
      </c>
      <c r="D998" s="7">
        <v>22546</v>
      </c>
      <c r="E998" s="7">
        <v>45239</v>
      </c>
      <c r="F998" s="7" t="str" cm="1">
        <f t="array" ref="F998">_xlfn.SWITCH(TRUE,E998&lt;=10000,"1万人以下",E998&lt;=20000,"2万人以下",E998&lt;=30000,"3万人以下",E998&lt;=40000,"4万人以下",E998&lt;=50000,"5万人以下",E998&lt;=60000,"6万人以下",E998&lt;=70000,"7万人以下",E998&lt;=80000,"8万人以下",E998&lt;=90000,"9万人以下",E998&gt;90000,"それ以上")</f>
        <v>5万人以下</v>
      </c>
      <c r="G998" s="7" t="s">
        <v>7575</v>
      </c>
      <c r="H998" s="7">
        <v>18763</v>
      </c>
      <c r="J998" s="1">
        <f>MAX(J$2:J997)+1</f>
        <v>801</v>
      </c>
      <c r="K998" s="1" t="str">
        <f>IF(B998="小郡市","小郡市",IF(B998="大和郡山市","大和郡山市",IF(B998="蒲郡市","蒲郡市",IF(B998="郡上市","郡上市",IF(B998="郡山市","郡山市",IFERROR(RIGHT(B998,LEN(B998)-FIND("郡",B998)),B998))))))</f>
        <v>野々市市</v>
      </c>
      <c r="L998" s="1" t="str">
        <f>IF(ISERROR(VLOOKUP(K998,'R5.4.1現在の団体'!C$2:C$2000,1,)),"",VLOOKUP(K998,'R5.4.1現在の団体'!C$2:C$2000,1,))</f>
        <v>野々市市</v>
      </c>
      <c r="M998" s="1">
        <f t="shared" si="15"/>
        <v>1</v>
      </c>
      <c r="N998" s="1" t="s">
        <v>7530</v>
      </c>
    </row>
    <row r="999" spans="1:14" x14ac:dyDescent="0.2">
      <c r="A999" s="5" t="s">
        <v>1003</v>
      </c>
      <c r="B999" s="6" t="s">
        <v>3315</v>
      </c>
      <c r="C999" s="7">
        <v>31267</v>
      </c>
      <c r="D999" s="7">
        <v>33023</v>
      </c>
      <c r="E999" s="7">
        <v>64290</v>
      </c>
      <c r="F999" s="7" t="str" cm="1">
        <f t="array" ref="F999">_xlfn.SWITCH(TRUE,E999&lt;=10000,"1万人以下",E999&lt;=20000,"2万人以下",E999&lt;=30000,"3万人以下",E999&lt;=40000,"4万人以下",E999&lt;=50000,"5万人以下",E999&lt;=60000,"6万人以下",E999&lt;=70000,"7万人以下",E999&lt;=80000,"8万人以下",E999&lt;=90000,"9万人以下",E999&gt;90000,"それ以上")</f>
        <v>7万人以下</v>
      </c>
      <c r="G999" s="7" t="s">
        <v>7578</v>
      </c>
      <c r="H999" s="7">
        <v>22220</v>
      </c>
      <c r="I999" s="1" t="s">
        <v>4657</v>
      </c>
      <c r="K999" s="1" t="str">
        <f>IF(B999="小郡市","小郡市",IF(B999="大和郡山市","大和郡山市",IF(B999="蒲郡市","蒲郡市",IF(B999="郡上市","郡上市",IF(B999="郡山市","郡山市",IFERROR(RIGHT(B999,LEN(B999)-FIND("郡",B999)),B999))))))</f>
        <v/>
      </c>
      <c r="L999" s="1" t="str">
        <f>IF(ISERROR(VLOOKUP(K999,'R5.4.1現在の団体'!C$2:C$2000,1,)),"",VLOOKUP(K999,'R5.4.1現在の団体'!C$2:C$2000,1,))</f>
        <v/>
      </c>
      <c r="M999" s="1" t="str">
        <f t="shared" si="15"/>
        <v/>
      </c>
    </row>
    <row r="1000" spans="1:14" x14ac:dyDescent="0.2">
      <c r="A1000" s="5" t="s">
        <v>1004</v>
      </c>
      <c r="B1000" s="6" t="s">
        <v>3316</v>
      </c>
      <c r="C1000" s="7">
        <v>18334</v>
      </c>
      <c r="D1000" s="7">
        <v>19220</v>
      </c>
      <c r="E1000" s="7">
        <v>37554</v>
      </c>
      <c r="F1000" s="7" t="str" cm="1">
        <f t="array" ref="F1000">_xlfn.SWITCH(TRUE,E1000&lt;=10000,"1万人以下",E1000&lt;=20000,"2万人以下",E1000&lt;=30000,"3万人以下",E1000&lt;=40000,"4万人以下",E1000&lt;=50000,"5万人以下",E1000&lt;=60000,"6万人以下",E1000&lt;=70000,"7万人以下",E1000&lt;=80000,"8万人以下",E1000&lt;=90000,"9万人以下",E1000&gt;90000,"それ以上")</f>
        <v>4万人以下</v>
      </c>
      <c r="G1000" s="7" t="s">
        <v>7573</v>
      </c>
      <c r="H1000" s="7">
        <v>12360</v>
      </c>
      <c r="J1000" s="1">
        <f>MAX(J$2:J999)+1</f>
        <v>802</v>
      </c>
      <c r="K1000" s="1" t="str">
        <f>IF(B1000="小郡市","小郡市",IF(B1000="大和郡山市","大和郡山市",IF(B1000="蒲郡市","蒲郡市",IF(B1000="郡上市","郡上市",IF(B1000="郡山市","郡山市",IFERROR(RIGHT(B1000,LEN(B1000)-FIND("郡",B1000)),B1000))))))</f>
        <v>津幡町</v>
      </c>
      <c r="L1000" s="1" t="str">
        <f>IF(ISERROR(VLOOKUP(K1000,'R5.4.1現在の団体'!C$2:C$2000,1,)),"",VLOOKUP(K1000,'R5.4.1現在の団体'!C$2:C$2000,1,))</f>
        <v>津幡町</v>
      </c>
      <c r="M1000" s="1">
        <f t="shared" si="15"/>
        <v>1</v>
      </c>
    </row>
    <row r="1001" spans="1:14" x14ac:dyDescent="0.2">
      <c r="A1001" s="5" t="s">
        <v>1005</v>
      </c>
      <c r="B1001" s="6" t="s">
        <v>3317</v>
      </c>
      <c r="C1001" s="7">
        <v>12933</v>
      </c>
      <c r="D1001" s="7">
        <v>13803</v>
      </c>
      <c r="E1001" s="7">
        <v>26736</v>
      </c>
      <c r="F1001" s="7" t="str" cm="1">
        <f t="array" ref="F1001">_xlfn.SWITCH(TRUE,E1001&lt;=10000,"1万人以下",E1001&lt;=20000,"2万人以下",E1001&lt;=30000,"3万人以下",E1001&lt;=40000,"4万人以下",E1001&lt;=50000,"5万人以下",E1001&lt;=60000,"6万人以下",E1001&lt;=70000,"7万人以下",E1001&lt;=80000,"8万人以下",E1001&lt;=90000,"9万人以下",E1001&gt;90000,"それ以上")</f>
        <v>3万人以下</v>
      </c>
      <c r="G1001" s="7" t="s">
        <v>7574</v>
      </c>
      <c r="H1001" s="7">
        <v>9860</v>
      </c>
      <c r="J1001" s="1">
        <f>MAX(J$2:J1000)+1</f>
        <v>803</v>
      </c>
      <c r="K1001" s="1" t="str">
        <f>IF(B1001="小郡市","小郡市",IF(B1001="大和郡山市","大和郡山市",IF(B1001="蒲郡市","蒲郡市",IF(B1001="郡上市","郡上市",IF(B1001="郡山市","郡山市",IFERROR(RIGHT(B1001,LEN(B1001)-FIND("郡",B1001)),B1001))))))</f>
        <v>内灘町</v>
      </c>
      <c r="L1001" s="1" t="str">
        <f>IF(ISERROR(VLOOKUP(K1001,'R5.4.1現在の団体'!C$2:C$2000,1,)),"",VLOOKUP(K1001,'R5.4.1現在の団体'!C$2:C$2000,1,))</f>
        <v>内灘町</v>
      </c>
      <c r="M1001" s="1">
        <f t="shared" si="15"/>
        <v>1</v>
      </c>
    </row>
    <row r="1002" spans="1:14" x14ac:dyDescent="0.2">
      <c r="A1002" s="5" t="s">
        <v>1006</v>
      </c>
      <c r="B1002" s="6" t="s">
        <v>3318</v>
      </c>
      <c r="C1002" s="7">
        <v>18670</v>
      </c>
      <c r="D1002" s="7">
        <v>20567</v>
      </c>
      <c r="E1002" s="7">
        <v>39237</v>
      </c>
      <c r="F1002" s="7" t="str" cm="1">
        <f t="array" ref="F1002">_xlfn.SWITCH(TRUE,E1002&lt;=10000,"1万人以下",E1002&lt;=20000,"2万人以下",E1002&lt;=30000,"3万人以下",E1002&lt;=40000,"4万人以下",E1002&lt;=50000,"5万人以下",E1002&lt;=60000,"6万人以下",E1002&lt;=70000,"7万人以下",E1002&lt;=80000,"8万人以下",E1002&lt;=90000,"9万人以下",E1002&gt;90000,"それ以上")</f>
        <v>4万人以下</v>
      </c>
      <c r="G1002" s="7" t="s">
        <v>7573</v>
      </c>
      <c r="H1002" s="7">
        <v>13048</v>
      </c>
      <c r="I1002" s="1" t="s">
        <v>4657</v>
      </c>
      <c r="K1002" s="1" t="str">
        <f>IF(B1002="小郡市","小郡市",IF(B1002="大和郡山市","大和郡山市",IF(B1002="蒲郡市","蒲郡市",IF(B1002="郡上市","郡上市",IF(B1002="郡山市","郡山市",IFERROR(RIGHT(B1002,LEN(B1002)-FIND("郡",B1002)),B1002))))))</f>
        <v/>
      </c>
      <c r="L1002" s="1" t="str">
        <f>IF(ISERROR(VLOOKUP(K1002,'R5.4.1現在の団体'!C$2:C$2000,1,)),"",VLOOKUP(K1002,'R5.4.1現在の団体'!C$2:C$2000,1,))</f>
        <v/>
      </c>
      <c r="M1002" s="1" t="str">
        <f t="shared" si="15"/>
        <v/>
      </c>
    </row>
    <row r="1003" spans="1:14" x14ac:dyDescent="0.2">
      <c r="A1003" s="5" t="s">
        <v>1007</v>
      </c>
      <c r="B1003" s="6" t="s">
        <v>3319</v>
      </c>
      <c r="C1003" s="7">
        <v>11379</v>
      </c>
      <c r="D1003" s="7">
        <v>12582</v>
      </c>
      <c r="E1003" s="7">
        <v>23961</v>
      </c>
      <c r="F1003" s="7" t="str" cm="1">
        <f t="array" ref="F1003">_xlfn.SWITCH(TRUE,E1003&lt;=10000,"1万人以下",E1003&lt;=20000,"2万人以下",E1003&lt;=30000,"3万人以下",E1003&lt;=40000,"4万人以下",E1003&lt;=50000,"5万人以下",E1003&lt;=60000,"6万人以下",E1003&lt;=70000,"7万人以下",E1003&lt;=80000,"8万人以下",E1003&lt;=90000,"9万人以下",E1003&gt;90000,"それ以上")</f>
        <v>3万人以下</v>
      </c>
      <c r="G1003" s="7" t="s">
        <v>7574</v>
      </c>
      <c r="H1003" s="7">
        <v>8084</v>
      </c>
      <c r="J1003" s="1">
        <f>MAX(J$2:J1002)+1</f>
        <v>804</v>
      </c>
      <c r="K1003" s="1" t="str">
        <f>IF(B1003="小郡市","小郡市",IF(B1003="大和郡山市","大和郡山市",IF(B1003="蒲郡市","蒲郡市",IF(B1003="郡上市","郡上市",IF(B1003="郡山市","郡山市",IFERROR(RIGHT(B1003,LEN(B1003)-FIND("郡",B1003)),B1003))))))</f>
        <v>志賀町</v>
      </c>
      <c r="L1003" s="1" t="str">
        <f>IF(ISERROR(VLOOKUP(K1003,'R5.4.1現在の団体'!C$2:C$2000,1,)),"",VLOOKUP(K1003,'R5.4.1現在の団体'!C$2:C$2000,1,))</f>
        <v>志賀町</v>
      </c>
      <c r="M1003" s="1">
        <f t="shared" si="15"/>
        <v>1</v>
      </c>
    </row>
    <row r="1004" spans="1:14" x14ac:dyDescent="0.2">
      <c r="A1004" s="5" t="s">
        <v>1008</v>
      </c>
      <c r="B1004" s="6" t="s">
        <v>3320</v>
      </c>
      <c r="C1004" s="7">
        <v>7291</v>
      </c>
      <c r="D1004" s="7">
        <v>7985</v>
      </c>
      <c r="E1004" s="7">
        <v>15276</v>
      </c>
      <c r="F1004" s="7" t="str" cm="1">
        <f t="array" ref="F1004">_xlfn.SWITCH(TRUE,E1004&lt;=10000,"1万人以下",E1004&lt;=20000,"2万人以下",E1004&lt;=30000,"3万人以下",E1004&lt;=40000,"4万人以下",E1004&lt;=50000,"5万人以下",E1004&lt;=60000,"6万人以下",E1004&lt;=70000,"7万人以下",E1004&lt;=80000,"8万人以下",E1004&lt;=90000,"9万人以下",E1004&gt;90000,"それ以上")</f>
        <v>2万人以下</v>
      </c>
      <c r="G1004" s="7" t="s">
        <v>7572</v>
      </c>
      <c r="H1004" s="7">
        <v>4964</v>
      </c>
      <c r="J1004" s="1">
        <f>MAX(J$2:J1003)+1</f>
        <v>805</v>
      </c>
      <c r="K1004" s="1" t="str">
        <f>IF(B1004="小郡市","小郡市",IF(B1004="大和郡山市","大和郡山市",IF(B1004="蒲郡市","蒲郡市",IF(B1004="郡上市","郡上市",IF(B1004="郡山市","郡山市",IFERROR(RIGHT(B1004,LEN(B1004)-FIND("郡",B1004)),B1004))))))</f>
        <v>宝達志水町</v>
      </c>
      <c r="L1004" s="1" t="str">
        <f>IF(ISERROR(VLOOKUP(K1004,'R5.4.1現在の団体'!C$2:C$2000,1,)),"",VLOOKUP(K1004,'R5.4.1現在の団体'!C$2:C$2000,1,))</f>
        <v>宝達志水町</v>
      </c>
      <c r="M1004" s="1">
        <f t="shared" si="15"/>
        <v>1</v>
      </c>
    </row>
    <row r="1005" spans="1:14" x14ac:dyDescent="0.2">
      <c r="A1005" s="5" t="s">
        <v>1009</v>
      </c>
      <c r="B1005" s="6" t="s">
        <v>3321</v>
      </c>
      <c r="C1005" s="7">
        <v>9506</v>
      </c>
      <c r="D1005" s="7">
        <v>10206</v>
      </c>
      <c r="E1005" s="7">
        <v>19712</v>
      </c>
      <c r="F1005" s="7" t="str" cm="1">
        <f t="array" ref="F1005">_xlfn.SWITCH(TRUE,E1005&lt;=10000,"1万人以下",E1005&lt;=20000,"2万人以下",E1005&lt;=30000,"3万人以下",E1005&lt;=40000,"4万人以下",E1005&lt;=50000,"5万人以下",E1005&lt;=60000,"6万人以下",E1005&lt;=70000,"7万人以下",E1005&lt;=80000,"8万人以下",E1005&lt;=90000,"9万人以下",E1005&gt;90000,"それ以上")</f>
        <v>2万人以下</v>
      </c>
      <c r="G1005" s="7" t="s">
        <v>7572</v>
      </c>
      <c r="H1005" s="7">
        <v>6328</v>
      </c>
      <c r="I1005" s="1" t="s">
        <v>4657</v>
      </c>
      <c r="K1005" s="1" t="str">
        <f>IF(B1005="小郡市","小郡市",IF(B1005="大和郡山市","大和郡山市",IF(B1005="蒲郡市","蒲郡市",IF(B1005="郡上市","郡上市",IF(B1005="郡山市","郡山市",IFERROR(RIGHT(B1005,LEN(B1005)-FIND("郡",B1005)),B1005))))))</f>
        <v/>
      </c>
      <c r="L1005" s="1" t="str">
        <f>IF(ISERROR(VLOOKUP(K1005,'R5.4.1現在の団体'!C$2:C$2000,1,)),"",VLOOKUP(K1005,'R5.4.1現在の団体'!C$2:C$2000,1,))</f>
        <v/>
      </c>
      <c r="M1005" s="1" t="str">
        <f t="shared" si="15"/>
        <v/>
      </c>
    </row>
    <row r="1006" spans="1:14" x14ac:dyDescent="0.2">
      <c r="A1006" s="5" t="s">
        <v>1010</v>
      </c>
      <c r="B1006" s="6" t="s">
        <v>3322</v>
      </c>
      <c r="C1006" s="7">
        <v>9506</v>
      </c>
      <c r="D1006" s="7">
        <v>10206</v>
      </c>
      <c r="E1006" s="7">
        <v>19712</v>
      </c>
      <c r="F1006" s="7" t="str" cm="1">
        <f t="array" ref="F1006">_xlfn.SWITCH(TRUE,E1006&lt;=10000,"1万人以下",E1006&lt;=20000,"2万人以下",E1006&lt;=30000,"3万人以下",E1006&lt;=40000,"4万人以下",E1006&lt;=50000,"5万人以下",E1006&lt;=60000,"6万人以下",E1006&lt;=70000,"7万人以下",E1006&lt;=80000,"8万人以下",E1006&lt;=90000,"9万人以下",E1006&gt;90000,"それ以上")</f>
        <v>2万人以下</v>
      </c>
      <c r="G1006" s="7" t="s">
        <v>7572</v>
      </c>
      <c r="H1006" s="7">
        <v>6328</v>
      </c>
      <c r="J1006" s="1">
        <f>MAX(J$2:J1005)+1</f>
        <v>806</v>
      </c>
      <c r="K1006" s="1" t="str">
        <f>IF(B1006="小郡市","小郡市",IF(B1006="大和郡山市","大和郡山市",IF(B1006="蒲郡市","蒲郡市",IF(B1006="郡上市","郡上市",IF(B1006="郡山市","郡山市",IFERROR(RIGHT(B1006,LEN(B1006)-FIND("郡",B1006)),B1006))))))</f>
        <v>中能登町</v>
      </c>
      <c r="L1006" s="1" t="str">
        <f>IF(ISERROR(VLOOKUP(K1006,'R5.4.1現在の団体'!C$2:C$2000,1,)),"",VLOOKUP(K1006,'R5.4.1現在の団体'!C$2:C$2000,1,))</f>
        <v>中能登町</v>
      </c>
      <c r="M1006" s="1">
        <f t="shared" si="15"/>
        <v>1</v>
      </c>
    </row>
    <row r="1007" spans="1:14" x14ac:dyDescent="0.2">
      <c r="A1007" s="5" t="s">
        <v>1011</v>
      </c>
      <c r="B1007" s="6" t="s">
        <v>3323</v>
      </c>
      <c r="C1007" s="7">
        <v>15198</v>
      </c>
      <c r="D1007" s="7">
        <v>16895</v>
      </c>
      <c r="E1007" s="7">
        <v>32093</v>
      </c>
      <c r="F1007" s="7" t="str" cm="1">
        <f t="array" ref="F1007">_xlfn.SWITCH(TRUE,E1007&lt;=10000,"1万人以下",E1007&lt;=20000,"2万人以下",E1007&lt;=30000,"3万人以下",E1007&lt;=40000,"4万人以下",E1007&lt;=50000,"5万人以下",E1007&lt;=60000,"6万人以下",E1007&lt;=70000,"7万人以下",E1007&lt;=80000,"8万人以下",E1007&lt;=90000,"9万人以下",E1007&gt;90000,"それ以上")</f>
        <v>4万人以下</v>
      </c>
      <c r="G1007" s="7" t="s">
        <v>7573</v>
      </c>
      <c r="H1007" s="7">
        <v>12124</v>
      </c>
      <c r="I1007" s="1" t="s">
        <v>4657</v>
      </c>
      <c r="K1007" s="1" t="str">
        <f>IF(B1007="小郡市","小郡市",IF(B1007="大和郡山市","大和郡山市",IF(B1007="蒲郡市","蒲郡市",IF(B1007="郡上市","郡上市",IF(B1007="郡山市","郡山市",IFERROR(RIGHT(B1007,LEN(B1007)-FIND("郡",B1007)),B1007))))))</f>
        <v/>
      </c>
      <c r="L1007" s="1" t="str">
        <f>IF(ISERROR(VLOOKUP(K1007,'R5.4.1現在の団体'!C$2:C$2000,1,)),"",VLOOKUP(K1007,'R5.4.1現在の団体'!C$2:C$2000,1,))</f>
        <v/>
      </c>
      <c r="M1007" s="1" t="str">
        <f t="shared" si="15"/>
        <v/>
      </c>
    </row>
    <row r="1008" spans="1:14" x14ac:dyDescent="0.2">
      <c r="A1008" s="5" t="s">
        <v>1012</v>
      </c>
      <c r="B1008" s="6" t="s">
        <v>3324</v>
      </c>
      <c r="C1008" s="7">
        <v>4952</v>
      </c>
      <c r="D1008" s="7">
        <v>5381</v>
      </c>
      <c r="E1008" s="7">
        <v>10333</v>
      </c>
      <c r="F1008" s="7" t="str" cm="1">
        <f t="array" ref="F1008">_xlfn.SWITCH(TRUE,E1008&lt;=10000,"1万人以下",E1008&lt;=20000,"2万人以下",E1008&lt;=30000,"3万人以下",E1008&lt;=40000,"4万人以下",E1008&lt;=50000,"5万人以下",E1008&lt;=60000,"6万人以下",E1008&lt;=70000,"7万人以下",E1008&lt;=80000,"8万人以下",E1008&lt;=90000,"9万人以下",E1008&gt;90000,"それ以上")</f>
        <v>2万人以下</v>
      </c>
      <c r="G1008" s="7" t="s">
        <v>7572</v>
      </c>
      <c r="H1008" s="7">
        <v>4029</v>
      </c>
      <c r="J1008" s="1">
        <f>MAX(J$2:J1007)+1</f>
        <v>807</v>
      </c>
      <c r="K1008" s="1" t="str">
        <f>IF(B1008="小郡市","小郡市",IF(B1008="大和郡山市","大和郡山市",IF(B1008="蒲郡市","蒲郡市",IF(B1008="郡上市","郡上市",IF(B1008="郡山市","郡山市",IFERROR(RIGHT(B1008,LEN(B1008)-FIND("郡",B1008)),B1008))))))</f>
        <v>穴水町</v>
      </c>
      <c r="L1008" s="1" t="str">
        <f>IF(ISERROR(VLOOKUP(K1008,'R5.4.1現在の団体'!C$2:C$2000,1,)),"",VLOOKUP(K1008,'R5.4.1現在の団体'!C$2:C$2000,1,))</f>
        <v>穴水町</v>
      </c>
      <c r="M1008" s="1">
        <f t="shared" si="15"/>
        <v>1</v>
      </c>
    </row>
    <row r="1009" spans="1:13" x14ac:dyDescent="0.2">
      <c r="A1009" s="5" t="s">
        <v>1013</v>
      </c>
      <c r="B1009" s="6" t="s">
        <v>3325</v>
      </c>
      <c r="C1009" s="7">
        <v>10246</v>
      </c>
      <c r="D1009" s="7">
        <v>11514</v>
      </c>
      <c r="E1009" s="7">
        <v>21760</v>
      </c>
      <c r="F1009" s="7" t="str" cm="1">
        <f t="array" ref="F1009">_xlfn.SWITCH(TRUE,E1009&lt;=10000,"1万人以下",E1009&lt;=20000,"2万人以下",E1009&lt;=30000,"3万人以下",E1009&lt;=40000,"4万人以下",E1009&lt;=50000,"5万人以下",E1009&lt;=60000,"6万人以下",E1009&lt;=70000,"7万人以下",E1009&lt;=80000,"8万人以下",E1009&lt;=90000,"9万人以下",E1009&gt;90000,"それ以上")</f>
        <v>3万人以下</v>
      </c>
      <c r="G1009" s="7" t="s">
        <v>7574</v>
      </c>
      <c r="H1009" s="7">
        <v>8095</v>
      </c>
      <c r="J1009" s="1">
        <f>MAX(J$2:J1008)+1</f>
        <v>808</v>
      </c>
      <c r="K1009" s="1" t="str">
        <f>IF(B1009="小郡市","小郡市",IF(B1009="大和郡山市","大和郡山市",IF(B1009="蒲郡市","蒲郡市",IF(B1009="郡上市","郡上市",IF(B1009="郡山市","郡山市",IFERROR(RIGHT(B1009,LEN(B1009)-FIND("郡",B1009)),B1009))))))</f>
        <v>能登町</v>
      </c>
      <c r="L1009" s="1" t="str">
        <f>IF(ISERROR(VLOOKUP(K1009,'R5.4.1現在の団体'!C$2:C$2000,1,)),"",VLOOKUP(K1009,'R5.4.1現在の団体'!C$2:C$2000,1,))</f>
        <v>能登町</v>
      </c>
      <c r="M1009" s="1">
        <f t="shared" si="15"/>
        <v>1</v>
      </c>
    </row>
    <row r="1010" spans="1:13" x14ac:dyDescent="0.2">
      <c r="A1010" s="5" t="s">
        <v>1014</v>
      </c>
      <c r="B1010" s="6" t="s">
        <v>4626</v>
      </c>
      <c r="C1010" s="7">
        <v>394276</v>
      </c>
      <c r="D1010" s="7">
        <v>418168</v>
      </c>
      <c r="E1010" s="7">
        <v>812444</v>
      </c>
      <c r="F1010" s="7" t="str" cm="1">
        <f t="array" ref="F1010">_xlfn.SWITCH(TRUE,E1010&lt;=10000,"1万人以下",E1010&lt;=20000,"2万人以下",E1010&lt;=30000,"3万人以下",E1010&lt;=40000,"4万人以下",E1010&lt;=50000,"5万人以下",E1010&lt;=60000,"6万人以下",E1010&lt;=70000,"7万人以下",E1010&lt;=80000,"8万人以下",E1010&lt;=90000,"9万人以下",E1010&gt;90000,"それ以上")</f>
        <v>それ以上</v>
      </c>
      <c r="G1010" s="7" t="s">
        <v>7571</v>
      </c>
      <c r="H1010" s="7">
        <v>270459</v>
      </c>
      <c r="I1010" s="1" t="s">
        <v>4657</v>
      </c>
      <c r="K1010" s="1" t="str">
        <f>IF(B1010="小郡市","小郡市",IF(B1010="大和郡山市","大和郡山市",IF(B1010="蒲郡市","蒲郡市",IF(B1010="郡上市","郡上市",IF(B1010="郡山市","郡山市",IFERROR(RIGHT(B1010,LEN(B1010)-FIND("郡",B1010)),B1010))))))</f>
        <v>福井県</v>
      </c>
      <c r="L1010" s="1" t="str">
        <f>IF(ISERROR(VLOOKUP(K1010,'R5.4.1現在の団体'!C$2:C$2000,1,)),"",VLOOKUP(K1010,'R5.4.1現在の団体'!C$2:C$2000,1,))</f>
        <v/>
      </c>
      <c r="M1010" s="1" t="str">
        <f t="shared" si="15"/>
        <v/>
      </c>
    </row>
    <row r="1011" spans="1:13" x14ac:dyDescent="0.2">
      <c r="A1011" s="5" t="s">
        <v>1015</v>
      </c>
      <c r="B1011" s="6" t="s">
        <v>3326</v>
      </c>
      <c r="C1011" s="7">
        <v>128687</v>
      </c>
      <c r="D1011" s="7">
        <v>137209</v>
      </c>
      <c r="E1011" s="7">
        <v>265896</v>
      </c>
      <c r="F1011" s="7" t="str" cm="1">
        <f t="array" ref="F1011">_xlfn.SWITCH(TRUE,E1011&lt;=10000,"1万人以下",E1011&lt;=20000,"2万人以下",E1011&lt;=30000,"3万人以下",E1011&lt;=40000,"4万人以下",E1011&lt;=50000,"5万人以下",E1011&lt;=60000,"6万人以下",E1011&lt;=70000,"7万人以下",E1011&lt;=80000,"8万人以下",E1011&lt;=90000,"9万人以下",E1011&gt;90000,"それ以上")</f>
        <v>それ以上</v>
      </c>
      <c r="G1011" s="7" t="s">
        <v>7571</v>
      </c>
      <c r="H1011" s="7">
        <v>92533</v>
      </c>
      <c r="J1011" s="1">
        <f>MAX(J$2:J1010)+1</f>
        <v>809</v>
      </c>
      <c r="K1011" s="1" t="str">
        <f>IF(B1011="小郡市","小郡市",IF(B1011="大和郡山市","大和郡山市",IF(B1011="蒲郡市","蒲郡市",IF(B1011="郡上市","郡上市",IF(B1011="郡山市","郡山市",IFERROR(RIGHT(B1011,LEN(B1011)-FIND("郡",B1011)),B1011))))))</f>
        <v>福井市</v>
      </c>
      <c r="L1011" s="1" t="str">
        <f>IF(ISERROR(VLOOKUP(K1011,'R5.4.1現在の団体'!C$2:C$2000,1,)),"",VLOOKUP(K1011,'R5.4.1現在の団体'!C$2:C$2000,1,))</f>
        <v>福井市</v>
      </c>
      <c r="M1011" s="1">
        <f t="shared" si="15"/>
        <v>1</v>
      </c>
    </row>
    <row r="1012" spans="1:13" x14ac:dyDescent="0.2">
      <c r="A1012" s="5" t="s">
        <v>1016</v>
      </c>
      <c r="B1012" s="6" t="s">
        <v>3327</v>
      </c>
      <c r="C1012" s="7">
        <v>33443</v>
      </c>
      <c r="D1012" s="7">
        <v>34477</v>
      </c>
      <c r="E1012" s="7">
        <v>67920</v>
      </c>
      <c r="F1012" s="7" t="str" cm="1">
        <f t="array" ref="F1012">_xlfn.SWITCH(TRUE,E1012&lt;=10000,"1万人以下",E1012&lt;=20000,"2万人以下",E1012&lt;=30000,"3万人以下",E1012&lt;=40000,"4万人以下",E1012&lt;=50000,"5万人以下",E1012&lt;=60000,"6万人以下",E1012&lt;=70000,"7万人以下",E1012&lt;=80000,"8万人以下",E1012&lt;=90000,"9万人以下",E1012&gt;90000,"それ以上")</f>
        <v>7万人以下</v>
      </c>
      <c r="G1012" s="7" t="s">
        <v>7578</v>
      </c>
      <c r="H1012" s="7">
        <v>26830</v>
      </c>
      <c r="J1012" s="1">
        <f>MAX(J$2:J1011)+1</f>
        <v>810</v>
      </c>
      <c r="K1012" s="1" t="str">
        <f>IF(B1012="小郡市","小郡市",IF(B1012="大和郡山市","大和郡山市",IF(B1012="蒲郡市","蒲郡市",IF(B1012="郡上市","郡上市",IF(B1012="郡山市","郡山市",IFERROR(RIGHT(B1012,LEN(B1012)-FIND("郡",B1012)),B1012))))))</f>
        <v>敦賀市</v>
      </c>
      <c r="L1012" s="1" t="str">
        <f>IF(ISERROR(VLOOKUP(K1012,'R5.4.1現在の団体'!C$2:C$2000,1,)),"",VLOOKUP(K1012,'R5.4.1現在の団体'!C$2:C$2000,1,))</f>
        <v>敦賀市</v>
      </c>
      <c r="M1012" s="1">
        <f t="shared" si="15"/>
        <v>1</v>
      </c>
    </row>
    <row r="1013" spans="1:13" x14ac:dyDescent="0.2">
      <c r="A1013" s="5" t="s">
        <v>1017</v>
      </c>
      <c r="B1013" s="6" t="s">
        <v>3328</v>
      </c>
      <c r="C1013" s="7">
        <v>15482</v>
      </c>
      <c r="D1013" s="7">
        <v>16246</v>
      </c>
      <c r="E1013" s="7">
        <v>31728</v>
      </c>
      <c r="F1013" s="7" t="str" cm="1">
        <f t="array" ref="F1013">_xlfn.SWITCH(TRUE,E1013&lt;=10000,"1万人以下",E1013&lt;=20000,"2万人以下",E1013&lt;=30000,"3万人以下",E1013&lt;=40000,"4万人以下",E1013&lt;=50000,"5万人以下",E1013&lt;=60000,"6万人以下",E1013&lt;=70000,"7万人以下",E1013&lt;=80000,"8万人以下",E1013&lt;=90000,"9万人以下",E1013&gt;90000,"それ以上")</f>
        <v>4万人以下</v>
      </c>
      <c r="G1013" s="7" t="s">
        <v>7573</v>
      </c>
      <c r="H1013" s="7">
        <v>11460</v>
      </c>
      <c r="J1013" s="1">
        <f>MAX(J$2:J1012)+1</f>
        <v>811</v>
      </c>
      <c r="K1013" s="1" t="str">
        <f>IF(B1013="小郡市","小郡市",IF(B1013="大和郡山市","大和郡山市",IF(B1013="蒲郡市","蒲郡市",IF(B1013="郡上市","郡上市",IF(B1013="郡山市","郡山市",IFERROR(RIGHT(B1013,LEN(B1013)-FIND("郡",B1013)),B1013))))))</f>
        <v>小浜市</v>
      </c>
      <c r="L1013" s="1" t="str">
        <f>IF(ISERROR(VLOOKUP(K1013,'R5.4.1現在の団体'!C$2:C$2000,1,)),"",VLOOKUP(K1013,'R5.4.1現在の団体'!C$2:C$2000,1,))</f>
        <v>小浜市</v>
      </c>
      <c r="M1013" s="1">
        <f t="shared" si="15"/>
        <v>1</v>
      </c>
    </row>
    <row r="1014" spans="1:13" x14ac:dyDescent="0.2">
      <c r="A1014" s="5" t="s">
        <v>1018</v>
      </c>
      <c r="B1014" s="6" t="s">
        <v>3329</v>
      </c>
      <c r="C1014" s="7">
        <v>17927</v>
      </c>
      <c r="D1014" s="7">
        <v>19553</v>
      </c>
      <c r="E1014" s="7">
        <v>37480</v>
      </c>
      <c r="F1014" s="7" t="str" cm="1">
        <f t="array" ref="F1014">_xlfn.SWITCH(TRUE,E1014&lt;=10000,"1万人以下",E1014&lt;=20000,"2万人以下",E1014&lt;=30000,"3万人以下",E1014&lt;=40000,"4万人以下",E1014&lt;=50000,"5万人以下",E1014&lt;=60000,"6万人以下",E1014&lt;=70000,"7万人以下",E1014&lt;=80000,"8万人以下",E1014&lt;=90000,"9万人以下",E1014&gt;90000,"それ以上")</f>
        <v>4万人以下</v>
      </c>
      <c r="G1014" s="7" t="s">
        <v>7573</v>
      </c>
      <c r="H1014" s="7">
        <v>11703</v>
      </c>
      <c r="J1014" s="1">
        <f>MAX(J$2:J1013)+1</f>
        <v>812</v>
      </c>
      <c r="K1014" s="1" t="str">
        <f>IF(B1014="小郡市","小郡市",IF(B1014="大和郡山市","大和郡山市",IF(B1014="蒲郡市","蒲郡市",IF(B1014="郡上市","郡上市",IF(B1014="郡山市","郡山市",IFERROR(RIGHT(B1014,LEN(B1014)-FIND("郡",B1014)),B1014))))))</f>
        <v>大野市</v>
      </c>
      <c r="L1014" s="1" t="str">
        <f>IF(ISERROR(VLOOKUP(K1014,'R5.4.1現在の団体'!C$2:C$2000,1,)),"",VLOOKUP(K1014,'R5.4.1現在の団体'!C$2:C$2000,1,))</f>
        <v>大野市</v>
      </c>
      <c r="M1014" s="1">
        <f t="shared" si="15"/>
        <v>1</v>
      </c>
    </row>
    <row r="1015" spans="1:13" x14ac:dyDescent="0.2">
      <c r="A1015" s="5" t="s">
        <v>1019</v>
      </c>
      <c r="B1015" s="6" t="s">
        <v>3330</v>
      </c>
      <c r="C1015" s="7">
        <v>12718</v>
      </c>
      <c r="D1015" s="7">
        <v>13722</v>
      </c>
      <c r="E1015" s="7">
        <v>26440</v>
      </c>
      <c r="F1015" s="7" t="str" cm="1">
        <f t="array" ref="F1015">_xlfn.SWITCH(TRUE,E1015&lt;=10000,"1万人以下",E1015&lt;=20000,"2万人以下",E1015&lt;=30000,"3万人以下",E1015&lt;=40000,"4万人以下",E1015&lt;=50000,"5万人以下",E1015&lt;=60000,"6万人以下",E1015&lt;=70000,"7万人以下",E1015&lt;=80000,"8万人以下",E1015&lt;=90000,"9万人以下",E1015&gt;90000,"それ以上")</f>
        <v>3万人以下</v>
      </c>
      <c r="G1015" s="7" t="s">
        <v>7574</v>
      </c>
      <c r="H1015" s="7">
        <v>8050</v>
      </c>
      <c r="J1015" s="1">
        <f>MAX(J$2:J1014)+1</f>
        <v>813</v>
      </c>
      <c r="K1015" s="1" t="str">
        <f>IF(B1015="小郡市","小郡市",IF(B1015="大和郡山市","大和郡山市",IF(B1015="蒲郡市","蒲郡市",IF(B1015="郡上市","郡上市",IF(B1015="郡山市","郡山市",IFERROR(RIGHT(B1015,LEN(B1015)-FIND("郡",B1015)),B1015))))))</f>
        <v>勝山市</v>
      </c>
      <c r="L1015" s="1" t="str">
        <f>IF(ISERROR(VLOOKUP(K1015,'R5.4.1現在の団体'!C$2:C$2000,1,)),"",VLOOKUP(K1015,'R5.4.1現在の団体'!C$2:C$2000,1,))</f>
        <v>勝山市</v>
      </c>
      <c r="M1015" s="1">
        <f t="shared" si="15"/>
        <v>1</v>
      </c>
    </row>
    <row r="1016" spans="1:13" x14ac:dyDescent="0.2">
      <c r="A1016" s="5" t="s">
        <v>1020</v>
      </c>
      <c r="B1016" s="6" t="s">
        <v>3331</v>
      </c>
      <c r="C1016" s="7">
        <v>32932</v>
      </c>
      <c r="D1016" s="7">
        <v>34843</v>
      </c>
      <c r="E1016" s="7">
        <v>67775</v>
      </c>
      <c r="F1016" s="7" t="str" cm="1">
        <f t="array" ref="F1016">_xlfn.SWITCH(TRUE,E1016&lt;=10000,"1万人以下",E1016&lt;=20000,"2万人以下",E1016&lt;=30000,"3万人以下",E1016&lt;=40000,"4万人以下",E1016&lt;=50000,"5万人以下",E1016&lt;=60000,"6万人以下",E1016&lt;=70000,"7万人以下",E1016&lt;=80000,"8万人以下",E1016&lt;=90000,"9万人以下",E1016&gt;90000,"それ以上")</f>
        <v>7万人以下</v>
      </c>
      <c r="G1016" s="7" t="s">
        <v>7578</v>
      </c>
      <c r="H1016" s="7">
        <v>21214</v>
      </c>
      <c r="J1016" s="1">
        <f>MAX(J$2:J1015)+1</f>
        <v>814</v>
      </c>
      <c r="K1016" s="1" t="str">
        <f>IF(B1016="小郡市","小郡市",IF(B1016="大和郡山市","大和郡山市",IF(B1016="蒲郡市","蒲郡市",IF(B1016="郡上市","郡上市",IF(B1016="郡山市","郡山市",IFERROR(RIGHT(B1016,LEN(B1016)-FIND("郡",B1016)),B1016))))))</f>
        <v>鯖江市</v>
      </c>
      <c r="L1016" s="1" t="str">
        <f>IF(ISERROR(VLOOKUP(K1016,'R5.4.1現在の団体'!C$2:C$2000,1,)),"",VLOOKUP(K1016,'R5.4.1現在の団体'!C$2:C$2000,1,))</f>
        <v>鯖江市</v>
      </c>
      <c r="M1016" s="1">
        <f t="shared" si="15"/>
        <v>1</v>
      </c>
    </row>
    <row r="1017" spans="1:13" x14ac:dyDescent="0.2">
      <c r="A1017" s="5" t="s">
        <v>1021</v>
      </c>
      <c r="B1017" s="6" t="s">
        <v>3332</v>
      </c>
      <c r="C1017" s="7">
        <v>14563</v>
      </c>
      <c r="D1017" s="7">
        <v>16212</v>
      </c>
      <c r="E1017" s="7">
        <v>30775</v>
      </c>
      <c r="F1017" s="7" t="str" cm="1">
        <f t="array" ref="F1017">_xlfn.SWITCH(TRUE,E1017&lt;=10000,"1万人以下",E1017&lt;=20000,"2万人以下",E1017&lt;=30000,"3万人以下",E1017&lt;=40000,"4万人以下",E1017&lt;=50000,"5万人以下",E1017&lt;=60000,"6万人以下",E1017&lt;=70000,"7万人以下",E1017&lt;=80000,"8万人以下",E1017&lt;=90000,"9万人以下",E1017&gt;90000,"それ以上")</f>
        <v>4万人以下</v>
      </c>
      <c r="G1017" s="7" t="s">
        <v>7573</v>
      </c>
      <c r="H1017" s="7">
        <v>9905</v>
      </c>
      <c r="J1017" s="1">
        <f>MAX(J$2:J1016)+1</f>
        <v>815</v>
      </c>
      <c r="K1017" s="1" t="str">
        <f>IF(B1017="小郡市","小郡市",IF(B1017="大和郡山市","大和郡山市",IF(B1017="蒲郡市","蒲郡市",IF(B1017="郡上市","郡上市",IF(B1017="郡山市","郡山市",IFERROR(RIGHT(B1017,LEN(B1017)-FIND("郡",B1017)),B1017))))))</f>
        <v>あわら市</v>
      </c>
      <c r="L1017" s="1" t="str">
        <f>IF(ISERROR(VLOOKUP(K1017,'R5.4.1現在の団体'!C$2:C$2000,1,)),"",VLOOKUP(K1017,'R5.4.1現在の団体'!C$2:C$2000,1,))</f>
        <v>あわら市</v>
      </c>
      <c r="M1017" s="1">
        <f t="shared" si="15"/>
        <v>1</v>
      </c>
    </row>
    <row r="1018" spans="1:13" x14ac:dyDescent="0.2">
      <c r="A1018" s="5" t="s">
        <v>1022</v>
      </c>
      <c r="B1018" s="6" t="s">
        <v>3333</v>
      </c>
      <c r="C1018" s="7">
        <v>40776</v>
      </c>
      <c r="D1018" s="7">
        <v>42498</v>
      </c>
      <c r="E1018" s="7">
        <v>83274</v>
      </c>
      <c r="F1018" s="7" t="str" cm="1">
        <f t="array" ref="F1018">_xlfn.SWITCH(TRUE,E1018&lt;=10000,"1万人以下",E1018&lt;=20000,"2万人以下",E1018&lt;=30000,"3万人以下",E1018&lt;=40000,"4万人以下",E1018&lt;=50000,"5万人以下",E1018&lt;=60000,"6万人以下",E1018&lt;=70000,"7万人以下",E1018&lt;=80000,"8万人以下",E1018&lt;=90000,"9万人以下",E1018&gt;90000,"それ以上")</f>
        <v>9万人以下</v>
      </c>
      <c r="G1018" s="7" t="s">
        <v>7580</v>
      </c>
      <c r="H1018" s="7">
        <v>26612</v>
      </c>
      <c r="J1018" s="1">
        <f>MAX(J$2:J1017)+1</f>
        <v>816</v>
      </c>
      <c r="K1018" s="1" t="str">
        <f>IF(B1018="小郡市","小郡市",IF(B1018="大和郡山市","大和郡山市",IF(B1018="蒲郡市","蒲郡市",IF(B1018="郡上市","郡上市",IF(B1018="郡山市","郡山市",IFERROR(RIGHT(B1018,LEN(B1018)-FIND("郡",B1018)),B1018))))))</f>
        <v>越前市</v>
      </c>
      <c r="L1018" s="1" t="str">
        <f>IF(ISERROR(VLOOKUP(K1018,'R5.4.1現在の団体'!C$2:C$2000,1,)),"",VLOOKUP(K1018,'R5.4.1現在の団体'!C$2:C$2000,1,))</f>
        <v>越前市</v>
      </c>
      <c r="M1018" s="1">
        <f t="shared" si="15"/>
        <v>1</v>
      </c>
    </row>
    <row r="1019" spans="1:13" x14ac:dyDescent="0.2">
      <c r="A1019" s="5" t="s">
        <v>1023</v>
      </c>
      <c r="B1019" s="6" t="s">
        <v>3334</v>
      </c>
      <c r="C1019" s="7">
        <v>45579</v>
      </c>
      <c r="D1019" s="7">
        <v>48108</v>
      </c>
      <c r="E1019" s="7">
        <v>93687</v>
      </c>
      <c r="F1019" s="7" t="str" cm="1">
        <f t="array" ref="F1019">_xlfn.SWITCH(TRUE,E1019&lt;=10000,"1万人以下",E1019&lt;=20000,"2万人以下",E1019&lt;=30000,"3万人以下",E1019&lt;=40000,"4万人以下",E1019&lt;=50000,"5万人以下",E1019&lt;=60000,"6万人以下",E1019&lt;=70000,"7万人以下",E1019&lt;=80000,"8万人以下",E1019&lt;=90000,"9万人以下",E1019&gt;90000,"それ以上")</f>
        <v>それ以上</v>
      </c>
      <c r="G1019" s="7" t="s">
        <v>7571</v>
      </c>
      <c r="H1019" s="7">
        <v>28554</v>
      </c>
      <c r="J1019" s="1">
        <f>MAX(J$2:J1018)+1</f>
        <v>817</v>
      </c>
      <c r="K1019" s="1" t="str">
        <f>IF(B1019="小郡市","小郡市",IF(B1019="大和郡山市","大和郡山市",IF(B1019="蒲郡市","蒲郡市",IF(B1019="郡上市","郡上市",IF(B1019="郡山市","郡山市",IFERROR(RIGHT(B1019,LEN(B1019)-FIND("郡",B1019)),B1019))))))</f>
        <v>坂井市</v>
      </c>
      <c r="L1019" s="1" t="str">
        <f>IF(ISERROR(VLOOKUP(K1019,'R5.4.1現在の団体'!C$2:C$2000,1,)),"",VLOOKUP(K1019,'R5.4.1現在の団体'!C$2:C$2000,1,))</f>
        <v>坂井市</v>
      </c>
      <c r="M1019" s="1">
        <f t="shared" si="15"/>
        <v>1</v>
      </c>
    </row>
    <row r="1020" spans="1:13" x14ac:dyDescent="0.2">
      <c r="A1020" s="5" t="s">
        <v>1024</v>
      </c>
      <c r="B1020" s="6" t="s">
        <v>3335</v>
      </c>
      <c r="C1020" s="7">
        <v>9614</v>
      </c>
      <c r="D1020" s="7">
        <v>10207</v>
      </c>
      <c r="E1020" s="7">
        <v>19821</v>
      </c>
      <c r="F1020" s="7" t="str" cm="1">
        <f t="array" ref="F1020">_xlfn.SWITCH(TRUE,E1020&lt;=10000,"1万人以下",E1020&lt;=20000,"2万人以下",E1020&lt;=30000,"3万人以下",E1020&lt;=40000,"4万人以下",E1020&lt;=50000,"5万人以下",E1020&lt;=60000,"6万人以下",E1020&lt;=70000,"7万人以下",E1020&lt;=80000,"8万人以下",E1020&lt;=90000,"9万人以下",E1020&gt;90000,"それ以上")</f>
        <v>2万人以下</v>
      </c>
      <c r="G1020" s="7" t="s">
        <v>7572</v>
      </c>
      <c r="H1020" s="7">
        <v>5865</v>
      </c>
      <c r="I1020" s="1" t="s">
        <v>4657</v>
      </c>
      <c r="K1020" s="1" t="str">
        <f>IF(B1020="小郡市","小郡市",IF(B1020="大和郡山市","大和郡山市",IF(B1020="蒲郡市","蒲郡市",IF(B1020="郡上市","郡上市",IF(B1020="郡山市","郡山市",IFERROR(RIGHT(B1020,LEN(B1020)-FIND("郡",B1020)),B1020))))))</f>
        <v/>
      </c>
      <c r="L1020" s="1" t="str">
        <f>IF(ISERROR(VLOOKUP(K1020,'R5.4.1現在の団体'!C$2:C$2000,1,)),"",VLOOKUP(K1020,'R5.4.1現在の団体'!C$2:C$2000,1,))</f>
        <v/>
      </c>
      <c r="M1020" s="1" t="str">
        <f t="shared" si="15"/>
        <v/>
      </c>
    </row>
    <row r="1021" spans="1:13" x14ac:dyDescent="0.2">
      <c r="A1021" s="5" t="s">
        <v>1025</v>
      </c>
      <c r="B1021" s="6" t="s">
        <v>3336</v>
      </c>
      <c r="C1021" s="7">
        <v>9614</v>
      </c>
      <c r="D1021" s="7">
        <v>10207</v>
      </c>
      <c r="E1021" s="7">
        <v>19821</v>
      </c>
      <c r="F1021" s="7" t="str" cm="1">
        <f t="array" ref="F1021">_xlfn.SWITCH(TRUE,E1021&lt;=10000,"1万人以下",E1021&lt;=20000,"2万人以下",E1021&lt;=30000,"3万人以下",E1021&lt;=40000,"4万人以下",E1021&lt;=50000,"5万人以下",E1021&lt;=60000,"6万人以下",E1021&lt;=70000,"7万人以下",E1021&lt;=80000,"8万人以下",E1021&lt;=90000,"9万人以下",E1021&gt;90000,"それ以上")</f>
        <v>2万人以下</v>
      </c>
      <c r="G1021" s="7" t="s">
        <v>7572</v>
      </c>
      <c r="H1021" s="7">
        <v>5865</v>
      </c>
      <c r="J1021" s="1">
        <f>MAX(J$2:J1020)+1</f>
        <v>818</v>
      </c>
      <c r="K1021" s="1" t="str">
        <f>IF(B1021="小郡市","小郡市",IF(B1021="大和郡山市","大和郡山市",IF(B1021="蒲郡市","蒲郡市",IF(B1021="郡上市","郡上市",IF(B1021="郡山市","郡山市",IFERROR(RIGHT(B1021,LEN(B1021)-FIND("郡",B1021)),B1021))))))</f>
        <v>永平寺町</v>
      </c>
      <c r="L1021" s="1" t="str">
        <f>IF(ISERROR(VLOOKUP(K1021,'R5.4.1現在の団体'!C$2:C$2000,1,)),"",VLOOKUP(K1021,'R5.4.1現在の団体'!C$2:C$2000,1,))</f>
        <v>永平寺町</v>
      </c>
      <c r="M1021" s="1">
        <f t="shared" si="15"/>
        <v>1</v>
      </c>
    </row>
    <row r="1022" spans="1:13" x14ac:dyDescent="0.2">
      <c r="A1022" s="5" t="s">
        <v>1026</v>
      </c>
      <c r="B1022" s="6" t="s">
        <v>3337</v>
      </c>
      <c r="C1022" s="7">
        <v>1635</v>
      </c>
      <c r="D1022" s="7">
        <v>1735</v>
      </c>
      <c r="E1022" s="7">
        <v>3370</v>
      </c>
      <c r="F1022" s="7" t="str" cm="1">
        <f t="array" ref="F1022">_xlfn.SWITCH(TRUE,E1022&lt;=10000,"1万人以下",E1022&lt;=20000,"2万人以下",E1022&lt;=30000,"3万人以下",E1022&lt;=40000,"4万人以下",E1022&lt;=50000,"5万人以下",E1022&lt;=60000,"6万人以下",E1022&lt;=70000,"7万人以下",E1022&lt;=80000,"8万人以下",E1022&lt;=90000,"9万人以下",E1022&gt;90000,"それ以上")</f>
        <v>1万人以下</v>
      </c>
      <c r="G1022" s="7" t="s">
        <v>7576</v>
      </c>
      <c r="H1022" s="7">
        <v>1073</v>
      </c>
      <c r="I1022" s="1" t="s">
        <v>4657</v>
      </c>
      <c r="K1022" s="1" t="str">
        <f>IF(B1022="小郡市","小郡市",IF(B1022="大和郡山市","大和郡山市",IF(B1022="蒲郡市","蒲郡市",IF(B1022="郡上市","郡上市",IF(B1022="郡山市","郡山市",IFERROR(RIGHT(B1022,LEN(B1022)-FIND("郡",B1022)),B1022))))))</f>
        <v/>
      </c>
      <c r="L1022" s="1" t="str">
        <f>IF(ISERROR(VLOOKUP(K1022,'R5.4.1現在の団体'!C$2:C$2000,1,)),"",VLOOKUP(K1022,'R5.4.1現在の団体'!C$2:C$2000,1,))</f>
        <v/>
      </c>
      <c r="M1022" s="1" t="str">
        <f t="shared" si="15"/>
        <v/>
      </c>
    </row>
    <row r="1023" spans="1:13" x14ac:dyDescent="0.2">
      <c r="A1023" s="5" t="s">
        <v>1027</v>
      </c>
      <c r="B1023" s="6" t="s">
        <v>3338</v>
      </c>
      <c r="C1023" s="7">
        <v>1635</v>
      </c>
      <c r="D1023" s="7">
        <v>1735</v>
      </c>
      <c r="E1023" s="7">
        <v>3370</v>
      </c>
      <c r="F1023" s="7" t="str" cm="1">
        <f t="array" ref="F1023">_xlfn.SWITCH(TRUE,E1023&lt;=10000,"1万人以下",E1023&lt;=20000,"2万人以下",E1023&lt;=30000,"3万人以下",E1023&lt;=40000,"4万人以下",E1023&lt;=50000,"5万人以下",E1023&lt;=60000,"6万人以下",E1023&lt;=70000,"7万人以下",E1023&lt;=80000,"8万人以下",E1023&lt;=90000,"9万人以下",E1023&gt;90000,"それ以上")</f>
        <v>1万人以下</v>
      </c>
      <c r="G1023" s="7" t="s">
        <v>7576</v>
      </c>
      <c r="H1023" s="7">
        <v>1073</v>
      </c>
      <c r="J1023" s="1">
        <f>MAX(J$2:J1022)+1</f>
        <v>819</v>
      </c>
      <c r="K1023" s="1" t="str">
        <f>IF(B1023="小郡市","小郡市",IF(B1023="大和郡山市","大和郡山市",IF(B1023="蒲郡市","蒲郡市",IF(B1023="郡上市","郡上市",IF(B1023="郡山市","郡山市",IFERROR(RIGHT(B1023,LEN(B1023)-FIND("郡",B1023)),B1023))))))</f>
        <v>池田町</v>
      </c>
      <c r="L1023" s="1" t="str">
        <f>IF(ISERROR(VLOOKUP(K1023,'R5.4.1現在の団体'!C$2:C$2000,1,)),"",VLOOKUP(K1023,'R5.4.1現在の団体'!C$2:C$2000,1,))</f>
        <v>池田町</v>
      </c>
      <c r="M1023" s="1">
        <f t="shared" si="15"/>
        <v>1</v>
      </c>
    </row>
    <row r="1024" spans="1:13" x14ac:dyDescent="0.2">
      <c r="A1024" s="5" t="s">
        <v>1028</v>
      </c>
      <c r="B1024" s="6" t="s">
        <v>3339</v>
      </c>
      <c r="C1024" s="7">
        <v>5861</v>
      </c>
      <c r="D1024" s="7">
        <v>6312</v>
      </c>
      <c r="E1024" s="7">
        <v>12173</v>
      </c>
      <c r="F1024" s="7" t="str" cm="1">
        <f t="array" ref="F1024">_xlfn.SWITCH(TRUE,E1024&lt;=10000,"1万人以下",E1024&lt;=20000,"2万人以下",E1024&lt;=30000,"3万人以下",E1024&lt;=40000,"4万人以下",E1024&lt;=50000,"5万人以下",E1024&lt;=60000,"6万人以下",E1024&lt;=70000,"7万人以下",E1024&lt;=80000,"8万人以下",E1024&lt;=90000,"9万人以下",E1024&gt;90000,"それ以上")</f>
        <v>2万人以下</v>
      </c>
      <c r="G1024" s="7" t="s">
        <v>7572</v>
      </c>
      <c r="H1024" s="7">
        <v>3566</v>
      </c>
      <c r="I1024" s="1" t="s">
        <v>4657</v>
      </c>
      <c r="K1024" s="1" t="str">
        <f>IF(B1024="小郡市","小郡市",IF(B1024="大和郡山市","大和郡山市",IF(B1024="蒲郡市","蒲郡市",IF(B1024="郡上市","郡上市",IF(B1024="郡山市","郡山市",IFERROR(RIGHT(B1024,LEN(B1024)-FIND("郡",B1024)),B1024))))))</f>
        <v/>
      </c>
      <c r="L1024" s="1" t="str">
        <f>IF(ISERROR(VLOOKUP(K1024,'R5.4.1現在の団体'!C$2:C$2000,1,)),"",VLOOKUP(K1024,'R5.4.1現在の団体'!C$2:C$2000,1,))</f>
        <v/>
      </c>
      <c r="M1024" s="1" t="str">
        <f t="shared" si="15"/>
        <v/>
      </c>
    </row>
    <row r="1025" spans="1:13" x14ac:dyDescent="0.2">
      <c r="A1025" s="5" t="s">
        <v>1029</v>
      </c>
      <c r="B1025" s="6" t="s">
        <v>3340</v>
      </c>
      <c r="C1025" s="7">
        <v>5861</v>
      </c>
      <c r="D1025" s="7">
        <v>6312</v>
      </c>
      <c r="E1025" s="7">
        <v>12173</v>
      </c>
      <c r="F1025" s="7" t="str" cm="1">
        <f t="array" ref="F1025">_xlfn.SWITCH(TRUE,E1025&lt;=10000,"1万人以下",E1025&lt;=20000,"2万人以下",E1025&lt;=30000,"3万人以下",E1025&lt;=40000,"4万人以下",E1025&lt;=50000,"5万人以下",E1025&lt;=60000,"6万人以下",E1025&lt;=70000,"7万人以下",E1025&lt;=80000,"8万人以下",E1025&lt;=90000,"9万人以下",E1025&gt;90000,"それ以上")</f>
        <v>2万人以下</v>
      </c>
      <c r="G1025" s="7" t="s">
        <v>7572</v>
      </c>
      <c r="H1025" s="7">
        <v>3566</v>
      </c>
      <c r="J1025" s="1">
        <f>MAX(J$2:J1024)+1</f>
        <v>820</v>
      </c>
      <c r="K1025" s="1" t="str">
        <f>IF(B1025="小郡市","小郡市",IF(B1025="大和郡山市","大和郡山市",IF(B1025="蒲郡市","蒲郡市",IF(B1025="郡上市","郡上市",IF(B1025="郡山市","郡山市",IFERROR(RIGHT(B1025,LEN(B1025)-FIND("郡",B1025)),B1025))))))</f>
        <v>南越前町</v>
      </c>
      <c r="L1025" s="1" t="str">
        <f>IF(ISERROR(VLOOKUP(K1025,'R5.4.1現在の団体'!C$2:C$2000,1,)),"",VLOOKUP(K1025,'R5.4.1現在の団体'!C$2:C$2000,1,))</f>
        <v>南越前町</v>
      </c>
      <c r="M1025" s="1">
        <f t="shared" si="15"/>
        <v>1</v>
      </c>
    </row>
    <row r="1026" spans="1:13" x14ac:dyDescent="0.2">
      <c r="A1026" s="5" t="s">
        <v>1030</v>
      </c>
      <c r="B1026" s="6" t="s">
        <v>3341</v>
      </c>
      <c r="C1026" s="7">
        <v>11756</v>
      </c>
      <c r="D1026" s="7">
        <v>12573</v>
      </c>
      <c r="E1026" s="7">
        <v>24329</v>
      </c>
      <c r="F1026" s="7" t="str" cm="1">
        <f t="array" ref="F1026">_xlfn.SWITCH(TRUE,E1026&lt;=10000,"1万人以下",E1026&lt;=20000,"2万人以下",E1026&lt;=30000,"3万人以下",E1026&lt;=40000,"4万人以下",E1026&lt;=50000,"5万人以下",E1026&lt;=60000,"6万人以下",E1026&lt;=70000,"7万人以下",E1026&lt;=80000,"8万人以下",E1026&lt;=90000,"9万人以下",E1026&gt;90000,"それ以上")</f>
        <v>3万人以下</v>
      </c>
      <c r="G1026" s="7" t="s">
        <v>7574</v>
      </c>
      <c r="H1026" s="7">
        <v>7279</v>
      </c>
      <c r="I1026" s="1" t="s">
        <v>4657</v>
      </c>
      <c r="K1026" s="1" t="str">
        <f>IF(B1026="小郡市","小郡市",IF(B1026="大和郡山市","大和郡山市",IF(B1026="蒲郡市","蒲郡市",IF(B1026="郡上市","郡上市",IF(B1026="郡山市","郡山市",IFERROR(RIGHT(B1026,LEN(B1026)-FIND("郡",B1026)),B1026))))))</f>
        <v/>
      </c>
      <c r="L1026" s="1" t="str">
        <f>IF(ISERROR(VLOOKUP(K1026,'R5.4.1現在の団体'!C$2:C$2000,1,)),"",VLOOKUP(K1026,'R5.4.1現在の団体'!C$2:C$2000,1,))</f>
        <v/>
      </c>
      <c r="M1026" s="1" t="str">
        <f t="shared" si="15"/>
        <v/>
      </c>
    </row>
    <row r="1027" spans="1:13" x14ac:dyDescent="0.2">
      <c r="A1027" s="5" t="s">
        <v>1031</v>
      </c>
      <c r="B1027" s="6" t="s">
        <v>3342</v>
      </c>
      <c r="C1027" s="7">
        <v>11756</v>
      </c>
      <c r="D1027" s="7">
        <v>12573</v>
      </c>
      <c r="E1027" s="7">
        <v>24329</v>
      </c>
      <c r="F1027" s="7" t="str" cm="1">
        <f t="array" ref="F1027">_xlfn.SWITCH(TRUE,E1027&lt;=10000,"1万人以下",E1027&lt;=20000,"2万人以下",E1027&lt;=30000,"3万人以下",E1027&lt;=40000,"4万人以下",E1027&lt;=50000,"5万人以下",E1027&lt;=60000,"6万人以下",E1027&lt;=70000,"7万人以下",E1027&lt;=80000,"8万人以下",E1027&lt;=90000,"9万人以下",E1027&gt;90000,"それ以上")</f>
        <v>3万人以下</v>
      </c>
      <c r="G1027" s="7" t="s">
        <v>7574</v>
      </c>
      <c r="H1027" s="7">
        <v>7279</v>
      </c>
      <c r="J1027" s="1">
        <f>MAX(J$2:J1026)+1</f>
        <v>821</v>
      </c>
      <c r="K1027" s="1" t="str">
        <f>IF(B1027="小郡市","小郡市",IF(B1027="大和郡山市","大和郡山市",IF(B1027="蒲郡市","蒲郡市",IF(B1027="郡上市","郡上市",IF(B1027="郡山市","郡山市",IFERROR(RIGHT(B1027,LEN(B1027)-FIND("郡",B1027)),B1027))))))</f>
        <v>越前町</v>
      </c>
      <c r="L1027" s="1" t="str">
        <f>IF(ISERROR(VLOOKUP(K1027,'R5.4.1現在の団体'!C$2:C$2000,1,)),"",VLOOKUP(K1027,'R5.4.1現在の団体'!C$2:C$2000,1,))</f>
        <v>越前町</v>
      </c>
      <c r="M1027" s="1">
        <f t="shared" si="15"/>
        <v>1</v>
      </c>
    </row>
    <row r="1028" spans="1:13" x14ac:dyDescent="0.2">
      <c r="A1028" s="5" t="s">
        <v>1032</v>
      </c>
      <c r="B1028" s="6" t="s">
        <v>3343</v>
      </c>
      <c r="C1028" s="7">
        <v>5306</v>
      </c>
      <c r="D1028" s="7">
        <v>5612</v>
      </c>
      <c r="E1028" s="7">
        <v>10918</v>
      </c>
      <c r="F1028" s="7" t="str" cm="1">
        <f t="array" ref="F1028">_xlfn.SWITCH(TRUE,E1028&lt;=10000,"1万人以下",E1028&lt;=20000,"2万人以下",E1028&lt;=30000,"3万人以下",E1028&lt;=40000,"4万人以下",E1028&lt;=50000,"5万人以下",E1028&lt;=60000,"6万人以下",E1028&lt;=70000,"7万人以下",E1028&lt;=80000,"8万人以下",E1028&lt;=90000,"9万人以下",E1028&gt;90000,"それ以上")</f>
        <v>2万人以下</v>
      </c>
      <c r="G1028" s="7" t="s">
        <v>7572</v>
      </c>
      <c r="H1028" s="7">
        <v>3742</v>
      </c>
      <c r="I1028" s="1" t="s">
        <v>4657</v>
      </c>
      <c r="K1028" s="1" t="str">
        <f>IF(B1028="小郡市","小郡市",IF(B1028="大和郡山市","大和郡山市",IF(B1028="蒲郡市","蒲郡市",IF(B1028="郡上市","郡上市",IF(B1028="郡山市","郡山市",IFERROR(RIGHT(B1028,LEN(B1028)-FIND("郡",B1028)),B1028))))))</f>
        <v/>
      </c>
      <c r="L1028" s="1" t="str">
        <f>IF(ISERROR(VLOOKUP(K1028,'R5.4.1現在の団体'!C$2:C$2000,1,)),"",VLOOKUP(K1028,'R5.4.1現在の団体'!C$2:C$2000,1,))</f>
        <v/>
      </c>
      <c r="M1028" s="1" t="str">
        <f t="shared" si="15"/>
        <v/>
      </c>
    </row>
    <row r="1029" spans="1:13" x14ac:dyDescent="0.2">
      <c r="A1029" s="5" t="s">
        <v>1033</v>
      </c>
      <c r="B1029" s="6" t="s">
        <v>3344</v>
      </c>
      <c r="C1029" s="7">
        <v>5306</v>
      </c>
      <c r="D1029" s="7">
        <v>5612</v>
      </c>
      <c r="E1029" s="7">
        <v>10918</v>
      </c>
      <c r="F1029" s="7" t="str" cm="1">
        <f t="array" ref="F1029">_xlfn.SWITCH(TRUE,E1029&lt;=10000,"1万人以下",E1029&lt;=20000,"2万人以下",E1029&lt;=30000,"3万人以下",E1029&lt;=40000,"4万人以下",E1029&lt;=50000,"5万人以下",E1029&lt;=60000,"6万人以下",E1029&lt;=70000,"7万人以下",E1029&lt;=80000,"8万人以下",E1029&lt;=90000,"9万人以下",E1029&gt;90000,"それ以上")</f>
        <v>2万人以下</v>
      </c>
      <c r="G1029" s="7" t="s">
        <v>7572</v>
      </c>
      <c r="H1029" s="7">
        <v>3742</v>
      </c>
      <c r="J1029" s="1">
        <f>MAX(J$2:J1028)+1</f>
        <v>822</v>
      </c>
      <c r="K1029" s="1" t="str">
        <f>IF(B1029="小郡市","小郡市",IF(B1029="大和郡山市","大和郡山市",IF(B1029="蒲郡市","蒲郡市",IF(B1029="郡上市","郡上市",IF(B1029="郡山市","郡山市",IFERROR(RIGHT(B1029,LEN(B1029)-FIND("郡",B1029)),B1029))))))</f>
        <v>美浜町</v>
      </c>
      <c r="L1029" s="1" t="str">
        <f>IF(ISERROR(VLOOKUP(K1029,'R5.4.1現在の団体'!C$2:C$2000,1,)),"",VLOOKUP(K1029,'R5.4.1現在の団体'!C$2:C$2000,1,))</f>
        <v>美浜町</v>
      </c>
      <c r="M1029" s="1">
        <f t="shared" ref="M1029:M1092" si="16">IF(L1029="","",1)</f>
        <v>1</v>
      </c>
    </row>
    <row r="1030" spans="1:13" x14ac:dyDescent="0.2">
      <c r="A1030" s="5" t="s">
        <v>1034</v>
      </c>
      <c r="B1030" s="6" t="s">
        <v>3345</v>
      </c>
      <c r="C1030" s="7">
        <v>9957</v>
      </c>
      <c r="D1030" s="7">
        <v>10234</v>
      </c>
      <c r="E1030" s="7">
        <v>20191</v>
      </c>
      <c r="F1030" s="7" t="str" cm="1">
        <f t="array" ref="F1030">_xlfn.SWITCH(TRUE,E1030&lt;=10000,"1万人以下",E1030&lt;=20000,"2万人以下",E1030&lt;=30000,"3万人以下",E1030&lt;=40000,"4万人以下",E1030&lt;=50000,"5万人以下",E1030&lt;=60000,"6万人以下",E1030&lt;=70000,"7万人以下",E1030&lt;=80000,"8万人以下",E1030&lt;=90000,"9万人以下",E1030&gt;90000,"それ以上")</f>
        <v>3万人以下</v>
      </c>
      <c r="G1030" s="7" t="s">
        <v>7574</v>
      </c>
      <c r="H1030" s="7">
        <v>7176</v>
      </c>
      <c r="I1030" s="1" t="s">
        <v>4657</v>
      </c>
      <c r="K1030" s="1" t="str">
        <f>IF(B1030="小郡市","小郡市",IF(B1030="大和郡山市","大和郡山市",IF(B1030="蒲郡市","蒲郡市",IF(B1030="郡上市","郡上市",IF(B1030="郡山市","郡山市",IFERROR(RIGHT(B1030,LEN(B1030)-FIND("郡",B1030)),B1030))))))</f>
        <v/>
      </c>
      <c r="L1030" s="1" t="str">
        <f>IF(ISERROR(VLOOKUP(K1030,'R5.4.1現在の団体'!C$2:C$2000,1,)),"",VLOOKUP(K1030,'R5.4.1現在の団体'!C$2:C$2000,1,))</f>
        <v/>
      </c>
      <c r="M1030" s="1" t="str">
        <f t="shared" si="16"/>
        <v/>
      </c>
    </row>
    <row r="1031" spans="1:13" x14ac:dyDescent="0.2">
      <c r="A1031" s="5" t="s">
        <v>1035</v>
      </c>
      <c r="B1031" s="6" t="s">
        <v>3346</v>
      </c>
      <c r="C1031" s="7">
        <v>5609</v>
      </c>
      <c r="D1031" s="7">
        <v>5698</v>
      </c>
      <c r="E1031" s="7">
        <v>11307</v>
      </c>
      <c r="F1031" s="7" t="str" cm="1">
        <f t="array" ref="F1031">_xlfn.SWITCH(TRUE,E1031&lt;=10000,"1万人以下",E1031&lt;=20000,"2万人以下",E1031&lt;=30000,"3万人以下",E1031&lt;=40000,"4万人以下",E1031&lt;=50000,"5万人以下",E1031&lt;=60000,"6万人以下",E1031&lt;=70000,"7万人以下",E1031&lt;=80000,"8万人以下",E1031&lt;=90000,"9万人以下",E1031&gt;90000,"それ以上")</f>
        <v>2万人以下</v>
      </c>
      <c r="G1031" s="7" t="s">
        <v>7572</v>
      </c>
      <c r="H1031" s="7">
        <v>4033</v>
      </c>
      <c r="J1031" s="1">
        <f>MAX(J$2:J1030)+1</f>
        <v>823</v>
      </c>
      <c r="K1031" s="1" t="str">
        <f>IF(B1031="小郡市","小郡市",IF(B1031="大和郡山市","大和郡山市",IF(B1031="蒲郡市","蒲郡市",IF(B1031="郡上市","郡上市",IF(B1031="郡山市","郡山市",IFERROR(RIGHT(B1031,LEN(B1031)-FIND("郡",B1031)),B1031))))))</f>
        <v>高浜町</v>
      </c>
      <c r="L1031" s="1" t="str">
        <f>IF(ISERROR(VLOOKUP(K1031,'R5.4.1現在の団体'!C$2:C$2000,1,)),"",VLOOKUP(K1031,'R5.4.1現在の団体'!C$2:C$2000,1,))</f>
        <v>高浜町</v>
      </c>
      <c r="M1031" s="1">
        <f t="shared" si="16"/>
        <v>1</v>
      </c>
    </row>
    <row r="1032" spans="1:13" x14ac:dyDescent="0.2">
      <c r="A1032" s="5" t="s">
        <v>1036</v>
      </c>
      <c r="B1032" s="6" t="s">
        <v>3347</v>
      </c>
      <c r="C1032" s="7">
        <v>4348</v>
      </c>
      <c r="D1032" s="7">
        <v>4536</v>
      </c>
      <c r="E1032" s="7">
        <v>8884</v>
      </c>
      <c r="F1032" s="7" t="str" cm="1">
        <f t="array" ref="F1032">_xlfn.SWITCH(TRUE,E1032&lt;=10000,"1万人以下",E1032&lt;=20000,"2万人以下",E1032&lt;=30000,"3万人以下",E1032&lt;=40000,"4万人以下",E1032&lt;=50000,"5万人以下",E1032&lt;=60000,"6万人以下",E1032&lt;=70000,"7万人以下",E1032&lt;=80000,"8万人以下",E1032&lt;=90000,"9万人以下",E1032&gt;90000,"それ以上")</f>
        <v>1万人以下</v>
      </c>
      <c r="G1032" s="7" t="s">
        <v>7576</v>
      </c>
      <c r="H1032" s="7">
        <v>3143</v>
      </c>
      <c r="J1032" s="1">
        <f>MAX(J$2:J1031)+1</f>
        <v>824</v>
      </c>
      <c r="K1032" s="1" t="str">
        <f>IF(B1032="小郡市","小郡市",IF(B1032="大和郡山市","大和郡山市",IF(B1032="蒲郡市","蒲郡市",IF(B1032="郡上市","郡上市",IF(B1032="郡山市","郡山市",IFERROR(RIGHT(B1032,LEN(B1032)-FIND("郡",B1032)),B1032))))))</f>
        <v>おおい町</v>
      </c>
      <c r="L1032" s="1" t="str">
        <f>IF(ISERROR(VLOOKUP(K1032,'R5.4.1現在の団体'!C$2:C$2000,1,)),"",VLOOKUP(K1032,'R5.4.1現在の団体'!C$2:C$2000,1,))</f>
        <v>おおい町</v>
      </c>
      <c r="M1032" s="1">
        <f t="shared" si="16"/>
        <v>1</v>
      </c>
    </row>
    <row r="1033" spans="1:13" x14ac:dyDescent="0.2">
      <c r="A1033" s="5" t="s">
        <v>1037</v>
      </c>
      <c r="B1033" s="6" t="s">
        <v>3348</v>
      </c>
      <c r="C1033" s="7">
        <v>8040</v>
      </c>
      <c r="D1033" s="7">
        <v>8627</v>
      </c>
      <c r="E1033" s="7">
        <v>16667</v>
      </c>
      <c r="F1033" s="7" t="str" cm="1">
        <f t="array" ref="F1033">_xlfn.SWITCH(TRUE,E1033&lt;=10000,"1万人以下",E1033&lt;=20000,"2万人以下",E1033&lt;=30000,"3万人以下",E1033&lt;=40000,"4万人以下",E1033&lt;=50000,"5万人以下",E1033&lt;=60000,"6万人以下",E1033&lt;=70000,"7万人以下",E1033&lt;=80000,"8万人以下",E1033&lt;=90000,"9万人以下",E1033&gt;90000,"それ以上")</f>
        <v>2万人以下</v>
      </c>
      <c r="G1033" s="7" t="s">
        <v>7572</v>
      </c>
      <c r="H1033" s="7">
        <v>4897</v>
      </c>
      <c r="I1033" s="1" t="s">
        <v>4657</v>
      </c>
      <c r="K1033" s="1" t="str">
        <f>IF(B1033="小郡市","小郡市",IF(B1033="大和郡山市","大和郡山市",IF(B1033="蒲郡市","蒲郡市",IF(B1033="郡上市","郡上市",IF(B1033="郡山市","郡山市",IFERROR(RIGHT(B1033,LEN(B1033)-FIND("郡",B1033)),B1033))))))</f>
        <v/>
      </c>
      <c r="L1033" s="1" t="str">
        <f>IF(ISERROR(VLOOKUP(K1033,'R5.4.1現在の団体'!C$2:C$2000,1,)),"",VLOOKUP(K1033,'R5.4.1現在の団体'!C$2:C$2000,1,))</f>
        <v/>
      </c>
      <c r="M1033" s="1" t="str">
        <f t="shared" si="16"/>
        <v/>
      </c>
    </row>
    <row r="1034" spans="1:13" x14ac:dyDescent="0.2">
      <c r="A1034" s="5" t="s">
        <v>1038</v>
      </c>
      <c r="B1034" s="6" t="s">
        <v>3349</v>
      </c>
      <c r="C1034" s="7">
        <v>8040</v>
      </c>
      <c r="D1034" s="7">
        <v>8627</v>
      </c>
      <c r="E1034" s="7">
        <v>16667</v>
      </c>
      <c r="F1034" s="7" t="str" cm="1">
        <f t="array" ref="F1034">_xlfn.SWITCH(TRUE,E1034&lt;=10000,"1万人以下",E1034&lt;=20000,"2万人以下",E1034&lt;=30000,"3万人以下",E1034&lt;=40000,"4万人以下",E1034&lt;=50000,"5万人以下",E1034&lt;=60000,"6万人以下",E1034&lt;=70000,"7万人以下",E1034&lt;=80000,"8万人以下",E1034&lt;=90000,"9万人以下",E1034&gt;90000,"それ以上")</f>
        <v>2万人以下</v>
      </c>
      <c r="G1034" s="7" t="s">
        <v>7572</v>
      </c>
      <c r="H1034" s="7">
        <v>4897</v>
      </c>
      <c r="J1034" s="1">
        <f>MAX(J$2:J1033)+1</f>
        <v>825</v>
      </c>
      <c r="K1034" s="1" t="str">
        <f>IF(B1034="小郡市","小郡市",IF(B1034="大和郡山市","大和郡山市",IF(B1034="蒲郡市","蒲郡市",IF(B1034="郡上市","郡上市",IF(B1034="郡山市","郡山市",IFERROR(RIGHT(B1034,LEN(B1034)-FIND("郡",B1034)),B1034))))))</f>
        <v>若狭町</v>
      </c>
      <c r="L1034" s="1" t="str">
        <f>IF(ISERROR(VLOOKUP(K1034,'R5.4.1現在の団体'!C$2:C$2000,1,)),"",VLOOKUP(K1034,'R5.4.1現在の団体'!C$2:C$2000,1,))</f>
        <v>若狭町</v>
      </c>
      <c r="M1034" s="1">
        <f t="shared" si="16"/>
        <v>1</v>
      </c>
    </row>
    <row r="1035" spans="1:13" x14ac:dyDescent="0.2">
      <c r="A1035" s="5" t="s">
        <v>1039</v>
      </c>
      <c r="B1035" s="6" t="s">
        <v>4627</v>
      </c>
      <c r="C1035" s="7">
        <v>425777</v>
      </c>
      <c r="D1035" s="7">
        <v>441345</v>
      </c>
      <c r="E1035" s="7">
        <v>867122</v>
      </c>
      <c r="F1035" s="7" t="str" cm="1">
        <f t="array" ref="F1035">_xlfn.SWITCH(TRUE,E1035&lt;=10000,"1万人以下",E1035&lt;=20000,"2万人以下",E1035&lt;=30000,"3万人以下",E1035&lt;=40000,"4万人以下",E1035&lt;=50000,"5万人以下",E1035&lt;=60000,"6万人以下",E1035&lt;=70000,"7万人以下",E1035&lt;=80000,"8万人以下",E1035&lt;=90000,"9万人以下",E1035&gt;90000,"それ以上")</f>
        <v>それ以上</v>
      </c>
      <c r="G1035" s="7" t="s">
        <v>7571</v>
      </c>
      <c r="H1035" s="7">
        <v>333259</v>
      </c>
      <c r="I1035" s="1" t="s">
        <v>4657</v>
      </c>
      <c r="K1035" s="1" t="str">
        <f>IF(B1035="小郡市","小郡市",IF(B1035="大和郡山市","大和郡山市",IF(B1035="蒲郡市","蒲郡市",IF(B1035="郡上市","郡上市",IF(B1035="郡山市","郡山市",IFERROR(RIGHT(B1035,LEN(B1035)-FIND("郡",B1035)),B1035))))))</f>
        <v>山梨県</v>
      </c>
      <c r="L1035" s="1" t="str">
        <f>IF(ISERROR(VLOOKUP(K1035,'R5.4.1現在の団体'!C$2:C$2000,1,)),"",VLOOKUP(K1035,'R5.4.1現在の団体'!C$2:C$2000,1,))</f>
        <v/>
      </c>
      <c r="M1035" s="1" t="str">
        <f t="shared" si="16"/>
        <v/>
      </c>
    </row>
    <row r="1036" spans="1:13" x14ac:dyDescent="0.2">
      <c r="A1036" s="5" t="s">
        <v>1040</v>
      </c>
      <c r="B1036" s="6" t="s">
        <v>3350</v>
      </c>
      <c r="C1036" s="7">
        <v>93770</v>
      </c>
      <c r="D1036" s="7">
        <v>98810</v>
      </c>
      <c r="E1036" s="7">
        <v>192580</v>
      </c>
      <c r="F1036" s="7" t="str" cm="1">
        <f t="array" ref="F1036">_xlfn.SWITCH(TRUE,E1036&lt;=10000,"1万人以下",E1036&lt;=20000,"2万人以下",E1036&lt;=30000,"3万人以下",E1036&lt;=40000,"4万人以下",E1036&lt;=50000,"5万人以下",E1036&lt;=60000,"6万人以下",E1036&lt;=70000,"7万人以下",E1036&lt;=80000,"8万人以下",E1036&lt;=90000,"9万人以下",E1036&gt;90000,"それ以上")</f>
        <v>それ以上</v>
      </c>
      <c r="G1036" s="7" t="s">
        <v>7571</v>
      </c>
      <c r="H1036" s="7">
        <v>84308</v>
      </c>
      <c r="J1036" s="1">
        <f>MAX(J$2:J1035)+1</f>
        <v>826</v>
      </c>
      <c r="K1036" s="1" t="str">
        <f>IF(B1036="小郡市","小郡市",IF(B1036="大和郡山市","大和郡山市",IF(B1036="蒲郡市","蒲郡市",IF(B1036="郡上市","郡上市",IF(B1036="郡山市","郡山市",IFERROR(RIGHT(B1036,LEN(B1036)-FIND("郡",B1036)),B1036))))))</f>
        <v>甲府市</v>
      </c>
      <c r="L1036" s="1" t="str">
        <f>IF(ISERROR(VLOOKUP(K1036,'R5.4.1現在の団体'!C$2:C$2000,1,)),"",VLOOKUP(K1036,'R5.4.1現在の団体'!C$2:C$2000,1,))</f>
        <v>甲府市</v>
      </c>
      <c r="M1036" s="1">
        <f t="shared" si="16"/>
        <v>1</v>
      </c>
    </row>
    <row r="1037" spans="1:13" x14ac:dyDescent="0.2">
      <c r="A1037" s="5" t="s">
        <v>1041</v>
      </c>
      <c r="B1037" s="6" t="s">
        <v>3351</v>
      </c>
      <c r="C1037" s="7">
        <v>25906</v>
      </c>
      <c r="D1037" s="7">
        <v>26730</v>
      </c>
      <c r="E1037" s="7">
        <v>52636</v>
      </c>
      <c r="F1037" s="7" t="str" cm="1">
        <f t="array" ref="F1037">_xlfn.SWITCH(TRUE,E1037&lt;=10000,"1万人以下",E1037&lt;=20000,"2万人以下",E1037&lt;=30000,"3万人以下",E1037&lt;=40000,"4万人以下",E1037&lt;=50000,"5万人以下",E1037&lt;=60000,"6万人以下",E1037&lt;=70000,"7万人以下",E1037&lt;=80000,"8万人以下",E1037&lt;=90000,"9万人以下",E1037&gt;90000,"それ以上")</f>
        <v>6万人以下</v>
      </c>
      <c r="G1037" s="7" t="s">
        <v>7577</v>
      </c>
      <c r="H1037" s="7">
        <v>18372</v>
      </c>
      <c r="J1037" s="1">
        <f>MAX(J$2:J1036)+1</f>
        <v>827</v>
      </c>
      <c r="K1037" s="1" t="str">
        <f>IF(B1037="小郡市","小郡市",IF(B1037="大和郡山市","大和郡山市",IF(B1037="蒲郡市","蒲郡市",IF(B1037="郡上市","郡上市",IF(B1037="郡山市","郡山市",IFERROR(RIGHT(B1037,LEN(B1037)-FIND("郡",B1037)),B1037))))))</f>
        <v>富士吉田市</v>
      </c>
      <c r="L1037" s="1" t="str">
        <f>IF(ISERROR(VLOOKUP(K1037,'R5.4.1現在の団体'!C$2:C$2000,1,)),"",VLOOKUP(K1037,'R5.4.1現在の団体'!C$2:C$2000,1,))</f>
        <v>富士吉田市</v>
      </c>
      <c r="M1037" s="1">
        <f t="shared" si="16"/>
        <v>1</v>
      </c>
    </row>
    <row r="1038" spans="1:13" x14ac:dyDescent="0.2">
      <c r="A1038" s="5" t="s">
        <v>1042</v>
      </c>
      <c r="B1038" s="6" t="s">
        <v>3352</v>
      </c>
      <c r="C1038" s="7">
        <v>15807</v>
      </c>
      <c r="D1038" s="7">
        <v>16448</v>
      </c>
      <c r="E1038" s="7">
        <v>32255</v>
      </c>
      <c r="F1038" s="7" t="str" cm="1">
        <f t="array" ref="F1038">_xlfn.SWITCH(TRUE,E1038&lt;=10000,"1万人以下",E1038&lt;=20000,"2万人以下",E1038&lt;=30000,"3万人以下",E1038&lt;=40000,"4万人以下",E1038&lt;=50000,"5万人以下",E1038&lt;=60000,"6万人以下",E1038&lt;=70000,"7万人以下",E1038&lt;=80000,"8万人以下",E1038&lt;=90000,"9万人以下",E1038&gt;90000,"それ以上")</f>
        <v>4万人以下</v>
      </c>
      <c r="G1038" s="7" t="s">
        <v>7573</v>
      </c>
      <c r="H1038" s="7">
        <v>11640</v>
      </c>
      <c r="J1038" s="1">
        <f>MAX(J$2:J1037)+1</f>
        <v>828</v>
      </c>
      <c r="K1038" s="1" t="str">
        <f>IF(B1038="小郡市","小郡市",IF(B1038="大和郡山市","大和郡山市",IF(B1038="蒲郡市","蒲郡市",IF(B1038="郡上市","郡上市",IF(B1038="郡山市","郡山市",IFERROR(RIGHT(B1038,LEN(B1038)-FIND("郡",B1038)),B1038))))))</f>
        <v>都留市</v>
      </c>
      <c r="L1038" s="1" t="str">
        <f>IF(ISERROR(VLOOKUP(K1038,'R5.4.1現在の団体'!C$2:C$2000,1,)),"",VLOOKUP(K1038,'R5.4.1現在の団体'!C$2:C$2000,1,))</f>
        <v>都留市</v>
      </c>
      <c r="M1038" s="1">
        <f t="shared" si="16"/>
        <v>1</v>
      </c>
    </row>
    <row r="1039" spans="1:13" x14ac:dyDescent="0.2">
      <c r="A1039" s="5" t="s">
        <v>1043</v>
      </c>
      <c r="B1039" s="6" t="s">
        <v>3353</v>
      </c>
      <c r="C1039" s="7">
        <v>18453</v>
      </c>
      <c r="D1039" s="7">
        <v>19922</v>
      </c>
      <c r="E1039" s="7">
        <v>38375</v>
      </c>
      <c r="F1039" s="7" t="str" cm="1">
        <f t="array" ref="F1039">_xlfn.SWITCH(TRUE,E1039&lt;=10000,"1万人以下",E1039&lt;=20000,"2万人以下",E1039&lt;=30000,"3万人以下",E1039&lt;=40000,"4万人以下",E1039&lt;=50000,"5万人以下",E1039&lt;=60000,"6万人以下",E1039&lt;=70000,"7万人以下",E1039&lt;=80000,"8万人以下",E1039&lt;=90000,"9万人以下",E1039&gt;90000,"それ以上")</f>
        <v>4万人以下</v>
      </c>
      <c r="G1039" s="7" t="s">
        <v>7573</v>
      </c>
      <c r="H1039" s="7">
        <v>14282</v>
      </c>
      <c r="J1039" s="1">
        <f>MAX(J$2:J1038)+1</f>
        <v>829</v>
      </c>
      <c r="K1039" s="1" t="str">
        <f>IF(B1039="小郡市","小郡市",IF(B1039="大和郡山市","大和郡山市",IF(B1039="蒲郡市","蒲郡市",IF(B1039="郡上市","郡上市",IF(B1039="郡山市","郡山市",IFERROR(RIGHT(B1039,LEN(B1039)-FIND("郡",B1039)),B1039))))))</f>
        <v>山梨市</v>
      </c>
      <c r="L1039" s="1" t="str">
        <f>IF(ISERROR(VLOOKUP(K1039,'R5.4.1現在の団体'!C$2:C$2000,1,)),"",VLOOKUP(K1039,'R5.4.1現在の団体'!C$2:C$2000,1,))</f>
        <v>山梨市</v>
      </c>
      <c r="M1039" s="1">
        <f t="shared" si="16"/>
        <v>1</v>
      </c>
    </row>
    <row r="1040" spans="1:13" x14ac:dyDescent="0.2">
      <c r="A1040" s="5" t="s">
        <v>1044</v>
      </c>
      <c r="B1040" s="6" t="s">
        <v>3354</v>
      </c>
      <c r="C1040" s="7">
        <v>14416</v>
      </c>
      <c r="D1040" s="7">
        <v>15101</v>
      </c>
      <c r="E1040" s="7">
        <v>29517</v>
      </c>
      <c r="F1040" s="7" t="str" cm="1">
        <f t="array" ref="F1040">_xlfn.SWITCH(TRUE,E1040&lt;=10000,"1万人以下",E1040&lt;=20000,"2万人以下",E1040&lt;=30000,"3万人以下",E1040&lt;=40000,"4万人以下",E1040&lt;=50000,"5万人以下",E1040&lt;=60000,"6万人以下",E1040&lt;=70000,"7万人以下",E1040&lt;=80000,"8万人以下",E1040&lt;=90000,"9万人以下",E1040&gt;90000,"それ以上")</f>
        <v>3万人以下</v>
      </c>
      <c r="G1040" s="7" t="s">
        <v>7574</v>
      </c>
      <c r="H1040" s="7">
        <v>10815</v>
      </c>
      <c r="J1040" s="1">
        <f>MAX(J$2:J1039)+1</f>
        <v>830</v>
      </c>
      <c r="K1040" s="1" t="str">
        <f>IF(B1040="小郡市","小郡市",IF(B1040="大和郡山市","大和郡山市",IF(B1040="蒲郡市","蒲郡市",IF(B1040="郡上市","郡上市",IF(B1040="郡山市","郡山市",IFERROR(RIGHT(B1040,LEN(B1040)-FIND("郡",B1040)),B1040))))))</f>
        <v>大月市</v>
      </c>
      <c r="L1040" s="1" t="str">
        <f>IF(ISERROR(VLOOKUP(K1040,'R5.4.1現在の団体'!C$2:C$2000,1,)),"",VLOOKUP(K1040,'R5.4.1現在の団体'!C$2:C$2000,1,))</f>
        <v>大月市</v>
      </c>
      <c r="M1040" s="1">
        <f t="shared" si="16"/>
        <v>1</v>
      </c>
    </row>
    <row r="1041" spans="1:14" x14ac:dyDescent="0.2">
      <c r="A1041" s="5" t="s">
        <v>1045</v>
      </c>
      <c r="B1041" s="6" t="s">
        <v>3355</v>
      </c>
      <c r="C1041" s="7">
        <v>15804</v>
      </c>
      <c r="D1041" s="7">
        <v>15910</v>
      </c>
      <c r="E1041" s="7">
        <v>31714</v>
      </c>
      <c r="F1041" s="7" t="str" cm="1">
        <f t="array" ref="F1041">_xlfn.SWITCH(TRUE,E1041&lt;=10000,"1万人以下",E1041&lt;=20000,"2万人以下",E1041&lt;=30000,"3万人以下",E1041&lt;=40000,"4万人以下",E1041&lt;=50000,"5万人以下",E1041&lt;=60000,"6万人以下",E1041&lt;=70000,"7万人以下",E1041&lt;=80000,"8万人以下",E1041&lt;=90000,"9万人以下",E1041&gt;90000,"それ以上")</f>
        <v>4万人以下</v>
      </c>
      <c r="G1041" s="7" t="s">
        <v>7573</v>
      </c>
      <c r="H1041" s="7">
        <v>12041</v>
      </c>
      <c r="J1041" s="1">
        <f>MAX(J$2:J1040)+1</f>
        <v>831</v>
      </c>
      <c r="K1041" s="1" t="str">
        <f>IF(B1041="小郡市","小郡市",IF(B1041="大和郡山市","大和郡山市",IF(B1041="蒲郡市","蒲郡市",IF(B1041="郡上市","郡上市",IF(B1041="郡山市","郡山市",IFERROR(RIGHT(B1041,LEN(B1041)-FIND("郡",B1041)),B1041))))))</f>
        <v>韮崎市</v>
      </c>
      <c r="L1041" s="1" t="str">
        <f>IF(ISERROR(VLOOKUP(K1041,'R5.4.1現在の団体'!C$2:C$2000,1,)),"",VLOOKUP(K1041,'R5.4.1現在の団体'!C$2:C$2000,1,))</f>
        <v>韮崎市</v>
      </c>
      <c r="M1041" s="1">
        <f t="shared" si="16"/>
        <v>1</v>
      </c>
    </row>
    <row r="1042" spans="1:14" x14ac:dyDescent="0.2">
      <c r="A1042" s="5" t="s">
        <v>1046</v>
      </c>
      <c r="B1042" s="6" t="s">
        <v>3356</v>
      </c>
      <c r="C1042" s="7">
        <v>36045</v>
      </c>
      <c r="D1042" s="7">
        <v>36886</v>
      </c>
      <c r="E1042" s="7">
        <v>72931</v>
      </c>
      <c r="F1042" s="7" t="str" cm="1">
        <f t="array" ref="F1042">_xlfn.SWITCH(TRUE,E1042&lt;=10000,"1万人以下",E1042&lt;=20000,"2万人以下",E1042&lt;=30000,"3万人以下",E1042&lt;=40000,"4万人以下",E1042&lt;=50000,"5万人以下",E1042&lt;=60000,"6万人以下",E1042&lt;=70000,"7万人以下",E1042&lt;=80000,"8万人以下",E1042&lt;=90000,"9万人以下",E1042&gt;90000,"それ以上")</f>
        <v>8万人以下</v>
      </c>
      <c r="G1042" s="7" t="s">
        <v>7579</v>
      </c>
      <c r="H1042" s="7">
        <v>24893</v>
      </c>
      <c r="J1042" s="1">
        <f>MAX(J$2:J1041)+1</f>
        <v>832</v>
      </c>
      <c r="K1042" s="1" t="str">
        <f>IF(B1042="小郡市","小郡市",IF(B1042="大和郡山市","大和郡山市",IF(B1042="蒲郡市","蒲郡市",IF(B1042="郡上市","郡上市",IF(B1042="郡山市","郡山市",IFERROR(RIGHT(B1042,LEN(B1042)-FIND("郡",B1042)),B1042))))))</f>
        <v>南アルプス市</v>
      </c>
      <c r="L1042" s="1" t="str">
        <f>IF(ISERROR(VLOOKUP(K1042,'R5.4.1現在の団体'!C$2:C$2000,1,)),"",VLOOKUP(K1042,'R5.4.1現在の団体'!C$2:C$2000,1,))</f>
        <v>南アルプス市</v>
      </c>
      <c r="M1042" s="1">
        <f t="shared" si="16"/>
        <v>1</v>
      </c>
    </row>
    <row r="1043" spans="1:14" x14ac:dyDescent="0.2">
      <c r="A1043" s="5" t="s">
        <v>1047</v>
      </c>
      <c r="B1043" s="6" t="s">
        <v>3357</v>
      </c>
      <c r="C1043" s="7">
        <v>24173</v>
      </c>
      <c r="D1043" s="7">
        <v>25144</v>
      </c>
      <c r="E1043" s="7">
        <v>49317</v>
      </c>
      <c r="F1043" s="7" t="str" cm="1">
        <f t="array" ref="F1043">_xlfn.SWITCH(TRUE,E1043&lt;=10000,"1万人以下",E1043&lt;=20000,"2万人以下",E1043&lt;=30000,"3万人以下",E1043&lt;=40000,"4万人以下",E1043&lt;=50000,"5万人以下",E1043&lt;=60000,"6万人以下",E1043&lt;=70000,"7万人以下",E1043&lt;=80000,"8万人以下",E1043&lt;=90000,"9万人以下",E1043&gt;90000,"それ以上")</f>
        <v>5万人以下</v>
      </c>
      <c r="G1043" s="7" t="s">
        <v>7575</v>
      </c>
      <c r="H1043" s="7">
        <v>19808</v>
      </c>
      <c r="J1043" s="1">
        <f>MAX(J$2:J1042)+1</f>
        <v>833</v>
      </c>
      <c r="K1043" s="1" t="str">
        <f>IF(B1043="小郡市","小郡市",IF(B1043="大和郡山市","大和郡山市",IF(B1043="蒲郡市","蒲郡市",IF(B1043="郡上市","郡上市",IF(B1043="郡山市","郡山市",IFERROR(RIGHT(B1043,LEN(B1043)-FIND("郡",B1043)),B1043))))))</f>
        <v>北杜市</v>
      </c>
      <c r="L1043" s="1" t="str">
        <f>IF(ISERROR(VLOOKUP(K1043,'R5.4.1現在の団体'!C$2:C$2000,1,)),"",VLOOKUP(K1043,'R5.4.1現在の団体'!C$2:C$2000,1,))</f>
        <v>北杜市</v>
      </c>
      <c r="M1043" s="1">
        <f t="shared" si="16"/>
        <v>1</v>
      </c>
    </row>
    <row r="1044" spans="1:14" x14ac:dyDescent="0.2">
      <c r="A1044" s="5" t="s">
        <v>1048</v>
      </c>
      <c r="B1044" s="6" t="s">
        <v>3358</v>
      </c>
      <c r="C1044" s="7">
        <v>36085</v>
      </c>
      <c r="D1044" s="7">
        <v>36598</v>
      </c>
      <c r="E1044" s="7">
        <v>72683</v>
      </c>
      <c r="F1044" s="7" t="str" cm="1">
        <f t="array" ref="F1044">_xlfn.SWITCH(TRUE,E1044&lt;=10000,"1万人以下",E1044&lt;=20000,"2万人以下",E1044&lt;=30000,"3万人以下",E1044&lt;=40000,"4万人以下",E1044&lt;=50000,"5万人以下",E1044&lt;=60000,"6万人以下",E1044&lt;=70000,"7万人以下",E1044&lt;=80000,"8万人以下",E1044&lt;=90000,"9万人以下",E1044&gt;90000,"それ以上")</f>
        <v>8万人以下</v>
      </c>
      <c r="G1044" s="7" t="s">
        <v>7579</v>
      </c>
      <c r="H1044" s="7">
        <v>28246</v>
      </c>
      <c r="J1044" s="1">
        <f>MAX(J$2:J1043)+1</f>
        <v>834</v>
      </c>
      <c r="K1044" s="1" t="str">
        <f>IF(B1044="小郡市","小郡市",IF(B1044="大和郡山市","大和郡山市",IF(B1044="蒲郡市","蒲郡市",IF(B1044="郡上市","郡上市",IF(B1044="郡山市","郡山市",IFERROR(RIGHT(B1044,LEN(B1044)-FIND("郡",B1044)),B1044))))))</f>
        <v>甲斐市</v>
      </c>
      <c r="L1044" s="1" t="str">
        <f>IF(ISERROR(VLOOKUP(K1044,'R5.4.1現在の団体'!C$2:C$2000,1,)),"",VLOOKUP(K1044,'R5.4.1現在の団体'!C$2:C$2000,1,))</f>
        <v>甲斐市</v>
      </c>
      <c r="M1044" s="1">
        <f t="shared" si="16"/>
        <v>1</v>
      </c>
    </row>
    <row r="1045" spans="1:14" x14ac:dyDescent="0.2">
      <c r="A1045" s="5" t="s">
        <v>1049</v>
      </c>
      <c r="B1045" s="6" t="s">
        <v>3359</v>
      </c>
      <c r="C1045" s="7">
        <v>34649</v>
      </c>
      <c r="D1045" s="7">
        <v>36730</v>
      </c>
      <c r="E1045" s="7">
        <v>71379</v>
      </c>
      <c r="F1045" s="7" t="str" cm="1">
        <f t="array" ref="F1045">_xlfn.SWITCH(TRUE,E1045&lt;=10000,"1万人以下",E1045&lt;=20000,"2万人以下",E1045&lt;=30000,"3万人以下",E1045&lt;=40000,"4万人以下",E1045&lt;=50000,"5万人以下",E1045&lt;=60000,"6万人以下",E1045&lt;=70000,"7万人以下",E1045&lt;=80000,"8万人以下",E1045&lt;=90000,"9万人以下",E1045&gt;90000,"それ以上")</f>
        <v>8万人以下</v>
      </c>
      <c r="G1045" s="7" t="s">
        <v>7579</v>
      </c>
      <c r="H1045" s="7">
        <v>26619</v>
      </c>
      <c r="J1045" s="1">
        <f>MAX(J$2:J1044)+1</f>
        <v>835</v>
      </c>
      <c r="K1045" s="1" t="str">
        <f>IF(B1045="小郡市","小郡市",IF(B1045="大和郡山市","大和郡山市",IF(B1045="蒲郡市","蒲郡市",IF(B1045="郡上市","郡上市",IF(B1045="郡山市","郡山市",IFERROR(RIGHT(B1045,LEN(B1045)-FIND("郡",B1045)),B1045))))))</f>
        <v>笛吹市</v>
      </c>
      <c r="L1045" s="1" t="str">
        <f>IF(ISERROR(VLOOKUP(K1045,'R5.4.1現在の団体'!C$2:C$2000,1,)),"",VLOOKUP(K1045,'R5.4.1現在の団体'!C$2:C$2000,1,))</f>
        <v>笛吹市</v>
      </c>
      <c r="M1045" s="1">
        <f t="shared" si="16"/>
        <v>1</v>
      </c>
    </row>
    <row r="1046" spans="1:14" x14ac:dyDescent="0.2">
      <c r="A1046" s="5" t="s">
        <v>1050</v>
      </c>
      <c r="B1046" s="6" t="s">
        <v>3360</v>
      </c>
      <c r="C1046" s="7">
        <v>13584</v>
      </c>
      <c r="D1046" s="7">
        <v>13664</v>
      </c>
      <c r="E1046" s="7">
        <v>27248</v>
      </c>
      <c r="F1046" s="7" t="str" cm="1">
        <f t="array" ref="F1046">_xlfn.SWITCH(TRUE,E1046&lt;=10000,"1万人以下",E1046&lt;=20000,"2万人以下",E1046&lt;=30000,"3万人以下",E1046&lt;=40000,"4万人以下",E1046&lt;=50000,"5万人以下",E1046&lt;=60000,"6万人以下",E1046&lt;=70000,"7万人以下",E1046&lt;=80000,"8万人以下",E1046&lt;=90000,"9万人以下",E1046&gt;90000,"それ以上")</f>
        <v>3万人以下</v>
      </c>
      <c r="G1046" s="7" t="s">
        <v>7574</v>
      </c>
      <c r="H1046" s="7">
        <v>10002</v>
      </c>
      <c r="J1046" s="1">
        <f>MAX(J$2:J1045)+1</f>
        <v>836</v>
      </c>
      <c r="K1046" s="1" t="str">
        <f>IF(B1046="小郡市","小郡市",IF(B1046="大和郡山市","大和郡山市",IF(B1046="蒲郡市","蒲郡市",IF(B1046="郡上市","郡上市",IF(B1046="郡山市","郡山市",IFERROR(RIGHT(B1046,LEN(B1046)-FIND("郡",B1046)),B1046))))))</f>
        <v>上野原市</v>
      </c>
      <c r="L1046" s="1" t="str">
        <f>IF(ISERROR(VLOOKUP(K1046,'R5.4.1現在の団体'!C$2:C$2000,1,)),"",VLOOKUP(K1046,'R5.4.1現在の団体'!C$2:C$2000,1,))</f>
        <v>上野原市</v>
      </c>
      <c r="M1046" s="1">
        <f t="shared" si="16"/>
        <v>1</v>
      </c>
    </row>
    <row r="1047" spans="1:14" x14ac:dyDescent="0.2">
      <c r="A1047" s="5" t="s">
        <v>1051</v>
      </c>
      <c r="B1047" s="6" t="s">
        <v>3361</v>
      </c>
      <c r="C1047" s="7">
        <v>17507</v>
      </c>
      <c r="D1047" s="7">
        <v>18495</v>
      </c>
      <c r="E1047" s="7">
        <v>36002</v>
      </c>
      <c r="F1047" s="7" t="str" cm="1">
        <f t="array" ref="F1047">_xlfn.SWITCH(TRUE,E1047&lt;=10000,"1万人以下",E1047&lt;=20000,"2万人以下",E1047&lt;=30000,"3万人以下",E1047&lt;=40000,"4万人以下",E1047&lt;=50000,"5万人以下",E1047&lt;=60000,"6万人以下",E1047&lt;=70000,"7万人以下",E1047&lt;=80000,"8万人以下",E1047&lt;=90000,"9万人以下",E1047&gt;90000,"それ以上")</f>
        <v>4万人以下</v>
      </c>
      <c r="G1047" s="7" t="s">
        <v>7573</v>
      </c>
      <c r="H1047" s="7">
        <v>13079</v>
      </c>
      <c r="J1047" s="1">
        <f>MAX(J$2:J1046)+1</f>
        <v>837</v>
      </c>
      <c r="K1047" s="1" t="str">
        <f>IF(B1047="小郡市","小郡市",IF(B1047="大和郡山市","大和郡山市",IF(B1047="蒲郡市","蒲郡市",IF(B1047="郡上市","郡上市",IF(B1047="郡山市","郡山市",IFERROR(RIGHT(B1047,LEN(B1047)-FIND("郡",B1047)),B1047))))))</f>
        <v>甲州市</v>
      </c>
      <c r="L1047" s="1" t="str">
        <f>IF(ISERROR(VLOOKUP(K1047,'R5.4.1現在の団体'!C$2:C$2000,1,)),"",VLOOKUP(K1047,'R5.4.1現在の団体'!C$2:C$2000,1,))</f>
        <v>甲州市</v>
      </c>
      <c r="M1047" s="1">
        <f t="shared" si="16"/>
        <v>1</v>
      </c>
    </row>
    <row r="1048" spans="1:14" x14ac:dyDescent="0.2">
      <c r="A1048" s="5" t="s">
        <v>1052</v>
      </c>
      <c r="B1048" s="6" t="s">
        <v>3362</v>
      </c>
      <c r="C1048" s="7">
        <v>14923</v>
      </c>
      <c r="D1048" s="7">
        <v>14967</v>
      </c>
      <c r="E1048" s="7">
        <v>29890</v>
      </c>
      <c r="F1048" s="7" t="str" cm="1">
        <f t="array" ref="F1048">_xlfn.SWITCH(TRUE,E1048&lt;=10000,"1万人以下",E1048&lt;=20000,"2万人以下",E1048&lt;=30000,"3万人以下",E1048&lt;=40000,"4万人以下",E1048&lt;=50000,"5万人以下",E1048&lt;=60000,"6万人以下",E1048&lt;=70000,"7万人以下",E1048&lt;=80000,"8万人以下",E1048&lt;=90000,"9万人以下",E1048&gt;90000,"それ以上")</f>
        <v>3万人以下</v>
      </c>
      <c r="G1048" s="7" t="s">
        <v>7574</v>
      </c>
      <c r="H1048" s="7">
        <v>11191</v>
      </c>
      <c r="J1048" s="1">
        <f>MAX(J$2:J1047)+1</f>
        <v>838</v>
      </c>
      <c r="K1048" s="1" t="str">
        <f>IF(B1048="小郡市","小郡市",IF(B1048="大和郡山市","大和郡山市",IF(B1048="蒲郡市","蒲郡市",IF(B1048="郡上市","郡上市",IF(B1048="郡山市","郡山市",IFERROR(RIGHT(B1048,LEN(B1048)-FIND("郡",B1048)),B1048))))))</f>
        <v>中央市</v>
      </c>
      <c r="L1048" s="1" t="str">
        <f>IF(ISERROR(VLOOKUP(K1048,'R5.4.1現在の団体'!C$2:C$2000,1,)),"",VLOOKUP(K1048,'R5.4.1現在の団体'!C$2:C$2000,1,))</f>
        <v>中央市</v>
      </c>
      <c r="M1048" s="1">
        <f t="shared" si="16"/>
        <v>1</v>
      </c>
    </row>
    <row r="1049" spans="1:14" x14ac:dyDescent="0.2">
      <c r="A1049" s="5" t="s">
        <v>1053</v>
      </c>
      <c r="B1049" s="6" t="s">
        <v>3363</v>
      </c>
      <c r="C1049" s="7">
        <v>8769</v>
      </c>
      <c r="D1049" s="7">
        <v>9115</v>
      </c>
      <c r="E1049" s="7">
        <v>17884</v>
      </c>
      <c r="F1049" s="7" t="str" cm="1">
        <f t="array" ref="F1049">_xlfn.SWITCH(TRUE,E1049&lt;=10000,"1万人以下",E1049&lt;=20000,"2万人以下",E1049&lt;=30000,"3万人以下",E1049&lt;=40000,"4万人以下",E1049&lt;=50000,"5万人以下",E1049&lt;=60000,"6万人以下",E1049&lt;=70000,"7万人以下",E1049&lt;=80000,"8万人以下",E1049&lt;=90000,"9万人以下",E1049&gt;90000,"それ以上")</f>
        <v>2万人以下</v>
      </c>
      <c r="G1049" s="7" t="s">
        <v>7572</v>
      </c>
      <c r="H1049" s="7">
        <v>6490</v>
      </c>
      <c r="I1049" s="1" t="s">
        <v>4657</v>
      </c>
      <c r="K1049" s="1" t="str">
        <f>IF(B1049="小郡市","小郡市",IF(B1049="大和郡山市","大和郡山市",IF(B1049="蒲郡市","蒲郡市",IF(B1049="郡上市","郡上市",IF(B1049="郡山市","郡山市",IFERROR(RIGHT(B1049,LEN(B1049)-FIND("郡",B1049)),B1049))))))</f>
        <v/>
      </c>
      <c r="L1049" s="1" t="str">
        <f>IF(ISERROR(VLOOKUP(K1049,'R5.4.1現在の団体'!C$2:C$2000,1,)),"",VLOOKUP(K1049,'R5.4.1現在の団体'!C$2:C$2000,1,))</f>
        <v/>
      </c>
      <c r="M1049" s="1" t="str">
        <f t="shared" si="16"/>
        <v/>
      </c>
    </row>
    <row r="1050" spans="1:14" x14ac:dyDescent="0.2">
      <c r="A1050" s="5" t="s">
        <v>1054</v>
      </c>
      <c r="B1050" s="6" t="s">
        <v>3364</v>
      </c>
      <c r="C1050" s="7">
        <v>8769</v>
      </c>
      <c r="D1050" s="7">
        <v>9115</v>
      </c>
      <c r="E1050" s="7">
        <v>17884</v>
      </c>
      <c r="F1050" s="7" t="str" cm="1">
        <f t="array" ref="F1050">_xlfn.SWITCH(TRUE,E1050&lt;=10000,"1万人以下",E1050&lt;=20000,"2万人以下",E1050&lt;=30000,"3万人以下",E1050&lt;=40000,"4万人以下",E1050&lt;=50000,"5万人以下",E1050&lt;=60000,"6万人以下",E1050&lt;=70000,"7万人以下",E1050&lt;=80000,"8万人以下",E1050&lt;=90000,"9万人以下",E1050&gt;90000,"それ以上")</f>
        <v>2万人以下</v>
      </c>
      <c r="G1050" s="7" t="s">
        <v>7572</v>
      </c>
      <c r="H1050" s="7">
        <v>6490</v>
      </c>
      <c r="J1050" s="1">
        <f>MAX(J$2:J1049)+1</f>
        <v>839</v>
      </c>
      <c r="K1050" s="1" t="str">
        <f>IF(B1050="小郡市","小郡市",IF(B1050="大和郡山市","大和郡山市",IF(B1050="蒲郡市","蒲郡市",IF(B1050="郡上市","郡上市",IF(B1050="郡山市","郡山市",IFERROR(RIGHT(B1050,LEN(B1050)-FIND("郡",B1050)),B1050))))))</f>
        <v>市川三郷町</v>
      </c>
      <c r="L1050" s="1" t="str">
        <f>IF(ISERROR(VLOOKUP(K1050,'R5.4.1現在の団体'!C$2:C$2000,1,)),"",VLOOKUP(K1050,'R5.4.1現在の団体'!C$2:C$2000,1,))</f>
        <v>市川三郷町</v>
      </c>
      <c r="M1050" s="1">
        <f t="shared" si="16"/>
        <v>1</v>
      </c>
    </row>
    <row r="1051" spans="1:14" x14ac:dyDescent="0.2">
      <c r="A1051" s="5" t="s">
        <v>1055</v>
      </c>
      <c r="B1051" s="6" t="s">
        <v>3365</v>
      </c>
      <c r="C1051" s="7">
        <v>21156</v>
      </c>
      <c r="D1051" s="7">
        <v>22525</v>
      </c>
      <c r="E1051" s="7">
        <v>43681</v>
      </c>
      <c r="F1051" s="7" t="str" cm="1">
        <f t="array" ref="F1051">_xlfn.SWITCH(TRUE,E1051&lt;=10000,"1万人以下",E1051&lt;=20000,"2万人以下",E1051&lt;=30000,"3万人以下",E1051&lt;=40000,"4万人以下",E1051&lt;=50000,"5万人以下",E1051&lt;=60000,"6万人以下",E1051&lt;=70000,"7万人以下",E1051&lt;=80000,"8万人以下",E1051&lt;=90000,"9万人以下",E1051&gt;90000,"それ以上")</f>
        <v>5万人以下</v>
      </c>
      <c r="G1051" s="7" t="s">
        <v>7575</v>
      </c>
      <c r="H1051" s="7">
        <v>16490</v>
      </c>
      <c r="I1051" s="1" t="s">
        <v>4657</v>
      </c>
      <c r="K1051" s="1" t="str">
        <f>IF(B1051="小郡市","小郡市",IF(B1051="大和郡山市","大和郡山市",IF(B1051="蒲郡市","蒲郡市",IF(B1051="郡上市","郡上市",IF(B1051="郡山市","郡山市",IFERROR(RIGHT(B1051,LEN(B1051)-FIND("郡",B1051)),B1051))))))</f>
        <v/>
      </c>
      <c r="L1051" s="1" t="str">
        <f>IF(ISERROR(VLOOKUP(K1051,'R5.4.1現在の団体'!C$2:C$2000,1,)),"",VLOOKUP(K1051,'R5.4.1現在の団体'!C$2:C$2000,1,))</f>
        <v/>
      </c>
      <c r="M1051" s="1" t="str">
        <f t="shared" si="16"/>
        <v/>
      </c>
    </row>
    <row r="1052" spans="1:14" x14ac:dyDescent="0.2">
      <c r="A1052" s="5" t="s">
        <v>1056</v>
      </c>
      <c r="B1052" s="6" t="s">
        <v>7543</v>
      </c>
      <c r="C1052" s="7">
        <v>6360</v>
      </c>
      <c r="D1052" s="7">
        <v>6606</v>
      </c>
      <c r="E1052" s="7">
        <v>12966</v>
      </c>
      <c r="F1052" s="7" t="str" cm="1">
        <f t="array" ref="F1052">_xlfn.SWITCH(TRUE,E1052&lt;=10000,"1万人以下",E1052&lt;=20000,"2万人以下",E1052&lt;=30000,"3万人以下",E1052&lt;=40000,"4万人以下",E1052&lt;=50000,"5万人以下",E1052&lt;=60000,"6万人以下",E1052&lt;=70000,"7万人以下",E1052&lt;=80000,"8万人以下",E1052&lt;=90000,"9万人以下",E1052&gt;90000,"それ以上")</f>
        <v>2万人以下</v>
      </c>
      <c r="G1052" s="7" t="s">
        <v>7572</v>
      </c>
      <c r="H1052" s="7">
        <v>4565</v>
      </c>
      <c r="J1052" s="1">
        <f>MAX(J$2:J1051)+1</f>
        <v>840</v>
      </c>
      <c r="K1052" s="1" t="str">
        <f>IF(B1052="小郡市","小郡市",IF(B1052="大和郡山市","大和郡山市",IF(B1052="蒲郡市","蒲郡市",IF(B1052="郡上市","郡上市",IF(B1052="郡山市","郡山市",IFERROR(RIGHT(B1052,LEN(B1052)-FIND("郡",B1052)),B1052))))))</f>
        <v>富士川町</v>
      </c>
      <c r="L1052" s="1" t="str">
        <f>IF(ISERROR(VLOOKUP(K1052,'R5.4.1現在の団体'!C$2:C$2000,1,)),"",VLOOKUP(K1052,'R5.4.1現在の団体'!C$2:C$2000,1,))</f>
        <v>富士川町</v>
      </c>
      <c r="M1052" s="1">
        <f t="shared" si="16"/>
        <v>1</v>
      </c>
      <c r="N1052" s="1" t="s">
        <v>7530</v>
      </c>
    </row>
    <row r="1053" spans="1:14" x14ac:dyDescent="0.2">
      <c r="A1053" s="5" t="s">
        <v>1057</v>
      </c>
      <c r="B1053" s="6" t="s">
        <v>3366</v>
      </c>
      <c r="C1053" s="7">
        <v>1944</v>
      </c>
      <c r="D1053" s="7">
        <v>2113</v>
      </c>
      <c r="E1053" s="7">
        <v>4057</v>
      </c>
      <c r="F1053" s="7" t="str" cm="1">
        <f t="array" ref="F1053">_xlfn.SWITCH(TRUE,E1053&lt;=10000,"1万人以下",E1053&lt;=20000,"2万人以下",E1053&lt;=30000,"3万人以下",E1053&lt;=40000,"4万人以下",E1053&lt;=50000,"5万人以下",E1053&lt;=60000,"6万人以下",E1053&lt;=70000,"7万人以下",E1053&lt;=80000,"8万人以下",E1053&lt;=90000,"9万人以下",E1053&gt;90000,"それ以上")</f>
        <v>1万人以下</v>
      </c>
      <c r="G1053" s="7" t="s">
        <v>7576</v>
      </c>
      <c r="H1053" s="7">
        <v>1599</v>
      </c>
      <c r="I1053" s="1" t="s">
        <v>4657</v>
      </c>
      <c r="J1053" s="1">
        <f>MAX(J$2:J1052)+1</f>
        <v>841</v>
      </c>
      <c r="K1053" s="1" t="str">
        <f>IF(B1053="小郡市","小郡市",IF(B1053="大和郡山市","大和郡山市",IF(B1053="蒲郡市","蒲郡市",IF(B1053="郡上市","郡上市",IF(B1053="郡山市","郡山市",IFERROR(RIGHT(B1053,LEN(B1053)-FIND("郡",B1053)),B1053))))))</f>
        <v>鰍沢町</v>
      </c>
      <c r="L1053" s="1" t="str">
        <f>IF(ISERROR(VLOOKUP(K1053,'R5.4.1現在の団体'!C$2:C$2000,1,)),"",VLOOKUP(K1053,'R5.4.1現在の団体'!C$2:C$2000,1,))</f>
        <v/>
      </c>
      <c r="M1053" s="1" t="str">
        <f t="shared" si="16"/>
        <v/>
      </c>
    </row>
    <row r="1054" spans="1:14" x14ac:dyDescent="0.2">
      <c r="A1054" s="5" t="s">
        <v>1058</v>
      </c>
      <c r="B1054" s="6" t="s">
        <v>3367</v>
      </c>
      <c r="C1054" s="7">
        <v>655</v>
      </c>
      <c r="D1054" s="7">
        <v>752</v>
      </c>
      <c r="E1054" s="7">
        <v>1407</v>
      </c>
      <c r="F1054" s="7" t="str" cm="1">
        <f t="array" ref="F1054">_xlfn.SWITCH(TRUE,E1054&lt;=10000,"1万人以下",E1054&lt;=20000,"2万人以下",E1054&lt;=30000,"3万人以下",E1054&lt;=40000,"4万人以下",E1054&lt;=50000,"5万人以下",E1054&lt;=60000,"6万人以下",E1054&lt;=70000,"7万人以下",E1054&lt;=80000,"8万人以下",E1054&lt;=90000,"9万人以下",E1054&gt;90000,"それ以上")</f>
        <v>1万人以下</v>
      </c>
      <c r="G1054" s="7" t="s">
        <v>7576</v>
      </c>
      <c r="H1054" s="7">
        <v>737</v>
      </c>
      <c r="J1054" s="1">
        <f>MAX(J$2:J1053)+1</f>
        <v>842</v>
      </c>
      <c r="K1054" s="1" t="str">
        <f>IF(B1054="小郡市","小郡市",IF(B1054="大和郡山市","大和郡山市",IF(B1054="蒲郡市","蒲郡市",IF(B1054="郡上市","郡上市",IF(B1054="郡山市","郡山市",IFERROR(RIGHT(B1054,LEN(B1054)-FIND("郡",B1054)),B1054))))))</f>
        <v>早川町</v>
      </c>
      <c r="L1054" s="1" t="str">
        <f>IF(ISERROR(VLOOKUP(K1054,'R5.4.1現在の団体'!C$2:C$2000,1,)),"",VLOOKUP(K1054,'R5.4.1現在の団体'!C$2:C$2000,1,))</f>
        <v>早川町</v>
      </c>
      <c r="M1054" s="1">
        <f t="shared" si="16"/>
        <v>1</v>
      </c>
    </row>
    <row r="1055" spans="1:14" x14ac:dyDescent="0.2">
      <c r="A1055" s="5" t="s">
        <v>1059</v>
      </c>
      <c r="B1055" s="6" t="s">
        <v>3368</v>
      </c>
      <c r="C1055" s="7">
        <v>7483</v>
      </c>
      <c r="D1055" s="7">
        <v>8157</v>
      </c>
      <c r="E1055" s="7">
        <v>15640</v>
      </c>
      <c r="F1055" s="7" t="str" cm="1">
        <f t="array" ref="F1055">_xlfn.SWITCH(TRUE,E1055&lt;=10000,"1万人以下",E1055&lt;=20000,"2万人以下",E1055&lt;=30000,"3万人以下",E1055&lt;=40000,"4万人以下",E1055&lt;=50000,"5万人以下",E1055&lt;=60000,"6万人以下",E1055&lt;=70000,"7万人以下",E1055&lt;=80000,"8万人以下",E1055&lt;=90000,"9万人以下",E1055&gt;90000,"それ以上")</f>
        <v>2万人以下</v>
      </c>
      <c r="G1055" s="7" t="s">
        <v>7572</v>
      </c>
      <c r="H1055" s="7">
        <v>6226</v>
      </c>
      <c r="J1055" s="1">
        <f>MAX(J$2:J1054)+1</f>
        <v>843</v>
      </c>
      <c r="K1055" s="1" t="str">
        <f>IF(B1055="小郡市","小郡市",IF(B1055="大和郡山市","大和郡山市",IF(B1055="蒲郡市","蒲郡市",IF(B1055="郡上市","郡上市",IF(B1055="郡山市","郡山市",IFERROR(RIGHT(B1055,LEN(B1055)-FIND("郡",B1055)),B1055))))))</f>
        <v>身延町</v>
      </c>
      <c r="L1055" s="1" t="str">
        <f>IF(ISERROR(VLOOKUP(K1055,'R5.4.1現在の団体'!C$2:C$2000,1,)),"",VLOOKUP(K1055,'R5.4.1現在の団体'!C$2:C$2000,1,))</f>
        <v>身延町</v>
      </c>
      <c r="M1055" s="1">
        <f t="shared" si="16"/>
        <v>1</v>
      </c>
    </row>
    <row r="1056" spans="1:14" x14ac:dyDescent="0.2">
      <c r="A1056" s="5" t="s">
        <v>1060</v>
      </c>
      <c r="B1056" s="6" t="s">
        <v>3369</v>
      </c>
      <c r="C1056" s="7">
        <v>4714</v>
      </c>
      <c r="D1056" s="7">
        <v>4897</v>
      </c>
      <c r="E1056" s="7">
        <v>9611</v>
      </c>
      <c r="F1056" s="7" t="str" cm="1">
        <f t="array" ref="F1056">_xlfn.SWITCH(TRUE,E1056&lt;=10000,"1万人以下",E1056&lt;=20000,"2万人以下",E1056&lt;=30000,"3万人以下",E1056&lt;=40000,"4万人以下",E1056&lt;=50000,"5万人以下",E1056&lt;=60000,"6万人以下",E1056&lt;=70000,"7万人以下",E1056&lt;=80000,"8万人以下",E1056&lt;=90000,"9万人以下",E1056&gt;90000,"それ以上")</f>
        <v>1万人以下</v>
      </c>
      <c r="G1056" s="7" t="s">
        <v>7576</v>
      </c>
      <c r="H1056" s="7">
        <v>3363</v>
      </c>
      <c r="J1056" s="1">
        <f>MAX(J$2:J1055)+1</f>
        <v>844</v>
      </c>
      <c r="K1056" s="1" t="str">
        <f>IF(B1056="小郡市","小郡市",IF(B1056="大和郡山市","大和郡山市",IF(B1056="蒲郡市","蒲郡市",IF(B1056="郡上市","郡上市",IF(B1056="郡山市","郡山市",IFERROR(RIGHT(B1056,LEN(B1056)-FIND("郡",B1056)),B1056))))))</f>
        <v>南部町</v>
      </c>
      <c r="L1056" s="1" t="str">
        <f>IF(ISERROR(VLOOKUP(K1056,'R5.4.1現在の団体'!C$2:C$2000,1,)),"",VLOOKUP(K1056,'R5.4.1現在の団体'!C$2:C$2000,1,))</f>
        <v>南部町</v>
      </c>
      <c r="M1056" s="1">
        <f t="shared" si="16"/>
        <v>1</v>
      </c>
    </row>
    <row r="1057" spans="1:13" x14ac:dyDescent="0.2">
      <c r="A1057" s="5" t="s">
        <v>1061</v>
      </c>
      <c r="B1057" s="6" t="s">
        <v>3370</v>
      </c>
      <c r="C1057" s="7">
        <v>8688</v>
      </c>
      <c r="D1057" s="7">
        <v>8162</v>
      </c>
      <c r="E1057" s="7">
        <v>16850</v>
      </c>
      <c r="F1057" s="7" t="str" cm="1">
        <f t="array" ref="F1057">_xlfn.SWITCH(TRUE,E1057&lt;=10000,"1万人以下",E1057&lt;=20000,"2万人以下",E1057&lt;=30000,"3万人以下",E1057&lt;=40000,"4万人以下",E1057&lt;=50000,"5万人以下",E1057&lt;=60000,"6万人以下",E1057&lt;=70000,"7万人以下",E1057&lt;=80000,"8万人以下",E1057&lt;=90000,"9万人以下",E1057&gt;90000,"それ以上")</f>
        <v>2万人以下</v>
      </c>
      <c r="G1057" s="7" t="s">
        <v>7572</v>
      </c>
      <c r="H1057" s="7">
        <v>6792</v>
      </c>
      <c r="I1057" s="1" t="s">
        <v>4657</v>
      </c>
      <c r="K1057" s="1" t="str">
        <f>IF(B1057="小郡市","小郡市",IF(B1057="大和郡山市","大和郡山市",IF(B1057="蒲郡市","蒲郡市",IF(B1057="郡上市","郡上市",IF(B1057="郡山市","郡山市",IFERROR(RIGHT(B1057,LEN(B1057)-FIND("郡",B1057)),B1057))))))</f>
        <v/>
      </c>
      <c r="L1057" s="1" t="str">
        <f>IF(ISERROR(VLOOKUP(K1057,'R5.4.1現在の団体'!C$2:C$2000,1,)),"",VLOOKUP(K1057,'R5.4.1現在の団体'!C$2:C$2000,1,))</f>
        <v/>
      </c>
      <c r="M1057" s="1" t="str">
        <f t="shared" si="16"/>
        <v/>
      </c>
    </row>
    <row r="1058" spans="1:13" x14ac:dyDescent="0.2">
      <c r="A1058" s="5" t="s">
        <v>1062</v>
      </c>
      <c r="B1058" s="6" t="s">
        <v>3371</v>
      </c>
      <c r="C1058" s="7">
        <v>8688</v>
      </c>
      <c r="D1058" s="7">
        <v>8162</v>
      </c>
      <c r="E1058" s="7">
        <v>16850</v>
      </c>
      <c r="F1058" s="7" t="str" cm="1">
        <f t="array" ref="F1058">_xlfn.SWITCH(TRUE,E1058&lt;=10000,"1万人以下",E1058&lt;=20000,"2万人以下",E1058&lt;=30000,"3万人以下",E1058&lt;=40000,"4万人以下",E1058&lt;=50000,"5万人以下",E1058&lt;=60000,"6万人以下",E1058&lt;=70000,"7万人以下",E1058&lt;=80000,"8万人以下",E1058&lt;=90000,"9万人以下",E1058&gt;90000,"それ以上")</f>
        <v>2万人以下</v>
      </c>
      <c r="G1058" s="7" t="s">
        <v>7572</v>
      </c>
      <c r="H1058" s="7">
        <v>6792</v>
      </c>
      <c r="J1058" s="1">
        <f>MAX(J$2:J1057)+1</f>
        <v>845</v>
      </c>
      <c r="K1058" s="1" t="str">
        <f>IF(B1058="小郡市","小郡市",IF(B1058="大和郡山市","大和郡山市",IF(B1058="蒲郡市","蒲郡市",IF(B1058="郡上市","郡上市",IF(B1058="郡山市","郡山市",IFERROR(RIGHT(B1058,LEN(B1058)-FIND("郡",B1058)),B1058))))))</f>
        <v>昭和町</v>
      </c>
      <c r="L1058" s="1" t="str">
        <f>IF(ISERROR(VLOOKUP(K1058,'R5.4.1現在の団体'!C$2:C$2000,1,)),"",VLOOKUP(K1058,'R5.4.1現在の団体'!C$2:C$2000,1,))</f>
        <v>昭和町</v>
      </c>
      <c r="M1058" s="1">
        <f t="shared" si="16"/>
        <v>1</v>
      </c>
    </row>
    <row r="1059" spans="1:13" x14ac:dyDescent="0.2">
      <c r="A1059" s="5" t="s">
        <v>1063</v>
      </c>
      <c r="B1059" s="6" t="s">
        <v>3372</v>
      </c>
      <c r="C1059" s="7">
        <v>25264</v>
      </c>
      <c r="D1059" s="7">
        <v>25305</v>
      </c>
      <c r="E1059" s="7">
        <v>50569</v>
      </c>
      <c r="F1059" s="7" t="str" cm="1">
        <f t="array" ref="F1059">_xlfn.SWITCH(TRUE,E1059&lt;=10000,"1万人以下",E1059&lt;=20000,"2万人以下",E1059&lt;=30000,"3万人以下",E1059&lt;=40000,"4万人以下",E1059&lt;=50000,"5万人以下",E1059&lt;=60000,"6万人以下",E1059&lt;=70000,"7万人以下",E1059&lt;=80000,"8万人以下",E1059&lt;=90000,"9万人以下",E1059&gt;90000,"それ以上")</f>
        <v>6万人以下</v>
      </c>
      <c r="G1059" s="7" t="s">
        <v>7577</v>
      </c>
      <c r="H1059" s="7">
        <v>17507</v>
      </c>
      <c r="I1059" s="1" t="s">
        <v>4657</v>
      </c>
      <c r="K1059" s="1" t="str">
        <f>IF(B1059="小郡市","小郡市",IF(B1059="大和郡山市","大和郡山市",IF(B1059="蒲郡市","蒲郡市",IF(B1059="郡上市","郡上市",IF(B1059="郡山市","郡山市",IFERROR(RIGHT(B1059,LEN(B1059)-FIND("郡",B1059)),B1059))))))</f>
        <v/>
      </c>
      <c r="L1059" s="1" t="str">
        <f>IF(ISERROR(VLOOKUP(K1059,'R5.4.1現在の団体'!C$2:C$2000,1,)),"",VLOOKUP(K1059,'R5.4.1現在の団体'!C$2:C$2000,1,))</f>
        <v/>
      </c>
      <c r="M1059" s="1" t="str">
        <f t="shared" si="16"/>
        <v/>
      </c>
    </row>
    <row r="1060" spans="1:13" x14ac:dyDescent="0.2">
      <c r="A1060" s="5" t="s">
        <v>1064</v>
      </c>
      <c r="B1060" s="6" t="s">
        <v>3373</v>
      </c>
      <c r="C1060" s="7">
        <v>990</v>
      </c>
      <c r="D1060" s="7">
        <v>1002</v>
      </c>
      <c r="E1060" s="7">
        <v>1992</v>
      </c>
      <c r="F1060" s="7" t="str" cm="1">
        <f t="array" ref="F1060">_xlfn.SWITCH(TRUE,E1060&lt;=10000,"1万人以下",E1060&lt;=20000,"2万人以下",E1060&lt;=30000,"3万人以下",E1060&lt;=40000,"4万人以下",E1060&lt;=50000,"5万人以下",E1060&lt;=60000,"6万人以下",E1060&lt;=70000,"7万人以下",E1060&lt;=80000,"8万人以下",E1060&lt;=90000,"9万人以下",E1060&gt;90000,"それ以上")</f>
        <v>1万人以下</v>
      </c>
      <c r="G1060" s="7" t="s">
        <v>7576</v>
      </c>
      <c r="H1060" s="7">
        <v>619</v>
      </c>
      <c r="J1060" s="1">
        <f>MAX(J$2:J1059)+1</f>
        <v>846</v>
      </c>
      <c r="K1060" s="1" t="str">
        <f>IF(B1060="小郡市","小郡市",IF(B1060="大和郡山市","大和郡山市",IF(B1060="蒲郡市","蒲郡市",IF(B1060="郡上市","郡上市",IF(B1060="郡山市","郡山市",IFERROR(RIGHT(B1060,LEN(B1060)-FIND("郡",B1060)),B1060))))))</f>
        <v>道志村</v>
      </c>
      <c r="L1060" s="1" t="str">
        <f>IF(ISERROR(VLOOKUP(K1060,'R5.4.1現在の団体'!C$2:C$2000,1,)),"",VLOOKUP(K1060,'R5.4.1現在の団体'!C$2:C$2000,1,))</f>
        <v>道志村</v>
      </c>
      <c r="M1060" s="1">
        <f t="shared" si="16"/>
        <v>1</v>
      </c>
    </row>
    <row r="1061" spans="1:13" x14ac:dyDescent="0.2">
      <c r="A1061" s="5" t="s">
        <v>1065</v>
      </c>
      <c r="B1061" s="6" t="s">
        <v>3374</v>
      </c>
      <c r="C1061" s="7">
        <v>2364</v>
      </c>
      <c r="D1061" s="7">
        <v>2453</v>
      </c>
      <c r="E1061" s="7">
        <v>4817</v>
      </c>
      <c r="F1061" s="7" t="str" cm="1">
        <f t="array" ref="F1061">_xlfn.SWITCH(TRUE,E1061&lt;=10000,"1万人以下",E1061&lt;=20000,"2万人以下",E1061&lt;=30000,"3万人以下",E1061&lt;=40000,"4万人以下",E1061&lt;=50000,"5万人以下",E1061&lt;=60000,"6万人以下",E1061&lt;=70000,"7万人以下",E1061&lt;=80000,"8万人以下",E1061&lt;=90000,"9万人以下",E1061&gt;90000,"それ以上")</f>
        <v>1万人以下</v>
      </c>
      <c r="G1061" s="7" t="s">
        <v>7576</v>
      </c>
      <c r="H1061" s="7">
        <v>1496</v>
      </c>
      <c r="J1061" s="1">
        <f>MAX(J$2:J1060)+1</f>
        <v>847</v>
      </c>
      <c r="K1061" s="1" t="str">
        <f>IF(B1061="小郡市","小郡市",IF(B1061="大和郡山市","大和郡山市",IF(B1061="蒲郡市","蒲郡市",IF(B1061="郡上市","郡上市",IF(B1061="郡山市","郡山市",IFERROR(RIGHT(B1061,LEN(B1061)-FIND("郡",B1061)),B1061))))))</f>
        <v>西桂町</v>
      </c>
      <c r="L1061" s="1" t="str">
        <f>IF(ISERROR(VLOOKUP(K1061,'R5.4.1現在の団体'!C$2:C$2000,1,)),"",VLOOKUP(K1061,'R5.4.1現在の団体'!C$2:C$2000,1,))</f>
        <v>西桂町</v>
      </c>
      <c r="M1061" s="1">
        <f t="shared" si="16"/>
        <v>1</v>
      </c>
    </row>
    <row r="1062" spans="1:13" x14ac:dyDescent="0.2">
      <c r="A1062" s="5" t="s">
        <v>1066</v>
      </c>
      <c r="B1062" s="6" t="s">
        <v>3375</v>
      </c>
      <c r="C1062" s="7">
        <v>4666</v>
      </c>
      <c r="D1062" s="7">
        <v>4145</v>
      </c>
      <c r="E1062" s="7">
        <v>8811</v>
      </c>
      <c r="F1062" s="7" t="str" cm="1">
        <f t="array" ref="F1062">_xlfn.SWITCH(TRUE,E1062&lt;=10000,"1万人以下",E1062&lt;=20000,"2万人以下",E1062&lt;=30000,"3万人以下",E1062&lt;=40000,"4万人以下",E1062&lt;=50000,"5万人以下",E1062&lt;=60000,"6万人以下",E1062&lt;=70000,"7万人以下",E1062&lt;=80000,"8万人以下",E1062&lt;=90000,"9万人以下",E1062&gt;90000,"それ以上")</f>
        <v>1万人以下</v>
      </c>
      <c r="G1062" s="7" t="s">
        <v>7576</v>
      </c>
      <c r="H1062" s="7">
        <v>3150</v>
      </c>
      <c r="J1062" s="1">
        <f>MAX(J$2:J1061)+1</f>
        <v>848</v>
      </c>
      <c r="K1062" s="1" t="str">
        <f>IF(B1062="小郡市","小郡市",IF(B1062="大和郡山市","大和郡山市",IF(B1062="蒲郡市","蒲郡市",IF(B1062="郡上市","郡上市",IF(B1062="郡山市","郡山市",IFERROR(RIGHT(B1062,LEN(B1062)-FIND("郡",B1062)),B1062))))))</f>
        <v>忍野村</v>
      </c>
      <c r="L1062" s="1" t="str">
        <f>IF(ISERROR(VLOOKUP(K1062,'R5.4.1現在の団体'!C$2:C$2000,1,)),"",VLOOKUP(K1062,'R5.4.1現在の団体'!C$2:C$2000,1,))</f>
        <v>忍野村</v>
      </c>
      <c r="M1062" s="1">
        <f t="shared" si="16"/>
        <v>1</v>
      </c>
    </row>
    <row r="1063" spans="1:13" x14ac:dyDescent="0.2">
      <c r="A1063" s="5" t="s">
        <v>1067</v>
      </c>
      <c r="B1063" s="6" t="s">
        <v>3376</v>
      </c>
      <c r="C1063" s="7">
        <v>2961</v>
      </c>
      <c r="D1063" s="7">
        <v>2957</v>
      </c>
      <c r="E1063" s="7">
        <v>5918</v>
      </c>
      <c r="F1063" s="7" t="str" cm="1">
        <f t="array" ref="F1063">_xlfn.SWITCH(TRUE,E1063&lt;=10000,"1万人以下",E1063&lt;=20000,"2万人以下",E1063&lt;=30000,"3万人以下",E1063&lt;=40000,"4万人以下",E1063&lt;=50000,"5万人以下",E1063&lt;=60000,"6万人以下",E1063&lt;=70000,"7万人以下",E1063&lt;=80000,"8万人以下",E1063&lt;=90000,"9万人以下",E1063&gt;90000,"それ以上")</f>
        <v>1万人以下</v>
      </c>
      <c r="G1063" s="7" t="s">
        <v>7576</v>
      </c>
      <c r="H1063" s="7">
        <v>2148</v>
      </c>
      <c r="J1063" s="1">
        <f>MAX(J$2:J1062)+1</f>
        <v>849</v>
      </c>
      <c r="K1063" s="1" t="str">
        <f>IF(B1063="小郡市","小郡市",IF(B1063="大和郡山市","大和郡山市",IF(B1063="蒲郡市","蒲郡市",IF(B1063="郡上市","郡上市",IF(B1063="郡山市","郡山市",IFERROR(RIGHT(B1063,LEN(B1063)-FIND("郡",B1063)),B1063))))))</f>
        <v>山中湖村</v>
      </c>
      <c r="L1063" s="1" t="str">
        <f>IF(ISERROR(VLOOKUP(K1063,'R5.4.1現在の団体'!C$2:C$2000,1,)),"",VLOOKUP(K1063,'R5.4.1現在の団体'!C$2:C$2000,1,))</f>
        <v>山中湖村</v>
      </c>
      <c r="M1063" s="1">
        <f t="shared" si="16"/>
        <v>1</v>
      </c>
    </row>
    <row r="1064" spans="1:13" x14ac:dyDescent="0.2">
      <c r="A1064" s="5" t="s">
        <v>1068</v>
      </c>
      <c r="B1064" s="6" t="s">
        <v>3377</v>
      </c>
      <c r="C1064" s="7">
        <v>1546</v>
      </c>
      <c r="D1064" s="7">
        <v>1593</v>
      </c>
      <c r="E1064" s="7">
        <v>3139</v>
      </c>
      <c r="F1064" s="7" t="str" cm="1">
        <f t="array" ref="F1064">_xlfn.SWITCH(TRUE,E1064&lt;=10000,"1万人以下",E1064&lt;=20000,"2万人以下",E1064&lt;=30000,"3万人以下",E1064&lt;=40000,"4万人以下",E1064&lt;=50000,"5万人以下",E1064&lt;=60000,"6万人以下",E1064&lt;=70000,"7万人以下",E1064&lt;=80000,"8万人以下",E1064&lt;=90000,"9万人以下",E1064&gt;90000,"それ以上")</f>
        <v>1万人以下</v>
      </c>
      <c r="G1064" s="7" t="s">
        <v>7576</v>
      </c>
      <c r="H1064" s="7">
        <v>1102</v>
      </c>
      <c r="J1064" s="1">
        <f>MAX(J$2:J1063)+1</f>
        <v>850</v>
      </c>
      <c r="K1064" s="1" t="str">
        <f>IF(B1064="小郡市","小郡市",IF(B1064="大和郡山市","大和郡山市",IF(B1064="蒲郡市","蒲郡市",IF(B1064="郡上市","郡上市",IF(B1064="郡山市","郡山市",IFERROR(RIGHT(B1064,LEN(B1064)-FIND("郡",B1064)),B1064))))))</f>
        <v>鳴沢村</v>
      </c>
      <c r="L1064" s="1" t="str">
        <f>IF(ISERROR(VLOOKUP(K1064,'R5.4.1現在の団体'!C$2:C$2000,1,)),"",VLOOKUP(K1064,'R5.4.1現在の団体'!C$2:C$2000,1,))</f>
        <v>鳴沢村</v>
      </c>
      <c r="M1064" s="1">
        <f t="shared" si="16"/>
        <v>1</v>
      </c>
    </row>
    <row r="1065" spans="1:13" x14ac:dyDescent="0.2">
      <c r="A1065" s="5" t="s">
        <v>1069</v>
      </c>
      <c r="B1065" s="6" t="s">
        <v>3378</v>
      </c>
      <c r="C1065" s="7">
        <v>12737</v>
      </c>
      <c r="D1065" s="7">
        <v>13155</v>
      </c>
      <c r="E1065" s="7">
        <v>25892</v>
      </c>
      <c r="F1065" s="7" t="str" cm="1">
        <f t="array" ref="F1065">_xlfn.SWITCH(TRUE,E1065&lt;=10000,"1万人以下",E1065&lt;=20000,"2万人以下",E1065&lt;=30000,"3万人以下",E1065&lt;=40000,"4万人以下",E1065&lt;=50000,"5万人以下",E1065&lt;=60000,"6万人以下",E1065&lt;=70000,"7万人以下",E1065&lt;=80000,"8万人以下",E1065&lt;=90000,"9万人以下",E1065&gt;90000,"それ以上")</f>
        <v>3万人以下</v>
      </c>
      <c r="G1065" s="7" t="s">
        <v>7574</v>
      </c>
      <c r="H1065" s="7">
        <v>8992</v>
      </c>
      <c r="J1065" s="1">
        <f>MAX(J$2:J1064)+1</f>
        <v>851</v>
      </c>
      <c r="K1065" s="1" t="str">
        <f>IF(B1065="小郡市","小郡市",IF(B1065="大和郡山市","大和郡山市",IF(B1065="蒲郡市","蒲郡市",IF(B1065="郡上市","郡上市",IF(B1065="郡山市","郡山市",IFERROR(RIGHT(B1065,LEN(B1065)-FIND("郡",B1065)),B1065))))))</f>
        <v>富士河口湖町</v>
      </c>
      <c r="L1065" s="1" t="str">
        <f>IF(ISERROR(VLOOKUP(K1065,'R5.4.1現在の団体'!C$2:C$2000,1,)),"",VLOOKUP(K1065,'R5.4.1現在の団体'!C$2:C$2000,1,))</f>
        <v>富士河口湖町</v>
      </c>
      <c r="M1065" s="1">
        <f t="shared" si="16"/>
        <v>1</v>
      </c>
    </row>
    <row r="1066" spans="1:13" x14ac:dyDescent="0.2">
      <c r="A1066" s="5" t="s">
        <v>1070</v>
      </c>
      <c r="B1066" s="6" t="s">
        <v>3379</v>
      </c>
      <c r="C1066" s="7">
        <v>778</v>
      </c>
      <c r="D1066" s="7">
        <v>833</v>
      </c>
      <c r="E1066" s="7">
        <v>1611</v>
      </c>
      <c r="F1066" s="7" t="str" cm="1">
        <f t="array" ref="F1066">_xlfn.SWITCH(TRUE,E1066&lt;=10000,"1万人以下",E1066&lt;=20000,"2万人以下",E1066&lt;=30000,"3万人以下",E1066&lt;=40000,"4万人以下",E1066&lt;=50000,"5万人以下",E1066&lt;=60000,"6万人以下",E1066&lt;=70000,"7万人以下",E1066&lt;=80000,"8万人以下",E1066&lt;=90000,"9万人以下",E1066&gt;90000,"それ以上")</f>
        <v>1万人以下</v>
      </c>
      <c r="G1066" s="7" t="s">
        <v>7576</v>
      </c>
      <c r="H1066" s="7">
        <v>684</v>
      </c>
      <c r="I1066" s="1" t="s">
        <v>4657</v>
      </c>
      <c r="K1066" s="1" t="str">
        <f>IF(B1066="小郡市","小郡市",IF(B1066="大和郡山市","大和郡山市",IF(B1066="蒲郡市","蒲郡市",IF(B1066="郡上市","郡上市",IF(B1066="郡山市","郡山市",IFERROR(RIGHT(B1066,LEN(B1066)-FIND("郡",B1066)),B1066))))))</f>
        <v/>
      </c>
      <c r="L1066" s="1" t="str">
        <f>IF(ISERROR(VLOOKUP(K1066,'R5.4.1現在の団体'!C$2:C$2000,1,)),"",VLOOKUP(K1066,'R5.4.1現在の団体'!C$2:C$2000,1,))</f>
        <v/>
      </c>
      <c r="M1066" s="1" t="str">
        <f t="shared" si="16"/>
        <v/>
      </c>
    </row>
    <row r="1067" spans="1:13" x14ac:dyDescent="0.2">
      <c r="A1067" s="5" t="s">
        <v>1071</v>
      </c>
      <c r="B1067" s="6" t="s">
        <v>3380</v>
      </c>
      <c r="C1067" s="7">
        <v>422</v>
      </c>
      <c r="D1067" s="7">
        <v>450</v>
      </c>
      <c r="E1067" s="7">
        <v>872</v>
      </c>
      <c r="F1067" s="7" t="str" cm="1">
        <f t="array" ref="F1067">_xlfn.SWITCH(TRUE,E1067&lt;=10000,"1万人以下",E1067&lt;=20000,"2万人以下",E1067&lt;=30000,"3万人以下",E1067&lt;=40000,"4万人以下",E1067&lt;=50000,"5万人以下",E1067&lt;=60000,"6万人以下",E1067&lt;=70000,"7万人以下",E1067&lt;=80000,"8万人以下",E1067&lt;=90000,"9万人以下",E1067&gt;90000,"それ以上")</f>
        <v>1万人以下</v>
      </c>
      <c r="G1067" s="7" t="s">
        <v>7576</v>
      </c>
      <c r="H1067" s="7">
        <v>349</v>
      </c>
      <c r="J1067" s="1">
        <f>MAX(J$2:J1066)+1</f>
        <v>852</v>
      </c>
      <c r="K1067" s="1" t="str">
        <f>IF(B1067="小郡市","小郡市",IF(B1067="大和郡山市","大和郡山市",IF(B1067="蒲郡市","蒲郡市",IF(B1067="郡上市","郡上市",IF(B1067="郡山市","郡山市",IFERROR(RIGHT(B1067,LEN(B1067)-FIND("郡",B1067)),B1067))))))</f>
        <v>小菅村</v>
      </c>
      <c r="L1067" s="1" t="str">
        <f>IF(ISERROR(VLOOKUP(K1067,'R5.4.1現在の団体'!C$2:C$2000,1,)),"",VLOOKUP(K1067,'R5.4.1現在の団体'!C$2:C$2000,1,))</f>
        <v>小菅村</v>
      </c>
      <c r="M1067" s="1">
        <f t="shared" si="16"/>
        <v>1</v>
      </c>
    </row>
    <row r="1068" spans="1:13" x14ac:dyDescent="0.2">
      <c r="A1068" s="5" t="s">
        <v>1072</v>
      </c>
      <c r="B1068" s="6" t="s">
        <v>3381</v>
      </c>
      <c r="C1068" s="7">
        <v>356</v>
      </c>
      <c r="D1068" s="7">
        <v>383</v>
      </c>
      <c r="E1068" s="7">
        <v>739</v>
      </c>
      <c r="F1068" s="7" t="str" cm="1">
        <f t="array" ref="F1068">_xlfn.SWITCH(TRUE,E1068&lt;=10000,"1万人以下",E1068&lt;=20000,"2万人以下",E1068&lt;=30000,"3万人以下",E1068&lt;=40000,"4万人以下",E1068&lt;=50000,"5万人以下",E1068&lt;=60000,"6万人以下",E1068&lt;=70000,"7万人以下",E1068&lt;=80000,"8万人以下",E1068&lt;=90000,"9万人以下",E1068&gt;90000,"それ以上")</f>
        <v>1万人以下</v>
      </c>
      <c r="G1068" s="7" t="s">
        <v>7576</v>
      </c>
      <c r="H1068" s="7">
        <v>335</v>
      </c>
      <c r="J1068" s="1">
        <f>MAX(J$2:J1067)+1</f>
        <v>853</v>
      </c>
      <c r="K1068" s="1" t="str">
        <f>IF(B1068="小郡市","小郡市",IF(B1068="大和郡山市","大和郡山市",IF(B1068="蒲郡市","蒲郡市",IF(B1068="郡上市","郡上市",IF(B1068="郡山市","郡山市",IFERROR(RIGHT(B1068,LEN(B1068)-FIND("郡",B1068)),B1068))))))</f>
        <v>丹波山村</v>
      </c>
      <c r="L1068" s="1" t="str">
        <f>IF(ISERROR(VLOOKUP(K1068,'R5.4.1現在の団体'!C$2:C$2000,1,)),"",VLOOKUP(K1068,'R5.4.1現在の団体'!C$2:C$2000,1,))</f>
        <v>丹波山村</v>
      </c>
      <c r="M1068" s="1">
        <f t="shared" si="16"/>
        <v>1</v>
      </c>
    </row>
    <row r="1069" spans="1:13" x14ac:dyDescent="0.2">
      <c r="A1069" s="5" t="s">
        <v>1073</v>
      </c>
      <c r="B1069" s="6" t="s">
        <v>4628</v>
      </c>
      <c r="C1069" s="7">
        <v>1059179</v>
      </c>
      <c r="D1069" s="7">
        <v>1109747</v>
      </c>
      <c r="E1069" s="7">
        <v>2168926</v>
      </c>
      <c r="F1069" s="7" t="str" cm="1">
        <f t="array" ref="F1069">_xlfn.SWITCH(TRUE,E1069&lt;=10000,"1万人以下",E1069&lt;=20000,"2万人以下",E1069&lt;=30000,"3万人以下",E1069&lt;=40000,"4万人以下",E1069&lt;=50000,"5万人以下",E1069&lt;=60000,"6万人以下",E1069&lt;=70000,"7万人以下",E1069&lt;=80000,"8万人以下",E1069&lt;=90000,"9万人以下",E1069&gt;90000,"それ以上")</f>
        <v>それ以上</v>
      </c>
      <c r="G1069" s="7" t="s">
        <v>7571</v>
      </c>
      <c r="H1069" s="7">
        <v>809650</v>
      </c>
      <c r="I1069" s="1" t="s">
        <v>4657</v>
      </c>
      <c r="K1069" s="1" t="str">
        <f>IF(B1069="小郡市","小郡市",IF(B1069="大和郡山市","大和郡山市",IF(B1069="蒲郡市","蒲郡市",IF(B1069="郡上市","郡上市",IF(B1069="郡山市","郡山市",IFERROR(RIGHT(B1069,LEN(B1069)-FIND("郡",B1069)),B1069))))))</f>
        <v>長野県</v>
      </c>
      <c r="L1069" s="1" t="str">
        <f>IF(ISERROR(VLOOKUP(K1069,'R5.4.1現在の団体'!C$2:C$2000,1,)),"",VLOOKUP(K1069,'R5.4.1現在の団体'!C$2:C$2000,1,))</f>
        <v/>
      </c>
      <c r="M1069" s="1" t="str">
        <f t="shared" si="16"/>
        <v/>
      </c>
    </row>
    <row r="1070" spans="1:13" x14ac:dyDescent="0.2">
      <c r="A1070" s="5" t="s">
        <v>1074</v>
      </c>
      <c r="B1070" s="6" t="s">
        <v>3382</v>
      </c>
      <c r="C1070" s="7">
        <v>183476</v>
      </c>
      <c r="D1070" s="7">
        <v>194411</v>
      </c>
      <c r="E1070" s="7">
        <v>377887</v>
      </c>
      <c r="F1070" s="7" t="str" cm="1">
        <f t="array" ref="F1070">_xlfn.SWITCH(TRUE,E1070&lt;=10000,"1万人以下",E1070&lt;=20000,"2万人以下",E1070&lt;=30000,"3万人以下",E1070&lt;=40000,"4万人以下",E1070&lt;=50000,"5万人以下",E1070&lt;=60000,"6万人以下",E1070&lt;=70000,"7万人以下",E1070&lt;=80000,"8万人以下",E1070&lt;=90000,"9万人以下",E1070&gt;90000,"それ以上")</f>
        <v>それ以上</v>
      </c>
      <c r="G1070" s="7" t="s">
        <v>7571</v>
      </c>
      <c r="H1070" s="7">
        <v>147165</v>
      </c>
      <c r="J1070" s="1">
        <f>MAX(J$2:J1069)+1</f>
        <v>854</v>
      </c>
      <c r="K1070" s="1" t="str">
        <f>IF(B1070="小郡市","小郡市",IF(B1070="大和郡山市","大和郡山市",IF(B1070="蒲郡市","蒲郡市",IF(B1070="郡上市","郡上市",IF(B1070="郡山市","郡山市",IFERROR(RIGHT(B1070,LEN(B1070)-FIND("郡",B1070)),B1070))))))</f>
        <v>長野市</v>
      </c>
      <c r="L1070" s="1" t="str">
        <f>IF(ISERROR(VLOOKUP(K1070,'R5.4.1現在の団体'!C$2:C$2000,1,)),"",VLOOKUP(K1070,'R5.4.1現在の団体'!C$2:C$2000,1,))</f>
        <v>長野市</v>
      </c>
      <c r="M1070" s="1">
        <f t="shared" si="16"/>
        <v>1</v>
      </c>
    </row>
    <row r="1071" spans="1:13" x14ac:dyDescent="0.2">
      <c r="A1071" s="5" t="s">
        <v>1075</v>
      </c>
      <c r="B1071" s="6" t="s">
        <v>3383</v>
      </c>
      <c r="C1071" s="7">
        <v>109826</v>
      </c>
      <c r="D1071" s="7">
        <v>113420</v>
      </c>
      <c r="E1071" s="7">
        <v>223246</v>
      </c>
      <c r="F1071" s="7" t="str" cm="1">
        <f t="array" ref="F1071">_xlfn.SWITCH(TRUE,E1071&lt;=10000,"1万人以下",E1071&lt;=20000,"2万人以下",E1071&lt;=30000,"3万人以下",E1071&lt;=40000,"4万人以下",E1071&lt;=50000,"5万人以下",E1071&lt;=60000,"6万人以下",E1071&lt;=70000,"7万人以下",E1071&lt;=80000,"8万人以下",E1071&lt;=90000,"9万人以下",E1071&gt;90000,"それ以上")</f>
        <v>それ以上</v>
      </c>
      <c r="G1071" s="7" t="s">
        <v>7571</v>
      </c>
      <c r="H1071" s="7">
        <v>90721</v>
      </c>
      <c r="J1071" s="1">
        <f>MAX(J$2:J1070)+1</f>
        <v>855</v>
      </c>
      <c r="K1071" s="1" t="str">
        <f>IF(B1071="小郡市","小郡市",IF(B1071="大和郡山市","大和郡山市",IF(B1071="蒲郡市","蒲郡市",IF(B1071="郡上市","郡上市",IF(B1071="郡山市","郡山市",IFERROR(RIGHT(B1071,LEN(B1071)-FIND("郡",B1071)),B1071))))))</f>
        <v>松本市</v>
      </c>
      <c r="L1071" s="1" t="str">
        <f>IF(ISERROR(VLOOKUP(K1071,'R5.4.1現在の団体'!C$2:C$2000,1,)),"",VLOOKUP(K1071,'R5.4.1現在の団体'!C$2:C$2000,1,))</f>
        <v>松本市</v>
      </c>
      <c r="M1071" s="1">
        <f t="shared" si="16"/>
        <v>1</v>
      </c>
    </row>
    <row r="1072" spans="1:13" x14ac:dyDescent="0.2">
      <c r="A1072" s="5" t="s">
        <v>1076</v>
      </c>
      <c r="B1072" s="6" t="s">
        <v>3384</v>
      </c>
      <c r="C1072" s="7">
        <v>78405</v>
      </c>
      <c r="D1072" s="7">
        <v>81787</v>
      </c>
      <c r="E1072" s="7">
        <v>160192</v>
      </c>
      <c r="F1072" s="7" t="str" cm="1">
        <f t="array" ref="F1072">_xlfn.SWITCH(TRUE,E1072&lt;=10000,"1万人以下",E1072&lt;=20000,"2万人以下",E1072&lt;=30000,"3万人以下",E1072&lt;=40000,"4万人以下",E1072&lt;=50000,"5万人以下",E1072&lt;=60000,"6万人以下",E1072&lt;=70000,"7万人以下",E1072&lt;=80000,"8万人以下",E1072&lt;=90000,"9万人以下",E1072&gt;90000,"それ以上")</f>
        <v>それ以上</v>
      </c>
      <c r="G1072" s="7" t="s">
        <v>7571</v>
      </c>
      <c r="H1072" s="7">
        <v>61803</v>
      </c>
      <c r="J1072" s="1">
        <f>MAX(J$2:J1071)+1</f>
        <v>856</v>
      </c>
      <c r="K1072" s="1" t="str">
        <f>IF(B1072="小郡市","小郡市",IF(B1072="大和郡山市","大和郡山市",IF(B1072="蒲郡市","蒲郡市",IF(B1072="郡上市","郡上市",IF(B1072="郡山市","郡山市",IFERROR(RIGHT(B1072,LEN(B1072)-FIND("郡",B1072)),B1072))))))</f>
        <v>上田市</v>
      </c>
      <c r="L1072" s="1" t="str">
        <f>IF(ISERROR(VLOOKUP(K1072,'R5.4.1現在の団体'!C$2:C$2000,1,)),"",VLOOKUP(K1072,'R5.4.1現在の団体'!C$2:C$2000,1,))</f>
        <v>上田市</v>
      </c>
      <c r="M1072" s="1">
        <f t="shared" si="16"/>
        <v>1</v>
      </c>
    </row>
    <row r="1073" spans="1:13" x14ac:dyDescent="0.2">
      <c r="A1073" s="5" t="s">
        <v>1077</v>
      </c>
      <c r="B1073" s="6" t="s">
        <v>3385</v>
      </c>
      <c r="C1073" s="7">
        <v>26223</v>
      </c>
      <c r="D1073" s="7">
        <v>27468</v>
      </c>
      <c r="E1073" s="7">
        <v>53691</v>
      </c>
      <c r="F1073" s="7" t="str" cm="1">
        <f t="array" ref="F1073">_xlfn.SWITCH(TRUE,E1073&lt;=10000,"1万人以下",E1073&lt;=20000,"2万人以下",E1073&lt;=30000,"3万人以下",E1073&lt;=40000,"4万人以下",E1073&lt;=50000,"5万人以下",E1073&lt;=60000,"6万人以下",E1073&lt;=70000,"7万人以下",E1073&lt;=80000,"8万人以下",E1073&lt;=90000,"9万人以下",E1073&gt;90000,"それ以上")</f>
        <v>6万人以下</v>
      </c>
      <c r="G1073" s="7" t="s">
        <v>7577</v>
      </c>
      <c r="H1073" s="7">
        <v>20480</v>
      </c>
      <c r="J1073" s="1">
        <f>MAX(J$2:J1072)+1</f>
        <v>857</v>
      </c>
      <c r="K1073" s="1" t="str">
        <f>IF(B1073="小郡市","小郡市",IF(B1073="大和郡山市","大和郡山市",IF(B1073="蒲郡市","蒲郡市",IF(B1073="郡上市","郡上市",IF(B1073="郡山市","郡山市",IFERROR(RIGHT(B1073,LEN(B1073)-FIND("郡",B1073)),B1073))))))</f>
        <v>岡谷市</v>
      </c>
      <c r="L1073" s="1" t="str">
        <f>IF(ISERROR(VLOOKUP(K1073,'R5.4.1現在の団体'!C$2:C$2000,1,)),"",VLOOKUP(K1073,'R5.4.1現在の団体'!C$2:C$2000,1,))</f>
        <v>岡谷市</v>
      </c>
      <c r="M1073" s="1">
        <f t="shared" si="16"/>
        <v>1</v>
      </c>
    </row>
    <row r="1074" spans="1:13" x14ac:dyDescent="0.2">
      <c r="A1074" s="5" t="s">
        <v>1078</v>
      </c>
      <c r="B1074" s="6" t="s">
        <v>3386</v>
      </c>
      <c r="C1074" s="7">
        <v>50785</v>
      </c>
      <c r="D1074" s="7">
        <v>55239</v>
      </c>
      <c r="E1074" s="7">
        <v>106024</v>
      </c>
      <c r="F1074" s="7" t="str" cm="1">
        <f t="array" ref="F1074">_xlfn.SWITCH(TRUE,E1074&lt;=10000,"1万人以下",E1074&lt;=20000,"2万人以下",E1074&lt;=30000,"3万人以下",E1074&lt;=40000,"4万人以下",E1074&lt;=50000,"5万人以下",E1074&lt;=60000,"6万人以下",E1074&lt;=70000,"7万人以下",E1074&lt;=80000,"8万人以下",E1074&lt;=90000,"9万人以下",E1074&gt;90000,"それ以上")</f>
        <v>それ以上</v>
      </c>
      <c r="G1074" s="7" t="s">
        <v>7571</v>
      </c>
      <c r="H1074" s="7">
        <v>37781</v>
      </c>
      <c r="J1074" s="1">
        <f>MAX(J$2:J1073)+1</f>
        <v>858</v>
      </c>
      <c r="K1074" s="1" t="str">
        <f>IF(B1074="小郡市","小郡市",IF(B1074="大和郡山市","大和郡山市",IF(B1074="蒲郡市","蒲郡市",IF(B1074="郡上市","郡上市",IF(B1074="郡山市","郡山市",IFERROR(RIGHT(B1074,LEN(B1074)-FIND("郡",B1074)),B1074))))))</f>
        <v>飯田市</v>
      </c>
      <c r="L1074" s="1" t="str">
        <f>IF(ISERROR(VLOOKUP(K1074,'R5.4.1現在の団体'!C$2:C$2000,1,)),"",VLOOKUP(K1074,'R5.4.1現在の団体'!C$2:C$2000,1,))</f>
        <v>飯田市</v>
      </c>
      <c r="M1074" s="1">
        <f t="shared" si="16"/>
        <v>1</v>
      </c>
    </row>
    <row r="1075" spans="1:13" x14ac:dyDescent="0.2">
      <c r="A1075" s="5" t="s">
        <v>1079</v>
      </c>
      <c r="B1075" s="6" t="s">
        <v>3387</v>
      </c>
      <c r="C1075" s="7">
        <v>25220</v>
      </c>
      <c r="D1075" s="7">
        <v>26019</v>
      </c>
      <c r="E1075" s="7">
        <v>51239</v>
      </c>
      <c r="F1075" s="7" t="str" cm="1">
        <f t="array" ref="F1075">_xlfn.SWITCH(TRUE,E1075&lt;=10000,"1万人以下",E1075&lt;=20000,"2万人以下",E1075&lt;=30000,"3万人以下",E1075&lt;=40000,"4万人以下",E1075&lt;=50000,"5万人以下",E1075&lt;=60000,"6万人以下",E1075&lt;=70000,"7万人以下",E1075&lt;=80000,"8万人以下",E1075&lt;=90000,"9万人以下",E1075&gt;90000,"それ以上")</f>
        <v>6万人以下</v>
      </c>
      <c r="G1075" s="7" t="s">
        <v>7577</v>
      </c>
      <c r="H1075" s="7">
        <v>20523</v>
      </c>
      <c r="J1075" s="1">
        <f>MAX(J$2:J1074)+1</f>
        <v>859</v>
      </c>
      <c r="K1075" s="1" t="str">
        <f>IF(B1075="小郡市","小郡市",IF(B1075="大和郡山市","大和郡山市",IF(B1075="蒲郡市","蒲郡市",IF(B1075="郡上市","郡上市",IF(B1075="郡山市","郡山市",IFERROR(RIGHT(B1075,LEN(B1075)-FIND("郡",B1075)),B1075))))))</f>
        <v>諏訪市</v>
      </c>
      <c r="L1075" s="1" t="str">
        <f>IF(ISERROR(VLOOKUP(K1075,'R5.4.1現在の団体'!C$2:C$2000,1,)),"",VLOOKUP(K1075,'R5.4.1現在の団体'!C$2:C$2000,1,))</f>
        <v>諏訪市</v>
      </c>
      <c r="M1075" s="1">
        <f t="shared" si="16"/>
        <v>1</v>
      </c>
    </row>
    <row r="1076" spans="1:13" x14ac:dyDescent="0.2">
      <c r="A1076" s="5" t="s">
        <v>1080</v>
      </c>
      <c r="B1076" s="6" t="s">
        <v>3388</v>
      </c>
      <c r="C1076" s="7">
        <v>25711</v>
      </c>
      <c r="D1076" s="7">
        <v>27255</v>
      </c>
      <c r="E1076" s="7">
        <v>52966</v>
      </c>
      <c r="F1076" s="7" t="str" cm="1">
        <f t="array" ref="F1076">_xlfn.SWITCH(TRUE,E1076&lt;=10000,"1万人以下",E1076&lt;=20000,"2万人以下",E1076&lt;=30000,"3万人以下",E1076&lt;=40000,"4万人以下",E1076&lt;=50000,"5万人以下",E1076&lt;=60000,"6万人以下",E1076&lt;=70000,"7万人以下",E1076&lt;=80000,"8万人以下",E1076&lt;=90000,"9万人以下",E1076&gt;90000,"それ以上")</f>
        <v>6万人以下</v>
      </c>
      <c r="G1076" s="7" t="s">
        <v>7577</v>
      </c>
      <c r="H1076" s="7">
        <v>18753</v>
      </c>
      <c r="J1076" s="1">
        <f>MAX(J$2:J1075)+1</f>
        <v>860</v>
      </c>
      <c r="K1076" s="1" t="str">
        <f>IF(B1076="小郡市","小郡市",IF(B1076="大和郡山市","大和郡山市",IF(B1076="蒲郡市","蒲郡市",IF(B1076="郡上市","郡上市",IF(B1076="郡山市","郡山市",IFERROR(RIGHT(B1076,LEN(B1076)-FIND("郡",B1076)),B1076))))))</f>
        <v>須坂市</v>
      </c>
      <c r="L1076" s="1" t="str">
        <f>IF(ISERROR(VLOOKUP(K1076,'R5.4.1現在の団体'!C$2:C$2000,1,)),"",VLOOKUP(K1076,'R5.4.1現在の団体'!C$2:C$2000,1,))</f>
        <v>須坂市</v>
      </c>
      <c r="M1076" s="1">
        <f t="shared" si="16"/>
        <v>1</v>
      </c>
    </row>
    <row r="1077" spans="1:13" x14ac:dyDescent="0.2">
      <c r="A1077" s="5" t="s">
        <v>1081</v>
      </c>
      <c r="B1077" s="6" t="s">
        <v>3389</v>
      </c>
      <c r="C1077" s="7">
        <v>21728</v>
      </c>
      <c r="D1077" s="7">
        <v>22319</v>
      </c>
      <c r="E1077" s="7">
        <v>44047</v>
      </c>
      <c r="F1077" s="7" t="str" cm="1">
        <f t="array" ref="F1077">_xlfn.SWITCH(TRUE,E1077&lt;=10000,"1万人以下",E1077&lt;=20000,"2万人以下",E1077&lt;=30000,"3万人以下",E1077&lt;=40000,"4万人以下",E1077&lt;=50000,"5万人以下",E1077&lt;=60000,"6万人以下",E1077&lt;=70000,"7万人以下",E1077&lt;=80000,"8万人以下",E1077&lt;=90000,"9万人以下",E1077&gt;90000,"それ以上")</f>
        <v>5万人以下</v>
      </c>
      <c r="G1077" s="7" t="s">
        <v>7575</v>
      </c>
      <c r="H1077" s="7">
        <v>17594</v>
      </c>
      <c r="J1077" s="1">
        <f>MAX(J$2:J1076)+1</f>
        <v>861</v>
      </c>
      <c r="K1077" s="1" t="str">
        <f>IF(B1077="小郡市","小郡市",IF(B1077="大和郡山市","大和郡山市",IF(B1077="蒲郡市","蒲郡市",IF(B1077="郡上市","郡上市",IF(B1077="郡山市","郡山市",IFERROR(RIGHT(B1077,LEN(B1077)-FIND("郡",B1077)),B1077))))))</f>
        <v>小諸市</v>
      </c>
      <c r="L1077" s="1" t="str">
        <f>IF(ISERROR(VLOOKUP(K1077,'R5.4.1現在の団体'!C$2:C$2000,1,)),"",VLOOKUP(K1077,'R5.4.1現在の団体'!C$2:C$2000,1,))</f>
        <v>小諸市</v>
      </c>
      <c r="M1077" s="1">
        <f t="shared" si="16"/>
        <v>1</v>
      </c>
    </row>
    <row r="1078" spans="1:13" x14ac:dyDescent="0.2">
      <c r="A1078" s="5" t="s">
        <v>1082</v>
      </c>
      <c r="B1078" s="6" t="s">
        <v>3390</v>
      </c>
      <c r="C1078" s="7">
        <v>34592</v>
      </c>
      <c r="D1078" s="7">
        <v>36107</v>
      </c>
      <c r="E1078" s="7">
        <v>70699</v>
      </c>
      <c r="F1078" s="7" t="str" cm="1">
        <f t="array" ref="F1078">_xlfn.SWITCH(TRUE,E1078&lt;=10000,"1万人以下",E1078&lt;=20000,"2万人以下",E1078&lt;=30000,"3万人以下",E1078&lt;=40000,"4万人以下",E1078&lt;=50000,"5万人以下",E1078&lt;=60000,"6万人以下",E1078&lt;=70000,"7万人以下",E1078&lt;=80000,"8万人以下",E1078&lt;=90000,"9万人以下",E1078&gt;90000,"それ以上")</f>
        <v>8万人以下</v>
      </c>
      <c r="G1078" s="7" t="s">
        <v>7579</v>
      </c>
      <c r="H1078" s="7">
        <v>25839</v>
      </c>
      <c r="J1078" s="1">
        <f>MAX(J$2:J1077)+1</f>
        <v>862</v>
      </c>
      <c r="K1078" s="1" t="str">
        <f>IF(B1078="小郡市","小郡市",IF(B1078="大和郡山市","大和郡山市",IF(B1078="蒲郡市","蒲郡市",IF(B1078="郡上市","郡上市",IF(B1078="郡山市","郡山市",IFERROR(RIGHT(B1078,LEN(B1078)-FIND("郡",B1078)),B1078))))))</f>
        <v>伊那市</v>
      </c>
      <c r="L1078" s="1" t="str">
        <f>IF(ISERROR(VLOOKUP(K1078,'R5.4.1現在の団体'!C$2:C$2000,1,)),"",VLOOKUP(K1078,'R5.4.1現在の団体'!C$2:C$2000,1,))</f>
        <v>伊那市</v>
      </c>
      <c r="M1078" s="1">
        <f t="shared" si="16"/>
        <v>1</v>
      </c>
    </row>
    <row r="1079" spans="1:13" x14ac:dyDescent="0.2">
      <c r="A1079" s="5" t="s">
        <v>1083</v>
      </c>
      <c r="B1079" s="6" t="s">
        <v>3391</v>
      </c>
      <c r="C1079" s="7">
        <v>16739</v>
      </c>
      <c r="D1079" s="7">
        <v>17269</v>
      </c>
      <c r="E1079" s="7">
        <v>34008</v>
      </c>
      <c r="F1079" s="7" t="str" cm="1">
        <f t="array" ref="F1079">_xlfn.SWITCH(TRUE,E1079&lt;=10000,"1万人以下",E1079&lt;=20000,"2万人以下",E1079&lt;=30000,"3万人以下",E1079&lt;=40000,"4万人以下",E1079&lt;=50000,"5万人以下",E1079&lt;=60000,"6万人以下",E1079&lt;=70000,"7万人以下",E1079&lt;=80000,"8万人以下",E1079&lt;=90000,"9万人以下",E1079&gt;90000,"それ以上")</f>
        <v>4万人以下</v>
      </c>
      <c r="G1079" s="7" t="s">
        <v>7573</v>
      </c>
      <c r="H1079" s="7">
        <v>12158</v>
      </c>
      <c r="J1079" s="1">
        <f>MAX(J$2:J1078)+1</f>
        <v>863</v>
      </c>
      <c r="K1079" s="1" t="str">
        <f>IF(B1079="小郡市","小郡市",IF(B1079="大和郡山市","大和郡山市",IF(B1079="蒲郡市","蒲郡市",IF(B1079="郡上市","郡上市",IF(B1079="郡山市","郡山市",IFERROR(RIGHT(B1079,LEN(B1079)-FIND("郡",B1079)),B1079))))))</f>
        <v>駒ヶ根市</v>
      </c>
      <c r="L1079" s="1" t="str">
        <f>IF(ISERROR(VLOOKUP(K1079,'R5.4.1現在の団体'!C$2:C$2000,1,)),"",VLOOKUP(K1079,'R5.4.1現在の団体'!C$2:C$2000,1,))</f>
        <v>駒ヶ根市</v>
      </c>
      <c r="M1079" s="1">
        <f t="shared" si="16"/>
        <v>1</v>
      </c>
    </row>
    <row r="1080" spans="1:13" x14ac:dyDescent="0.2">
      <c r="A1080" s="5" t="s">
        <v>1084</v>
      </c>
      <c r="B1080" s="6" t="s">
        <v>3392</v>
      </c>
      <c r="C1080" s="7">
        <v>23035</v>
      </c>
      <c r="D1080" s="7">
        <v>24183</v>
      </c>
      <c r="E1080" s="7">
        <v>47218</v>
      </c>
      <c r="F1080" s="7" t="str" cm="1">
        <f t="array" ref="F1080">_xlfn.SWITCH(TRUE,E1080&lt;=10000,"1万人以下",E1080&lt;=20000,"2万人以下",E1080&lt;=30000,"3万人以下",E1080&lt;=40000,"4万人以下",E1080&lt;=50000,"5万人以下",E1080&lt;=60000,"6万人以下",E1080&lt;=70000,"7万人以下",E1080&lt;=80000,"8万人以下",E1080&lt;=90000,"9万人以下",E1080&gt;90000,"それ以上")</f>
        <v>5万人以下</v>
      </c>
      <c r="G1080" s="7" t="s">
        <v>7575</v>
      </c>
      <c r="H1080" s="7">
        <v>15633</v>
      </c>
      <c r="J1080" s="1">
        <f>MAX(J$2:J1079)+1</f>
        <v>864</v>
      </c>
      <c r="K1080" s="1" t="str">
        <f>IF(B1080="小郡市","小郡市",IF(B1080="大和郡山市","大和郡山市",IF(B1080="蒲郡市","蒲郡市",IF(B1080="郡上市","郡上市",IF(B1080="郡山市","郡山市",IFERROR(RIGHT(B1080,LEN(B1080)-FIND("郡",B1080)),B1080))))))</f>
        <v>中野市</v>
      </c>
      <c r="L1080" s="1" t="str">
        <f>IF(ISERROR(VLOOKUP(K1080,'R5.4.1現在の団体'!C$2:C$2000,1,)),"",VLOOKUP(K1080,'R5.4.1現在の団体'!C$2:C$2000,1,))</f>
        <v>中野市</v>
      </c>
      <c r="M1080" s="1">
        <f t="shared" si="16"/>
        <v>1</v>
      </c>
    </row>
    <row r="1081" spans="1:13" x14ac:dyDescent="0.2">
      <c r="A1081" s="5" t="s">
        <v>1085</v>
      </c>
      <c r="B1081" s="6" t="s">
        <v>3393</v>
      </c>
      <c r="C1081" s="7">
        <v>14927</v>
      </c>
      <c r="D1081" s="7">
        <v>15793</v>
      </c>
      <c r="E1081" s="7">
        <v>30720</v>
      </c>
      <c r="F1081" s="7" t="str" cm="1">
        <f t="array" ref="F1081">_xlfn.SWITCH(TRUE,E1081&lt;=10000,"1万人以下",E1081&lt;=20000,"2万人以下",E1081&lt;=30000,"3万人以下",E1081&lt;=40000,"4万人以下",E1081&lt;=50000,"5万人以下",E1081&lt;=60000,"6万人以下",E1081&lt;=70000,"7万人以下",E1081&lt;=80000,"8万人以下",E1081&lt;=90000,"9万人以下",E1081&gt;90000,"それ以上")</f>
        <v>4万人以下</v>
      </c>
      <c r="G1081" s="7" t="s">
        <v>7573</v>
      </c>
      <c r="H1081" s="7">
        <v>11521</v>
      </c>
      <c r="J1081" s="1">
        <f>MAX(J$2:J1080)+1</f>
        <v>865</v>
      </c>
      <c r="K1081" s="1" t="str">
        <f>IF(B1081="小郡市","小郡市",IF(B1081="大和郡山市","大和郡山市",IF(B1081="蒲郡市","蒲郡市",IF(B1081="郡上市","郡上市",IF(B1081="郡山市","郡山市",IFERROR(RIGHT(B1081,LEN(B1081)-FIND("郡",B1081)),B1081))))))</f>
        <v>大町市</v>
      </c>
      <c r="L1081" s="1" t="str">
        <f>IF(ISERROR(VLOOKUP(K1081,'R5.4.1現在の団体'!C$2:C$2000,1,)),"",VLOOKUP(K1081,'R5.4.1現在の団体'!C$2:C$2000,1,))</f>
        <v>大町市</v>
      </c>
      <c r="M1081" s="1">
        <f t="shared" si="16"/>
        <v>1</v>
      </c>
    </row>
    <row r="1082" spans="1:13" x14ac:dyDescent="0.2">
      <c r="A1082" s="5" t="s">
        <v>1086</v>
      </c>
      <c r="B1082" s="6" t="s">
        <v>3394</v>
      </c>
      <c r="C1082" s="7">
        <v>11959</v>
      </c>
      <c r="D1082" s="7">
        <v>12775</v>
      </c>
      <c r="E1082" s="7">
        <v>24734</v>
      </c>
      <c r="F1082" s="7" t="str" cm="1">
        <f t="array" ref="F1082">_xlfn.SWITCH(TRUE,E1082&lt;=10000,"1万人以下",E1082&lt;=20000,"2万人以下",E1082&lt;=30000,"3万人以下",E1082&lt;=40000,"4万人以下",E1082&lt;=50000,"5万人以下",E1082&lt;=60000,"6万人以下",E1082&lt;=70000,"7万人以下",E1082&lt;=80000,"8万人以下",E1082&lt;=90000,"9万人以下",E1082&gt;90000,"それ以上")</f>
        <v>3万人以下</v>
      </c>
      <c r="G1082" s="7" t="s">
        <v>7574</v>
      </c>
      <c r="H1082" s="7">
        <v>8184</v>
      </c>
      <c r="J1082" s="1">
        <f>MAX(J$2:J1081)+1</f>
        <v>866</v>
      </c>
      <c r="K1082" s="1" t="str">
        <f>IF(B1082="小郡市","小郡市",IF(B1082="大和郡山市","大和郡山市",IF(B1082="蒲郡市","蒲郡市",IF(B1082="郡上市","郡上市",IF(B1082="郡山市","郡山市",IFERROR(RIGHT(B1082,LEN(B1082)-FIND("郡",B1082)),B1082))))))</f>
        <v>飯山市</v>
      </c>
      <c r="L1082" s="1" t="str">
        <f>IF(ISERROR(VLOOKUP(K1082,'R5.4.1現在の団体'!C$2:C$2000,1,)),"",VLOOKUP(K1082,'R5.4.1現在の団体'!C$2:C$2000,1,))</f>
        <v>飯山市</v>
      </c>
      <c r="M1082" s="1">
        <f t="shared" si="16"/>
        <v>1</v>
      </c>
    </row>
    <row r="1083" spans="1:13" x14ac:dyDescent="0.2">
      <c r="A1083" s="5" t="s">
        <v>1087</v>
      </c>
      <c r="B1083" s="6" t="s">
        <v>3395</v>
      </c>
      <c r="C1083" s="7">
        <v>27827</v>
      </c>
      <c r="D1083" s="7">
        <v>28256</v>
      </c>
      <c r="E1083" s="7">
        <v>56083</v>
      </c>
      <c r="F1083" s="7" t="str" cm="1">
        <f t="array" ref="F1083">_xlfn.SWITCH(TRUE,E1083&lt;=10000,"1万人以下",E1083&lt;=20000,"2万人以下",E1083&lt;=30000,"3万人以下",E1083&lt;=40000,"4万人以下",E1083&lt;=50000,"5万人以下",E1083&lt;=60000,"6万人以下",E1083&lt;=70000,"7万人以下",E1083&lt;=80000,"8万人以下",E1083&lt;=90000,"9万人以下",E1083&gt;90000,"それ以上")</f>
        <v>6万人以下</v>
      </c>
      <c r="G1083" s="7" t="s">
        <v>7577</v>
      </c>
      <c r="H1083" s="7">
        <v>21413</v>
      </c>
      <c r="J1083" s="1">
        <f>MAX(J$2:J1082)+1</f>
        <v>867</v>
      </c>
      <c r="K1083" s="1" t="str">
        <f>IF(B1083="小郡市","小郡市",IF(B1083="大和郡山市","大和郡山市",IF(B1083="蒲郡市","蒲郡市",IF(B1083="郡上市","郡上市",IF(B1083="郡山市","郡山市",IFERROR(RIGHT(B1083,LEN(B1083)-FIND("郡",B1083)),B1083))))))</f>
        <v>茅野市</v>
      </c>
      <c r="L1083" s="1" t="str">
        <f>IF(ISERROR(VLOOKUP(K1083,'R5.4.1現在の団体'!C$2:C$2000,1,)),"",VLOOKUP(K1083,'R5.4.1現在の団体'!C$2:C$2000,1,))</f>
        <v>茅野市</v>
      </c>
      <c r="M1083" s="1">
        <f t="shared" si="16"/>
        <v>1</v>
      </c>
    </row>
    <row r="1084" spans="1:13" x14ac:dyDescent="0.2">
      <c r="A1084" s="5" t="s">
        <v>1088</v>
      </c>
      <c r="B1084" s="6" t="s">
        <v>3396</v>
      </c>
      <c r="C1084" s="7">
        <v>33370</v>
      </c>
      <c r="D1084" s="7">
        <v>33696</v>
      </c>
      <c r="E1084" s="7">
        <v>67066</v>
      </c>
      <c r="F1084" s="7" t="str" cm="1">
        <f t="array" ref="F1084">_xlfn.SWITCH(TRUE,E1084&lt;=10000,"1万人以下",E1084&lt;=20000,"2万人以下",E1084&lt;=30000,"3万人以下",E1084&lt;=40000,"4万人以下",E1084&lt;=50000,"5万人以下",E1084&lt;=60000,"6万人以下",E1084&lt;=70000,"7万人以下",E1084&lt;=80000,"8万人以下",E1084&lt;=90000,"9万人以下",E1084&gt;90000,"それ以上")</f>
        <v>7万人以下</v>
      </c>
      <c r="G1084" s="7" t="s">
        <v>7578</v>
      </c>
      <c r="H1084" s="7">
        <v>24592</v>
      </c>
      <c r="J1084" s="1">
        <f>MAX(J$2:J1083)+1</f>
        <v>868</v>
      </c>
      <c r="K1084" s="1" t="str">
        <f>IF(B1084="小郡市","小郡市",IF(B1084="大和郡山市","大和郡山市",IF(B1084="蒲郡市","蒲郡市",IF(B1084="郡上市","郡上市",IF(B1084="郡山市","郡山市",IFERROR(RIGHT(B1084,LEN(B1084)-FIND("郡",B1084)),B1084))))))</f>
        <v>塩尻市</v>
      </c>
      <c r="L1084" s="1" t="str">
        <f>IF(ISERROR(VLOOKUP(K1084,'R5.4.1現在の団体'!C$2:C$2000,1,)),"",VLOOKUP(K1084,'R5.4.1現在の団体'!C$2:C$2000,1,))</f>
        <v>塩尻市</v>
      </c>
      <c r="M1084" s="1">
        <f t="shared" si="16"/>
        <v>1</v>
      </c>
    </row>
    <row r="1085" spans="1:13" x14ac:dyDescent="0.2">
      <c r="A1085" s="5" t="s">
        <v>1089</v>
      </c>
      <c r="B1085" s="6" t="s">
        <v>3397</v>
      </c>
      <c r="C1085" s="7">
        <v>48973</v>
      </c>
      <c r="D1085" s="7">
        <v>50686</v>
      </c>
      <c r="E1085" s="7">
        <v>99659</v>
      </c>
      <c r="F1085" s="7" t="str" cm="1">
        <f t="array" ref="F1085">_xlfn.SWITCH(TRUE,E1085&lt;=10000,"1万人以下",E1085&lt;=20000,"2万人以下",E1085&lt;=30000,"3万人以下",E1085&lt;=40000,"4万人以下",E1085&lt;=50000,"5万人以下",E1085&lt;=60000,"6万人以下",E1085&lt;=70000,"7万人以下",E1085&lt;=80000,"8万人以下",E1085&lt;=90000,"9万人以下",E1085&gt;90000,"それ以上")</f>
        <v>それ以上</v>
      </c>
      <c r="G1085" s="7" t="s">
        <v>7571</v>
      </c>
      <c r="H1085" s="7">
        <v>37770</v>
      </c>
      <c r="J1085" s="1">
        <f>MAX(J$2:J1084)+1</f>
        <v>869</v>
      </c>
      <c r="K1085" s="1" t="str">
        <f>IF(B1085="小郡市","小郡市",IF(B1085="大和郡山市","大和郡山市",IF(B1085="蒲郡市","蒲郡市",IF(B1085="郡上市","郡上市",IF(B1085="郡山市","郡山市",IFERROR(RIGHT(B1085,LEN(B1085)-FIND("郡",B1085)),B1085))))))</f>
        <v>佐久市</v>
      </c>
      <c r="L1085" s="1" t="str">
        <f>IF(ISERROR(VLOOKUP(K1085,'R5.4.1現在の団体'!C$2:C$2000,1,)),"",VLOOKUP(K1085,'R5.4.1現在の団体'!C$2:C$2000,1,))</f>
        <v>佐久市</v>
      </c>
      <c r="M1085" s="1">
        <f t="shared" si="16"/>
        <v>1</v>
      </c>
    </row>
    <row r="1086" spans="1:13" x14ac:dyDescent="0.2">
      <c r="A1086" s="5" t="s">
        <v>1090</v>
      </c>
      <c r="B1086" s="6" t="s">
        <v>3398</v>
      </c>
      <c r="C1086" s="7">
        <v>30798</v>
      </c>
      <c r="D1086" s="7">
        <v>32357</v>
      </c>
      <c r="E1086" s="7">
        <v>63155</v>
      </c>
      <c r="F1086" s="7" t="str" cm="1">
        <f t="array" ref="F1086">_xlfn.SWITCH(TRUE,E1086&lt;=10000,"1万人以下",E1086&lt;=20000,"2万人以下",E1086&lt;=30000,"3万人以下",E1086&lt;=40000,"4万人以下",E1086&lt;=50000,"5万人以下",E1086&lt;=60000,"6万人以下",E1086&lt;=70000,"7万人以下",E1086&lt;=80000,"8万人以下",E1086&lt;=90000,"9万人以下",E1086&gt;90000,"それ以上")</f>
        <v>7万人以下</v>
      </c>
      <c r="G1086" s="7" t="s">
        <v>7578</v>
      </c>
      <c r="H1086" s="7">
        <v>22153</v>
      </c>
      <c r="J1086" s="1">
        <f>MAX(J$2:J1085)+1</f>
        <v>870</v>
      </c>
      <c r="K1086" s="1" t="str">
        <f>IF(B1086="小郡市","小郡市",IF(B1086="大和郡山市","大和郡山市",IF(B1086="蒲郡市","蒲郡市",IF(B1086="郡上市","郡上市",IF(B1086="郡山市","郡山市",IFERROR(RIGHT(B1086,LEN(B1086)-FIND("郡",B1086)),B1086))))))</f>
        <v>千曲市</v>
      </c>
      <c r="L1086" s="1" t="str">
        <f>IF(ISERROR(VLOOKUP(K1086,'R5.4.1現在の団体'!C$2:C$2000,1,)),"",VLOOKUP(K1086,'R5.4.1現在の団体'!C$2:C$2000,1,))</f>
        <v>千曲市</v>
      </c>
      <c r="M1086" s="1">
        <f t="shared" si="16"/>
        <v>1</v>
      </c>
    </row>
    <row r="1087" spans="1:13" x14ac:dyDescent="0.2">
      <c r="A1087" s="5" t="s">
        <v>1091</v>
      </c>
      <c r="B1087" s="6" t="s">
        <v>3399</v>
      </c>
      <c r="C1087" s="7">
        <v>15364</v>
      </c>
      <c r="D1087" s="7">
        <v>15879</v>
      </c>
      <c r="E1087" s="7">
        <v>31243</v>
      </c>
      <c r="F1087" s="7" t="str" cm="1">
        <f t="array" ref="F1087">_xlfn.SWITCH(TRUE,E1087&lt;=10000,"1万人以下",E1087&lt;=20000,"2万人以下",E1087&lt;=30000,"3万人以下",E1087&lt;=40000,"4万人以下",E1087&lt;=50000,"5万人以下",E1087&lt;=60000,"6万人以下",E1087&lt;=70000,"7万人以下",E1087&lt;=80000,"8万人以下",E1087&lt;=90000,"9万人以下",E1087&gt;90000,"それ以上")</f>
        <v>4万人以下</v>
      </c>
      <c r="G1087" s="7" t="s">
        <v>7573</v>
      </c>
      <c r="H1087" s="7">
        <v>11197</v>
      </c>
      <c r="J1087" s="1">
        <f>MAX(J$2:J1086)+1</f>
        <v>871</v>
      </c>
      <c r="K1087" s="1" t="str">
        <f>IF(B1087="小郡市","小郡市",IF(B1087="大和郡山市","大和郡山市",IF(B1087="蒲郡市","蒲郡市",IF(B1087="郡上市","郡上市",IF(B1087="郡山市","郡山市",IFERROR(RIGHT(B1087,LEN(B1087)-FIND("郡",B1087)),B1087))))))</f>
        <v>東御市</v>
      </c>
      <c r="L1087" s="1" t="str">
        <f>IF(ISERROR(VLOOKUP(K1087,'R5.4.1現在の団体'!C$2:C$2000,1,)),"",VLOOKUP(K1087,'R5.4.1現在の団体'!C$2:C$2000,1,))</f>
        <v>東御市</v>
      </c>
      <c r="M1087" s="1">
        <f t="shared" si="16"/>
        <v>1</v>
      </c>
    </row>
    <row r="1088" spans="1:13" x14ac:dyDescent="0.2">
      <c r="A1088" s="5" t="s">
        <v>1092</v>
      </c>
      <c r="B1088" s="6" t="s">
        <v>3400</v>
      </c>
      <c r="C1088" s="7">
        <v>47461</v>
      </c>
      <c r="D1088" s="7">
        <v>50091</v>
      </c>
      <c r="E1088" s="7">
        <v>97552</v>
      </c>
      <c r="F1088" s="7" t="str" cm="1">
        <f t="array" ref="F1088">_xlfn.SWITCH(TRUE,E1088&lt;=10000,"1万人以下",E1088&lt;=20000,"2万人以下",E1088&lt;=30000,"3万人以下",E1088&lt;=40000,"4万人以下",E1088&lt;=50000,"5万人以下",E1088&lt;=60000,"6万人以下",E1088&lt;=70000,"7万人以下",E1088&lt;=80000,"8万人以下",E1088&lt;=90000,"9万人以下",E1088&gt;90000,"それ以上")</f>
        <v>それ以上</v>
      </c>
      <c r="G1088" s="7" t="s">
        <v>7571</v>
      </c>
      <c r="H1088" s="7">
        <v>35448</v>
      </c>
      <c r="J1088" s="1">
        <f>MAX(J$2:J1087)+1</f>
        <v>872</v>
      </c>
      <c r="K1088" s="1" t="str">
        <f>IF(B1088="小郡市","小郡市",IF(B1088="大和郡山市","大和郡山市",IF(B1088="蒲郡市","蒲郡市",IF(B1088="郡上市","郡上市",IF(B1088="郡山市","郡山市",IFERROR(RIGHT(B1088,LEN(B1088)-FIND("郡",B1088)),B1088))))))</f>
        <v>安曇野市</v>
      </c>
      <c r="L1088" s="1" t="str">
        <f>IF(ISERROR(VLOOKUP(K1088,'R5.4.1現在の団体'!C$2:C$2000,1,)),"",VLOOKUP(K1088,'R5.4.1現在の団体'!C$2:C$2000,1,))</f>
        <v>安曇野市</v>
      </c>
      <c r="M1088" s="1">
        <f t="shared" si="16"/>
        <v>1</v>
      </c>
    </row>
    <row r="1089" spans="1:13" x14ac:dyDescent="0.2">
      <c r="A1089" s="5" t="s">
        <v>1093</v>
      </c>
      <c r="B1089" s="6" t="s">
        <v>3401</v>
      </c>
      <c r="C1089" s="7">
        <v>13629</v>
      </c>
      <c r="D1089" s="7">
        <v>14337</v>
      </c>
      <c r="E1089" s="7">
        <v>27966</v>
      </c>
      <c r="F1089" s="7" t="str" cm="1">
        <f t="array" ref="F1089">_xlfn.SWITCH(TRUE,E1089&lt;=10000,"1万人以下",E1089&lt;=20000,"2万人以下",E1089&lt;=30000,"3万人以下",E1089&lt;=40000,"4万人以下",E1089&lt;=50000,"5万人以下",E1089&lt;=60000,"6万人以下",E1089&lt;=70000,"7万人以下",E1089&lt;=80000,"8万人以下",E1089&lt;=90000,"9万人以下",E1089&gt;90000,"それ以上")</f>
        <v>3万人以下</v>
      </c>
      <c r="G1089" s="7" t="s">
        <v>7574</v>
      </c>
      <c r="H1089" s="7">
        <v>9464</v>
      </c>
      <c r="I1089" s="1" t="s">
        <v>4657</v>
      </c>
      <c r="K1089" s="1" t="str">
        <f>IF(B1089="小郡市","小郡市",IF(B1089="大和郡山市","大和郡山市",IF(B1089="蒲郡市","蒲郡市",IF(B1089="郡上市","郡上市",IF(B1089="郡山市","郡山市",IFERROR(RIGHT(B1089,LEN(B1089)-FIND("郡",B1089)),B1089))))))</f>
        <v/>
      </c>
      <c r="L1089" s="1" t="str">
        <f>IF(ISERROR(VLOOKUP(K1089,'R5.4.1現在の団体'!C$2:C$2000,1,)),"",VLOOKUP(K1089,'R5.4.1現在の団体'!C$2:C$2000,1,))</f>
        <v/>
      </c>
      <c r="M1089" s="1" t="str">
        <f t="shared" si="16"/>
        <v/>
      </c>
    </row>
    <row r="1090" spans="1:13" x14ac:dyDescent="0.2">
      <c r="A1090" s="5" t="s">
        <v>1094</v>
      </c>
      <c r="B1090" s="6" t="s">
        <v>3402</v>
      </c>
      <c r="C1090" s="7">
        <v>2623</v>
      </c>
      <c r="D1090" s="7">
        <v>2825</v>
      </c>
      <c r="E1090" s="7">
        <v>5448</v>
      </c>
      <c r="F1090" s="7" t="str" cm="1">
        <f t="array" ref="F1090">_xlfn.SWITCH(TRUE,E1090&lt;=10000,"1万人以下",E1090&lt;=20000,"2万人以下",E1090&lt;=30000,"3万人以下",E1090&lt;=40000,"4万人以下",E1090&lt;=50000,"5万人以下",E1090&lt;=60000,"6万人以下",E1090&lt;=70000,"7万人以下",E1090&lt;=80000,"8万人以下",E1090&lt;=90000,"9万人以下",E1090&gt;90000,"それ以上")</f>
        <v>1万人以下</v>
      </c>
      <c r="G1090" s="7" t="s">
        <v>7576</v>
      </c>
      <c r="H1090" s="7">
        <v>2004</v>
      </c>
      <c r="J1090" s="1">
        <f>MAX(J$2:J1089)+1</f>
        <v>873</v>
      </c>
      <c r="K1090" s="1" t="str">
        <f>IF(B1090="小郡市","小郡市",IF(B1090="大和郡山市","大和郡山市",IF(B1090="蒲郡市","蒲郡市",IF(B1090="郡上市","郡上市",IF(B1090="郡山市","郡山市",IFERROR(RIGHT(B1090,LEN(B1090)-FIND("郡",B1090)),B1090))))))</f>
        <v>小海町</v>
      </c>
      <c r="L1090" s="1" t="str">
        <f>IF(ISERROR(VLOOKUP(K1090,'R5.4.1現在の団体'!C$2:C$2000,1,)),"",VLOOKUP(K1090,'R5.4.1現在の団体'!C$2:C$2000,1,))</f>
        <v>小海町</v>
      </c>
      <c r="M1090" s="1">
        <f t="shared" si="16"/>
        <v>1</v>
      </c>
    </row>
    <row r="1091" spans="1:13" x14ac:dyDescent="0.2">
      <c r="A1091" s="5" t="s">
        <v>1095</v>
      </c>
      <c r="B1091" s="6" t="s">
        <v>3403</v>
      </c>
      <c r="C1091" s="7">
        <v>2197</v>
      </c>
      <c r="D1091" s="7">
        <v>2178</v>
      </c>
      <c r="E1091" s="7">
        <v>4375</v>
      </c>
      <c r="F1091" s="7" t="str" cm="1">
        <f t="array" ref="F1091">_xlfn.SWITCH(TRUE,E1091&lt;=10000,"1万人以下",E1091&lt;=20000,"2万人以下",E1091&lt;=30000,"3万人以下",E1091&lt;=40000,"4万人以下",E1091&lt;=50000,"5万人以下",E1091&lt;=60000,"6万人以下",E1091&lt;=70000,"7万人以下",E1091&lt;=80000,"8万人以下",E1091&lt;=90000,"9万人以下",E1091&gt;90000,"それ以上")</f>
        <v>1万人以下</v>
      </c>
      <c r="G1091" s="7" t="s">
        <v>7576</v>
      </c>
      <c r="H1091" s="7">
        <v>1228</v>
      </c>
      <c r="J1091" s="1">
        <f>MAX(J$2:J1090)+1</f>
        <v>874</v>
      </c>
      <c r="K1091" s="1" t="str">
        <f>IF(B1091="小郡市","小郡市",IF(B1091="大和郡山市","大和郡山市",IF(B1091="蒲郡市","蒲郡市",IF(B1091="郡上市","郡上市",IF(B1091="郡山市","郡山市",IFERROR(RIGHT(B1091,LEN(B1091)-FIND("郡",B1091)),B1091))))))</f>
        <v>川上村</v>
      </c>
      <c r="L1091" s="1" t="str">
        <f>IF(ISERROR(VLOOKUP(K1091,'R5.4.1現在の団体'!C$2:C$2000,1,)),"",VLOOKUP(K1091,'R5.4.1現在の団体'!C$2:C$2000,1,))</f>
        <v>川上村</v>
      </c>
      <c r="M1091" s="1">
        <f t="shared" si="16"/>
        <v>1</v>
      </c>
    </row>
    <row r="1092" spans="1:13" x14ac:dyDescent="0.2">
      <c r="A1092" s="5" t="s">
        <v>1096</v>
      </c>
      <c r="B1092" s="6" t="s">
        <v>3404</v>
      </c>
      <c r="C1092" s="7">
        <v>1613</v>
      </c>
      <c r="D1092" s="7">
        <v>1710</v>
      </c>
      <c r="E1092" s="7">
        <v>3323</v>
      </c>
      <c r="F1092" s="7" t="str" cm="1">
        <f t="array" ref="F1092">_xlfn.SWITCH(TRUE,E1092&lt;=10000,"1万人以下",E1092&lt;=20000,"2万人以下",E1092&lt;=30000,"3万人以下",E1092&lt;=40000,"4万人以下",E1092&lt;=50000,"5万人以下",E1092&lt;=60000,"6万人以下",E1092&lt;=70000,"7万人以下",E1092&lt;=80000,"8万人以下",E1092&lt;=90000,"9万人以下",E1092&gt;90000,"それ以上")</f>
        <v>1万人以下</v>
      </c>
      <c r="G1092" s="7" t="s">
        <v>7576</v>
      </c>
      <c r="H1092" s="7">
        <v>1120</v>
      </c>
      <c r="J1092" s="1">
        <f>MAX(J$2:J1091)+1</f>
        <v>875</v>
      </c>
      <c r="K1092" s="1" t="str">
        <f>IF(B1092="小郡市","小郡市",IF(B1092="大和郡山市","大和郡山市",IF(B1092="蒲郡市","蒲郡市",IF(B1092="郡上市","郡上市",IF(B1092="郡山市","郡山市",IFERROR(RIGHT(B1092,LEN(B1092)-FIND("郡",B1092)),B1092))))))</f>
        <v>南牧村</v>
      </c>
      <c r="L1092" s="1" t="str">
        <f>IF(ISERROR(VLOOKUP(K1092,'R5.4.1現在の団体'!C$2:C$2000,1,)),"",VLOOKUP(K1092,'R5.4.1現在の団体'!C$2:C$2000,1,))</f>
        <v>南牧村</v>
      </c>
      <c r="M1092" s="1">
        <f t="shared" si="16"/>
        <v>1</v>
      </c>
    </row>
    <row r="1093" spans="1:13" x14ac:dyDescent="0.2">
      <c r="A1093" s="5" t="s">
        <v>1097</v>
      </c>
      <c r="B1093" s="6" t="s">
        <v>3405</v>
      </c>
      <c r="C1093" s="7">
        <v>554</v>
      </c>
      <c r="D1093" s="7">
        <v>601</v>
      </c>
      <c r="E1093" s="7">
        <v>1155</v>
      </c>
      <c r="F1093" s="7" t="str" cm="1">
        <f t="array" ref="F1093">_xlfn.SWITCH(TRUE,E1093&lt;=10000,"1万人以下",E1093&lt;=20000,"2万人以下",E1093&lt;=30000,"3万人以下",E1093&lt;=40000,"4万人以下",E1093&lt;=50000,"5万人以下",E1093&lt;=60000,"6万人以下",E1093&lt;=70000,"7万人以下",E1093&lt;=80000,"8万人以下",E1093&lt;=90000,"9万人以下",E1093&gt;90000,"それ以上")</f>
        <v>1万人以下</v>
      </c>
      <c r="G1093" s="7" t="s">
        <v>7576</v>
      </c>
      <c r="H1093" s="7">
        <v>425</v>
      </c>
      <c r="J1093" s="1">
        <f>MAX(J$2:J1092)+1</f>
        <v>876</v>
      </c>
      <c r="K1093" s="1" t="str">
        <f>IF(B1093="小郡市","小郡市",IF(B1093="大和郡山市","大和郡山市",IF(B1093="蒲郡市","蒲郡市",IF(B1093="郡上市","郡上市",IF(B1093="郡山市","郡山市",IFERROR(RIGHT(B1093,LEN(B1093)-FIND("郡",B1093)),B1093))))))</f>
        <v>南相木村</v>
      </c>
      <c r="L1093" s="1" t="str">
        <f>IF(ISERROR(VLOOKUP(K1093,'R5.4.1現在の団体'!C$2:C$2000,1,)),"",VLOOKUP(K1093,'R5.4.1現在の団体'!C$2:C$2000,1,))</f>
        <v>南相木村</v>
      </c>
      <c r="M1093" s="1">
        <f t="shared" ref="M1093:M1156" si="17">IF(L1093="","",1)</f>
        <v>1</v>
      </c>
    </row>
    <row r="1094" spans="1:13" x14ac:dyDescent="0.2">
      <c r="A1094" s="5" t="s">
        <v>1098</v>
      </c>
      <c r="B1094" s="6" t="s">
        <v>3406</v>
      </c>
      <c r="C1094" s="7">
        <v>421</v>
      </c>
      <c r="D1094" s="7">
        <v>464</v>
      </c>
      <c r="E1094" s="7">
        <v>885</v>
      </c>
      <c r="F1094" s="7" t="str" cm="1">
        <f t="array" ref="F1094">_xlfn.SWITCH(TRUE,E1094&lt;=10000,"1万人以下",E1094&lt;=20000,"2万人以下",E1094&lt;=30000,"3万人以下",E1094&lt;=40000,"4万人以下",E1094&lt;=50000,"5万人以下",E1094&lt;=60000,"6万人以下",E1094&lt;=70000,"7万人以下",E1094&lt;=80000,"8万人以下",E1094&lt;=90000,"9万人以下",E1094&gt;90000,"それ以上")</f>
        <v>1万人以下</v>
      </c>
      <c r="G1094" s="7" t="s">
        <v>7576</v>
      </c>
      <c r="H1094" s="7">
        <v>347</v>
      </c>
      <c r="J1094" s="1">
        <f>MAX(J$2:J1093)+1</f>
        <v>877</v>
      </c>
      <c r="K1094" s="1" t="str">
        <f>IF(B1094="小郡市","小郡市",IF(B1094="大和郡山市","大和郡山市",IF(B1094="蒲郡市","蒲郡市",IF(B1094="郡上市","郡上市",IF(B1094="郡山市","郡山市",IFERROR(RIGHT(B1094,LEN(B1094)-FIND("郡",B1094)),B1094))))))</f>
        <v>北相木村</v>
      </c>
      <c r="L1094" s="1" t="str">
        <f>IF(ISERROR(VLOOKUP(K1094,'R5.4.1現在の団体'!C$2:C$2000,1,)),"",VLOOKUP(K1094,'R5.4.1現在の団体'!C$2:C$2000,1,))</f>
        <v>北相木村</v>
      </c>
      <c r="M1094" s="1">
        <f t="shared" si="17"/>
        <v>1</v>
      </c>
    </row>
    <row r="1095" spans="1:13" x14ac:dyDescent="0.2">
      <c r="A1095" s="5" t="s">
        <v>1099</v>
      </c>
      <c r="B1095" s="6" t="s">
        <v>3407</v>
      </c>
      <c r="C1095" s="7">
        <v>6221</v>
      </c>
      <c r="D1095" s="7">
        <v>6559</v>
      </c>
      <c r="E1095" s="7">
        <v>12780</v>
      </c>
      <c r="F1095" s="7" t="str" cm="1">
        <f t="array" ref="F1095">_xlfn.SWITCH(TRUE,E1095&lt;=10000,"1万人以下",E1095&lt;=20000,"2万人以下",E1095&lt;=30000,"3万人以下",E1095&lt;=40000,"4万人以下",E1095&lt;=50000,"5万人以下",E1095&lt;=60000,"6万人以下",E1095&lt;=70000,"7万人以下",E1095&lt;=80000,"8万人以下",E1095&lt;=90000,"9万人以下",E1095&gt;90000,"それ以上")</f>
        <v>2万人以下</v>
      </c>
      <c r="G1095" s="7" t="s">
        <v>7572</v>
      </c>
      <c r="H1095" s="7">
        <v>4340</v>
      </c>
      <c r="J1095" s="1">
        <f>MAX(J$2:J1094)+1</f>
        <v>878</v>
      </c>
      <c r="K1095" s="1" t="str">
        <f>IF(B1095="小郡市","小郡市",IF(B1095="大和郡山市","大和郡山市",IF(B1095="蒲郡市","蒲郡市",IF(B1095="郡上市","郡上市",IF(B1095="郡山市","郡山市",IFERROR(RIGHT(B1095,LEN(B1095)-FIND("郡",B1095)),B1095))))))</f>
        <v>佐久穂町</v>
      </c>
      <c r="L1095" s="1" t="str">
        <f>IF(ISERROR(VLOOKUP(K1095,'R5.4.1現在の団体'!C$2:C$2000,1,)),"",VLOOKUP(K1095,'R5.4.1現在の団体'!C$2:C$2000,1,))</f>
        <v>佐久穂町</v>
      </c>
      <c r="M1095" s="1">
        <f t="shared" si="17"/>
        <v>1</v>
      </c>
    </row>
    <row r="1096" spans="1:13" x14ac:dyDescent="0.2">
      <c r="A1096" s="5" t="s">
        <v>1100</v>
      </c>
      <c r="B1096" s="6" t="s">
        <v>3408</v>
      </c>
      <c r="C1096" s="7">
        <v>20452</v>
      </c>
      <c r="D1096" s="7">
        <v>21045</v>
      </c>
      <c r="E1096" s="7">
        <v>41497</v>
      </c>
      <c r="F1096" s="7" t="str" cm="1">
        <f t="array" ref="F1096">_xlfn.SWITCH(TRUE,E1096&lt;=10000,"1万人以下",E1096&lt;=20000,"2万人以下",E1096&lt;=30000,"3万人以下",E1096&lt;=40000,"4万人以下",E1096&lt;=50000,"5万人以下",E1096&lt;=60000,"6万人以下",E1096&lt;=70000,"7万人以下",E1096&lt;=80000,"8万人以下",E1096&lt;=90000,"9万人以下",E1096&gt;90000,"それ以上")</f>
        <v>5万人以下</v>
      </c>
      <c r="G1096" s="7" t="s">
        <v>7575</v>
      </c>
      <c r="H1096" s="7">
        <v>16864</v>
      </c>
      <c r="I1096" s="1" t="s">
        <v>4657</v>
      </c>
      <c r="K1096" s="1" t="str">
        <f>IF(B1096="小郡市","小郡市",IF(B1096="大和郡山市","大和郡山市",IF(B1096="蒲郡市","蒲郡市",IF(B1096="郡上市","郡上市",IF(B1096="郡山市","郡山市",IFERROR(RIGHT(B1096,LEN(B1096)-FIND("郡",B1096)),B1096))))))</f>
        <v/>
      </c>
      <c r="L1096" s="1" t="str">
        <f>IF(ISERROR(VLOOKUP(K1096,'R5.4.1現在の団体'!C$2:C$2000,1,)),"",VLOOKUP(K1096,'R5.4.1現在の団体'!C$2:C$2000,1,))</f>
        <v/>
      </c>
      <c r="M1096" s="1" t="str">
        <f t="shared" si="17"/>
        <v/>
      </c>
    </row>
    <row r="1097" spans="1:13" x14ac:dyDescent="0.2">
      <c r="A1097" s="5" t="s">
        <v>1101</v>
      </c>
      <c r="B1097" s="6" t="s">
        <v>3409</v>
      </c>
      <c r="C1097" s="7">
        <v>9220</v>
      </c>
      <c r="D1097" s="7">
        <v>9731</v>
      </c>
      <c r="E1097" s="7">
        <v>18951</v>
      </c>
      <c r="F1097" s="7" t="str" cm="1">
        <f t="array" ref="F1097">_xlfn.SWITCH(TRUE,E1097&lt;=10000,"1万人以下",E1097&lt;=20000,"2万人以下",E1097&lt;=30000,"3万人以下",E1097&lt;=40000,"4万人以下",E1097&lt;=50000,"5万人以下",E1097&lt;=60000,"6万人以下",E1097&lt;=70000,"7万人以下",E1097&lt;=80000,"8万人以下",E1097&lt;=90000,"9万人以下",E1097&gt;90000,"それ以上")</f>
        <v>2万人以下</v>
      </c>
      <c r="G1097" s="7" t="s">
        <v>7572</v>
      </c>
      <c r="H1097" s="7">
        <v>8386</v>
      </c>
      <c r="J1097" s="1">
        <f>MAX(J$2:J1096)+1</f>
        <v>879</v>
      </c>
      <c r="K1097" s="1" t="str">
        <f>IF(B1097="小郡市","小郡市",IF(B1097="大和郡山市","大和郡山市",IF(B1097="蒲郡市","蒲郡市",IF(B1097="郡上市","郡上市",IF(B1097="郡山市","郡山市",IFERROR(RIGHT(B1097,LEN(B1097)-FIND("郡",B1097)),B1097))))))</f>
        <v>軽井沢町</v>
      </c>
      <c r="L1097" s="1" t="str">
        <f>IF(ISERROR(VLOOKUP(K1097,'R5.4.1現在の団体'!C$2:C$2000,1,)),"",VLOOKUP(K1097,'R5.4.1現在の団体'!C$2:C$2000,1,))</f>
        <v>軽井沢町</v>
      </c>
      <c r="M1097" s="1">
        <f t="shared" si="17"/>
        <v>1</v>
      </c>
    </row>
    <row r="1098" spans="1:13" x14ac:dyDescent="0.2">
      <c r="A1098" s="5" t="s">
        <v>1102</v>
      </c>
      <c r="B1098" s="6" t="s">
        <v>3410</v>
      </c>
      <c r="C1098" s="7">
        <v>7251</v>
      </c>
      <c r="D1098" s="7">
        <v>7192</v>
      </c>
      <c r="E1098" s="7">
        <v>14443</v>
      </c>
      <c r="F1098" s="7" t="str" cm="1">
        <f t="array" ref="F1098">_xlfn.SWITCH(TRUE,E1098&lt;=10000,"1万人以下",E1098&lt;=20000,"2万人以下",E1098&lt;=30000,"3万人以下",E1098&lt;=40000,"4万人以下",E1098&lt;=50000,"5万人以下",E1098&lt;=60000,"6万人以下",E1098&lt;=70000,"7万人以下",E1098&lt;=80000,"8万人以下",E1098&lt;=90000,"9万人以下",E1098&gt;90000,"それ以上")</f>
        <v>2万人以下</v>
      </c>
      <c r="G1098" s="7" t="s">
        <v>7572</v>
      </c>
      <c r="H1098" s="7">
        <v>5705</v>
      </c>
      <c r="J1098" s="1">
        <f>MAX(J$2:J1097)+1</f>
        <v>880</v>
      </c>
      <c r="K1098" s="1" t="str">
        <f>IF(B1098="小郡市","小郡市",IF(B1098="大和郡山市","大和郡山市",IF(B1098="蒲郡市","蒲郡市",IF(B1098="郡上市","郡上市",IF(B1098="郡山市","郡山市",IFERROR(RIGHT(B1098,LEN(B1098)-FIND("郡",B1098)),B1098))))))</f>
        <v>御代田町</v>
      </c>
      <c r="L1098" s="1" t="str">
        <f>IF(ISERROR(VLOOKUP(K1098,'R5.4.1現在の団体'!C$2:C$2000,1,)),"",VLOOKUP(K1098,'R5.4.1現在の団体'!C$2:C$2000,1,))</f>
        <v>御代田町</v>
      </c>
      <c r="M1098" s="1">
        <f t="shared" si="17"/>
        <v>1</v>
      </c>
    </row>
    <row r="1099" spans="1:13" x14ac:dyDescent="0.2">
      <c r="A1099" s="5" t="s">
        <v>1103</v>
      </c>
      <c r="B1099" s="6" t="s">
        <v>3411</v>
      </c>
      <c r="C1099" s="7">
        <v>3981</v>
      </c>
      <c r="D1099" s="7">
        <v>4122</v>
      </c>
      <c r="E1099" s="7">
        <v>8103</v>
      </c>
      <c r="F1099" s="7" t="str" cm="1">
        <f t="array" ref="F1099">_xlfn.SWITCH(TRUE,E1099&lt;=10000,"1万人以下",E1099&lt;=20000,"2万人以下",E1099&lt;=30000,"3万人以下",E1099&lt;=40000,"4万人以下",E1099&lt;=50000,"5万人以下",E1099&lt;=60000,"6万人以下",E1099&lt;=70000,"7万人以下",E1099&lt;=80000,"8万人以下",E1099&lt;=90000,"9万人以下",E1099&gt;90000,"それ以上")</f>
        <v>1万人以下</v>
      </c>
      <c r="G1099" s="7" t="s">
        <v>7576</v>
      </c>
      <c r="H1099" s="7">
        <v>2773</v>
      </c>
      <c r="J1099" s="1">
        <f>MAX(J$2:J1098)+1</f>
        <v>881</v>
      </c>
      <c r="K1099" s="1" t="str">
        <f>IF(B1099="小郡市","小郡市",IF(B1099="大和郡山市","大和郡山市",IF(B1099="蒲郡市","蒲郡市",IF(B1099="郡上市","郡上市",IF(B1099="郡山市","郡山市",IFERROR(RIGHT(B1099,LEN(B1099)-FIND("郡",B1099)),B1099))))))</f>
        <v>立科町</v>
      </c>
      <c r="L1099" s="1" t="str">
        <f>IF(ISERROR(VLOOKUP(K1099,'R5.4.1現在の団体'!C$2:C$2000,1,)),"",VLOOKUP(K1099,'R5.4.1現在の団体'!C$2:C$2000,1,))</f>
        <v>立科町</v>
      </c>
      <c r="M1099" s="1">
        <f t="shared" si="17"/>
        <v>1</v>
      </c>
    </row>
    <row r="1100" spans="1:13" x14ac:dyDescent="0.2">
      <c r="A1100" s="5" t="s">
        <v>1104</v>
      </c>
      <c r="B1100" s="6" t="s">
        <v>3412</v>
      </c>
      <c r="C1100" s="7">
        <v>5878</v>
      </c>
      <c r="D1100" s="7">
        <v>6147</v>
      </c>
      <c r="E1100" s="7">
        <v>12025</v>
      </c>
      <c r="F1100" s="7" t="str" cm="1">
        <f t="array" ref="F1100">_xlfn.SWITCH(TRUE,E1100&lt;=10000,"1万人以下",E1100&lt;=20000,"2万人以下",E1100&lt;=30000,"3万人以下",E1100&lt;=40000,"4万人以下",E1100&lt;=50000,"5万人以下",E1100&lt;=60000,"6万人以下",E1100&lt;=70000,"7万人以下",E1100&lt;=80000,"8万人以下",E1100&lt;=90000,"9万人以下",E1100&gt;90000,"それ以上")</f>
        <v>2万人以下</v>
      </c>
      <c r="G1100" s="7" t="s">
        <v>7572</v>
      </c>
      <c r="H1100" s="7">
        <v>4392</v>
      </c>
      <c r="I1100" s="1" t="s">
        <v>4657</v>
      </c>
      <c r="K1100" s="1" t="str">
        <f>IF(B1100="小郡市","小郡市",IF(B1100="大和郡山市","大和郡山市",IF(B1100="蒲郡市","蒲郡市",IF(B1100="郡上市","郡上市",IF(B1100="郡山市","郡山市",IFERROR(RIGHT(B1100,LEN(B1100)-FIND("郡",B1100)),B1100))))))</f>
        <v/>
      </c>
      <c r="L1100" s="1" t="str">
        <f>IF(ISERROR(VLOOKUP(K1100,'R5.4.1現在の団体'!C$2:C$2000,1,)),"",VLOOKUP(K1100,'R5.4.1現在の団体'!C$2:C$2000,1,))</f>
        <v/>
      </c>
      <c r="M1100" s="1" t="str">
        <f t="shared" si="17"/>
        <v/>
      </c>
    </row>
    <row r="1101" spans="1:13" x14ac:dyDescent="0.2">
      <c r="A1101" s="5" t="s">
        <v>1105</v>
      </c>
      <c r="B1101" s="6" t="s">
        <v>3413</v>
      </c>
      <c r="C1101" s="7">
        <v>2349</v>
      </c>
      <c r="D1101" s="7">
        <v>2499</v>
      </c>
      <c r="E1101" s="7">
        <v>4848</v>
      </c>
      <c r="F1101" s="7" t="str" cm="1">
        <f t="array" ref="F1101">_xlfn.SWITCH(TRUE,E1101&lt;=10000,"1万人以下",E1101&lt;=20000,"2万人以下",E1101&lt;=30000,"3万人以下",E1101&lt;=40000,"4万人以下",E1101&lt;=50000,"5万人以下",E1101&lt;=60000,"6万人以下",E1101&lt;=70000,"7万人以下",E1101&lt;=80000,"8万人以下",E1101&lt;=90000,"9万人以下",E1101&gt;90000,"それ以上")</f>
        <v>1万人以下</v>
      </c>
      <c r="G1101" s="7" t="s">
        <v>7576</v>
      </c>
      <c r="H1101" s="7">
        <v>1736</v>
      </c>
      <c r="J1101" s="1">
        <f>MAX(J$2:J1100)+1</f>
        <v>882</v>
      </c>
      <c r="K1101" s="1" t="str">
        <f>IF(B1101="小郡市","小郡市",IF(B1101="大和郡山市","大和郡山市",IF(B1101="蒲郡市","蒲郡市",IF(B1101="郡上市","郡上市",IF(B1101="郡山市","郡山市",IFERROR(RIGHT(B1101,LEN(B1101)-FIND("郡",B1101)),B1101))))))</f>
        <v>青木村</v>
      </c>
      <c r="L1101" s="1" t="str">
        <f>IF(ISERROR(VLOOKUP(K1101,'R5.4.1現在の団体'!C$2:C$2000,1,)),"",VLOOKUP(K1101,'R5.4.1現在の団体'!C$2:C$2000,1,))</f>
        <v>青木村</v>
      </c>
      <c r="M1101" s="1">
        <f t="shared" si="17"/>
        <v>1</v>
      </c>
    </row>
    <row r="1102" spans="1:13" x14ac:dyDescent="0.2">
      <c r="A1102" s="5" t="s">
        <v>1106</v>
      </c>
      <c r="B1102" s="6" t="s">
        <v>3414</v>
      </c>
      <c r="C1102" s="7">
        <v>3529</v>
      </c>
      <c r="D1102" s="7">
        <v>3648</v>
      </c>
      <c r="E1102" s="7">
        <v>7177</v>
      </c>
      <c r="F1102" s="7" t="str" cm="1">
        <f t="array" ref="F1102">_xlfn.SWITCH(TRUE,E1102&lt;=10000,"1万人以下",E1102&lt;=20000,"2万人以下",E1102&lt;=30000,"3万人以下",E1102&lt;=40000,"4万人以下",E1102&lt;=50000,"5万人以下",E1102&lt;=60000,"6万人以下",E1102&lt;=70000,"7万人以下",E1102&lt;=80000,"8万人以下",E1102&lt;=90000,"9万人以下",E1102&gt;90000,"それ以上")</f>
        <v>1万人以下</v>
      </c>
      <c r="G1102" s="7" t="s">
        <v>7576</v>
      </c>
      <c r="H1102" s="7">
        <v>2656</v>
      </c>
      <c r="J1102" s="1">
        <f>MAX(J$2:J1101)+1</f>
        <v>883</v>
      </c>
      <c r="K1102" s="1" t="str">
        <f>IF(B1102="小郡市","小郡市",IF(B1102="大和郡山市","大和郡山市",IF(B1102="蒲郡市","蒲郡市",IF(B1102="郡上市","郡上市",IF(B1102="郡山市","郡山市",IFERROR(RIGHT(B1102,LEN(B1102)-FIND("郡",B1102)),B1102))))))</f>
        <v>長和町</v>
      </c>
      <c r="L1102" s="1" t="str">
        <f>IF(ISERROR(VLOOKUP(K1102,'R5.4.1現在の団体'!C$2:C$2000,1,)),"",VLOOKUP(K1102,'R5.4.1現在の団体'!C$2:C$2000,1,))</f>
        <v>長和町</v>
      </c>
      <c r="M1102" s="1">
        <f t="shared" si="17"/>
        <v>1</v>
      </c>
    </row>
    <row r="1103" spans="1:13" x14ac:dyDescent="0.2">
      <c r="A1103" s="5" t="s">
        <v>1107</v>
      </c>
      <c r="B1103" s="6" t="s">
        <v>3415</v>
      </c>
      <c r="C1103" s="7">
        <v>22059</v>
      </c>
      <c r="D1103" s="7">
        <v>23115</v>
      </c>
      <c r="E1103" s="7">
        <v>45174</v>
      </c>
      <c r="F1103" s="7" t="str" cm="1">
        <f t="array" ref="F1103">_xlfn.SWITCH(TRUE,E1103&lt;=10000,"1万人以下",E1103&lt;=20000,"2万人以下",E1103&lt;=30000,"3万人以下",E1103&lt;=40000,"4万人以下",E1103&lt;=50000,"5万人以下",E1103&lt;=60000,"6万人以下",E1103&lt;=70000,"7万人以下",E1103&lt;=80000,"8万人以下",E1103&lt;=90000,"9万人以下",E1103&gt;90000,"それ以上")</f>
        <v>5万人以下</v>
      </c>
      <c r="G1103" s="7" t="s">
        <v>7575</v>
      </c>
      <c r="H1103" s="7">
        <v>17241</v>
      </c>
      <c r="I1103" s="1" t="s">
        <v>4657</v>
      </c>
      <c r="K1103" s="1" t="str">
        <f>IF(B1103="小郡市","小郡市",IF(B1103="大和郡山市","大和郡山市",IF(B1103="蒲郡市","蒲郡市",IF(B1103="郡上市","郡上市",IF(B1103="郡山市","郡山市",IFERROR(RIGHT(B1103,LEN(B1103)-FIND("郡",B1103)),B1103))))))</f>
        <v/>
      </c>
      <c r="L1103" s="1" t="str">
        <f>IF(ISERROR(VLOOKUP(K1103,'R5.4.1現在の団体'!C$2:C$2000,1,)),"",VLOOKUP(K1103,'R5.4.1現在の団体'!C$2:C$2000,1,))</f>
        <v/>
      </c>
      <c r="M1103" s="1" t="str">
        <f t="shared" si="17"/>
        <v/>
      </c>
    </row>
    <row r="1104" spans="1:13" x14ac:dyDescent="0.2">
      <c r="A1104" s="5" t="s">
        <v>1108</v>
      </c>
      <c r="B1104" s="6" t="s">
        <v>3416</v>
      </c>
      <c r="C1104" s="7">
        <v>10622</v>
      </c>
      <c r="D1104" s="7">
        <v>11354</v>
      </c>
      <c r="E1104" s="7">
        <v>21976</v>
      </c>
      <c r="F1104" s="7" t="str" cm="1">
        <f t="array" ref="F1104">_xlfn.SWITCH(TRUE,E1104&lt;=10000,"1万人以下",E1104&lt;=20000,"2万人以下",E1104&lt;=30000,"3万人以下",E1104&lt;=40000,"4万人以下",E1104&lt;=50000,"5万人以下",E1104&lt;=60000,"6万人以下",E1104&lt;=70000,"7万人以下",E1104&lt;=80000,"8万人以下",E1104&lt;=90000,"9万人以下",E1104&gt;90000,"それ以上")</f>
        <v>3万人以下</v>
      </c>
      <c r="G1104" s="7" t="s">
        <v>7574</v>
      </c>
      <c r="H1104" s="7">
        <v>8830</v>
      </c>
      <c r="J1104" s="1">
        <f>MAX(J$2:J1103)+1</f>
        <v>884</v>
      </c>
      <c r="K1104" s="1" t="str">
        <f>IF(B1104="小郡市","小郡市",IF(B1104="大和郡山市","大和郡山市",IF(B1104="蒲郡市","蒲郡市",IF(B1104="郡上市","郡上市",IF(B1104="郡山市","郡山市",IFERROR(RIGHT(B1104,LEN(B1104)-FIND("郡",B1104)),B1104))))))</f>
        <v>下諏訪町</v>
      </c>
      <c r="L1104" s="1" t="str">
        <f>IF(ISERROR(VLOOKUP(K1104,'R5.4.1現在の団体'!C$2:C$2000,1,)),"",VLOOKUP(K1104,'R5.4.1現在の団体'!C$2:C$2000,1,))</f>
        <v>下諏訪町</v>
      </c>
      <c r="M1104" s="1">
        <f t="shared" si="17"/>
        <v>1</v>
      </c>
    </row>
    <row r="1105" spans="1:13" x14ac:dyDescent="0.2">
      <c r="A1105" s="5" t="s">
        <v>1109</v>
      </c>
      <c r="B1105" s="6" t="s">
        <v>3417</v>
      </c>
      <c r="C1105" s="7">
        <v>7559</v>
      </c>
      <c r="D1105" s="7">
        <v>7841</v>
      </c>
      <c r="E1105" s="7">
        <v>15400</v>
      </c>
      <c r="F1105" s="7" t="str" cm="1">
        <f t="array" ref="F1105">_xlfn.SWITCH(TRUE,E1105&lt;=10000,"1万人以下",E1105&lt;=20000,"2万人以下",E1105&lt;=30000,"3万人以下",E1105&lt;=40000,"4万人以下",E1105&lt;=50000,"5万人以下",E1105&lt;=60000,"6万人以下",E1105&lt;=70000,"7万人以下",E1105&lt;=80000,"8万人以下",E1105&lt;=90000,"9万人以下",E1105&gt;90000,"それ以上")</f>
        <v>2万人以下</v>
      </c>
      <c r="G1105" s="7" t="s">
        <v>7572</v>
      </c>
      <c r="H1105" s="7">
        <v>5636</v>
      </c>
      <c r="J1105" s="1">
        <f>MAX(J$2:J1104)+1</f>
        <v>885</v>
      </c>
      <c r="K1105" s="1" t="str">
        <f>IF(B1105="小郡市","小郡市",IF(B1105="大和郡山市","大和郡山市",IF(B1105="蒲郡市","蒲郡市",IF(B1105="郡上市","郡上市",IF(B1105="郡山市","郡山市",IFERROR(RIGHT(B1105,LEN(B1105)-FIND("郡",B1105)),B1105))))))</f>
        <v>富士見町</v>
      </c>
      <c r="L1105" s="1" t="str">
        <f>IF(ISERROR(VLOOKUP(K1105,'R5.4.1現在の団体'!C$2:C$2000,1,)),"",VLOOKUP(K1105,'R5.4.1現在の団体'!C$2:C$2000,1,))</f>
        <v>富士見町</v>
      </c>
      <c r="M1105" s="1">
        <f t="shared" si="17"/>
        <v>1</v>
      </c>
    </row>
    <row r="1106" spans="1:13" x14ac:dyDescent="0.2">
      <c r="A1106" s="5" t="s">
        <v>1110</v>
      </c>
      <c r="B1106" s="6" t="s">
        <v>3418</v>
      </c>
      <c r="C1106" s="7">
        <v>3878</v>
      </c>
      <c r="D1106" s="7">
        <v>3920</v>
      </c>
      <c r="E1106" s="7">
        <v>7798</v>
      </c>
      <c r="F1106" s="7" t="str" cm="1">
        <f t="array" ref="F1106">_xlfn.SWITCH(TRUE,E1106&lt;=10000,"1万人以下",E1106&lt;=20000,"2万人以下",E1106&lt;=30000,"3万人以下",E1106&lt;=40000,"4万人以下",E1106&lt;=50000,"5万人以下",E1106&lt;=60000,"6万人以下",E1106&lt;=70000,"7万人以下",E1106&lt;=80000,"8万人以下",E1106&lt;=90000,"9万人以下",E1106&gt;90000,"それ以上")</f>
        <v>1万人以下</v>
      </c>
      <c r="G1106" s="7" t="s">
        <v>7576</v>
      </c>
      <c r="H1106" s="7">
        <v>2775</v>
      </c>
      <c r="J1106" s="1">
        <f>MAX(J$2:J1105)+1</f>
        <v>886</v>
      </c>
      <c r="K1106" s="1" t="str">
        <f>IF(B1106="小郡市","小郡市",IF(B1106="大和郡山市","大和郡山市",IF(B1106="蒲郡市","蒲郡市",IF(B1106="郡上市","郡上市",IF(B1106="郡山市","郡山市",IFERROR(RIGHT(B1106,LEN(B1106)-FIND("郡",B1106)),B1106))))))</f>
        <v>原村</v>
      </c>
      <c r="L1106" s="1" t="str">
        <f>IF(ISERROR(VLOOKUP(K1106,'R5.4.1現在の団体'!C$2:C$2000,1,)),"",VLOOKUP(K1106,'R5.4.1現在の団体'!C$2:C$2000,1,))</f>
        <v>原村</v>
      </c>
      <c r="M1106" s="1">
        <f t="shared" si="17"/>
        <v>1</v>
      </c>
    </row>
    <row r="1107" spans="1:13" x14ac:dyDescent="0.2">
      <c r="A1107" s="5" t="s">
        <v>1111</v>
      </c>
      <c r="B1107" s="6" t="s">
        <v>3419</v>
      </c>
      <c r="C1107" s="7">
        <v>41881</v>
      </c>
      <c r="D1107" s="7">
        <v>42998</v>
      </c>
      <c r="E1107" s="7">
        <v>84879</v>
      </c>
      <c r="F1107" s="7" t="str" cm="1">
        <f t="array" ref="F1107">_xlfn.SWITCH(TRUE,E1107&lt;=10000,"1万人以下",E1107&lt;=20000,"2万人以下",E1107&lt;=30000,"3万人以下",E1107&lt;=40000,"4万人以下",E1107&lt;=50000,"5万人以下",E1107&lt;=60000,"6万人以下",E1107&lt;=70000,"7万人以下",E1107&lt;=80000,"8万人以下",E1107&lt;=90000,"9万人以下",E1107&gt;90000,"それ以上")</f>
        <v>9万人以下</v>
      </c>
      <c r="G1107" s="7" t="s">
        <v>7580</v>
      </c>
      <c r="H1107" s="7">
        <v>28909</v>
      </c>
      <c r="I1107" s="1" t="s">
        <v>4657</v>
      </c>
      <c r="K1107" s="1" t="str">
        <f>IF(B1107="小郡市","小郡市",IF(B1107="大和郡山市","大和郡山市",IF(B1107="蒲郡市","蒲郡市",IF(B1107="郡上市","郡上市",IF(B1107="郡山市","郡山市",IFERROR(RIGHT(B1107,LEN(B1107)-FIND("郡",B1107)),B1107))))))</f>
        <v/>
      </c>
      <c r="L1107" s="1" t="str">
        <f>IF(ISERROR(VLOOKUP(K1107,'R5.4.1現在の団体'!C$2:C$2000,1,)),"",VLOOKUP(K1107,'R5.4.1現在の団体'!C$2:C$2000,1,))</f>
        <v/>
      </c>
      <c r="M1107" s="1" t="str">
        <f t="shared" si="17"/>
        <v/>
      </c>
    </row>
    <row r="1108" spans="1:13" x14ac:dyDescent="0.2">
      <c r="A1108" s="5" t="s">
        <v>1112</v>
      </c>
      <c r="B1108" s="6" t="s">
        <v>3420</v>
      </c>
      <c r="C1108" s="7">
        <v>10547</v>
      </c>
      <c r="D1108" s="7">
        <v>11022</v>
      </c>
      <c r="E1108" s="7">
        <v>21569</v>
      </c>
      <c r="F1108" s="7" t="str" cm="1">
        <f t="array" ref="F1108">_xlfn.SWITCH(TRUE,E1108&lt;=10000,"1万人以下",E1108&lt;=20000,"2万人以下",E1108&lt;=30000,"3万人以下",E1108&lt;=40000,"4万人以下",E1108&lt;=50000,"5万人以下",E1108&lt;=60000,"6万人以下",E1108&lt;=70000,"7万人以下",E1108&lt;=80000,"8万人以下",E1108&lt;=90000,"9万人以下",E1108&gt;90000,"それ以上")</f>
        <v>3万人以下</v>
      </c>
      <c r="G1108" s="7" t="s">
        <v>7574</v>
      </c>
      <c r="H1108" s="7">
        <v>7446</v>
      </c>
      <c r="J1108" s="1">
        <f>MAX(J$2:J1107)+1</f>
        <v>887</v>
      </c>
      <c r="K1108" s="1" t="str">
        <f>IF(B1108="小郡市","小郡市",IF(B1108="大和郡山市","大和郡山市",IF(B1108="蒲郡市","蒲郡市",IF(B1108="郡上市","郡上市",IF(B1108="郡山市","郡山市",IFERROR(RIGHT(B1108,LEN(B1108)-FIND("郡",B1108)),B1108))))))</f>
        <v>辰野町</v>
      </c>
      <c r="L1108" s="1" t="str">
        <f>IF(ISERROR(VLOOKUP(K1108,'R5.4.1現在の団体'!C$2:C$2000,1,)),"",VLOOKUP(K1108,'R5.4.1現在の団体'!C$2:C$2000,1,))</f>
        <v>辰野町</v>
      </c>
      <c r="M1108" s="1">
        <f t="shared" si="17"/>
        <v>1</v>
      </c>
    </row>
    <row r="1109" spans="1:13" x14ac:dyDescent="0.2">
      <c r="A1109" s="5" t="s">
        <v>1113</v>
      </c>
      <c r="B1109" s="6" t="s">
        <v>3421</v>
      </c>
      <c r="C1109" s="7">
        <v>12480</v>
      </c>
      <c r="D1109" s="7">
        <v>12449</v>
      </c>
      <c r="E1109" s="7">
        <v>24929</v>
      </c>
      <c r="F1109" s="7" t="str" cm="1">
        <f t="array" ref="F1109">_xlfn.SWITCH(TRUE,E1109&lt;=10000,"1万人以下",E1109&lt;=20000,"2万人以下",E1109&lt;=30000,"3万人以下",E1109&lt;=40000,"4万人以下",E1109&lt;=50000,"5万人以下",E1109&lt;=60000,"6万人以下",E1109&lt;=70000,"7万人以下",E1109&lt;=80000,"8万人以下",E1109&lt;=90000,"9万人以下",E1109&gt;90000,"それ以上")</f>
        <v>3万人以下</v>
      </c>
      <c r="G1109" s="7" t="s">
        <v>7574</v>
      </c>
      <c r="H1109" s="7">
        <v>8534</v>
      </c>
      <c r="J1109" s="1">
        <f>MAX(J$2:J1108)+1</f>
        <v>888</v>
      </c>
      <c r="K1109" s="1" t="str">
        <f>IF(B1109="小郡市","小郡市",IF(B1109="大和郡山市","大和郡山市",IF(B1109="蒲郡市","蒲郡市",IF(B1109="郡上市","郡上市",IF(B1109="郡山市","郡山市",IFERROR(RIGHT(B1109,LEN(B1109)-FIND("郡",B1109)),B1109))))))</f>
        <v>箕輪町</v>
      </c>
      <c r="L1109" s="1" t="str">
        <f>IF(ISERROR(VLOOKUP(K1109,'R5.4.1現在の団体'!C$2:C$2000,1,)),"",VLOOKUP(K1109,'R5.4.1現在の団体'!C$2:C$2000,1,))</f>
        <v>箕輪町</v>
      </c>
      <c r="M1109" s="1">
        <f t="shared" si="17"/>
        <v>1</v>
      </c>
    </row>
    <row r="1110" spans="1:13" x14ac:dyDescent="0.2">
      <c r="A1110" s="5" t="s">
        <v>1114</v>
      </c>
      <c r="B1110" s="6" t="s">
        <v>3422</v>
      </c>
      <c r="C1110" s="7">
        <v>4842</v>
      </c>
      <c r="D1110" s="7">
        <v>5170</v>
      </c>
      <c r="E1110" s="7">
        <v>10012</v>
      </c>
      <c r="F1110" s="7" t="str" cm="1">
        <f t="array" ref="F1110">_xlfn.SWITCH(TRUE,E1110&lt;=10000,"1万人以下",E1110&lt;=20000,"2万人以下",E1110&lt;=30000,"3万人以下",E1110&lt;=40000,"4万人以下",E1110&lt;=50000,"5万人以下",E1110&lt;=60000,"6万人以下",E1110&lt;=70000,"7万人以下",E1110&lt;=80000,"8万人以下",E1110&lt;=90000,"9万人以下",E1110&gt;90000,"それ以上")</f>
        <v>2万人以下</v>
      </c>
      <c r="G1110" s="7" t="s">
        <v>7572</v>
      </c>
      <c r="H1110" s="7">
        <v>3175</v>
      </c>
      <c r="J1110" s="1">
        <f>MAX(J$2:J1109)+1</f>
        <v>889</v>
      </c>
      <c r="K1110" s="1" t="str">
        <f>IF(B1110="小郡市","小郡市",IF(B1110="大和郡山市","大和郡山市",IF(B1110="蒲郡市","蒲郡市",IF(B1110="郡上市","郡上市",IF(B1110="郡山市","郡山市",IFERROR(RIGHT(B1110,LEN(B1110)-FIND("郡",B1110)),B1110))))))</f>
        <v>飯島町</v>
      </c>
      <c r="L1110" s="1" t="str">
        <f>IF(ISERROR(VLOOKUP(K1110,'R5.4.1現在の団体'!C$2:C$2000,1,)),"",VLOOKUP(K1110,'R5.4.1現在の団体'!C$2:C$2000,1,))</f>
        <v>飯島町</v>
      </c>
      <c r="M1110" s="1">
        <f t="shared" si="17"/>
        <v>1</v>
      </c>
    </row>
    <row r="1111" spans="1:13" x14ac:dyDescent="0.2">
      <c r="A1111" s="5" t="s">
        <v>1115</v>
      </c>
      <c r="B1111" s="6" t="s">
        <v>3423</v>
      </c>
      <c r="C1111" s="7">
        <v>6996</v>
      </c>
      <c r="D1111" s="7">
        <v>7009</v>
      </c>
      <c r="E1111" s="7">
        <v>14005</v>
      </c>
      <c r="F1111" s="7" t="str" cm="1">
        <f t="array" ref="F1111">_xlfn.SWITCH(TRUE,E1111&lt;=10000,"1万人以下",E1111&lt;=20000,"2万人以下",E1111&lt;=30000,"3万人以下",E1111&lt;=40000,"4万人以下",E1111&lt;=50000,"5万人以下",E1111&lt;=60000,"6万人以下",E1111&lt;=70000,"7万人以下",E1111&lt;=80000,"8万人以下",E1111&lt;=90000,"9万人以下",E1111&gt;90000,"それ以上")</f>
        <v>2万人以下</v>
      </c>
      <c r="G1111" s="7" t="s">
        <v>7572</v>
      </c>
      <c r="H1111" s="7">
        <v>5152</v>
      </c>
      <c r="J1111" s="1">
        <f>MAX(J$2:J1110)+1</f>
        <v>890</v>
      </c>
      <c r="K1111" s="1" t="str">
        <f>IF(B1111="小郡市","小郡市",IF(B1111="大和郡山市","大和郡山市",IF(B1111="蒲郡市","蒲郡市",IF(B1111="郡上市","郡上市",IF(B1111="郡山市","郡山市",IFERROR(RIGHT(B1111,LEN(B1111)-FIND("郡",B1111)),B1111))))))</f>
        <v>南箕輪村</v>
      </c>
      <c r="L1111" s="1" t="str">
        <f>IF(ISERROR(VLOOKUP(K1111,'R5.4.1現在の団体'!C$2:C$2000,1,)),"",VLOOKUP(K1111,'R5.4.1現在の団体'!C$2:C$2000,1,))</f>
        <v>南箕輪村</v>
      </c>
      <c r="M1111" s="1">
        <f t="shared" si="17"/>
        <v>1</v>
      </c>
    </row>
    <row r="1112" spans="1:13" x14ac:dyDescent="0.2">
      <c r="A1112" s="5" t="s">
        <v>1116</v>
      </c>
      <c r="B1112" s="6" t="s">
        <v>3424</v>
      </c>
      <c r="C1112" s="7">
        <v>2572</v>
      </c>
      <c r="D1112" s="7">
        <v>2724</v>
      </c>
      <c r="E1112" s="7">
        <v>5296</v>
      </c>
      <c r="F1112" s="7" t="str" cm="1">
        <f t="array" ref="F1112">_xlfn.SWITCH(TRUE,E1112&lt;=10000,"1万人以下",E1112&lt;=20000,"2万人以下",E1112&lt;=30000,"3万人以下",E1112&lt;=40000,"4万人以下",E1112&lt;=50000,"5万人以下",E1112&lt;=60000,"6万人以下",E1112&lt;=70000,"7万人以下",E1112&lt;=80000,"8万人以下",E1112&lt;=90000,"9万人以下",E1112&gt;90000,"それ以上")</f>
        <v>1万人以下</v>
      </c>
      <c r="G1112" s="7" t="s">
        <v>7576</v>
      </c>
      <c r="H1112" s="7">
        <v>1550</v>
      </c>
      <c r="J1112" s="1">
        <f>MAX(J$2:J1111)+1</f>
        <v>891</v>
      </c>
      <c r="K1112" s="1" t="str">
        <f>IF(B1112="小郡市","小郡市",IF(B1112="大和郡山市","大和郡山市",IF(B1112="蒲郡市","蒲郡市",IF(B1112="郡上市","郡上市",IF(B1112="郡山市","郡山市",IFERROR(RIGHT(B1112,LEN(B1112)-FIND("郡",B1112)),B1112))))))</f>
        <v>中川村</v>
      </c>
      <c r="L1112" s="1" t="str">
        <f>IF(ISERROR(VLOOKUP(K1112,'R5.4.1現在の団体'!C$2:C$2000,1,)),"",VLOOKUP(K1112,'R5.4.1現在の団体'!C$2:C$2000,1,))</f>
        <v>中川村</v>
      </c>
      <c r="M1112" s="1">
        <f t="shared" si="17"/>
        <v>1</v>
      </c>
    </row>
    <row r="1113" spans="1:13" x14ac:dyDescent="0.2">
      <c r="A1113" s="5" t="s">
        <v>1117</v>
      </c>
      <c r="B1113" s="6" t="s">
        <v>3425</v>
      </c>
      <c r="C1113" s="7">
        <v>4444</v>
      </c>
      <c r="D1113" s="7">
        <v>4624</v>
      </c>
      <c r="E1113" s="7">
        <v>9068</v>
      </c>
      <c r="F1113" s="7" t="str" cm="1">
        <f t="array" ref="F1113">_xlfn.SWITCH(TRUE,E1113&lt;=10000,"1万人以下",E1113&lt;=20000,"2万人以下",E1113&lt;=30000,"3万人以下",E1113&lt;=40000,"4万人以下",E1113&lt;=50000,"5万人以下",E1113&lt;=60000,"6万人以下",E1113&lt;=70000,"7万人以下",E1113&lt;=80000,"8万人以下",E1113&lt;=90000,"9万人以下",E1113&gt;90000,"それ以上")</f>
        <v>1万人以下</v>
      </c>
      <c r="G1113" s="7" t="s">
        <v>7576</v>
      </c>
      <c r="H1113" s="7">
        <v>3052</v>
      </c>
      <c r="J1113" s="1">
        <f>MAX(J$2:J1112)+1</f>
        <v>892</v>
      </c>
      <c r="K1113" s="1" t="str">
        <f>IF(B1113="小郡市","小郡市",IF(B1113="大和郡山市","大和郡山市",IF(B1113="蒲郡市","蒲郡市",IF(B1113="郡上市","郡上市",IF(B1113="郡山市","郡山市",IFERROR(RIGHT(B1113,LEN(B1113)-FIND("郡",B1113)),B1113))))))</f>
        <v>宮田村</v>
      </c>
      <c r="L1113" s="1" t="str">
        <f>IF(ISERROR(VLOOKUP(K1113,'R5.4.1現在の団体'!C$2:C$2000,1,)),"",VLOOKUP(K1113,'R5.4.1現在の団体'!C$2:C$2000,1,))</f>
        <v>宮田村</v>
      </c>
      <c r="M1113" s="1">
        <f t="shared" si="17"/>
        <v>1</v>
      </c>
    </row>
    <row r="1114" spans="1:13" x14ac:dyDescent="0.2">
      <c r="A1114" s="5" t="s">
        <v>1118</v>
      </c>
      <c r="B1114" s="6" t="s">
        <v>3426</v>
      </c>
      <c r="C1114" s="7">
        <v>31626</v>
      </c>
      <c r="D1114" s="7">
        <v>34007</v>
      </c>
      <c r="E1114" s="7">
        <v>65633</v>
      </c>
      <c r="F1114" s="7" t="str" cm="1">
        <f t="array" ref="F1114">_xlfn.SWITCH(TRUE,E1114&lt;=10000,"1万人以下",E1114&lt;=20000,"2万人以下",E1114&lt;=30000,"3万人以下",E1114&lt;=40000,"4万人以下",E1114&lt;=50000,"5万人以下",E1114&lt;=60000,"6万人以下",E1114&lt;=70000,"7万人以下",E1114&lt;=80000,"8万人以下",E1114&lt;=90000,"9万人以下",E1114&gt;90000,"それ以上")</f>
        <v>7万人以下</v>
      </c>
      <c r="G1114" s="7" t="s">
        <v>7578</v>
      </c>
      <c r="H1114" s="7">
        <v>21617</v>
      </c>
      <c r="I1114" s="1" t="s">
        <v>4657</v>
      </c>
      <c r="K1114" s="1" t="str">
        <f>IF(B1114="小郡市","小郡市",IF(B1114="大和郡山市","大和郡山市",IF(B1114="蒲郡市","蒲郡市",IF(B1114="郡上市","郡上市",IF(B1114="郡山市","郡山市",IFERROR(RIGHT(B1114,LEN(B1114)-FIND("郡",B1114)),B1114))))))</f>
        <v/>
      </c>
      <c r="L1114" s="1" t="str">
        <f>IF(ISERROR(VLOOKUP(K1114,'R5.4.1現在の団体'!C$2:C$2000,1,)),"",VLOOKUP(K1114,'R5.4.1現在の団体'!C$2:C$2000,1,))</f>
        <v/>
      </c>
      <c r="M1114" s="1" t="str">
        <f t="shared" si="17"/>
        <v/>
      </c>
    </row>
    <row r="1115" spans="1:13" x14ac:dyDescent="0.2">
      <c r="A1115" s="5" t="s">
        <v>1119</v>
      </c>
      <c r="B1115" s="6" t="s">
        <v>3427</v>
      </c>
      <c r="C1115" s="7">
        <v>6847</v>
      </c>
      <c r="D1115" s="7">
        <v>7275</v>
      </c>
      <c r="E1115" s="7">
        <v>14122</v>
      </c>
      <c r="F1115" s="7" t="str" cm="1">
        <f t="array" ref="F1115">_xlfn.SWITCH(TRUE,E1115&lt;=10000,"1万人以下",E1115&lt;=20000,"2万人以下",E1115&lt;=30000,"3万人以下",E1115&lt;=40000,"4万人以下",E1115&lt;=50000,"5万人以下",E1115&lt;=60000,"6万人以下",E1115&lt;=70000,"7万人以下",E1115&lt;=80000,"8万人以下",E1115&lt;=90000,"9万人以下",E1115&gt;90000,"それ以上")</f>
        <v>2万人以下</v>
      </c>
      <c r="G1115" s="7" t="s">
        <v>7572</v>
      </c>
      <c r="H1115" s="7">
        <v>4455</v>
      </c>
      <c r="J1115" s="1">
        <f>MAX(J$2:J1114)+1</f>
        <v>893</v>
      </c>
      <c r="K1115" s="1" t="str">
        <f>IF(B1115="小郡市","小郡市",IF(B1115="大和郡山市","大和郡山市",IF(B1115="蒲郡市","蒲郡市",IF(B1115="郡上市","郡上市",IF(B1115="郡山市","郡山市",IFERROR(RIGHT(B1115,LEN(B1115)-FIND("郡",B1115)),B1115))))))</f>
        <v>松川町</v>
      </c>
      <c r="L1115" s="1" t="str">
        <f>IF(ISERROR(VLOOKUP(K1115,'R5.4.1現在の団体'!C$2:C$2000,1,)),"",VLOOKUP(K1115,'R5.4.1現在の団体'!C$2:C$2000,1,))</f>
        <v>松川町</v>
      </c>
      <c r="M1115" s="1">
        <f t="shared" si="17"/>
        <v>1</v>
      </c>
    </row>
    <row r="1116" spans="1:13" x14ac:dyDescent="0.2">
      <c r="A1116" s="5" t="s">
        <v>1120</v>
      </c>
      <c r="B1116" s="6" t="s">
        <v>3428</v>
      </c>
      <c r="C1116" s="7">
        <v>6493</v>
      </c>
      <c r="D1116" s="7">
        <v>6983</v>
      </c>
      <c r="E1116" s="7">
        <v>13476</v>
      </c>
      <c r="F1116" s="7" t="str" cm="1">
        <f t="array" ref="F1116">_xlfn.SWITCH(TRUE,E1116&lt;=10000,"1万人以下",E1116&lt;=20000,"2万人以下",E1116&lt;=30000,"3万人以下",E1116&lt;=40000,"4万人以下",E1116&lt;=50000,"5万人以下",E1116&lt;=60000,"6万人以下",E1116&lt;=70000,"7万人以下",E1116&lt;=80000,"8万人以下",E1116&lt;=90000,"9万人以下",E1116&gt;90000,"それ以上")</f>
        <v>2万人以下</v>
      </c>
      <c r="G1116" s="7" t="s">
        <v>7572</v>
      </c>
      <c r="H1116" s="7">
        <v>4125</v>
      </c>
      <c r="J1116" s="1">
        <f>MAX(J$2:J1115)+1</f>
        <v>894</v>
      </c>
      <c r="K1116" s="1" t="str">
        <f>IF(B1116="小郡市","小郡市",IF(B1116="大和郡山市","大和郡山市",IF(B1116="蒲郡市","蒲郡市",IF(B1116="郡上市","郡上市",IF(B1116="郡山市","郡山市",IFERROR(RIGHT(B1116,LEN(B1116)-FIND("郡",B1116)),B1116))))))</f>
        <v>高森町</v>
      </c>
      <c r="L1116" s="1" t="str">
        <f>IF(ISERROR(VLOOKUP(K1116,'R5.4.1現在の団体'!C$2:C$2000,1,)),"",VLOOKUP(K1116,'R5.4.1現在の団体'!C$2:C$2000,1,))</f>
        <v>高森町</v>
      </c>
      <c r="M1116" s="1">
        <f t="shared" si="17"/>
        <v>1</v>
      </c>
    </row>
    <row r="1117" spans="1:13" x14ac:dyDescent="0.2">
      <c r="A1117" s="5" t="s">
        <v>1121</v>
      </c>
      <c r="B1117" s="6" t="s">
        <v>3429</v>
      </c>
      <c r="C1117" s="7">
        <v>2600</v>
      </c>
      <c r="D1117" s="7">
        <v>2924</v>
      </c>
      <c r="E1117" s="7">
        <v>5524</v>
      </c>
      <c r="F1117" s="7" t="str" cm="1">
        <f t="array" ref="F1117">_xlfn.SWITCH(TRUE,E1117&lt;=10000,"1万人以下",E1117&lt;=20000,"2万人以下",E1117&lt;=30000,"3万人以下",E1117&lt;=40000,"4万人以下",E1117&lt;=50000,"5万人以下",E1117&lt;=60000,"6万人以下",E1117&lt;=70000,"7万人以下",E1117&lt;=80000,"8万人以下",E1117&lt;=90000,"9万人以下",E1117&gt;90000,"それ以上")</f>
        <v>1万人以下</v>
      </c>
      <c r="G1117" s="7" t="s">
        <v>7576</v>
      </c>
      <c r="H1117" s="7">
        <v>2161</v>
      </c>
      <c r="J1117" s="1">
        <f>MAX(J$2:J1116)+1</f>
        <v>895</v>
      </c>
      <c r="K1117" s="1" t="str">
        <f>IF(B1117="小郡市","小郡市",IF(B1117="大和郡山市","大和郡山市",IF(B1117="蒲郡市","蒲郡市",IF(B1117="郡上市","郡上市",IF(B1117="郡山市","郡山市",IFERROR(RIGHT(B1117,LEN(B1117)-FIND("郡",B1117)),B1117))))))</f>
        <v>阿南町</v>
      </c>
      <c r="L1117" s="1" t="str">
        <f>IF(ISERROR(VLOOKUP(K1117,'R5.4.1現在の団体'!C$2:C$2000,1,)),"",VLOOKUP(K1117,'R5.4.1現在の団体'!C$2:C$2000,1,))</f>
        <v>阿南町</v>
      </c>
      <c r="M1117" s="1">
        <f t="shared" si="17"/>
        <v>1</v>
      </c>
    </row>
    <row r="1118" spans="1:13" x14ac:dyDescent="0.2">
      <c r="A1118" s="5" t="s">
        <v>1122</v>
      </c>
      <c r="B1118" s="6" t="s">
        <v>3430</v>
      </c>
      <c r="C1118" s="7">
        <v>3405</v>
      </c>
      <c r="D1118" s="7">
        <v>3667</v>
      </c>
      <c r="E1118" s="7">
        <v>7072</v>
      </c>
      <c r="F1118" s="7" t="str" cm="1">
        <f t="array" ref="F1118">_xlfn.SWITCH(TRUE,E1118&lt;=10000,"1万人以下",E1118&lt;=20000,"2万人以下",E1118&lt;=30000,"3万人以下",E1118&lt;=40000,"4万人以下",E1118&lt;=50000,"5万人以下",E1118&lt;=60000,"6万人以下",E1118&lt;=70000,"7万人以下",E1118&lt;=80000,"8万人以下",E1118&lt;=90000,"9万人以下",E1118&gt;90000,"それ以上")</f>
        <v>1万人以下</v>
      </c>
      <c r="G1118" s="7" t="s">
        <v>7576</v>
      </c>
      <c r="H1118" s="7">
        <v>2317</v>
      </c>
      <c r="J1118" s="1">
        <f>MAX(J$2:J1117)+1</f>
        <v>896</v>
      </c>
      <c r="K1118" s="1" t="str">
        <f>IF(B1118="小郡市","小郡市",IF(B1118="大和郡山市","大和郡山市",IF(B1118="蒲郡市","蒲郡市",IF(B1118="郡上市","郡上市",IF(B1118="郡山市","郡山市",IFERROR(RIGHT(B1118,LEN(B1118)-FIND("郡",B1118)),B1118))))))</f>
        <v>阿智村</v>
      </c>
      <c r="L1118" s="1" t="str">
        <f>IF(ISERROR(VLOOKUP(K1118,'R5.4.1現在の団体'!C$2:C$2000,1,)),"",VLOOKUP(K1118,'R5.4.1現在の団体'!C$2:C$2000,1,))</f>
        <v>阿智村</v>
      </c>
      <c r="M1118" s="1">
        <f t="shared" si="17"/>
        <v>1</v>
      </c>
    </row>
    <row r="1119" spans="1:13" x14ac:dyDescent="0.2">
      <c r="A1119" s="5" t="s">
        <v>1123</v>
      </c>
      <c r="B1119" s="6" t="s">
        <v>3431</v>
      </c>
      <c r="C1119" s="7">
        <v>251</v>
      </c>
      <c r="D1119" s="7">
        <v>288</v>
      </c>
      <c r="E1119" s="7">
        <v>539</v>
      </c>
      <c r="F1119" s="7" t="str" cm="1">
        <f t="array" ref="F1119">_xlfn.SWITCH(TRUE,E1119&lt;=10000,"1万人以下",E1119&lt;=20000,"2万人以下",E1119&lt;=30000,"3万人以下",E1119&lt;=40000,"4万人以下",E1119&lt;=50000,"5万人以下",E1119&lt;=60000,"6万人以下",E1119&lt;=70000,"7万人以下",E1119&lt;=80000,"8万人以下",E1119&lt;=90000,"9万人以下",E1119&gt;90000,"それ以上")</f>
        <v>1万人以下</v>
      </c>
      <c r="G1119" s="7" t="s">
        <v>7576</v>
      </c>
      <c r="H1119" s="7">
        <v>230</v>
      </c>
      <c r="J1119" s="1">
        <f>MAX(J$2:J1118)+1</f>
        <v>897</v>
      </c>
      <c r="K1119" s="1" t="str">
        <f>IF(B1119="小郡市","小郡市",IF(B1119="大和郡山市","大和郡山市",IF(B1119="蒲郡市","蒲郡市",IF(B1119="郡上市","郡上市",IF(B1119="郡山市","郡山市",IFERROR(RIGHT(B1119,LEN(B1119)-FIND("郡",B1119)),B1119))))))</f>
        <v>平谷村</v>
      </c>
      <c r="L1119" s="1" t="str">
        <f>IF(ISERROR(VLOOKUP(K1119,'R5.4.1現在の団体'!C$2:C$2000,1,)),"",VLOOKUP(K1119,'R5.4.1現在の団体'!C$2:C$2000,1,))</f>
        <v>平谷村</v>
      </c>
      <c r="M1119" s="1">
        <f t="shared" si="17"/>
        <v>1</v>
      </c>
    </row>
    <row r="1120" spans="1:13" x14ac:dyDescent="0.2">
      <c r="A1120" s="5" t="s">
        <v>1124</v>
      </c>
      <c r="B1120" s="6" t="s">
        <v>3432</v>
      </c>
      <c r="C1120" s="7">
        <v>584</v>
      </c>
      <c r="D1120" s="7">
        <v>596</v>
      </c>
      <c r="E1120" s="7">
        <v>1180</v>
      </c>
      <c r="F1120" s="7" t="str" cm="1">
        <f t="array" ref="F1120">_xlfn.SWITCH(TRUE,E1120&lt;=10000,"1万人以下",E1120&lt;=20000,"2万人以下",E1120&lt;=30000,"3万人以下",E1120&lt;=40000,"4万人以下",E1120&lt;=50000,"5万人以下",E1120&lt;=60000,"6万人以下",E1120&lt;=70000,"7万人以下",E1120&lt;=80000,"8万人以下",E1120&lt;=90000,"9万人以下",E1120&gt;90000,"それ以上")</f>
        <v>1万人以下</v>
      </c>
      <c r="G1120" s="7" t="s">
        <v>7576</v>
      </c>
      <c r="H1120" s="7">
        <v>443</v>
      </c>
      <c r="J1120" s="1">
        <f>MAX(J$2:J1119)+1</f>
        <v>898</v>
      </c>
      <c r="K1120" s="1" t="str">
        <f>IF(B1120="小郡市","小郡市",IF(B1120="大和郡山市","大和郡山市",IF(B1120="蒲郡市","蒲郡市",IF(B1120="郡上市","郡上市",IF(B1120="郡山市","郡山市",IFERROR(RIGHT(B1120,LEN(B1120)-FIND("郡",B1120)),B1120))))))</f>
        <v>根羽村</v>
      </c>
      <c r="L1120" s="1" t="str">
        <f>IF(ISERROR(VLOOKUP(K1120,'R5.4.1現在の団体'!C$2:C$2000,1,)),"",VLOOKUP(K1120,'R5.4.1現在の団体'!C$2:C$2000,1,))</f>
        <v>根羽村</v>
      </c>
      <c r="M1120" s="1">
        <f t="shared" si="17"/>
        <v>1</v>
      </c>
    </row>
    <row r="1121" spans="1:13" x14ac:dyDescent="0.2">
      <c r="A1121" s="5" t="s">
        <v>1125</v>
      </c>
      <c r="B1121" s="6" t="s">
        <v>3433</v>
      </c>
      <c r="C1121" s="7">
        <v>2008</v>
      </c>
      <c r="D1121" s="7">
        <v>2175</v>
      </c>
      <c r="E1121" s="7">
        <v>4183</v>
      </c>
      <c r="F1121" s="7" t="str" cm="1">
        <f t="array" ref="F1121">_xlfn.SWITCH(TRUE,E1121&lt;=10000,"1万人以下",E1121&lt;=20000,"2万人以下",E1121&lt;=30000,"3万人以下",E1121&lt;=40000,"4万人以下",E1121&lt;=50000,"5万人以下",E1121&lt;=60000,"6万人以下",E1121&lt;=70000,"7万人以下",E1121&lt;=80000,"8万人以下",E1121&lt;=90000,"9万人以下",E1121&gt;90000,"それ以上")</f>
        <v>1万人以下</v>
      </c>
      <c r="G1121" s="7" t="s">
        <v>7576</v>
      </c>
      <c r="H1121" s="7">
        <v>1284</v>
      </c>
      <c r="J1121" s="1">
        <f>MAX(J$2:J1120)+1</f>
        <v>899</v>
      </c>
      <c r="K1121" s="1" t="str">
        <f>IF(B1121="小郡市","小郡市",IF(B1121="大和郡山市","大和郡山市",IF(B1121="蒲郡市","蒲郡市",IF(B1121="郡上市","郡上市",IF(B1121="郡山市","郡山市",IFERROR(RIGHT(B1121,LEN(B1121)-FIND("郡",B1121)),B1121))))))</f>
        <v>下條村</v>
      </c>
      <c r="L1121" s="1" t="str">
        <f>IF(ISERROR(VLOOKUP(K1121,'R5.4.1現在の団体'!C$2:C$2000,1,)),"",VLOOKUP(K1121,'R5.4.1現在の団体'!C$2:C$2000,1,))</f>
        <v>下條村</v>
      </c>
      <c r="M1121" s="1">
        <f t="shared" si="17"/>
        <v>1</v>
      </c>
    </row>
    <row r="1122" spans="1:13" x14ac:dyDescent="0.2">
      <c r="A1122" s="5" t="s">
        <v>1126</v>
      </c>
      <c r="B1122" s="6" t="s">
        <v>3434</v>
      </c>
      <c r="C1122" s="7">
        <v>296</v>
      </c>
      <c r="D1122" s="7">
        <v>357</v>
      </c>
      <c r="E1122" s="7">
        <v>653</v>
      </c>
      <c r="F1122" s="7" t="str" cm="1">
        <f t="array" ref="F1122">_xlfn.SWITCH(TRUE,E1122&lt;=10000,"1万人以下",E1122&lt;=20000,"2万人以下",E1122&lt;=30000,"3万人以下",E1122&lt;=40000,"4万人以下",E1122&lt;=50000,"5万人以下",E1122&lt;=60000,"6万人以下",E1122&lt;=70000,"7万人以下",E1122&lt;=80000,"8万人以下",E1122&lt;=90000,"9万人以下",E1122&gt;90000,"それ以上")</f>
        <v>1万人以下</v>
      </c>
      <c r="G1122" s="7" t="s">
        <v>7576</v>
      </c>
      <c r="H1122" s="7">
        <v>282</v>
      </c>
      <c r="J1122" s="1">
        <f>MAX(J$2:J1121)+1</f>
        <v>900</v>
      </c>
      <c r="K1122" s="1" t="str">
        <f>IF(B1122="小郡市","小郡市",IF(B1122="大和郡山市","大和郡山市",IF(B1122="蒲郡市","蒲郡市",IF(B1122="郡上市","郡上市",IF(B1122="郡山市","郡山市",IFERROR(RIGHT(B1122,LEN(B1122)-FIND("郡",B1122)),B1122))))))</f>
        <v>売木村</v>
      </c>
      <c r="L1122" s="1" t="str">
        <f>IF(ISERROR(VLOOKUP(K1122,'R5.4.1現在の団体'!C$2:C$2000,1,)),"",VLOOKUP(K1122,'R5.4.1現在の団体'!C$2:C$2000,1,))</f>
        <v>売木村</v>
      </c>
      <c r="M1122" s="1">
        <f t="shared" si="17"/>
        <v>1</v>
      </c>
    </row>
    <row r="1123" spans="1:13" x14ac:dyDescent="0.2">
      <c r="A1123" s="5" t="s">
        <v>1127</v>
      </c>
      <c r="B1123" s="6" t="s">
        <v>3435</v>
      </c>
      <c r="C1123" s="7">
        <v>829</v>
      </c>
      <c r="D1123" s="7">
        <v>966</v>
      </c>
      <c r="E1123" s="7">
        <v>1795</v>
      </c>
      <c r="F1123" s="7" t="str" cm="1">
        <f t="array" ref="F1123">_xlfn.SWITCH(TRUE,E1123&lt;=10000,"1万人以下",E1123&lt;=20000,"2万人以下",E1123&lt;=30000,"3万人以下",E1123&lt;=40000,"4万人以下",E1123&lt;=50000,"5万人以下",E1123&lt;=60000,"6万人以下",E1123&lt;=70000,"7万人以下",E1123&lt;=80000,"8万人以下",E1123&lt;=90000,"9万人以下",E1123&gt;90000,"それ以上")</f>
        <v>1万人以下</v>
      </c>
      <c r="G1123" s="7" t="s">
        <v>7576</v>
      </c>
      <c r="H1123" s="7">
        <v>866</v>
      </c>
      <c r="J1123" s="1">
        <f>MAX(J$2:J1122)+1</f>
        <v>901</v>
      </c>
      <c r="K1123" s="1" t="str">
        <f>IF(B1123="小郡市","小郡市",IF(B1123="大和郡山市","大和郡山市",IF(B1123="蒲郡市","蒲郡市",IF(B1123="郡上市","郡上市",IF(B1123="郡山市","郡山市",IFERROR(RIGHT(B1123,LEN(B1123)-FIND("郡",B1123)),B1123))))))</f>
        <v>天龍村</v>
      </c>
      <c r="L1123" s="1" t="str">
        <f>IF(ISERROR(VLOOKUP(K1123,'R5.4.1現在の団体'!C$2:C$2000,1,)),"",VLOOKUP(K1123,'R5.4.1現在の団体'!C$2:C$2000,1,))</f>
        <v>天龍村</v>
      </c>
      <c r="M1123" s="1">
        <f t="shared" si="17"/>
        <v>1</v>
      </c>
    </row>
    <row r="1124" spans="1:13" x14ac:dyDescent="0.2">
      <c r="A1124" s="5" t="s">
        <v>1128</v>
      </c>
      <c r="B1124" s="6" t="s">
        <v>3436</v>
      </c>
      <c r="C1124" s="7">
        <v>884</v>
      </c>
      <c r="D1124" s="7">
        <v>994</v>
      </c>
      <c r="E1124" s="7">
        <v>1878</v>
      </c>
      <c r="F1124" s="7" t="str" cm="1">
        <f t="array" ref="F1124">_xlfn.SWITCH(TRUE,E1124&lt;=10000,"1万人以下",E1124&lt;=20000,"2万人以下",E1124&lt;=30000,"3万人以下",E1124&lt;=40000,"4万人以下",E1124&lt;=50000,"5万人以下",E1124&lt;=60000,"6万人以下",E1124&lt;=70000,"7万人以下",E1124&lt;=80000,"8万人以下",E1124&lt;=90000,"9万人以下",E1124&gt;90000,"それ以上")</f>
        <v>1万人以下</v>
      </c>
      <c r="G1124" s="7" t="s">
        <v>7576</v>
      </c>
      <c r="H1124" s="7">
        <v>728</v>
      </c>
      <c r="J1124" s="1">
        <f>MAX(J$2:J1123)+1</f>
        <v>902</v>
      </c>
      <c r="K1124" s="1" t="str">
        <f>IF(B1124="小郡市","小郡市",IF(B1124="大和郡山市","大和郡山市",IF(B1124="蒲郡市","蒲郡市",IF(B1124="郡上市","郡上市",IF(B1124="郡山市","郡山市",IFERROR(RIGHT(B1124,LEN(B1124)-FIND("郡",B1124)),B1124))))))</f>
        <v>泰阜村</v>
      </c>
      <c r="L1124" s="1" t="str">
        <f>IF(ISERROR(VLOOKUP(K1124,'R5.4.1現在の団体'!C$2:C$2000,1,)),"",VLOOKUP(K1124,'R5.4.1現在の団体'!C$2:C$2000,1,))</f>
        <v>泰阜村</v>
      </c>
      <c r="M1124" s="1">
        <f t="shared" si="17"/>
        <v>1</v>
      </c>
    </row>
    <row r="1125" spans="1:13" x14ac:dyDescent="0.2">
      <c r="A1125" s="5" t="s">
        <v>1129</v>
      </c>
      <c r="B1125" s="6" t="s">
        <v>3437</v>
      </c>
      <c r="C1125" s="7">
        <v>3372</v>
      </c>
      <c r="D1125" s="7">
        <v>3525</v>
      </c>
      <c r="E1125" s="7">
        <v>6897</v>
      </c>
      <c r="F1125" s="7" t="str" cm="1">
        <f t="array" ref="F1125">_xlfn.SWITCH(TRUE,E1125&lt;=10000,"1万人以下",E1125&lt;=20000,"2万人以下",E1125&lt;=30000,"3万人以下",E1125&lt;=40000,"4万人以下",E1125&lt;=50000,"5万人以下",E1125&lt;=60000,"6万人以下",E1125&lt;=70000,"7万人以下",E1125&lt;=80000,"8万人以下",E1125&lt;=90000,"9万人以下",E1125&gt;90000,"それ以上")</f>
        <v>1万人以下</v>
      </c>
      <c r="G1125" s="7" t="s">
        <v>7576</v>
      </c>
      <c r="H1125" s="7">
        <v>2155</v>
      </c>
      <c r="J1125" s="1">
        <f>MAX(J$2:J1124)+1</f>
        <v>903</v>
      </c>
      <c r="K1125" s="1" t="str">
        <f>IF(B1125="小郡市","小郡市",IF(B1125="大和郡山市","大和郡山市",IF(B1125="蒲郡市","蒲郡市",IF(B1125="郡上市","郡上市",IF(B1125="郡山市","郡山市",IFERROR(RIGHT(B1125,LEN(B1125)-FIND("郡",B1125)),B1125))))))</f>
        <v>喬木村</v>
      </c>
      <c r="L1125" s="1" t="str">
        <f>IF(ISERROR(VLOOKUP(K1125,'R5.4.1現在の団体'!C$2:C$2000,1,)),"",VLOOKUP(K1125,'R5.4.1現在の団体'!C$2:C$2000,1,))</f>
        <v>喬木村</v>
      </c>
      <c r="M1125" s="1">
        <f t="shared" si="17"/>
        <v>1</v>
      </c>
    </row>
    <row r="1126" spans="1:13" x14ac:dyDescent="0.2">
      <c r="A1126" s="5" t="s">
        <v>1130</v>
      </c>
      <c r="B1126" s="6" t="s">
        <v>3438</v>
      </c>
      <c r="C1126" s="7">
        <v>3467</v>
      </c>
      <c r="D1126" s="7">
        <v>3616</v>
      </c>
      <c r="E1126" s="7">
        <v>7083</v>
      </c>
      <c r="F1126" s="7" t="str" cm="1">
        <f t="array" ref="F1126">_xlfn.SWITCH(TRUE,E1126&lt;=10000,"1万人以下",E1126&lt;=20000,"2万人以下",E1126&lt;=30000,"3万人以下",E1126&lt;=40000,"4万人以下",E1126&lt;=50000,"5万人以下",E1126&lt;=60000,"6万人以下",E1126&lt;=70000,"7万人以下",E1126&lt;=80000,"8万人以下",E1126&lt;=90000,"9万人以下",E1126&gt;90000,"それ以上")</f>
        <v>1万人以下</v>
      </c>
      <c r="G1126" s="7" t="s">
        <v>7576</v>
      </c>
      <c r="H1126" s="7">
        <v>2024</v>
      </c>
      <c r="J1126" s="1">
        <f>MAX(J$2:J1125)+1</f>
        <v>904</v>
      </c>
      <c r="K1126" s="1" t="str">
        <f>IF(B1126="小郡市","小郡市",IF(B1126="大和郡山市","大和郡山市",IF(B1126="蒲郡市","蒲郡市",IF(B1126="郡上市","郡上市",IF(B1126="郡山市","郡山市",IFERROR(RIGHT(B1126,LEN(B1126)-FIND("郡",B1126)),B1126))))))</f>
        <v>豊丘村</v>
      </c>
      <c r="L1126" s="1" t="str">
        <f>IF(ISERROR(VLOOKUP(K1126,'R5.4.1現在の団体'!C$2:C$2000,1,)),"",VLOOKUP(K1126,'R5.4.1現在の団体'!C$2:C$2000,1,))</f>
        <v>豊丘村</v>
      </c>
      <c r="M1126" s="1">
        <f t="shared" si="17"/>
        <v>1</v>
      </c>
    </row>
    <row r="1127" spans="1:13" x14ac:dyDescent="0.2">
      <c r="A1127" s="5" t="s">
        <v>1131</v>
      </c>
      <c r="B1127" s="6" t="s">
        <v>3439</v>
      </c>
      <c r="C1127" s="7">
        <v>590</v>
      </c>
      <c r="D1127" s="7">
        <v>641</v>
      </c>
      <c r="E1127" s="7">
        <v>1231</v>
      </c>
      <c r="F1127" s="7" t="str" cm="1">
        <f t="array" ref="F1127">_xlfn.SWITCH(TRUE,E1127&lt;=10000,"1万人以下",E1127&lt;=20000,"2万人以下",E1127&lt;=30000,"3万人以下",E1127&lt;=40000,"4万人以下",E1127&lt;=50000,"5万人以下",E1127&lt;=60000,"6万人以下",E1127&lt;=70000,"7万人以下",E1127&lt;=80000,"8万人以下",E1127&lt;=90000,"9万人以下",E1127&gt;90000,"それ以上")</f>
        <v>1万人以下</v>
      </c>
      <c r="G1127" s="7" t="s">
        <v>7576</v>
      </c>
      <c r="H1127" s="7">
        <v>547</v>
      </c>
      <c r="J1127" s="1">
        <f>MAX(J$2:J1126)+1</f>
        <v>905</v>
      </c>
      <c r="K1127" s="1" t="str">
        <f>IF(B1127="小郡市","小郡市",IF(B1127="大和郡山市","大和郡山市",IF(B1127="蒲郡市","蒲郡市",IF(B1127="郡上市","郡上市",IF(B1127="郡山市","郡山市",IFERROR(RIGHT(B1127,LEN(B1127)-FIND("郡",B1127)),B1127))))))</f>
        <v>大鹿村</v>
      </c>
      <c r="L1127" s="1" t="str">
        <f>IF(ISERROR(VLOOKUP(K1127,'R5.4.1現在の団体'!C$2:C$2000,1,)),"",VLOOKUP(K1127,'R5.4.1現在の団体'!C$2:C$2000,1,))</f>
        <v>大鹿村</v>
      </c>
      <c r="M1127" s="1">
        <f t="shared" si="17"/>
        <v>1</v>
      </c>
    </row>
    <row r="1128" spans="1:13" x14ac:dyDescent="0.2">
      <c r="A1128" s="5" t="s">
        <v>1132</v>
      </c>
      <c r="B1128" s="6" t="s">
        <v>3440</v>
      </c>
      <c r="C1128" s="7">
        <v>15343</v>
      </c>
      <c r="D1128" s="7">
        <v>16704</v>
      </c>
      <c r="E1128" s="7">
        <v>32047</v>
      </c>
      <c r="F1128" s="7" t="str" cm="1">
        <f t="array" ref="F1128">_xlfn.SWITCH(TRUE,E1128&lt;=10000,"1万人以下",E1128&lt;=20000,"2万人以下",E1128&lt;=30000,"3万人以下",E1128&lt;=40000,"4万人以下",E1128&lt;=50000,"5万人以下",E1128&lt;=60000,"6万人以下",E1128&lt;=70000,"7万人以下",E1128&lt;=80000,"8万人以下",E1128&lt;=90000,"9万人以下",E1128&gt;90000,"それ以上")</f>
        <v>4万人以下</v>
      </c>
      <c r="G1128" s="7" t="s">
        <v>7573</v>
      </c>
      <c r="H1128" s="7">
        <v>12531</v>
      </c>
      <c r="I1128" s="1" t="s">
        <v>4657</v>
      </c>
      <c r="K1128" s="1" t="str">
        <f>IF(B1128="小郡市","小郡市",IF(B1128="大和郡山市","大和郡山市",IF(B1128="蒲郡市","蒲郡市",IF(B1128="郡上市","郡上市",IF(B1128="郡山市","郡山市",IFERROR(RIGHT(B1128,LEN(B1128)-FIND("郡",B1128)),B1128))))))</f>
        <v/>
      </c>
      <c r="L1128" s="1" t="str">
        <f>IF(ISERROR(VLOOKUP(K1128,'R5.4.1現在の団体'!C$2:C$2000,1,)),"",VLOOKUP(K1128,'R5.4.1現在の団体'!C$2:C$2000,1,))</f>
        <v/>
      </c>
      <c r="M1128" s="1" t="str">
        <f t="shared" si="17"/>
        <v/>
      </c>
    </row>
    <row r="1129" spans="1:13" x14ac:dyDescent="0.2">
      <c r="A1129" s="5" t="s">
        <v>1133</v>
      </c>
      <c r="B1129" s="6" t="s">
        <v>3441</v>
      </c>
      <c r="C1129" s="7">
        <v>2629</v>
      </c>
      <c r="D1129" s="7">
        <v>2809</v>
      </c>
      <c r="E1129" s="7">
        <v>5438</v>
      </c>
      <c r="F1129" s="7" t="str" cm="1">
        <f t="array" ref="F1129">_xlfn.SWITCH(TRUE,E1129&lt;=10000,"1万人以下",E1129&lt;=20000,"2万人以下",E1129&lt;=30000,"3万人以下",E1129&lt;=40000,"4万人以下",E1129&lt;=50000,"5万人以下",E1129&lt;=60000,"6万人以下",E1129&lt;=70000,"7万人以下",E1129&lt;=80000,"8万人以下",E1129&lt;=90000,"9万人以下",E1129&gt;90000,"それ以上")</f>
        <v>1万人以下</v>
      </c>
      <c r="G1129" s="7" t="s">
        <v>7576</v>
      </c>
      <c r="H1129" s="7">
        <v>2310</v>
      </c>
      <c r="J1129" s="1">
        <f>MAX(J$2:J1128)+1</f>
        <v>906</v>
      </c>
      <c r="K1129" s="1" t="str">
        <f>IF(B1129="小郡市","小郡市",IF(B1129="大和郡山市","大和郡山市",IF(B1129="蒲郡市","蒲郡市",IF(B1129="郡上市","郡上市",IF(B1129="郡山市","郡山市",IFERROR(RIGHT(B1129,LEN(B1129)-FIND("郡",B1129)),B1129))))))</f>
        <v>上松町</v>
      </c>
      <c r="L1129" s="1" t="str">
        <f>IF(ISERROR(VLOOKUP(K1129,'R5.4.1現在の団体'!C$2:C$2000,1,)),"",VLOOKUP(K1129,'R5.4.1現在の団体'!C$2:C$2000,1,))</f>
        <v>上松町</v>
      </c>
      <c r="M1129" s="1">
        <f t="shared" si="17"/>
        <v>1</v>
      </c>
    </row>
    <row r="1130" spans="1:13" x14ac:dyDescent="0.2">
      <c r="A1130" s="5" t="s">
        <v>1134</v>
      </c>
      <c r="B1130" s="6" t="s">
        <v>3442</v>
      </c>
      <c r="C1130" s="7">
        <v>2373</v>
      </c>
      <c r="D1130" s="7">
        <v>2621</v>
      </c>
      <c r="E1130" s="7">
        <v>4994</v>
      </c>
      <c r="F1130" s="7" t="str" cm="1">
        <f t="array" ref="F1130">_xlfn.SWITCH(TRUE,E1130&lt;=10000,"1万人以下",E1130&lt;=20000,"2万人以下",E1130&lt;=30000,"3万人以下",E1130&lt;=40000,"4万人以下",E1130&lt;=50000,"5万人以下",E1130&lt;=60000,"6万人以下",E1130&lt;=70000,"7万人以下",E1130&lt;=80000,"8万人以下",E1130&lt;=90000,"9万人以下",E1130&gt;90000,"それ以上")</f>
        <v>1万人以下</v>
      </c>
      <c r="G1130" s="7" t="s">
        <v>7576</v>
      </c>
      <c r="H1130" s="7">
        <v>1915</v>
      </c>
      <c r="J1130" s="1">
        <f>MAX(J$2:J1129)+1</f>
        <v>907</v>
      </c>
      <c r="K1130" s="1" t="str">
        <f>IF(B1130="小郡市","小郡市",IF(B1130="大和郡山市","大和郡山市",IF(B1130="蒲郡市","蒲郡市",IF(B1130="郡上市","郡上市",IF(B1130="郡山市","郡山市",IFERROR(RIGHT(B1130,LEN(B1130)-FIND("郡",B1130)),B1130))))))</f>
        <v>南木曽町</v>
      </c>
      <c r="L1130" s="1" t="str">
        <f>IF(ISERROR(VLOOKUP(K1130,'R5.4.1現在の団体'!C$2:C$2000,1,)),"",VLOOKUP(K1130,'R5.4.1現在の団体'!C$2:C$2000,1,))</f>
        <v>南木曽町</v>
      </c>
      <c r="M1130" s="1">
        <f t="shared" si="17"/>
        <v>1</v>
      </c>
    </row>
    <row r="1131" spans="1:13" x14ac:dyDescent="0.2">
      <c r="A1131" s="5" t="s">
        <v>1135</v>
      </c>
      <c r="B1131" s="6" t="s">
        <v>3443</v>
      </c>
      <c r="C1131" s="7">
        <v>1578</v>
      </c>
      <c r="D1131" s="7">
        <v>1750</v>
      </c>
      <c r="E1131" s="7">
        <v>3328</v>
      </c>
      <c r="F1131" s="7" t="str" cm="1">
        <f t="array" ref="F1131">_xlfn.SWITCH(TRUE,E1131&lt;=10000,"1万人以下",E1131&lt;=20000,"2万人以下",E1131&lt;=30000,"3万人以下",E1131&lt;=40000,"4万人以下",E1131&lt;=50000,"5万人以下",E1131&lt;=60000,"6万人以下",E1131&lt;=70000,"7万人以下",E1131&lt;=80000,"8万人以下",E1131&lt;=90000,"9万人以下",E1131&gt;90000,"それ以上")</f>
        <v>1万人以下</v>
      </c>
      <c r="G1131" s="7" t="s">
        <v>7576</v>
      </c>
      <c r="H1131" s="7">
        <v>1178</v>
      </c>
      <c r="J1131" s="1">
        <f>MAX(J$2:J1130)+1</f>
        <v>908</v>
      </c>
      <c r="K1131" s="1" t="str">
        <f>IF(B1131="小郡市","小郡市",IF(B1131="大和郡山市","大和郡山市",IF(B1131="蒲郡市","蒲郡市",IF(B1131="郡上市","郡上市",IF(B1131="郡山市","郡山市",IFERROR(RIGHT(B1131,LEN(B1131)-FIND("郡",B1131)),B1131))))))</f>
        <v>木祖村</v>
      </c>
      <c r="L1131" s="1" t="str">
        <f>IF(ISERROR(VLOOKUP(K1131,'R5.4.1現在の団体'!C$2:C$2000,1,)),"",VLOOKUP(K1131,'R5.4.1現在の団体'!C$2:C$2000,1,))</f>
        <v>木祖村</v>
      </c>
      <c r="M1131" s="1">
        <f t="shared" si="17"/>
        <v>1</v>
      </c>
    </row>
    <row r="1132" spans="1:13" x14ac:dyDescent="0.2">
      <c r="A1132" s="5" t="s">
        <v>1136</v>
      </c>
      <c r="B1132" s="6" t="s">
        <v>3444</v>
      </c>
      <c r="C1132" s="7">
        <v>457</v>
      </c>
      <c r="D1132" s="7">
        <v>510</v>
      </c>
      <c r="E1132" s="7">
        <v>967</v>
      </c>
      <c r="F1132" s="7" t="str" cm="1">
        <f t="array" ref="F1132">_xlfn.SWITCH(TRUE,E1132&lt;=10000,"1万人以下",E1132&lt;=20000,"2万人以下",E1132&lt;=30000,"3万人以下",E1132&lt;=40000,"4万人以下",E1132&lt;=50000,"5万人以下",E1132&lt;=60000,"6万人以下",E1132&lt;=70000,"7万人以下",E1132&lt;=80000,"8万人以下",E1132&lt;=90000,"9万人以下",E1132&gt;90000,"それ以上")</f>
        <v>1万人以下</v>
      </c>
      <c r="G1132" s="7" t="s">
        <v>7576</v>
      </c>
      <c r="H1132" s="7">
        <v>425</v>
      </c>
      <c r="J1132" s="1">
        <f>MAX(J$2:J1131)+1</f>
        <v>909</v>
      </c>
      <c r="K1132" s="1" t="str">
        <f>IF(B1132="小郡市","小郡市",IF(B1132="大和郡山市","大和郡山市",IF(B1132="蒲郡市","蒲郡市",IF(B1132="郡上市","郡上市",IF(B1132="郡山市","郡山市",IFERROR(RIGHT(B1132,LEN(B1132)-FIND("郡",B1132)),B1132))))))</f>
        <v>王滝村</v>
      </c>
      <c r="L1132" s="1" t="str">
        <f>IF(ISERROR(VLOOKUP(K1132,'R5.4.1現在の団体'!C$2:C$2000,1,)),"",VLOOKUP(K1132,'R5.4.1現在の団体'!C$2:C$2000,1,))</f>
        <v>王滝村</v>
      </c>
      <c r="M1132" s="1">
        <f t="shared" si="17"/>
        <v>1</v>
      </c>
    </row>
    <row r="1133" spans="1:13" x14ac:dyDescent="0.2">
      <c r="A1133" s="5" t="s">
        <v>1137</v>
      </c>
      <c r="B1133" s="6" t="s">
        <v>3445</v>
      </c>
      <c r="C1133" s="7">
        <v>2074</v>
      </c>
      <c r="D1133" s="7">
        <v>2262</v>
      </c>
      <c r="E1133" s="7">
        <v>4336</v>
      </c>
      <c r="F1133" s="7" t="str" cm="1">
        <f t="array" ref="F1133">_xlfn.SWITCH(TRUE,E1133&lt;=10000,"1万人以下",E1133&lt;=20000,"2万人以下",E1133&lt;=30000,"3万人以下",E1133&lt;=40000,"4万人以下",E1133&lt;=50000,"5万人以下",E1133&lt;=60000,"6万人以下",E1133&lt;=70000,"7万人以下",E1133&lt;=80000,"8万人以下",E1133&lt;=90000,"9万人以下",E1133&gt;90000,"それ以上")</f>
        <v>1万人以下</v>
      </c>
      <c r="G1133" s="7" t="s">
        <v>7576</v>
      </c>
      <c r="H1133" s="7">
        <v>1573</v>
      </c>
      <c r="J1133" s="1">
        <f>MAX(J$2:J1132)+1</f>
        <v>910</v>
      </c>
      <c r="K1133" s="1" t="str">
        <f>IF(B1133="小郡市","小郡市",IF(B1133="大和郡山市","大和郡山市",IF(B1133="蒲郡市","蒲郡市",IF(B1133="郡上市","郡上市",IF(B1133="郡山市","郡山市",IFERROR(RIGHT(B1133,LEN(B1133)-FIND("郡",B1133)),B1133))))))</f>
        <v>大桑村</v>
      </c>
      <c r="L1133" s="1" t="str">
        <f>IF(ISERROR(VLOOKUP(K1133,'R5.4.1現在の団体'!C$2:C$2000,1,)),"",VLOOKUP(K1133,'R5.4.1現在の団体'!C$2:C$2000,1,))</f>
        <v>大桑村</v>
      </c>
      <c r="M1133" s="1">
        <f t="shared" si="17"/>
        <v>1</v>
      </c>
    </row>
    <row r="1134" spans="1:13" x14ac:dyDescent="0.2">
      <c r="A1134" s="5" t="s">
        <v>1138</v>
      </c>
      <c r="B1134" s="6" t="s">
        <v>3446</v>
      </c>
      <c r="C1134" s="7">
        <v>6232</v>
      </c>
      <c r="D1134" s="7">
        <v>6752</v>
      </c>
      <c r="E1134" s="7">
        <v>12984</v>
      </c>
      <c r="F1134" s="7" t="str" cm="1">
        <f t="array" ref="F1134">_xlfn.SWITCH(TRUE,E1134&lt;=10000,"1万人以下",E1134&lt;=20000,"2万人以下",E1134&lt;=30000,"3万人以下",E1134&lt;=40000,"4万人以下",E1134&lt;=50000,"5万人以下",E1134&lt;=60000,"6万人以下",E1134&lt;=70000,"7万人以下",E1134&lt;=80000,"8万人以下",E1134&lt;=90000,"9万人以下",E1134&gt;90000,"それ以上")</f>
        <v>2万人以下</v>
      </c>
      <c r="G1134" s="7" t="s">
        <v>7572</v>
      </c>
      <c r="H1134" s="7">
        <v>5130</v>
      </c>
      <c r="J1134" s="1">
        <f>MAX(J$2:J1133)+1</f>
        <v>911</v>
      </c>
      <c r="K1134" s="1" t="str">
        <f>IF(B1134="小郡市","小郡市",IF(B1134="大和郡山市","大和郡山市",IF(B1134="蒲郡市","蒲郡市",IF(B1134="郡上市","郡上市",IF(B1134="郡山市","郡山市",IFERROR(RIGHT(B1134,LEN(B1134)-FIND("郡",B1134)),B1134))))))</f>
        <v>木曽町</v>
      </c>
      <c r="L1134" s="1" t="str">
        <f>IF(ISERROR(VLOOKUP(K1134,'R5.4.1現在の団体'!C$2:C$2000,1,)),"",VLOOKUP(K1134,'R5.4.1現在の団体'!C$2:C$2000,1,))</f>
        <v>木曽町</v>
      </c>
      <c r="M1134" s="1">
        <f t="shared" si="17"/>
        <v>1</v>
      </c>
    </row>
    <row r="1135" spans="1:13" x14ac:dyDescent="0.2">
      <c r="A1135" s="5" t="s">
        <v>1139</v>
      </c>
      <c r="B1135" s="6" t="s">
        <v>3447</v>
      </c>
      <c r="C1135" s="7">
        <v>19338</v>
      </c>
      <c r="D1135" s="7">
        <v>20253</v>
      </c>
      <c r="E1135" s="7">
        <v>39591</v>
      </c>
      <c r="F1135" s="7" t="str" cm="1">
        <f t="array" ref="F1135">_xlfn.SWITCH(TRUE,E1135&lt;=10000,"1万人以下",E1135&lt;=20000,"2万人以下",E1135&lt;=30000,"3万人以下",E1135&lt;=40000,"4万人以下",E1135&lt;=50000,"5万人以下",E1135&lt;=60000,"6万人以下",E1135&lt;=70000,"7万人以下",E1135&lt;=80000,"8万人以下",E1135&lt;=90000,"9万人以下",E1135&gt;90000,"それ以上")</f>
        <v>4万人以下</v>
      </c>
      <c r="G1135" s="7" t="s">
        <v>7573</v>
      </c>
      <c r="H1135" s="7">
        <v>13181</v>
      </c>
      <c r="I1135" s="1" t="s">
        <v>4657</v>
      </c>
      <c r="K1135" s="1" t="str">
        <f>IF(B1135="小郡市","小郡市",IF(B1135="大和郡山市","大和郡山市",IF(B1135="蒲郡市","蒲郡市",IF(B1135="郡上市","郡上市",IF(B1135="郡山市","郡山市",IFERROR(RIGHT(B1135,LEN(B1135)-FIND("郡",B1135)),B1135))))))</f>
        <v/>
      </c>
      <c r="L1135" s="1" t="str">
        <f>IF(ISERROR(VLOOKUP(K1135,'R5.4.1現在の団体'!C$2:C$2000,1,)),"",VLOOKUP(K1135,'R5.4.1現在の団体'!C$2:C$2000,1,))</f>
        <v/>
      </c>
      <c r="M1135" s="1" t="str">
        <f t="shared" si="17"/>
        <v/>
      </c>
    </row>
    <row r="1136" spans="1:13" x14ac:dyDescent="0.2">
      <c r="A1136" s="5" t="s">
        <v>1140</v>
      </c>
      <c r="B1136" s="6" t="s">
        <v>3448</v>
      </c>
      <c r="C1136" s="7">
        <v>1452</v>
      </c>
      <c r="D1136" s="7">
        <v>1693</v>
      </c>
      <c r="E1136" s="7">
        <v>3145</v>
      </c>
      <c r="F1136" s="7" t="str" cm="1">
        <f t="array" ref="F1136">_xlfn.SWITCH(TRUE,E1136&lt;=10000,"1万人以下",E1136&lt;=20000,"2万人以下",E1136&lt;=30000,"3万人以下",E1136&lt;=40000,"4万人以下",E1136&lt;=50000,"5万人以下",E1136&lt;=60000,"6万人以下",E1136&lt;=70000,"7万人以下",E1136&lt;=80000,"8万人以下",E1136&lt;=90000,"9万人以下",E1136&gt;90000,"それ以上")</f>
        <v>1万人以下</v>
      </c>
      <c r="G1136" s="7" t="s">
        <v>7576</v>
      </c>
      <c r="H1136" s="7">
        <v>1157</v>
      </c>
      <c r="J1136" s="1">
        <f>MAX(J$2:J1135)+1</f>
        <v>912</v>
      </c>
      <c r="K1136" s="1" t="str">
        <f>IF(B1136="小郡市","小郡市",IF(B1136="大和郡山市","大和郡山市",IF(B1136="蒲郡市","蒲郡市",IF(B1136="郡上市","郡上市",IF(B1136="郡山市","郡山市",IFERROR(RIGHT(B1136,LEN(B1136)-FIND("郡",B1136)),B1136))))))</f>
        <v>麻績村</v>
      </c>
      <c r="L1136" s="1" t="str">
        <f>IF(ISERROR(VLOOKUP(K1136,'R5.4.1現在の団体'!C$2:C$2000,1,)),"",VLOOKUP(K1136,'R5.4.1現在の団体'!C$2:C$2000,1,))</f>
        <v>麻績村</v>
      </c>
      <c r="M1136" s="1">
        <f t="shared" si="17"/>
        <v>1</v>
      </c>
    </row>
    <row r="1137" spans="1:13" x14ac:dyDescent="0.2">
      <c r="A1137" s="5" t="s">
        <v>1141</v>
      </c>
      <c r="B1137" s="6" t="s">
        <v>3449</v>
      </c>
      <c r="C1137" s="7">
        <v>1036</v>
      </c>
      <c r="D1137" s="7">
        <v>1047</v>
      </c>
      <c r="E1137" s="7">
        <v>2083</v>
      </c>
      <c r="F1137" s="7" t="str" cm="1">
        <f t="array" ref="F1137">_xlfn.SWITCH(TRUE,E1137&lt;=10000,"1万人以下",E1137&lt;=20000,"2万人以下",E1137&lt;=30000,"3万人以下",E1137&lt;=40000,"4万人以下",E1137&lt;=50000,"5万人以下",E1137&lt;=60000,"6万人以下",E1137&lt;=70000,"7万人以下",E1137&lt;=80000,"8万人以下",E1137&lt;=90000,"9万人以下",E1137&gt;90000,"それ以上")</f>
        <v>1万人以下</v>
      </c>
      <c r="G1137" s="7" t="s">
        <v>7576</v>
      </c>
      <c r="H1137" s="7">
        <v>786</v>
      </c>
      <c r="J1137" s="1">
        <f>MAX(J$2:J1136)+1</f>
        <v>913</v>
      </c>
      <c r="K1137" s="1" t="str">
        <f>IF(B1137="小郡市","小郡市",IF(B1137="大和郡山市","大和郡山市",IF(B1137="蒲郡市","蒲郡市",IF(B1137="郡上市","郡上市",IF(B1137="郡山市","郡山市",IFERROR(RIGHT(B1137,LEN(B1137)-FIND("郡",B1137)),B1137))))))</f>
        <v>生坂村</v>
      </c>
      <c r="L1137" s="1" t="str">
        <f>IF(ISERROR(VLOOKUP(K1137,'R5.4.1現在の団体'!C$2:C$2000,1,)),"",VLOOKUP(K1137,'R5.4.1現在の団体'!C$2:C$2000,1,))</f>
        <v>生坂村</v>
      </c>
      <c r="M1137" s="1">
        <f t="shared" si="17"/>
        <v>1</v>
      </c>
    </row>
    <row r="1138" spans="1:13" x14ac:dyDescent="0.2">
      <c r="A1138" s="5" t="s">
        <v>1142</v>
      </c>
      <c r="B1138" s="6" t="s">
        <v>3450</v>
      </c>
      <c r="C1138" s="7">
        <v>7442</v>
      </c>
      <c r="D1138" s="7">
        <v>7768</v>
      </c>
      <c r="E1138" s="7">
        <v>15210</v>
      </c>
      <c r="F1138" s="7" t="str" cm="1">
        <f t="array" ref="F1138">_xlfn.SWITCH(TRUE,E1138&lt;=10000,"1万人以下",E1138&lt;=20000,"2万人以下",E1138&lt;=30000,"3万人以下",E1138&lt;=40000,"4万人以下",E1138&lt;=50000,"5万人以下",E1138&lt;=60000,"6万人以下",E1138&lt;=70000,"7万人以下",E1138&lt;=80000,"8万人以下",E1138&lt;=90000,"9万人以下",E1138&gt;90000,"それ以上")</f>
        <v>2万人以下</v>
      </c>
      <c r="G1138" s="7" t="s">
        <v>7572</v>
      </c>
      <c r="H1138" s="7">
        <v>5221</v>
      </c>
      <c r="I1138" s="1" t="s">
        <v>4657</v>
      </c>
      <c r="J1138" s="1">
        <f>MAX(J$2:J1137)+1</f>
        <v>914</v>
      </c>
      <c r="K1138" s="1" t="str">
        <f>IF(B1138="小郡市","小郡市",IF(B1138="大和郡山市","大和郡山市",IF(B1138="蒲郡市","蒲郡市",IF(B1138="郡上市","郡上市",IF(B1138="郡山市","郡山市",IFERROR(RIGHT(B1138,LEN(B1138)-FIND("郡",B1138)),B1138))))))</f>
        <v>波田町</v>
      </c>
      <c r="L1138" s="1" t="str">
        <f>IF(ISERROR(VLOOKUP(K1138,'R5.4.1現在の団体'!C$2:C$2000,1,)),"",VLOOKUP(K1138,'R5.4.1現在の団体'!C$2:C$2000,1,))</f>
        <v/>
      </c>
      <c r="M1138" s="1" t="str">
        <f t="shared" si="17"/>
        <v/>
      </c>
    </row>
    <row r="1139" spans="1:13" x14ac:dyDescent="0.2">
      <c r="A1139" s="5" t="s">
        <v>1143</v>
      </c>
      <c r="B1139" s="6" t="s">
        <v>3451</v>
      </c>
      <c r="C1139" s="7">
        <v>4311</v>
      </c>
      <c r="D1139" s="7">
        <v>4393</v>
      </c>
      <c r="E1139" s="7">
        <v>8704</v>
      </c>
      <c r="F1139" s="7" t="str" cm="1">
        <f t="array" ref="F1139">_xlfn.SWITCH(TRUE,E1139&lt;=10000,"1万人以下",E1139&lt;=20000,"2万人以下",E1139&lt;=30000,"3万人以下",E1139&lt;=40000,"4万人以下",E1139&lt;=50000,"5万人以下",E1139&lt;=60000,"6万人以下",E1139&lt;=70000,"7万人以下",E1139&lt;=80000,"8万人以下",E1139&lt;=90000,"9万人以下",E1139&gt;90000,"それ以上")</f>
        <v>1万人以下</v>
      </c>
      <c r="G1139" s="7" t="s">
        <v>7576</v>
      </c>
      <c r="H1139" s="7">
        <v>2666</v>
      </c>
      <c r="J1139" s="1">
        <f>MAX(J$2:J1138)+1</f>
        <v>915</v>
      </c>
      <c r="K1139" s="1" t="str">
        <f>IF(B1139="小郡市","小郡市",IF(B1139="大和郡山市","大和郡山市",IF(B1139="蒲郡市","蒲郡市",IF(B1139="郡上市","郡上市",IF(B1139="郡山市","郡山市",IFERROR(RIGHT(B1139,LEN(B1139)-FIND("郡",B1139)),B1139))))))</f>
        <v>山形村</v>
      </c>
      <c r="L1139" s="1" t="str">
        <f>IF(ISERROR(VLOOKUP(K1139,'R5.4.1現在の団体'!C$2:C$2000,1,)),"",VLOOKUP(K1139,'R5.4.1現在の団体'!C$2:C$2000,1,))</f>
        <v>山形村</v>
      </c>
      <c r="M1139" s="1">
        <f t="shared" si="17"/>
        <v>1</v>
      </c>
    </row>
    <row r="1140" spans="1:13" x14ac:dyDescent="0.2">
      <c r="A1140" s="5" t="s">
        <v>1144</v>
      </c>
      <c r="B1140" s="6" t="s">
        <v>3452</v>
      </c>
      <c r="C1140" s="7">
        <v>2416</v>
      </c>
      <c r="D1140" s="7">
        <v>2499</v>
      </c>
      <c r="E1140" s="7">
        <v>4915</v>
      </c>
      <c r="F1140" s="7" t="str" cm="1">
        <f t="array" ref="F1140">_xlfn.SWITCH(TRUE,E1140&lt;=10000,"1万人以下",E1140&lt;=20000,"2万人以下",E1140&lt;=30000,"3万人以下",E1140&lt;=40000,"4万人以下",E1140&lt;=50000,"5万人以下",E1140&lt;=60000,"6万人以下",E1140&lt;=70000,"7万人以下",E1140&lt;=80000,"8万人以下",E1140&lt;=90000,"9万人以下",E1140&gt;90000,"それ以上")</f>
        <v>1万人以下</v>
      </c>
      <c r="G1140" s="7" t="s">
        <v>7576</v>
      </c>
      <c r="H1140" s="7">
        <v>1407</v>
      </c>
      <c r="J1140" s="1">
        <f>MAX(J$2:J1139)+1</f>
        <v>916</v>
      </c>
      <c r="K1140" s="1" t="str">
        <f>IF(B1140="小郡市","小郡市",IF(B1140="大和郡山市","大和郡山市",IF(B1140="蒲郡市","蒲郡市",IF(B1140="郡上市","郡上市",IF(B1140="郡山市","郡山市",IFERROR(RIGHT(B1140,LEN(B1140)-FIND("郡",B1140)),B1140))))))</f>
        <v>朝日村</v>
      </c>
      <c r="L1140" s="1" t="str">
        <f>IF(ISERROR(VLOOKUP(K1140,'R5.4.1現在の団体'!C$2:C$2000,1,)),"",VLOOKUP(K1140,'R5.4.1現在の団体'!C$2:C$2000,1,))</f>
        <v>朝日村</v>
      </c>
      <c r="M1140" s="1">
        <f t="shared" si="17"/>
        <v>1</v>
      </c>
    </row>
    <row r="1141" spans="1:13" x14ac:dyDescent="0.2">
      <c r="A1141" s="5" t="s">
        <v>1145</v>
      </c>
      <c r="B1141" s="6" t="s">
        <v>3453</v>
      </c>
      <c r="C1141" s="7">
        <v>2681</v>
      </c>
      <c r="D1141" s="7">
        <v>2853</v>
      </c>
      <c r="E1141" s="7">
        <v>5534</v>
      </c>
      <c r="F1141" s="7" t="str" cm="1">
        <f t="array" ref="F1141">_xlfn.SWITCH(TRUE,E1141&lt;=10000,"1万人以下",E1141&lt;=20000,"2万人以下",E1141&lt;=30000,"3万人以下",E1141&lt;=40000,"4万人以下",E1141&lt;=50000,"5万人以下",E1141&lt;=60000,"6万人以下",E1141&lt;=70000,"7万人以下",E1141&lt;=80000,"8万人以下",E1141&lt;=90000,"9万人以下",E1141&gt;90000,"それ以上")</f>
        <v>1万人以下</v>
      </c>
      <c r="G1141" s="7" t="s">
        <v>7576</v>
      </c>
      <c r="H1141" s="7">
        <v>1944</v>
      </c>
      <c r="J1141" s="1">
        <f>MAX(J$2:J1140)+1</f>
        <v>917</v>
      </c>
      <c r="K1141" s="1" t="str">
        <f>IF(B1141="小郡市","小郡市",IF(B1141="大和郡山市","大和郡山市",IF(B1141="蒲郡市","蒲郡市",IF(B1141="郡上市","郡上市",IF(B1141="郡山市","郡山市",IFERROR(RIGHT(B1141,LEN(B1141)-FIND("郡",B1141)),B1141))))))</f>
        <v>筑北村</v>
      </c>
      <c r="L1141" s="1" t="str">
        <f>IF(ISERROR(VLOOKUP(K1141,'R5.4.1現在の団体'!C$2:C$2000,1,)),"",VLOOKUP(K1141,'R5.4.1現在の団体'!C$2:C$2000,1,))</f>
        <v>筑北村</v>
      </c>
      <c r="M1141" s="1">
        <f t="shared" si="17"/>
        <v>1</v>
      </c>
    </row>
    <row r="1142" spans="1:13" x14ac:dyDescent="0.2">
      <c r="A1142" s="5" t="s">
        <v>1146</v>
      </c>
      <c r="B1142" s="6" t="s">
        <v>3454</v>
      </c>
      <c r="C1142" s="7">
        <v>16301</v>
      </c>
      <c r="D1142" s="7">
        <v>17045</v>
      </c>
      <c r="E1142" s="7">
        <v>33346</v>
      </c>
      <c r="F1142" s="7" t="str" cm="1">
        <f t="array" ref="F1142">_xlfn.SWITCH(TRUE,E1142&lt;=10000,"1万人以下",E1142&lt;=20000,"2万人以下",E1142&lt;=30000,"3万人以下",E1142&lt;=40000,"4万人以下",E1142&lt;=50000,"5万人以下",E1142&lt;=60000,"6万人以下",E1142&lt;=70000,"7万人以下",E1142&lt;=80000,"8万人以下",E1142&lt;=90000,"9万人以下",E1142&gt;90000,"それ以上")</f>
        <v>4万人以下</v>
      </c>
      <c r="G1142" s="7" t="s">
        <v>7573</v>
      </c>
      <c r="H1142" s="7">
        <v>12096</v>
      </c>
      <c r="I1142" s="1" t="s">
        <v>4657</v>
      </c>
      <c r="K1142" s="1" t="str">
        <f>IF(B1142="小郡市","小郡市",IF(B1142="大和郡山市","大和郡山市",IF(B1142="蒲郡市","蒲郡市",IF(B1142="郡上市","郡上市",IF(B1142="郡山市","郡山市",IFERROR(RIGHT(B1142,LEN(B1142)-FIND("郡",B1142)),B1142))))))</f>
        <v/>
      </c>
      <c r="L1142" s="1" t="str">
        <f>IF(ISERROR(VLOOKUP(K1142,'R5.4.1現在の団体'!C$2:C$2000,1,)),"",VLOOKUP(K1142,'R5.4.1現在の団体'!C$2:C$2000,1,))</f>
        <v/>
      </c>
      <c r="M1142" s="1" t="str">
        <f t="shared" si="17"/>
        <v/>
      </c>
    </row>
    <row r="1143" spans="1:13" x14ac:dyDescent="0.2">
      <c r="A1143" s="5" t="s">
        <v>1147</v>
      </c>
      <c r="B1143" s="6" t="s">
        <v>3455</v>
      </c>
      <c r="C1143" s="7">
        <v>5111</v>
      </c>
      <c r="D1143" s="7">
        <v>5545</v>
      </c>
      <c r="E1143" s="7">
        <v>10656</v>
      </c>
      <c r="F1143" s="7" t="str" cm="1">
        <f t="array" ref="F1143">_xlfn.SWITCH(TRUE,E1143&lt;=10000,"1万人以下",E1143&lt;=20000,"2万人以下",E1143&lt;=30000,"3万人以下",E1143&lt;=40000,"4万人以下",E1143&lt;=50000,"5万人以下",E1143&lt;=60000,"6万人以下",E1143&lt;=70000,"7万人以下",E1143&lt;=80000,"8万人以下",E1143&lt;=90000,"9万人以下",E1143&gt;90000,"それ以上")</f>
        <v>2万人以下</v>
      </c>
      <c r="G1143" s="7" t="s">
        <v>7572</v>
      </c>
      <c r="H1143" s="7">
        <v>3745</v>
      </c>
      <c r="J1143" s="1">
        <f>MAX(J$2:J1142)+1</f>
        <v>918</v>
      </c>
      <c r="K1143" s="1" t="str">
        <f>IF(B1143="小郡市","小郡市",IF(B1143="大和郡山市","大和郡山市",IF(B1143="蒲郡市","蒲郡市",IF(B1143="郡上市","郡上市",IF(B1143="郡山市","郡山市",IFERROR(RIGHT(B1143,LEN(B1143)-FIND("郡",B1143)),B1143))))))</f>
        <v>池田町</v>
      </c>
      <c r="L1143" s="1" t="str">
        <f>IF(ISERROR(VLOOKUP(K1143,'R5.4.1現在の団体'!C$2:C$2000,1,)),"",VLOOKUP(K1143,'R5.4.1現在の団体'!C$2:C$2000,1,))</f>
        <v>池田町</v>
      </c>
      <c r="M1143" s="1">
        <f t="shared" si="17"/>
        <v>1</v>
      </c>
    </row>
    <row r="1144" spans="1:13" x14ac:dyDescent="0.2">
      <c r="A1144" s="5" t="s">
        <v>1148</v>
      </c>
      <c r="B1144" s="6" t="s">
        <v>3456</v>
      </c>
      <c r="C1144" s="7">
        <v>4872</v>
      </c>
      <c r="D1144" s="7">
        <v>5178</v>
      </c>
      <c r="E1144" s="7">
        <v>10050</v>
      </c>
      <c r="F1144" s="7" t="str" cm="1">
        <f t="array" ref="F1144">_xlfn.SWITCH(TRUE,E1144&lt;=10000,"1万人以下",E1144&lt;=20000,"2万人以下",E1144&lt;=30000,"3万人以下",E1144&lt;=40000,"4万人以下",E1144&lt;=50000,"5万人以下",E1144&lt;=60000,"6万人以下",E1144&lt;=70000,"7万人以下",E1144&lt;=80000,"8万人以下",E1144&lt;=90000,"9万人以下",E1144&gt;90000,"それ以上")</f>
        <v>2万人以下</v>
      </c>
      <c r="G1144" s="7" t="s">
        <v>7572</v>
      </c>
      <c r="H1144" s="7">
        <v>3437</v>
      </c>
      <c r="J1144" s="1">
        <f>MAX(J$2:J1143)+1</f>
        <v>919</v>
      </c>
      <c r="K1144" s="1" t="str">
        <f>IF(B1144="小郡市","小郡市",IF(B1144="大和郡山市","大和郡山市",IF(B1144="蒲郡市","蒲郡市",IF(B1144="郡上市","郡上市",IF(B1144="郡山市","郡山市",IFERROR(RIGHT(B1144,LEN(B1144)-FIND("郡",B1144)),B1144))))))</f>
        <v>松川村</v>
      </c>
      <c r="L1144" s="1" t="str">
        <f>IF(ISERROR(VLOOKUP(K1144,'R5.4.1現在の団体'!C$2:C$2000,1,)),"",VLOOKUP(K1144,'R5.4.1現在の団体'!C$2:C$2000,1,))</f>
        <v>松川村</v>
      </c>
      <c r="M1144" s="1">
        <f t="shared" si="17"/>
        <v>1</v>
      </c>
    </row>
    <row r="1145" spans="1:13" x14ac:dyDescent="0.2">
      <c r="A1145" s="5" t="s">
        <v>1149</v>
      </c>
      <c r="B1145" s="6" t="s">
        <v>3457</v>
      </c>
      <c r="C1145" s="7">
        <v>4590</v>
      </c>
      <c r="D1145" s="7">
        <v>4593</v>
      </c>
      <c r="E1145" s="7">
        <v>9183</v>
      </c>
      <c r="F1145" s="7" t="str" cm="1">
        <f t="array" ref="F1145">_xlfn.SWITCH(TRUE,E1145&lt;=10000,"1万人以下",E1145&lt;=20000,"2万人以下",E1145&lt;=30000,"3万人以下",E1145&lt;=40000,"4万人以下",E1145&lt;=50000,"5万人以下",E1145&lt;=60000,"6万人以下",E1145&lt;=70000,"7万人以下",E1145&lt;=80000,"8万人以下",E1145&lt;=90000,"9万人以下",E1145&gt;90000,"それ以上")</f>
        <v>1万人以下</v>
      </c>
      <c r="G1145" s="7" t="s">
        <v>7576</v>
      </c>
      <c r="H1145" s="7">
        <v>3591</v>
      </c>
      <c r="J1145" s="1">
        <f>MAX(J$2:J1144)+1</f>
        <v>920</v>
      </c>
      <c r="K1145" s="1" t="str">
        <f>IF(B1145="小郡市","小郡市",IF(B1145="大和郡山市","大和郡山市",IF(B1145="蒲郡市","蒲郡市",IF(B1145="郡上市","郡上市",IF(B1145="郡山市","郡山市",IFERROR(RIGHT(B1145,LEN(B1145)-FIND("郡",B1145)),B1145))))))</f>
        <v>白馬村</v>
      </c>
      <c r="L1145" s="1" t="str">
        <f>IF(ISERROR(VLOOKUP(K1145,'R5.4.1現在の団体'!C$2:C$2000,1,)),"",VLOOKUP(K1145,'R5.4.1現在の団体'!C$2:C$2000,1,))</f>
        <v>白馬村</v>
      </c>
      <c r="M1145" s="1">
        <f t="shared" si="17"/>
        <v>1</v>
      </c>
    </row>
    <row r="1146" spans="1:13" x14ac:dyDescent="0.2">
      <c r="A1146" s="5" t="s">
        <v>1150</v>
      </c>
      <c r="B1146" s="6" t="s">
        <v>3458</v>
      </c>
      <c r="C1146" s="7">
        <v>1728</v>
      </c>
      <c r="D1146" s="7">
        <v>1729</v>
      </c>
      <c r="E1146" s="7">
        <v>3457</v>
      </c>
      <c r="F1146" s="7" t="str" cm="1">
        <f t="array" ref="F1146">_xlfn.SWITCH(TRUE,E1146&lt;=10000,"1万人以下",E1146&lt;=20000,"2万人以下",E1146&lt;=30000,"3万人以下",E1146&lt;=40000,"4万人以下",E1146&lt;=50000,"5万人以下",E1146&lt;=60000,"6万人以下",E1146&lt;=70000,"7万人以下",E1146&lt;=80000,"8万人以下",E1146&lt;=90000,"9万人以下",E1146&gt;90000,"それ以上")</f>
        <v>1万人以下</v>
      </c>
      <c r="G1146" s="7" t="s">
        <v>7576</v>
      </c>
      <c r="H1146" s="7">
        <v>1323</v>
      </c>
      <c r="J1146" s="1">
        <f>MAX(J$2:J1145)+1</f>
        <v>921</v>
      </c>
      <c r="K1146" s="1" t="str">
        <f>IF(B1146="小郡市","小郡市",IF(B1146="大和郡山市","大和郡山市",IF(B1146="蒲郡市","蒲郡市",IF(B1146="郡上市","郡上市",IF(B1146="郡山市","郡山市",IFERROR(RIGHT(B1146,LEN(B1146)-FIND("郡",B1146)),B1146))))))</f>
        <v>小谷村</v>
      </c>
      <c r="L1146" s="1" t="str">
        <f>IF(ISERROR(VLOOKUP(K1146,'R5.4.1現在の団体'!C$2:C$2000,1,)),"",VLOOKUP(K1146,'R5.4.1現在の団体'!C$2:C$2000,1,))</f>
        <v>小谷村</v>
      </c>
      <c r="M1146" s="1">
        <f t="shared" si="17"/>
        <v>1</v>
      </c>
    </row>
    <row r="1147" spans="1:13" x14ac:dyDescent="0.2">
      <c r="A1147" s="5" t="s">
        <v>1151</v>
      </c>
      <c r="B1147" s="6" t="s">
        <v>3459</v>
      </c>
      <c r="C1147" s="7">
        <v>7964</v>
      </c>
      <c r="D1147" s="7">
        <v>8259</v>
      </c>
      <c r="E1147" s="7">
        <v>16223</v>
      </c>
      <c r="F1147" s="7" t="str" cm="1">
        <f t="array" ref="F1147">_xlfn.SWITCH(TRUE,E1147&lt;=10000,"1万人以下",E1147&lt;=20000,"2万人以下",E1147&lt;=30000,"3万人以下",E1147&lt;=40000,"4万人以下",E1147&lt;=50000,"5万人以下",E1147&lt;=60000,"6万人以下",E1147&lt;=70000,"7万人以下",E1147&lt;=80000,"8万人以下",E1147&lt;=90000,"9万人以下",E1147&gt;90000,"それ以上")</f>
        <v>2万人以下</v>
      </c>
      <c r="G1147" s="7" t="s">
        <v>7572</v>
      </c>
      <c r="H1147" s="7">
        <v>5791</v>
      </c>
      <c r="I1147" s="1" t="s">
        <v>4657</v>
      </c>
      <c r="K1147" s="1" t="str">
        <f>IF(B1147="小郡市","小郡市",IF(B1147="大和郡山市","大和郡山市",IF(B1147="蒲郡市","蒲郡市",IF(B1147="郡上市","郡上市",IF(B1147="郡山市","郡山市",IFERROR(RIGHT(B1147,LEN(B1147)-FIND("郡",B1147)),B1147))))))</f>
        <v/>
      </c>
      <c r="L1147" s="1" t="str">
        <f>IF(ISERROR(VLOOKUP(K1147,'R5.4.1現在の団体'!C$2:C$2000,1,)),"",VLOOKUP(K1147,'R5.4.1現在の団体'!C$2:C$2000,1,))</f>
        <v/>
      </c>
      <c r="M1147" s="1" t="str">
        <f t="shared" si="17"/>
        <v/>
      </c>
    </row>
    <row r="1148" spans="1:13" x14ac:dyDescent="0.2">
      <c r="A1148" s="5" t="s">
        <v>1152</v>
      </c>
      <c r="B1148" s="6" t="s">
        <v>3460</v>
      </c>
      <c r="C1148" s="7">
        <v>7964</v>
      </c>
      <c r="D1148" s="7">
        <v>8259</v>
      </c>
      <c r="E1148" s="7">
        <v>16223</v>
      </c>
      <c r="F1148" s="7" t="str" cm="1">
        <f t="array" ref="F1148">_xlfn.SWITCH(TRUE,E1148&lt;=10000,"1万人以下",E1148&lt;=20000,"2万人以下",E1148&lt;=30000,"3万人以下",E1148&lt;=40000,"4万人以下",E1148&lt;=50000,"5万人以下",E1148&lt;=60000,"6万人以下",E1148&lt;=70000,"7万人以下",E1148&lt;=80000,"8万人以下",E1148&lt;=90000,"9万人以下",E1148&gt;90000,"それ以上")</f>
        <v>2万人以下</v>
      </c>
      <c r="G1148" s="7" t="s">
        <v>7572</v>
      </c>
      <c r="H1148" s="7">
        <v>5791</v>
      </c>
      <c r="J1148" s="1">
        <f>MAX(J$2:J1147)+1</f>
        <v>922</v>
      </c>
      <c r="K1148" s="1" t="str">
        <f>IF(B1148="小郡市","小郡市",IF(B1148="大和郡山市","大和郡山市",IF(B1148="蒲郡市","蒲郡市",IF(B1148="郡上市","郡上市",IF(B1148="郡山市","郡山市",IFERROR(RIGHT(B1148,LEN(B1148)-FIND("郡",B1148)),B1148))))))</f>
        <v>坂城町</v>
      </c>
      <c r="L1148" s="1" t="str">
        <f>IF(ISERROR(VLOOKUP(K1148,'R5.4.1現在の団体'!C$2:C$2000,1,)),"",VLOOKUP(K1148,'R5.4.1現在の団体'!C$2:C$2000,1,))</f>
        <v>坂城町</v>
      </c>
      <c r="M1148" s="1">
        <f t="shared" si="17"/>
        <v>1</v>
      </c>
    </row>
    <row r="1149" spans="1:13" x14ac:dyDescent="0.2">
      <c r="A1149" s="5" t="s">
        <v>1153</v>
      </c>
      <c r="B1149" s="6" t="s">
        <v>3461</v>
      </c>
      <c r="C1149" s="7">
        <v>9400</v>
      </c>
      <c r="D1149" s="7">
        <v>9946</v>
      </c>
      <c r="E1149" s="7">
        <v>19346</v>
      </c>
      <c r="F1149" s="7" t="str" cm="1">
        <f t="array" ref="F1149">_xlfn.SWITCH(TRUE,E1149&lt;=10000,"1万人以下",E1149&lt;=20000,"2万人以下",E1149&lt;=30000,"3万人以下",E1149&lt;=40000,"4万人以下",E1149&lt;=50000,"5万人以下",E1149&lt;=60000,"6万人以下",E1149&lt;=70000,"7万人以下",E1149&lt;=80000,"8万人以下",E1149&lt;=90000,"9万人以下",E1149&gt;90000,"それ以上")</f>
        <v>2万人以下</v>
      </c>
      <c r="G1149" s="7" t="s">
        <v>7572</v>
      </c>
      <c r="H1149" s="7">
        <v>5968</v>
      </c>
      <c r="I1149" s="1" t="s">
        <v>4657</v>
      </c>
      <c r="K1149" s="1" t="str">
        <f>IF(B1149="小郡市","小郡市",IF(B1149="大和郡山市","大和郡山市",IF(B1149="蒲郡市","蒲郡市",IF(B1149="郡上市","郡上市",IF(B1149="郡山市","郡山市",IFERROR(RIGHT(B1149,LEN(B1149)-FIND("郡",B1149)),B1149))))))</f>
        <v/>
      </c>
      <c r="L1149" s="1" t="str">
        <f>IF(ISERROR(VLOOKUP(K1149,'R5.4.1現在の団体'!C$2:C$2000,1,)),"",VLOOKUP(K1149,'R5.4.1現在の団体'!C$2:C$2000,1,))</f>
        <v/>
      </c>
      <c r="M1149" s="1" t="str">
        <f t="shared" si="17"/>
        <v/>
      </c>
    </row>
    <row r="1150" spans="1:13" x14ac:dyDescent="0.2">
      <c r="A1150" s="5" t="s">
        <v>1154</v>
      </c>
      <c r="B1150" s="6" t="s">
        <v>3462</v>
      </c>
      <c r="C1150" s="7">
        <v>5553</v>
      </c>
      <c r="D1150" s="7">
        <v>5933</v>
      </c>
      <c r="E1150" s="7">
        <v>11486</v>
      </c>
      <c r="F1150" s="7" t="str" cm="1">
        <f t="array" ref="F1150">_xlfn.SWITCH(TRUE,E1150&lt;=10000,"1万人以下",E1150&lt;=20000,"2万人以下",E1150&lt;=30000,"3万人以下",E1150&lt;=40000,"4万人以下",E1150&lt;=50000,"5万人以下",E1150&lt;=60000,"6万人以下",E1150&lt;=70000,"7万人以下",E1150&lt;=80000,"8万人以下",E1150&lt;=90000,"9万人以下",E1150&gt;90000,"それ以上")</f>
        <v>2万人以下</v>
      </c>
      <c r="G1150" s="7" t="s">
        <v>7572</v>
      </c>
      <c r="H1150" s="7">
        <v>3585</v>
      </c>
      <c r="J1150" s="1">
        <f>MAX(J$2:J1149)+1</f>
        <v>923</v>
      </c>
      <c r="K1150" s="1" t="str">
        <f>IF(B1150="小郡市","小郡市",IF(B1150="大和郡山市","大和郡山市",IF(B1150="蒲郡市","蒲郡市",IF(B1150="郡上市","郡上市",IF(B1150="郡山市","郡山市",IFERROR(RIGHT(B1150,LEN(B1150)-FIND("郡",B1150)),B1150))))))</f>
        <v>小布施町</v>
      </c>
      <c r="L1150" s="1" t="str">
        <f>IF(ISERROR(VLOOKUP(K1150,'R5.4.1現在の団体'!C$2:C$2000,1,)),"",VLOOKUP(K1150,'R5.4.1現在の団体'!C$2:C$2000,1,))</f>
        <v>小布施町</v>
      </c>
      <c r="M1150" s="1">
        <f t="shared" si="17"/>
        <v>1</v>
      </c>
    </row>
    <row r="1151" spans="1:13" x14ac:dyDescent="0.2">
      <c r="A1151" s="5" t="s">
        <v>1155</v>
      </c>
      <c r="B1151" s="6" t="s">
        <v>3463</v>
      </c>
      <c r="C1151" s="7">
        <v>3847</v>
      </c>
      <c r="D1151" s="7">
        <v>4013</v>
      </c>
      <c r="E1151" s="7">
        <v>7860</v>
      </c>
      <c r="F1151" s="7" t="str" cm="1">
        <f t="array" ref="F1151">_xlfn.SWITCH(TRUE,E1151&lt;=10000,"1万人以下",E1151&lt;=20000,"2万人以下",E1151&lt;=30000,"3万人以下",E1151&lt;=40000,"4万人以下",E1151&lt;=50000,"5万人以下",E1151&lt;=60000,"6万人以下",E1151&lt;=70000,"7万人以下",E1151&lt;=80000,"8万人以下",E1151&lt;=90000,"9万人以下",E1151&gt;90000,"それ以上")</f>
        <v>1万人以下</v>
      </c>
      <c r="G1151" s="7" t="s">
        <v>7576</v>
      </c>
      <c r="H1151" s="7">
        <v>2383</v>
      </c>
      <c r="J1151" s="1">
        <f>MAX(J$2:J1150)+1</f>
        <v>924</v>
      </c>
      <c r="K1151" s="1" t="str">
        <f>IF(B1151="小郡市","小郡市",IF(B1151="大和郡山市","大和郡山市",IF(B1151="蒲郡市","蒲郡市",IF(B1151="郡上市","郡上市",IF(B1151="郡山市","郡山市",IFERROR(RIGHT(B1151,LEN(B1151)-FIND("郡",B1151)),B1151))))))</f>
        <v>高山村</v>
      </c>
      <c r="L1151" s="1" t="str">
        <f>IF(ISERROR(VLOOKUP(K1151,'R5.4.1現在の団体'!C$2:C$2000,1,)),"",VLOOKUP(K1151,'R5.4.1現在の団体'!C$2:C$2000,1,))</f>
        <v>高山村</v>
      </c>
      <c r="M1151" s="1">
        <f t="shared" si="17"/>
        <v>1</v>
      </c>
    </row>
    <row r="1152" spans="1:13" x14ac:dyDescent="0.2">
      <c r="A1152" s="5" t="s">
        <v>1156</v>
      </c>
      <c r="B1152" s="6" t="s">
        <v>3464</v>
      </c>
      <c r="C1152" s="7">
        <v>11618</v>
      </c>
      <c r="D1152" s="7">
        <v>12456</v>
      </c>
      <c r="E1152" s="7">
        <v>24074</v>
      </c>
      <c r="F1152" s="7" t="str" cm="1">
        <f t="array" ref="F1152">_xlfn.SWITCH(TRUE,E1152&lt;=10000,"1万人以下",E1152&lt;=20000,"2万人以下",E1152&lt;=30000,"3万人以下",E1152&lt;=40000,"4万人以下",E1152&lt;=50000,"5万人以下",E1152&lt;=60000,"6万人以下",E1152&lt;=70000,"7万人以下",E1152&lt;=80000,"8万人以下",E1152&lt;=90000,"9万人以下",E1152&gt;90000,"それ以上")</f>
        <v>3万人以下</v>
      </c>
      <c r="G1152" s="7" t="s">
        <v>7574</v>
      </c>
      <c r="H1152" s="7">
        <v>8108</v>
      </c>
      <c r="I1152" s="1" t="s">
        <v>4657</v>
      </c>
      <c r="K1152" s="1" t="str">
        <f>IF(B1152="小郡市","小郡市",IF(B1152="大和郡山市","大和郡山市",IF(B1152="蒲郡市","蒲郡市",IF(B1152="郡上市","郡上市",IF(B1152="郡山市","郡山市",IFERROR(RIGHT(B1152,LEN(B1152)-FIND("郡",B1152)),B1152))))))</f>
        <v/>
      </c>
      <c r="L1152" s="1" t="str">
        <f>IF(ISERROR(VLOOKUP(K1152,'R5.4.1現在の団体'!C$2:C$2000,1,)),"",VLOOKUP(K1152,'R5.4.1現在の団体'!C$2:C$2000,1,))</f>
        <v/>
      </c>
      <c r="M1152" s="1" t="str">
        <f t="shared" si="17"/>
        <v/>
      </c>
    </row>
    <row r="1153" spans="1:13" x14ac:dyDescent="0.2">
      <c r="A1153" s="5" t="s">
        <v>1157</v>
      </c>
      <c r="B1153" s="6" t="s">
        <v>3465</v>
      </c>
      <c r="C1153" s="7">
        <v>7054</v>
      </c>
      <c r="D1153" s="7">
        <v>7523</v>
      </c>
      <c r="E1153" s="7">
        <v>14577</v>
      </c>
      <c r="F1153" s="7" t="str" cm="1">
        <f t="array" ref="F1153">_xlfn.SWITCH(TRUE,E1153&lt;=10000,"1万人以下",E1153&lt;=20000,"2万人以下",E1153&lt;=30000,"3万人以下",E1153&lt;=40000,"4万人以下",E1153&lt;=50000,"5万人以下",E1153&lt;=60000,"6万人以下",E1153&lt;=70000,"7万人以下",E1153&lt;=80000,"8万人以下",E1153&lt;=90000,"9万人以下",E1153&gt;90000,"それ以上")</f>
        <v>2万人以下</v>
      </c>
      <c r="G1153" s="7" t="s">
        <v>7572</v>
      </c>
      <c r="H1153" s="7">
        <v>5007</v>
      </c>
      <c r="J1153" s="1">
        <f>MAX(J$2:J1152)+1</f>
        <v>925</v>
      </c>
      <c r="K1153" s="1" t="str">
        <f>IF(B1153="小郡市","小郡市",IF(B1153="大和郡山市","大和郡山市",IF(B1153="蒲郡市","蒲郡市",IF(B1153="郡上市","郡上市",IF(B1153="郡山市","郡山市",IFERROR(RIGHT(B1153,LEN(B1153)-FIND("郡",B1153)),B1153))))))</f>
        <v>山ノ内町</v>
      </c>
      <c r="L1153" s="1" t="str">
        <f>IF(ISERROR(VLOOKUP(K1153,'R5.4.1現在の団体'!C$2:C$2000,1,)),"",VLOOKUP(K1153,'R5.4.1現在の団体'!C$2:C$2000,1,))</f>
        <v>山ノ内町</v>
      </c>
      <c r="M1153" s="1">
        <f t="shared" si="17"/>
        <v>1</v>
      </c>
    </row>
    <row r="1154" spans="1:13" x14ac:dyDescent="0.2">
      <c r="A1154" s="5" t="s">
        <v>1158</v>
      </c>
      <c r="B1154" s="6" t="s">
        <v>3466</v>
      </c>
      <c r="C1154" s="7">
        <v>2590</v>
      </c>
      <c r="D1154" s="7">
        <v>2756</v>
      </c>
      <c r="E1154" s="7">
        <v>5346</v>
      </c>
      <c r="F1154" s="7" t="str" cm="1">
        <f t="array" ref="F1154">_xlfn.SWITCH(TRUE,E1154&lt;=10000,"1万人以下",E1154&lt;=20000,"2万人以下",E1154&lt;=30000,"3万人以下",E1154&lt;=40000,"4万人以下",E1154&lt;=50000,"5万人以下",E1154&lt;=60000,"6万人以下",E1154&lt;=70000,"7万人以下",E1154&lt;=80000,"8万人以下",E1154&lt;=90000,"9万人以下",E1154&gt;90000,"それ以上")</f>
        <v>1万人以下</v>
      </c>
      <c r="G1154" s="7" t="s">
        <v>7576</v>
      </c>
      <c r="H1154" s="7">
        <v>1773</v>
      </c>
      <c r="J1154" s="1">
        <f>MAX(J$2:J1153)+1</f>
        <v>926</v>
      </c>
      <c r="K1154" s="1" t="str">
        <f>IF(B1154="小郡市","小郡市",IF(B1154="大和郡山市","大和郡山市",IF(B1154="蒲郡市","蒲郡市",IF(B1154="郡上市","郡上市",IF(B1154="郡山市","郡山市",IFERROR(RIGHT(B1154,LEN(B1154)-FIND("郡",B1154)),B1154))))))</f>
        <v>木島平村</v>
      </c>
      <c r="L1154" s="1" t="str">
        <f>IF(ISERROR(VLOOKUP(K1154,'R5.4.1現在の団体'!C$2:C$2000,1,)),"",VLOOKUP(K1154,'R5.4.1現在の団体'!C$2:C$2000,1,))</f>
        <v>木島平村</v>
      </c>
      <c r="M1154" s="1">
        <f t="shared" si="17"/>
        <v>1</v>
      </c>
    </row>
    <row r="1155" spans="1:13" x14ac:dyDescent="0.2">
      <c r="A1155" s="5" t="s">
        <v>1159</v>
      </c>
      <c r="B1155" s="6" t="s">
        <v>3467</v>
      </c>
      <c r="C1155" s="7">
        <v>1974</v>
      </c>
      <c r="D1155" s="7">
        <v>2177</v>
      </c>
      <c r="E1155" s="7">
        <v>4151</v>
      </c>
      <c r="F1155" s="7" t="str" cm="1">
        <f t="array" ref="F1155">_xlfn.SWITCH(TRUE,E1155&lt;=10000,"1万人以下",E1155&lt;=20000,"2万人以下",E1155&lt;=30000,"3万人以下",E1155&lt;=40000,"4万人以下",E1155&lt;=50000,"5万人以下",E1155&lt;=60000,"6万人以下",E1155&lt;=70000,"7万人以下",E1155&lt;=80000,"8万人以下",E1155&lt;=90000,"9万人以下",E1155&gt;90000,"それ以上")</f>
        <v>1万人以下</v>
      </c>
      <c r="G1155" s="7" t="s">
        <v>7576</v>
      </c>
      <c r="H1155" s="7">
        <v>1328</v>
      </c>
      <c r="J1155" s="1">
        <f>MAX(J$2:J1154)+1</f>
        <v>927</v>
      </c>
      <c r="K1155" s="1" t="str">
        <f>IF(B1155="小郡市","小郡市",IF(B1155="大和郡山市","大和郡山市",IF(B1155="蒲郡市","蒲郡市",IF(B1155="郡上市","郡上市",IF(B1155="郡山市","郡山市",IFERROR(RIGHT(B1155,LEN(B1155)-FIND("郡",B1155)),B1155))))))</f>
        <v>野沢温泉村</v>
      </c>
      <c r="L1155" s="1" t="str">
        <f>IF(ISERROR(VLOOKUP(K1155,'R5.4.1現在の団体'!C$2:C$2000,1,)),"",VLOOKUP(K1155,'R5.4.1現在の団体'!C$2:C$2000,1,))</f>
        <v>野沢温泉村</v>
      </c>
      <c r="M1155" s="1">
        <f t="shared" si="17"/>
        <v>1</v>
      </c>
    </row>
    <row r="1156" spans="1:13" x14ac:dyDescent="0.2">
      <c r="A1156" s="5" t="s">
        <v>1160</v>
      </c>
      <c r="B1156" s="6" t="s">
        <v>3468</v>
      </c>
      <c r="C1156" s="7">
        <v>16147</v>
      </c>
      <c r="D1156" s="7">
        <v>17185</v>
      </c>
      <c r="E1156" s="7">
        <v>33332</v>
      </c>
      <c r="F1156" s="7" t="str" cm="1">
        <f t="array" ref="F1156">_xlfn.SWITCH(TRUE,E1156&lt;=10000,"1万人以下",E1156&lt;=20000,"2万人以下",E1156&lt;=30000,"3万人以下",E1156&lt;=40000,"4万人以下",E1156&lt;=50000,"5万人以下",E1156&lt;=60000,"6万人以下",E1156&lt;=70000,"7万人以下",E1156&lt;=80000,"8万人以下",E1156&lt;=90000,"9万人以下",E1156&gt;90000,"それ以上")</f>
        <v>4万人以下</v>
      </c>
      <c r="G1156" s="7" t="s">
        <v>7573</v>
      </c>
      <c r="H1156" s="7">
        <v>11832</v>
      </c>
      <c r="I1156" s="1" t="s">
        <v>4657</v>
      </c>
      <c r="K1156" s="1" t="str">
        <f>IF(B1156="小郡市","小郡市",IF(B1156="大和郡山市","大和郡山市",IF(B1156="蒲郡市","蒲郡市",IF(B1156="郡上市","郡上市",IF(B1156="郡山市","郡山市",IFERROR(RIGHT(B1156,LEN(B1156)-FIND("郡",B1156)),B1156))))))</f>
        <v/>
      </c>
      <c r="L1156" s="1" t="str">
        <f>IF(ISERROR(VLOOKUP(K1156,'R5.4.1現在の団体'!C$2:C$2000,1,)),"",VLOOKUP(K1156,'R5.4.1現在の団体'!C$2:C$2000,1,))</f>
        <v/>
      </c>
      <c r="M1156" s="1" t="str">
        <f t="shared" si="17"/>
        <v/>
      </c>
    </row>
    <row r="1157" spans="1:13" x14ac:dyDescent="0.2">
      <c r="A1157" s="5" t="s">
        <v>1161</v>
      </c>
      <c r="B1157" s="6" t="s">
        <v>3469</v>
      </c>
      <c r="C1157" s="7">
        <v>2530</v>
      </c>
      <c r="D1157" s="7">
        <v>2804</v>
      </c>
      <c r="E1157" s="7">
        <v>5334</v>
      </c>
      <c r="F1157" s="7" t="str" cm="1">
        <f t="array" ref="F1157">_xlfn.SWITCH(TRUE,E1157&lt;=10000,"1万人以下",E1157&lt;=20000,"2万人以下",E1157&lt;=30000,"3万人以下",E1157&lt;=40000,"4万人以下",E1157&lt;=50000,"5万人以下",E1157&lt;=60000,"6万人以下",E1157&lt;=70000,"7万人以下",E1157&lt;=80000,"8万人以下",E1157&lt;=90000,"9万人以下",E1157&gt;90000,"それ以上")</f>
        <v>1万人以下</v>
      </c>
      <c r="G1157" s="7" t="s">
        <v>7576</v>
      </c>
      <c r="H1157" s="7">
        <v>2146</v>
      </c>
      <c r="I1157" s="1" t="s">
        <v>4657</v>
      </c>
      <c r="J1157" s="1">
        <f>MAX(J$2:J1156)+1</f>
        <v>928</v>
      </c>
      <c r="K1157" s="1" t="str">
        <f>IF(B1157="小郡市","小郡市",IF(B1157="大和郡山市","大和郡山市",IF(B1157="蒲郡市","蒲郡市",IF(B1157="郡上市","郡上市",IF(B1157="郡山市","郡山市",IFERROR(RIGHT(B1157,LEN(B1157)-FIND("郡",B1157)),B1157))))))</f>
        <v>信州新町</v>
      </c>
      <c r="L1157" s="1" t="str">
        <f>IF(ISERROR(VLOOKUP(K1157,'R5.4.1現在の団体'!C$2:C$2000,1,)),"",VLOOKUP(K1157,'R5.4.1現在の団体'!C$2:C$2000,1,))</f>
        <v/>
      </c>
      <c r="M1157" s="1" t="str">
        <f t="shared" ref="M1157:M1220" si="18">IF(L1157="","",1)</f>
        <v/>
      </c>
    </row>
    <row r="1158" spans="1:13" x14ac:dyDescent="0.2">
      <c r="A1158" s="5" t="s">
        <v>1162</v>
      </c>
      <c r="B1158" s="6" t="s">
        <v>3470</v>
      </c>
      <c r="C1158" s="7">
        <v>4772</v>
      </c>
      <c r="D1158" s="7">
        <v>5057</v>
      </c>
      <c r="E1158" s="7">
        <v>9829</v>
      </c>
      <c r="F1158" s="7" t="str" cm="1">
        <f t="array" ref="F1158">_xlfn.SWITCH(TRUE,E1158&lt;=10000,"1万人以下",E1158&lt;=20000,"2万人以下",E1158&lt;=30000,"3万人以下",E1158&lt;=40000,"4万人以下",E1158&lt;=50000,"5万人以下",E1158&lt;=60000,"6万人以下",E1158&lt;=70000,"7万人以下",E1158&lt;=80000,"8万人以下",E1158&lt;=90000,"9万人以下",E1158&gt;90000,"それ以上")</f>
        <v>1万人以下</v>
      </c>
      <c r="G1158" s="7" t="s">
        <v>7576</v>
      </c>
      <c r="H1158" s="7">
        <v>3412</v>
      </c>
      <c r="J1158" s="1">
        <f>MAX(J$2:J1157)+1</f>
        <v>929</v>
      </c>
      <c r="K1158" s="1" t="str">
        <f>IF(B1158="小郡市","小郡市",IF(B1158="大和郡山市","大和郡山市",IF(B1158="蒲郡市","蒲郡市",IF(B1158="郡上市","郡上市",IF(B1158="郡山市","郡山市",IFERROR(RIGHT(B1158,LEN(B1158)-FIND("郡",B1158)),B1158))))))</f>
        <v>信濃町</v>
      </c>
      <c r="L1158" s="1" t="str">
        <f>IF(ISERROR(VLOOKUP(K1158,'R5.4.1現在の団体'!C$2:C$2000,1,)),"",VLOOKUP(K1158,'R5.4.1現在の団体'!C$2:C$2000,1,))</f>
        <v>信濃町</v>
      </c>
      <c r="M1158" s="1">
        <f t="shared" si="18"/>
        <v>1</v>
      </c>
    </row>
    <row r="1159" spans="1:13" x14ac:dyDescent="0.2">
      <c r="A1159" s="5" t="s">
        <v>1163</v>
      </c>
      <c r="B1159" s="6" t="s">
        <v>3471</v>
      </c>
      <c r="C1159" s="7">
        <v>1522</v>
      </c>
      <c r="D1159" s="7">
        <v>1617</v>
      </c>
      <c r="E1159" s="7">
        <v>3139</v>
      </c>
      <c r="F1159" s="7" t="str" cm="1">
        <f t="array" ref="F1159">_xlfn.SWITCH(TRUE,E1159&lt;=10000,"1万人以下",E1159&lt;=20000,"2万人以下",E1159&lt;=30000,"3万人以下",E1159&lt;=40000,"4万人以下",E1159&lt;=50000,"5万人以下",E1159&lt;=60000,"6万人以下",E1159&lt;=70000,"7万人以下",E1159&lt;=80000,"8万人以下",E1159&lt;=90000,"9万人以下",E1159&gt;90000,"それ以上")</f>
        <v>1万人以下</v>
      </c>
      <c r="G1159" s="7" t="s">
        <v>7576</v>
      </c>
      <c r="H1159" s="7">
        <v>1211</v>
      </c>
      <c r="J1159" s="1">
        <f>MAX(J$2:J1158)+1</f>
        <v>930</v>
      </c>
      <c r="K1159" s="1" t="str">
        <f>IF(B1159="小郡市","小郡市",IF(B1159="大和郡山市","大和郡山市",IF(B1159="蒲郡市","蒲郡市",IF(B1159="郡上市","郡上市",IF(B1159="郡山市","郡山市",IFERROR(RIGHT(B1159,LEN(B1159)-FIND("郡",B1159)),B1159))))))</f>
        <v>小川村</v>
      </c>
      <c r="L1159" s="1" t="str">
        <f>IF(ISERROR(VLOOKUP(K1159,'R5.4.1現在の団体'!C$2:C$2000,1,)),"",VLOOKUP(K1159,'R5.4.1現在の団体'!C$2:C$2000,1,))</f>
        <v>小川村</v>
      </c>
      <c r="M1159" s="1">
        <f t="shared" si="18"/>
        <v>1</v>
      </c>
    </row>
    <row r="1160" spans="1:13" x14ac:dyDescent="0.2">
      <c r="A1160" s="5" t="s">
        <v>1164</v>
      </c>
      <c r="B1160" s="6" t="s">
        <v>3472</v>
      </c>
      <c r="C1160" s="7">
        <v>1103</v>
      </c>
      <c r="D1160" s="7">
        <v>1229</v>
      </c>
      <c r="E1160" s="7">
        <v>2332</v>
      </c>
      <c r="F1160" s="7" t="str" cm="1">
        <f t="array" ref="F1160">_xlfn.SWITCH(TRUE,E1160&lt;=10000,"1万人以下",E1160&lt;=20000,"2万人以下",E1160&lt;=30000,"3万人以下",E1160&lt;=40000,"4万人以下",E1160&lt;=50000,"5万人以下",E1160&lt;=60000,"6万人以下",E1160&lt;=70000,"7万人以下",E1160&lt;=80000,"8万人以下",E1160&lt;=90000,"9万人以下",E1160&gt;90000,"それ以上")</f>
        <v>1万人以下</v>
      </c>
      <c r="G1160" s="7" t="s">
        <v>7576</v>
      </c>
      <c r="H1160" s="7">
        <v>963</v>
      </c>
      <c r="I1160" s="1" t="s">
        <v>4657</v>
      </c>
      <c r="J1160" s="1">
        <f>MAX(J$2:J1159)+1</f>
        <v>931</v>
      </c>
      <c r="K1160" s="1" t="str">
        <f>IF(B1160="小郡市","小郡市",IF(B1160="大和郡山市","大和郡山市",IF(B1160="蒲郡市","蒲郡市",IF(B1160="郡上市","郡上市",IF(B1160="郡山市","郡山市",IFERROR(RIGHT(B1160,LEN(B1160)-FIND("郡",B1160)),B1160))))))</f>
        <v>中条村</v>
      </c>
      <c r="L1160" s="1" t="str">
        <f>IF(ISERROR(VLOOKUP(K1160,'R5.4.1現在の団体'!C$2:C$2000,1,)),"",VLOOKUP(K1160,'R5.4.1現在の団体'!C$2:C$2000,1,))</f>
        <v/>
      </c>
      <c r="M1160" s="1" t="str">
        <f t="shared" si="18"/>
        <v/>
      </c>
    </row>
    <row r="1161" spans="1:13" x14ac:dyDescent="0.2">
      <c r="A1161" s="5" t="s">
        <v>1165</v>
      </c>
      <c r="B1161" s="6" t="s">
        <v>3473</v>
      </c>
      <c r="C1161" s="7">
        <v>6220</v>
      </c>
      <c r="D1161" s="7">
        <v>6478</v>
      </c>
      <c r="E1161" s="7">
        <v>12698</v>
      </c>
      <c r="F1161" s="7" t="str" cm="1">
        <f t="array" ref="F1161">_xlfn.SWITCH(TRUE,E1161&lt;=10000,"1万人以下",E1161&lt;=20000,"2万人以下",E1161&lt;=30000,"3万人以下",E1161&lt;=40000,"4万人以下",E1161&lt;=50000,"5万人以下",E1161&lt;=60000,"6万人以下",E1161&lt;=70000,"7万人以下",E1161&lt;=80000,"8万人以下",E1161&lt;=90000,"9万人以下",E1161&gt;90000,"それ以上")</f>
        <v>2万人以下</v>
      </c>
      <c r="G1161" s="7" t="s">
        <v>7572</v>
      </c>
      <c r="H1161" s="7">
        <v>4100</v>
      </c>
      <c r="J1161" s="1">
        <f>MAX(J$2:J1160)+1</f>
        <v>932</v>
      </c>
      <c r="K1161" s="1" t="str">
        <f>IF(B1161="小郡市","小郡市",IF(B1161="大和郡山市","大和郡山市",IF(B1161="蒲郡市","蒲郡市",IF(B1161="郡上市","郡上市",IF(B1161="郡山市","郡山市",IFERROR(RIGHT(B1161,LEN(B1161)-FIND("郡",B1161)),B1161))))))</f>
        <v>飯綱町</v>
      </c>
      <c r="L1161" s="1" t="str">
        <f>IF(ISERROR(VLOOKUP(K1161,'R5.4.1現在の団体'!C$2:C$2000,1,)),"",VLOOKUP(K1161,'R5.4.1現在の団体'!C$2:C$2000,1,))</f>
        <v>飯綱町</v>
      </c>
      <c r="M1161" s="1">
        <f t="shared" si="18"/>
        <v>1</v>
      </c>
    </row>
    <row r="1162" spans="1:13" x14ac:dyDescent="0.2">
      <c r="A1162" s="5" t="s">
        <v>1166</v>
      </c>
      <c r="B1162" s="6" t="s">
        <v>3474</v>
      </c>
      <c r="C1162" s="7">
        <v>1124</v>
      </c>
      <c r="D1162" s="7">
        <v>1240</v>
      </c>
      <c r="E1162" s="7">
        <v>2364</v>
      </c>
      <c r="F1162" s="7" t="str" cm="1">
        <f t="array" ref="F1162">_xlfn.SWITCH(TRUE,E1162&lt;=10000,"1万人以下",E1162&lt;=20000,"2万人以下",E1162&lt;=30000,"3万人以下",E1162&lt;=40000,"4万人以下",E1162&lt;=50000,"5万人以下",E1162&lt;=60000,"6万人以下",E1162&lt;=70000,"7万人以下",E1162&lt;=80000,"8万人以下",E1162&lt;=90000,"9万人以下",E1162&gt;90000,"それ以上")</f>
        <v>1万人以下</v>
      </c>
      <c r="G1162" s="7" t="s">
        <v>7576</v>
      </c>
      <c r="H1162" s="7">
        <v>928</v>
      </c>
      <c r="I1162" s="1" t="s">
        <v>4657</v>
      </c>
      <c r="K1162" s="1" t="str">
        <f>IF(B1162="小郡市","小郡市",IF(B1162="大和郡山市","大和郡山市",IF(B1162="蒲郡市","蒲郡市",IF(B1162="郡上市","郡上市",IF(B1162="郡山市","郡山市",IFERROR(RIGHT(B1162,LEN(B1162)-FIND("郡",B1162)),B1162))))))</f>
        <v/>
      </c>
      <c r="L1162" s="1" t="str">
        <f>IF(ISERROR(VLOOKUP(K1162,'R5.4.1現在の団体'!C$2:C$2000,1,)),"",VLOOKUP(K1162,'R5.4.1現在の団体'!C$2:C$2000,1,))</f>
        <v/>
      </c>
      <c r="M1162" s="1" t="str">
        <f t="shared" si="18"/>
        <v/>
      </c>
    </row>
    <row r="1163" spans="1:13" x14ac:dyDescent="0.2">
      <c r="A1163" s="5" t="s">
        <v>1167</v>
      </c>
      <c r="B1163" s="6" t="s">
        <v>3475</v>
      </c>
      <c r="C1163" s="7">
        <v>1124</v>
      </c>
      <c r="D1163" s="7">
        <v>1240</v>
      </c>
      <c r="E1163" s="7">
        <v>2364</v>
      </c>
      <c r="F1163" s="7" t="str" cm="1">
        <f t="array" ref="F1163">_xlfn.SWITCH(TRUE,E1163&lt;=10000,"1万人以下",E1163&lt;=20000,"2万人以下",E1163&lt;=30000,"3万人以下",E1163&lt;=40000,"4万人以下",E1163&lt;=50000,"5万人以下",E1163&lt;=60000,"6万人以下",E1163&lt;=70000,"7万人以下",E1163&lt;=80000,"8万人以下",E1163&lt;=90000,"9万人以下",E1163&gt;90000,"それ以上")</f>
        <v>1万人以下</v>
      </c>
      <c r="G1163" s="7" t="s">
        <v>7576</v>
      </c>
      <c r="H1163" s="7">
        <v>928</v>
      </c>
      <c r="J1163" s="1">
        <f>MAX(J$2:J1162)+1</f>
        <v>933</v>
      </c>
      <c r="K1163" s="1" t="str">
        <f>IF(B1163="小郡市","小郡市",IF(B1163="大和郡山市","大和郡山市",IF(B1163="蒲郡市","蒲郡市",IF(B1163="郡上市","郡上市",IF(B1163="郡山市","郡山市",IFERROR(RIGHT(B1163,LEN(B1163)-FIND("郡",B1163)),B1163))))))</f>
        <v>栄村</v>
      </c>
      <c r="L1163" s="1" t="str">
        <f>IF(ISERROR(VLOOKUP(K1163,'R5.4.1現在の団体'!C$2:C$2000,1,)),"",VLOOKUP(K1163,'R5.4.1現在の団体'!C$2:C$2000,1,))</f>
        <v>栄村</v>
      </c>
      <c r="M1163" s="1">
        <f t="shared" si="18"/>
        <v>1</v>
      </c>
    </row>
    <row r="1164" spans="1:13" x14ac:dyDescent="0.2">
      <c r="A1164" s="5" t="s">
        <v>1168</v>
      </c>
      <c r="B1164" s="6" t="s">
        <v>4629</v>
      </c>
      <c r="C1164" s="7">
        <v>1018127</v>
      </c>
      <c r="D1164" s="7">
        <v>1071286</v>
      </c>
      <c r="E1164" s="7">
        <v>2089413</v>
      </c>
      <c r="F1164" s="7" t="str" cm="1">
        <f t="array" ref="F1164">_xlfn.SWITCH(TRUE,E1164&lt;=10000,"1万人以下",E1164&lt;=20000,"2万人以下",E1164&lt;=30000,"3万人以下",E1164&lt;=40000,"4万人以下",E1164&lt;=50000,"5万人以下",E1164&lt;=60000,"6万人以下",E1164&lt;=70000,"7万人以下",E1164&lt;=80000,"8万人以下",E1164&lt;=90000,"9万人以下",E1164&gt;90000,"それ以上")</f>
        <v>それ以上</v>
      </c>
      <c r="G1164" s="7" t="s">
        <v>7571</v>
      </c>
      <c r="H1164" s="7">
        <v>738663</v>
      </c>
      <c r="I1164" s="1" t="s">
        <v>4657</v>
      </c>
      <c r="K1164" s="1" t="str">
        <f>IF(B1164="小郡市","小郡市",IF(B1164="大和郡山市","大和郡山市",IF(B1164="蒲郡市","蒲郡市",IF(B1164="郡上市","郡上市",IF(B1164="郡山市","郡山市",IFERROR(RIGHT(B1164,LEN(B1164)-FIND("郡",B1164)),B1164))))))</f>
        <v>岐阜県</v>
      </c>
      <c r="L1164" s="1" t="str">
        <f>IF(ISERROR(VLOOKUP(K1164,'R5.4.1現在の団体'!C$2:C$2000,1,)),"",VLOOKUP(K1164,'R5.4.1現在の団体'!C$2:C$2000,1,))</f>
        <v/>
      </c>
      <c r="M1164" s="1" t="str">
        <f t="shared" si="18"/>
        <v/>
      </c>
    </row>
    <row r="1165" spans="1:13" x14ac:dyDescent="0.2">
      <c r="A1165" s="5" t="s">
        <v>1169</v>
      </c>
      <c r="B1165" s="6" t="s">
        <v>3476</v>
      </c>
      <c r="C1165" s="7">
        <v>197761</v>
      </c>
      <c r="D1165" s="7">
        <v>214123</v>
      </c>
      <c r="E1165" s="7">
        <v>411884</v>
      </c>
      <c r="F1165" s="7" t="str" cm="1">
        <f t="array" ref="F1165">_xlfn.SWITCH(TRUE,E1165&lt;=10000,"1万人以下",E1165&lt;=20000,"2万人以下",E1165&lt;=30000,"3万人以下",E1165&lt;=40000,"4万人以下",E1165&lt;=50000,"5万人以下",E1165&lt;=60000,"6万人以下",E1165&lt;=70000,"7万人以下",E1165&lt;=80000,"8万人以下",E1165&lt;=90000,"9万人以下",E1165&gt;90000,"それ以上")</f>
        <v>それ以上</v>
      </c>
      <c r="G1165" s="7" t="s">
        <v>7571</v>
      </c>
      <c r="H1165" s="7">
        <v>162432</v>
      </c>
      <c r="J1165" s="1">
        <f>MAX(J$2:J1164)+1</f>
        <v>934</v>
      </c>
      <c r="K1165" s="1" t="str">
        <f>IF(B1165="小郡市","小郡市",IF(B1165="大和郡山市","大和郡山市",IF(B1165="蒲郡市","蒲郡市",IF(B1165="郡上市","郡上市",IF(B1165="郡山市","郡山市",IFERROR(RIGHT(B1165,LEN(B1165)-FIND("郡",B1165)),B1165))))))</f>
        <v>岐阜市</v>
      </c>
      <c r="L1165" s="1" t="str">
        <f>IF(ISERROR(VLOOKUP(K1165,'R5.4.1現在の団体'!C$2:C$2000,1,)),"",VLOOKUP(K1165,'R5.4.1現在の団体'!C$2:C$2000,1,))</f>
        <v>岐阜市</v>
      </c>
      <c r="M1165" s="1">
        <f t="shared" si="18"/>
        <v>1</v>
      </c>
    </row>
    <row r="1166" spans="1:13" x14ac:dyDescent="0.2">
      <c r="A1166" s="5" t="s">
        <v>1170</v>
      </c>
      <c r="B1166" s="6" t="s">
        <v>3477</v>
      </c>
      <c r="C1166" s="7">
        <v>77476</v>
      </c>
      <c r="D1166" s="7">
        <v>81490</v>
      </c>
      <c r="E1166" s="7">
        <v>158966</v>
      </c>
      <c r="F1166" s="7" t="str" cm="1">
        <f t="array" ref="F1166">_xlfn.SWITCH(TRUE,E1166&lt;=10000,"1万人以下",E1166&lt;=20000,"2万人以下",E1166&lt;=30000,"3万人以下",E1166&lt;=40000,"4万人以下",E1166&lt;=50000,"5万人以下",E1166&lt;=60000,"6万人以下",E1166&lt;=70000,"7万人以下",E1166&lt;=80000,"8万人以下",E1166&lt;=90000,"9万人以下",E1166&gt;90000,"それ以上")</f>
        <v>それ以上</v>
      </c>
      <c r="G1166" s="7" t="s">
        <v>7571</v>
      </c>
      <c r="H1166" s="7">
        <v>58219</v>
      </c>
      <c r="J1166" s="1">
        <f>MAX(J$2:J1165)+1</f>
        <v>935</v>
      </c>
      <c r="K1166" s="1" t="str">
        <f>IF(B1166="小郡市","小郡市",IF(B1166="大和郡山市","大和郡山市",IF(B1166="蒲郡市","蒲郡市",IF(B1166="郡上市","郡上市",IF(B1166="郡山市","郡山市",IFERROR(RIGHT(B1166,LEN(B1166)-FIND("郡",B1166)),B1166))))))</f>
        <v>大垣市</v>
      </c>
      <c r="L1166" s="1" t="str">
        <f>IF(ISERROR(VLOOKUP(K1166,'R5.4.1現在の団体'!C$2:C$2000,1,)),"",VLOOKUP(K1166,'R5.4.1現在の団体'!C$2:C$2000,1,))</f>
        <v>大垣市</v>
      </c>
      <c r="M1166" s="1">
        <f t="shared" si="18"/>
        <v>1</v>
      </c>
    </row>
    <row r="1167" spans="1:13" x14ac:dyDescent="0.2">
      <c r="A1167" s="5" t="s">
        <v>1171</v>
      </c>
      <c r="B1167" s="6" t="s">
        <v>3478</v>
      </c>
      <c r="C1167" s="7">
        <v>44766</v>
      </c>
      <c r="D1167" s="7">
        <v>49149</v>
      </c>
      <c r="E1167" s="7">
        <v>93915</v>
      </c>
      <c r="F1167" s="7" t="str" cm="1">
        <f t="array" ref="F1167">_xlfn.SWITCH(TRUE,E1167&lt;=10000,"1万人以下",E1167&lt;=20000,"2万人以下",E1167&lt;=30000,"3万人以下",E1167&lt;=40000,"4万人以下",E1167&lt;=50000,"5万人以下",E1167&lt;=60000,"6万人以下",E1167&lt;=70000,"7万人以下",E1167&lt;=80000,"8万人以下",E1167&lt;=90000,"9万人以下",E1167&gt;90000,"それ以上")</f>
        <v>それ以上</v>
      </c>
      <c r="G1167" s="7" t="s">
        <v>7571</v>
      </c>
      <c r="H1167" s="7">
        <v>33685</v>
      </c>
      <c r="J1167" s="1">
        <f>MAX(J$2:J1166)+1</f>
        <v>936</v>
      </c>
      <c r="K1167" s="1" t="str">
        <f>IF(B1167="小郡市","小郡市",IF(B1167="大和郡山市","大和郡山市",IF(B1167="蒲郡市","蒲郡市",IF(B1167="郡上市","郡上市",IF(B1167="郡山市","郡山市",IFERROR(RIGHT(B1167,LEN(B1167)-FIND("郡",B1167)),B1167))))))</f>
        <v>高山市</v>
      </c>
      <c r="L1167" s="1" t="str">
        <f>IF(ISERROR(VLOOKUP(K1167,'R5.4.1現在の団体'!C$2:C$2000,1,)),"",VLOOKUP(K1167,'R5.4.1現在の団体'!C$2:C$2000,1,))</f>
        <v>高山市</v>
      </c>
      <c r="M1167" s="1">
        <f t="shared" si="18"/>
        <v>1</v>
      </c>
    </row>
    <row r="1168" spans="1:13" x14ac:dyDescent="0.2">
      <c r="A1168" s="5" t="s">
        <v>1172</v>
      </c>
      <c r="B1168" s="6" t="s">
        <v>3479</v>
      </c>
      <c r="C1168" s="7">
        <v>56491</v>
      </c>
      <c r="D1168" s="7">
        <v>59218</v>
      </c>
      <c r="E1168" s="7">
        <v>115709</v>
      </c>
      <c r="F1168" s="7" t="str" cm="1">
        <f t="array" ref="F1168">_xlfn.SWITCH(TRUE,E1168&lt;=10000,"1万人以下",E1168&lt;=20000,"2万人以下",E1168&lt;=30000,"3万人以下",E1168&lt;=40000,"4万人以下",E1168&lt;=50000,"5万人以下",E1168&lt;=60000,"6万人以下",E1168&lt;=70000,"7万人以下",E1168&lt;=80000,"8万人以下",E1168&lt;=90000,"9万人以下",E1168&gt;90000,"それ以上")</f>
        <v>それ以上</v>
      </c>
      <c r="G1168" s="7" t="s">
        <v>7571</v>
      </c>
      <c r="H1168" s="7">
        <v>42287</v>
      </c>
      <c r="J1168" s="1">
        <f>MAX(J$2:J1167)+1</f>
        <v>937</v>
      </c>
      <c r="K1168" s="1" t="str">
        <f>IF(B1168="小郡市","小郡市",IF(B1168="大和郡山市","大和郡山市",IF(B1168="蒲郡市","蒲郡市",IF(B1168="郡上市","郡上市",IF(B1168="郡山市","郡山市",IFERROR(RIGHT(B1168,LEN(B1168)-FIND("郡",B1168)),B1168))))))</f>
        <v>多治見市</v>
      </c>
      <c r="L1168" s="1" t="str">
        <f>IF(ISERROR(VLOOKUP(K1168,'R5.4.1現在の団体'!C$2:C$2000,1,)),"",VLOOKUP(K1168,'R5.4.1現在の団体'!C$2:C$2000,1,))</f>
        <v>多治見市</v>
      </c>
      <c r="M1168" s="1">
        <f t="shared" si="18"/>
        <v>1</v>
      </c>
    </row>
    <row r="1169" spans="1:13" x14ac:dyDescent="0.2">
      <c r="A1169" s="5" t="s">
        <v>1173</v>
      </c>
      <c r="B1169" s="6" t="s">
        <v>3480</v>
      </c>
      <c r="C1169" s="7">
        <v>44880</v>
      </c>
      <c r="D1169" s="7">
        <v>46997</v>
      </c>
      <c r="E1169" s="7">
        <v>91877</v>
      </c>
      <c r="F1169" s="7" t="str" cm="1">
        <f t="array" ref="F1169">_xlfn.SWITCH(TRUE,E1169&lt;=10000,"1万人以下",E1169&lt;=20000,"2万人以下",E1169&lt;=30000,"3万人以下",E1169&lt;=40000,"4万人以下",E1169&lt;=50000,"5万人以下",E1169&lt;=60000,"6万人以下",E1169&lt;=70000,"7万人以下",E1169&lt;=80000,"8万人以下",E1169&lt;=90000,"9万人以下",E1169&gt;90000,"それ以上")</f>
        <v>それ以上</v>
      </c>
      <c r="G1169" s="7" t="s">
        <v>7571</v>
      </c>
      <c r="H1169" s="7">
        <v>30784</v>
      </c>
      <c r="J1169" s="1">
        <f>MAX(J$2:J1168)+1</f>
        <v>938</v>
      </c>
      <c r="K1169" s="1" t="str">
        <f>IF(B1169="小郡市","小郡市",IF(B1169="大和郡山市","大和郡山市",IF(B1169="蒲郡市","蒲郡市",IF(B1169="郡上市","郡上市",IF(B1169="郡山市","郡山市",IFERROR(RIGHT(B1169,LEN(B1169)-FIND("郡",B1169)),B1169))))))</f>
        <v>関市</v>
      </c>
      <c r="L1169" s="1" t="str">
        <f>IF(ISERROR(VLOOKUP(K1169,'R5.4.1現在の団体'!C$2:C$2000,1,)),"",VLOOKUP(K1169,'R5.4.1現在の団体'!C$2:C$2000,1,))</f>
        <v>関市</v>
      </c>
      <c r="M1169" s="1">
        <f t="shared" si="18"/>
        <v>1</v>
      </c>
    </row>
    <row r="1170" spans="1:13" x14ac:dyDescent="0.2">
      <c r="A1170" s="5" t="s">
        <v>1174</v>
      </c>
      <c r="B1170" s="6" t="s">
        <v>3481</v>
      </c>
      <c r="C1170" s="7">
        <v>40586</v>
      </c>
      <c r="D1170" s="7">
        <v>43234</v>
      </c>
      <c r="E1170" s="7">
        <v>83820</v>
      </c>
      <c r="F1170" s="7" t="str" cm="1">
        <f t="array" ref="F1170">_xlfn.SWITCH(TRUE,E1170&lt;=10000,"1万人以下",E1170&lt;=20000,"2万人以下",E1170&lt;=30000,"3万人以下",E1170&lt;=40000,"4万人以下",E1170&lt;=50000,"5万人以下",E1170&lt;=60000,"6万人以下",E1170&lt;=70000,"7万人以下",E1170&lt;=80000,"8万人以下",E1170&lt;=90000,"9万人以下",E1170&gt;90000,"それ以上")</f>
        <v>9万人以下</v>
      </c>
      <c r="G1170" s="7" t="s">
        <v>7580</v>
      </c>
      <c r="H1170" s="7">
        <v>28344</v>
      </c>
      <c r="J1170" s="1">
        <f>MAX(J$2:J1169)+1</f>
        <v>939</v>
      </c>
      <c r="K1170" s="1" t="str">
        <f>IF(B1170="小郡市","小郡市",IF(B1170="大和郡山市","大和郡山市",IF(B1170="蒲郡市","蒲郡市",IF(B1170="郡上市","郡上市",IF(B1170="郡山市","郡山市",IFERROR(RIGHT(B1170,LEN(B1170)-FIND("郡",B1170)),B1170))))))</f>
        <v>中津川市</v>
      </c>
      <c r="L1170" s="1" t="str">
        <f>IF(ISERROR(VLOOKUP(K1170,'R5.4.1現在の団体'!C$2:C$2000,1,)),"",VLOOKUP(K1170,'R5.4.1現在の団体'!C$2:C$2000,1,))</f>
        <v>中津川市</v>
      </c>
      <c r="M1170" s="1">
        <f t="shared" si="18"/>
        <v>1</v>
      </c>
    </row>
    <row r="1171" spans="1:13" x14ac:dyDescent="0.2">
      <c r="A1171" s="5" t="s">
        <v>1175</v>
      </c>
      <c r="B1171" s="6" t="s">
        <v>3482</v>
      </c>
      <c r="C1171" s="7">
        <v>11319</v>
      </c>
      <c r="D1171" s="7">
        <v>11925</v>
      </c>
      <c r="E1171" s="7">
        <v>23244</v>
      </c>
      <c r="F1171" s="7" t="str" cm="1">
        <f t="array" ref="F1171">_xlfn.SWITCH(TRUE,E1171&lt;=10000,"1万人以下",E1171&lt;=20000,"2万人以下",E1171&lt;=30000,"3万人以下",E1171&lt;=40000,"4万人以下",E1171&lt;=50000,"5万人以下",E1171&lt;=60000,"6万人以下",E1171&lt;=70000,"7万人以下",E1171&lt;=80000,"8万人以下",E1171&lt;=90000,"9万人以下",E1171&gt;90000,"それ以上")</f>
        <v>3万人以下</v>
      </c>
      <c r="G1171" s="7" t="s">
        <v>7574</v>
      </c>
      <c r="H1171" s="7">
        <v>7695</v>
      </c>
      <c r="J1171" s="1">
        <f>MAX(J$2:J1170)+1</f>
        <v>940</v>
      </c>
      <c r="K1171" s="1" t="str">
        <f>IF(B1171="小郡市","小郡市",IF(B1171="大和郡山市","大和郡山市",IF(B1171="蒲郡市","蒲郡市",IF(B1171="郡上市","郡上市",IF(B1171="郡山市","郡山市",IFERROR(RIGHT(B1171,LEN(B1171)-FIND("郡",B1171)),B1171))))))</f>
        <v>美濃市</v>
      </c>
      <c r="L1171" s="1" t="str">
        <f>IF(ISERROR(VLOOKUP(K1171,'R5.4.1現在の団体'!C$2:C$2000,1,)),"",VLOOKUP(K1171,'R5.4.1現在の団体'!C$2:C$2000,1,))</f>
        <v>美濃市</v>
      </c>
      <c r="M1171" s="1">
        <f t="shared" si="18"/>
        <v>1</v>
      </c>
    </row>
    <row r="1172" spans="1:13" x14ac:dyDescent="0.2">
      <c r="A1172" s="5" t="s">
        <v>1176</v>
      </c>
      <c r="B1172" s="6" t="s">
        <v>3483</v>
      </c>
      <c r="C1172" s="7">
        <v>19465</v>
      </c>
      <c r="D1172" s="7">
        <v>20835</v>
      </c>
      <c r="E1172" s="7">
        <v>40300</v>
      </c>
      <c r="F1172" s="7" t="str" cm="1">
        <f t="array" ref="F1172">_xlfn.SWITCH(TRUE,E1172&lt;=10000,"1万人以下",E1172&lt;=20000,"2万人以下",E1172&lt;=30000,"3万人以下",E1172&lt;=40000,"4万人以下",E1172&lt;=50000,"5万人以下",E1172&lt;=60000,"6万人以下",E1172&lt;=70000,"7万人以下",E1172&lt;=80000,"8万人以下",E1172&lt;=90000,"9万人以下",E1172&gt;90000,"それ以上")</f>
        <v>5万人以下</v>
      </c>
      <c r="G1172" s="7" t="s">
        <v>7575</v>
      </c>
      <c r="H1172" s="7">
        <v>14222</v>
      </c>
      <c r="J1172" s="1">
        <f>MAX(J$2:J1171)+1</f>
        <v>941</v>
      </c>
      <c r="K1172" s="1" t="str">
        <f>IF(B1172="小郡市","小郡市",IF(B1172="大和郡山市","大和郡山市",IF(B1172="蒲郡市","蒲郡市",IF(B1172="郡上市","郡上市",IF(B1172="郡山市","郡山市",IFERROR(RIGHT(B1172,LEN(B1172)-FIND("郡",B1172)),B1172))))))</f>
        <v>瑞浪市</v>
      </c>
      <c r="L1172" s="1" t="str">
        <f>IF(ISERROR(VLOOKUP(K1172,'R5.4.1現在の団体'!C$2:C$2000,1,)),"",VLOOKUP(K1172,'R5.4.1現在の団体'!C$2:C$2000,1,))</f>
        <v>瑞浪市</v>
      </c>
      <c r="M1172" s="1">
        <f t="shared" si="18"/>
        <v>1</v>
      </c>
    </row>
    <row r="1173" spans="1:13" x14ac:dyDescent="0.2">
      <c r="A1173" s="5" t="s">
        <v>1177</v>
      </c>
      <c r="B1173" s="6" t="s">
        <v>3484</v>
      </c>
      <c r="C1173" s="7">
        <v>33645</v>
      </c>
      <c r="D1173" s="7">
        <v>34261</v>
      </c>
      <c r="E1173" s="7">
        <v>67906</v>
      </c>
      <c r="F1173" s="7" t="str" cm="1">
        <f t="array" ref="F1173">_xlfn.SWITCH(TRUE,E1173&lt;=10000,"1万人以下",E1173&lt;=20000,"2万人以下",E1173&lt;=30000,"3万人以下",E1173&lt;=40000,"4万人以下",E1173&lt;=50000,"5万人以下",E1173&lt;=60000,"6万人以下",E1173&lt;=70000,"7万人以下",E1173&lt;=80000,"8万人以下",E1173&lt;=90000,"9万人以下",E1173&gt;90000,"それ以上")</f>
        <v>7万人以下</v>
      </c>
      <c r="G1173" s="7" t="s">
        <v>7578</v>
      </c>
      <c r="H1173" s="7">
        <v>22900</v>
      </c>
      <c r="J1173" s="1">
        <f>MAX(J$2:J1172)+1</f>
        <v>942</v>
      </c>
      <c r="K1173" s="1" t="str">
        <f>IF(B1173="小郡市","小郡市",IF(B1173="大和郡山市","大和郡山市",IF(B1173="蒲郡市","蒲郡市",IF(B1173="郡上市","郡上市",IF(B1173="郡山市","郡山市",IFERROR(RIGHT(B1173,LEN(B1173)-FIND("郡",B1173)),B1173))))))</f>
        <v>羽島市</v>
      </c>
      <c r="L1173" s="1" t="str">
        <f>IF(ISERROR(VLOOKUP(K1173,'R5.4.1現在の団体'!C$2:C$2000,1,)),"",VLOOKUP(K1173,'R5.4.1現在の団体'!C$2:C$2000,1,))</f>
        <v>羽島市</v>
      </c>
      <c r="M1173" s="1">
        <f t="shared" si="18"/>
        <v>1</v>
      </c>
    </row>
    <row r="1174" spans="1:13" x14ac:dyDescent="0.2">
      <c r="A1174" s="5" t="s">
        <v>1178</v>
      </c>
      <c r="B1174" s="6" t="s">
        <v>3485</v>
      </c>
      <c r="C1174" s="7">
        <v>26730</v>
      </c>
      <c r="D1174" s="7">
        <v>28500</v>
      </c>
      <c r="E1174" s="7">
        <v>55230</v>
      </c>
      <c r="F1174" s="7" t="str" cm="1">
        <f t="array" ref="F1174">_xlfn.SWITCH(TRUE,E1174&lt;=10000,"1万人以下",E1174&lt;=20000,"2万人以下",E1174&lt;=30000,"3万人以下",E1174&lt;=40000,"4万人以下",E1174&lt;=50000,"5万人以下",E1174&lt;=60000,"6万人以下",E1174&lt;=70000,"7万人以下",E1174&lt;=80000,"8万人以下",E1174&lt;=90000,"9万人以下",E1174&gt;90000,"それ以上")</f>
        <v>6万人以下</v>
      </c>
      <c r="G1174" s="7" t="s">
        <v>7577</v>
      </c>
      <c r="H1174" s="7">
        <v>18730</v>
      </c>
      <c r="J1174" s="1">
        <f>MAX(J$2:J1173)+1</f>
        <v>943</v>
      </c>
      <c r="K1174" s="1" t="str">
        <f>IF(B1174="小郡市","小郡市",IF(B1174="大和郡山市","大和郡山市",IF(B1174="蒲郡市","蒲郡市",IF(B1174="郡上市","郡上市",IF(B1174="郡山市","郡山市",IFERROR(RIGHT(B1174,LEN(B1174)-FIND("郡",B1174)),B1174))))))</f>
        <v>恵那市</v>
      </c>
      <c r="L1174" s="1" t="str">
        <f>IF(ISERROR(VLOOKUP(K1174,'R5.4.1現在の団体'!C$2:C$2000,1,)),"",VLOOKUP(K1174,'R5.4.1現在の団体'!C$2:C$2000,1,))</f>
        <v>恵那市</v>
      </c>
      <c r="M1174" s="1">
        <f t="shared" si="18"/>
        <v>1</v>
      </c>
    </row>
    <row r="1175" spans="1:13" x14ac:dyDescent="0.2">
      <c r="A1175" s="5" t="s">
        <v>1179</v>
      </c>
      <c r="B1175" s="6" t="s">
        <v>3486</v>
      </c>
      <c r="C1175" s="7">
        <v>24605</v>
      </c>
      <c r="D1175" s="7">
        <v>24887</v>
      </c>
      <c r="E1175" s="7">
        <v>49492</v>
      </c>
      <c r="F1175" s="7" t="str" cm="1">
        <f t="array" ref="F1175">_xlfn.SWITCH(TRUE,E1175&lt;=10000,"1万人以下",E1175&lt;=20000,"2万人以下",E1175&lt;=30000,"3万人以下",E1175&lt;=40000,"4万人以下",E1175&lt;=50000,"5万人以下",E1175&lt;=60000,"6万人以下",E1175&lt;=70000,"7万人以下",E1175&lt;=80000,"8万人以下",E1175&lt;=90000,"9万人以下",E1175&gt;90000,"それ以上")</f>
        <v>5万人以下</v>
      </c>
      <c r="G1175" s="7" t="s">
        <v>7575</v>
      </c>
      <c r="H1175" s="7">
        <v>17496</v>
      </c>
      <c r="J1175" s="1">
        <f>MAX(J$2:J1174)+1</f>
        <v>944</v>
      </c>
      <c r="K1175" s="1" t="str">
        <f>IF(B1175="小郡市","小郡市",IF(B1175="大和郡山市","大和郡山市",IF(B1175="蒲郡市","蒲郡市",IF(B1175="郡上市","郡上市",IF(B1175="郡山市","郡山市",IFERROR(RIGHT(B1175,LEN(B1175)-FIND("郡",B1175)),B1175))))))</f>
        <v>美濃加茂市</v>
      </c>
      <c r="L1175" s="1" t="str">
        <f>IF(ISERROR(VLOOKUP(K1175,'R5.4.1現在の団体'!C$2:C$2000,1,)),"",VLOOKUP(K1175,'R5.4.1現在の団体'!C$2:C$2000,1,))</f>
        <v>美濃加茂市</v>
      </c>
      <c r="M1175" s="1">
        <f t="shared" si="18"/>
        <v>1</v>
      </c>
    </row>
    <row r="1176" spans="1:13" x14ac:dyDescent="0.2">
      <c r="A1176" s="5" t="s">
        <v>1180</v>
      </c>
      <c r="B1176" s="6" t="s">
        <v>3487</v>
      </c>
      <c r="C1176" s="7">
        <v>29669</v>
      </c>
      <c r="D1176" s="7">
        <v>31639</v>
      </c>
      <c r="E1176" s="7">
        <v>61308</v>
      </c>
      <c r="F1176" s="7" t="str" cm="1">
        <f t="array" ref="F1176">_xlfn.SWITCH(TRUE,E1176&lt;=10000,"1万人以下",E1176&lt;=20000,"2万人以下",E1176&lt;=30000,"3万人以下",E1176&lt;=40000,"4万人以下",E1176&lt;=50000,"5万人以下",E1176&lt;=60000,"6万人以下",E1176&lt;=70000,"7万人以下",E1176&lt;=80000,"8万人以下",E1176&lt;=90000,"9万人以下",E1176&gt;90000,"それ以上")</f>
        <v>7万人以下</v>
      </c>
      <c r="G1176" s="7" t="s">
        <v>7578</v>
      </c>
      <c r="H1176" s="7">
        <v>22150</v>
      </c>
      <c r="J1176" s="1">
        <f>MAX(J$2:J1175)+1</f>
        <v>945</v>
      </c>
      <c r="K1176" s="1" t="str">
        <f>IF(B1176="小郡市","小郡市",IF(B1176="大和郡山市","大和郡山市",IF(B1176="蒲郡市","蒲郡市",IF(B1176="郡上市","郡上市",IF(B1176="郡山市","郡山市",IFERROR(RIGHT(B1176,LEN(B1176)-FIND("郡",B1176)),B1176))))))</f>
        <v>土岐市</v>
      </c>
      <c r="L1176" s="1" t="str">
        <f>IF(ISERROR(VLOOKUP(K1176,'R5.4.1現在の団体'!C$2:C$2000,1,)),"",VLOOKUP(K1176,'R5.4.1現在の団体'!C$2:C$2000,1,))</f>
        <v>土岐市</v>
      </c>
      <c r="M1176" s="1">
        <f t="shared" si="18"/>
        <v>1</v>
      </c>
    </row>
    <row r="1177" spans="1:13" x14ac:dyDescent="0.2">
      <c r="A1177" s="5" t="s">
        <v>1181</v>
      </c>
      <c r="B1177" s="6" t="s">
        <v>3488</v>
      </c>
      <c r="C1177" s="7">
        <v>72233</v>
      </c>
      <c r="D1177" s="7">
        <v>73528</v>
      </c>
      <c r="E1177" s="7">
        <v>145761</v>
      </c>
      <c r="F1177" s="7" t="str" cm="1">
        <f t="array" ref="F1177">_xlfn.SWITCH(TRUE,E1177&lt;=10000,"1万人以下",E1177&lt;=20000,"2万人以下",E1177&lt;=30000,"3万人以下",E1177&lt;=40000,"4万人以下",E1177&lt;=50000,"5万人以下",E1177&lt;=60000,"6万人以下",E1177&lt;=70000,"7万人以下",E1177&lt;=80000,"8万人以下",E1177&lt;=90000,"9万人以下",E1177&gt;90000,"それ以上")</f>
        <v>それ以上</v>
      </c>
      <c r="G1177" s="7" t="s">
        <v>7571</v>
      </c>
      <c r="H1177" s="7">
        <v>52605</v>
      </c>
      <c r="J1177" s="1">
        <f>MAX(J$2:J1176)+1</f>
        <v>946</v>
      </c>
      <c r="K1177" s="1" t="str">
        <f>IF(B1177="小郡市","小郡市",IF(B1177="大和郡山市","大和郡山市",IF(B1177="蒲郡市","蒲郡市",IF(B1177="郡上市","郡上市",IF(B1177="郡山市","郡山市",IFERROR(RIGHT(B1177,LEN(B1177)-FIND("郡",B1177)),B1177))))))</f>
        <v>各務原市</v>
      </c>
      <c r="L1177" s="1" t="str">
        <f>IF(ISERROR(VLOOKUP(K1177,'R5.4.1現在の団体'!C$2:C$2000,1,)),"",VLOOKUP(K1177,'R5.4.1現在の団体'!C$2:C$2000,1,))</f>
        <v>各務原市</v>
      </c>
      <c r="M1177" s="1">
        <f t="shared" si="18"/>
        <v>1</v>
      </c>
    </row>
    <row r="1178" spans="1:13" x14ac:dyDescent="0.2">
      <c r="A1178" s="5" t="s">
        <v>1182</v>
      </c>
      <c r="B1178" s="6" t="s">
        <v>3489</v>
      </c>
      <c r="C1178" s="7">
        <v>47594</v>
      </c>
      <c r="D1178" s="7">
        <v>48293</v>
      </c>
      <c r="E1178" s="7">
        <v>95887</v>
      </c>
      <c r="F1178" s="7" t="str" cm="1">
        <f t="array" ref="F1178">_xlfn.SWITCH(TRUE,E1178&lt;=10000,"1万人以下",E1178&lt;=20000,"2万人以下",E1178&lt;=30000,"3万人以下",E1178&lt;=40000,"4万人以下",E1178&lt;=50000,"5万人以下",E1178&lt;=60000,"6万人以下",E1178&lt;=70000,"7万人以下",E1178&lt;=80000,"8万人以下",E1178&lt;=90000,"9万人以下",E1178&gt;90000,"それ以上")</f>
        <v>それ以上</v>
      </c>
      <c r="G1178" s="7" t="s">
        <v>7571</v>
      </c>
      <c r="H1178" s="7">
        <v>34535</v>
      </c>
      <c r="J1178" s="1">
        <f>MAX(J$2:J1177)+1</f>
        <v>947</v>
      </c>
      <c r="K1178" s="1" t="str">
        <f>IF(B1178="小郡市","小郡市",IF(B1178="大和郡山市","大和郡山市",IF(B1178="蒲郡市","蒲郡市",IF(B1178="郡上市","郡上市",IF(B1178="郡山市","郡山市",IFERROR(RIGHT(B1178,LEN(B1178)-FIND("郡",B1178)),B1178))))))</f>
        <v>可児市</v>
      </c>
      <c r="L1178" s="1" t="str">
        <f>IF(ISERROR(VLOOKUP(K1178,'R5.4.1現在の団体'!C$2:C$2000,1,)),"",VLOOKUP(K1178,'R5.4.1現在の団体'!C$2:C$2000,1,))</f>
        <v>可児市</v>
      </c>
      <c r="M1178" s="1">
        <f t="shared" si="18"/>
        <v>1</v>
      </c>
    </row>
    <row r="1179" spans="1:13" x14ac:dyDescent="0.2">
      <c r="A1179" s="5" t="s">
        <v>1183</v>
      </c>
      <c r="B1179" s="6" t="s">
        <v>3490</v>
      </c>
      <c r="C1179" s="7">
        <v>14767</v>
      </c>
      <c r="D1179" s="7">
        <v>15431</v>
      </c>
      <c r="E1179" s="7">
        <v>30198</v>
      </c>
      <c r="F1179" s="7" t="str" cm="1">
        <f t="array" ref="F1179">_xlfn.SWITCH(TRUE,E1179&lt;=10000,"1万人以下",E1179&lt;=20000,"2万人以下",E1179&lt;=30000,"3万人以下",E1179&lt;=40000,"4万人以下",E1179&lt;=50000,"5万人以下",E1179&lt;=60000,"6万人以下",E1179&lt;=70000,"7万人以下",E1179&lt;=80000,"8万人以下",E1179&lt;=90000,"9万人以下",E1179&gt;90000,"それ以上")</f>
        <v>4万人以下</v>
      </c>
      <c r="G1179" s="7" t="s">
        <v>7573</v>
      </c>
      <c r="H1179" s="7">
        <v>10107</v>
      </c>
      <c r="J1179" s="1">
        <f>MAX(J$2:J1178)+1</f>
        <v>948</v>
      </c>
      <c r="K1179" s="1" t="str">
        <f>IF(B1179="小郡市","小郡市",IF(B1179="大和郡山市","大和郡山市",IF(B1179="蒲郡市","蒲郡市",IF(B1179="郡上市","郡上市",IF(B1179="郡山市","郡山市",IFERROR(RIGHT(B1179,LEN(B1179)-FIND("郡",B1179)),B1179))))))</f>
        <v>山県市</v>
      </c>
      <c r="L1179" s="1" t="str">
        <f>IF(ISERROR(VLOOKUP(K1179,'R5.4.1現在の団体'!C$2:C$2000,1,)),"",VLOOKUP(K1179,'R5.4.1現在の団体'!C$2:C$2000,1,))</f>
        <v>山県市</v>
      </c>
      <c r="M1179" s="1">
        <f t="shared" si="18"/>
        <v>1</v>
      </c>
    </row>
    <row r="1180" spans="1:13" x14ac:dyDescent="0.2">
      <c r="A1180" s="5" t="s">
        <v>1184</v>
      </c>
      <c r="B1180" s="6" t="s">
        <v>3491</v>
      </c>
      <c r="C1180" s="7">
        <v>24475</v>
      </c>
      <c r="D1180" s="7">
        <v>24666</v>
      </c>
      <c r="E1180" s="7">
        <v>49141</v>
      </c>
      <c r="F1180" s="7" t="str" cm="1">
        <f t="array" ref="F1180">_xlfn.SWITCH(TRUE,E1180&lt;=10000,"1万人以下",E1180&lt;=20000,"2万人以下",E1180&lt;=30000,"3万人以下",E1180&lt;=40000,"4万人以下",E1180&lt;=50000,"5万人以下",E1180&lt;=60000,"6万人以下",E1180&lt;=70000,"7万人以下",E1180&lt;=80000,"8万人以下",E1180&lt;=90000,"9万人以下",E1180&gt;90000,"それ以上")</f>
        <v>5万人以下</v>
      </c>
      <c r="G1180" s="7" t="s">
        <v>7575</v>
      </c>
      <c r="H1180" s="7">
        <v>16965</v>
      </c>
      <c r="J1180" s="1">
        <f>MAX(J$2:J1179)+1</f>
        <v>949</v>
      </c>
      <c r="K1180" s="1" t="str">
        <f>IF(B1180="小郡市","小郡市",IF(B1180="大和郡山市","大和郡山市",IF(B1180="蒲郡市","蒲郡市",IF(B1180="郡上市","郡上市",IF(B1180="郡山市","郡山市",IFERROR(RIGHT(B1180,LEN(B1180)-FIND("郡",B1180)),B1180))))))</f>
        <v>瑞穂市</v>
      </c>
      <c r="L1180" s="1" t="str">
        <f>IF(ISERROR(VLOOKUP(K1180,'R5.4.1現在の団体'!C$2:C$2000,1,)),"",VLOOKUP(K1180,'R5.4.1現在の団体'!C$2:C$2000,1,))</f>
        <v>瑞穂市</v>
      </c>
      <c r="M1180" s="1">
        <f t="shared" si="18"/>
        <v>1</v>
      </c>
    </row>
    <row r="1181" spans="1:13" x14ac:dyDescent="0.2">
      <c r="A1181" s="5" t="s">
        <v>1185</v>
      </c>
      <c r="B1181" s="6" t="s">
        <v>3492</v>
      </c>
      <c r="C1181" s="7">
        <v>13536</v>
      </c>
      <c r="D1181" s="7">
        <v>14548</v>
      </c>
      <c r="E1181" s="7">
        <v>28084</v>
      </c>
      <c r="F1181" s="7" t="str" cm="1">
        <f t="array" ref="F1181">_xlfn.SWITCH(TRUE,E1181&lt;=10000,"1万人以下",E1181&lt;=20000,"2万人以下",E1181&lt;=30000,"3万人以下",E1181&lt;=40000,"4万人以下",E1181&lt;=50000,"5万人以下",E1181&lt;=60000,"6万人以下",E1181&lt;=70000,"7万人以下",E1181&lt;=80000,"8万人以下",E1181&lt;=90000,"9万人以下",E1181&gt;90000,"それ以上")</f>
        <v>3万人以下</v>
      </c>
      <c r="G1181" s="7" t="s">
        <v>7574</v>
      </c>
      <c r="H1181" s="7">
        <v>9100</v>
      </c>
      <c r="J1181" s="1">
        <f>MAX(J$2:J1180)+1</f>
        <v>950</v>
      </c>
      <c r="K1181" s="1" t="str">
        <f>IF(B1181="小郡市","小郡市",IF(B1181="大和郡山市","大和郡山市",IF(B1181="蒲郡市","蒲郡市",IF(B1181="郡上市","郡上市",IF(B1181="郡山市","郡山市",IFERROR(RIGHT(B1181,LEN(B1181)-FIND("郡",B1181)),B1181))))))</f>
        <v>飛騨市</v>
      </c>
      <c r="L1181" s="1" t="str">
        <f>IF(ISERROR(VLOOKUP(K1181,'R5.4.1現在の団体'!C$2:C$2000,1,)),"",VLOOKUP(K1181,'R5.4.1現在の団体'!C$2:C$2000,1,))</f>
        <v>飛騨市</v>
      </c>
      <c r="M1181" s="1">
        <f t="shared" si="18"/>
        <v>1</v>
      </c>
    </row>
    <row r="1182" spans="1:13" x14ac:dyDescent="0.2">
      <c r="A1182" s="5" t="s">
        <v>1186</v>
      </c>
      <c r="B1182" s="6" t="s">
        <v>3493</v>
      </c>
      <c r="C1182" s="7">
        <v>17380</v>
      </c>
      <c r="D1182" s="7">
        <v>18154</v>
      </c>
      <c r="E1182" s="7">
        <v>35534</v>
      </c>
      <c r="F1182" s="7" t="str" cm="1">
        <f t="array" ref="F1182">_xlfn.SWITCH(TRUE,E1182&lt;=10000,"1万人以下",E1182&lt;=20000,"2万人以下",E1182&lt;=30000,"3万人以下",E1182&lt;=40000,"4万人以下",E1182&lt;=50000,"5万人以下",E1182&lt;=60000,"6万人以下",E1182&lt;=70000,"7万人以下",E1182&lt;=80000,"8万人以下",E1182&lt;=90000,"9万人以下",E1182&gt;90000,"それ以上")</f>
        <v>4万人以下</v>
      </c>
      <c r="G1182" s="7" t="s">
        <v>7573</v>
      </c>
      <c r="H1182" s="7">
        <v>11112</v>
      </c>
      <c r="J1182" s="1">
        <f>MAX(J$2:J1181)+1</f>
        <v>951</v>
      </c>
      <c r="K1182" s="1" t="str">
        <f>IF(B1182="小郡市","小郡市",IF(B1182="大和郡山市","大和郡山市",IF(B1182="蒲郡市","蒲郡市",IF(B1182="郡上市","郡上市",IF(B1182="郡山市","郡山市",IFERROR(RIGHT(B1182,LEN(B1182)-FIND("郡",B1182)),B1182))))))</f>
        <v>本巣市</v>
      </c>
      <c r="L1182" s="1" t="str">
        <f>IF(ISERROR(VLOOKUP(K1182,'R5.4.1現在の団体'!C$2:C$2000,1,)),"",VLOOKUP(K1182,'R5.4.1現在の団体'!C$2:C$2000,1,))</f>
        <v>本巣市</v>
      </c>
      <c r="M1182" s="1">
        <f t="shared" si="18"/>
        <v>1</v>
      </c>
    </row>
    <row r="1183" spans="1:13" x14ac:dyDescent="0.2">
      <c r="A1183" s="5" t="s">
        <v>1187</v>
      </c>
      <c r="B1183" s="6" t="s">
        <v>3494</v>
      </c>
      <c r="C1183" s="7">
        <v>22961</v>
      </c>
      <c r="D1183" s="7">
        <v>24289</v>
      </c>
      <c r="E1183" s="7">
        <v>47250</v>
      </c>
      <c r="F1183" s="7" t="str" cm="1">
        <f t="array" ref="F1183">_xlfn.SWITCH(TRUE,E1183&lt;=10000,"1万人以下",E1183&lt;=20000,"2万人以下",E1183&lt;=30000,"3万人以下",E1183&lt;=40000,"4万人以下",E1183&lt;=50000,"5万人以下",E1183&lt;=60000,"6万人以下",E1183&lt;=70000,"7万人以下",E1183&lt;=80000,"8万人以下",E1183&lt;=90000,"9万人以下",E1183&gt;90000,"それ以上")</f>
        <v>5万人以下</v>
      </c>
      <c r="G1183" s="7" t="s">
        <v>7575</v>
      </c>
      <c r="H1183" s="7">
        <v>14864</v>
      </c>
      <c r="J1183" s="1">
        <f>MAX(J$2:J1182)+1</f>
        <v>952</v>
      </c>
      <c r="K1183" s="1" t="str">
        <f>IF(B1183="小郡市","小郡市",IF(B1183="大和郡山市","大和郡山市",IF(B1183="蒲郡市","蒲郡市",IF(B1183="郡上市","郡上市",IF(B1183="郡山市","郡山市",IFERROR(RIGHT(B1183,LEN(B1183)-FIND("郡",B1183)),B1183))))))</f>
        <v>郡上市</v>
      </c>
      <c r="L1183" s="1" t="str">
        <f>IF(ISERROR(VLOOKUP(K1183,'R5.4.1現在の団体'!C$2:C$2000,1,)),"",VLOOKUP(K1183,'R5.4.1現在の団体'!C$2:C$2000,1,))</f>
        <v>郡上市</v>
      </c>
      <c r="M1183" s="1">
        <f t="shared" si="18"/>
        <v>1</v>
      </c>
    </row>
    <row r="1184" spans="1:13" x14ac:dyDescent="0.2">
      <c r="A1184" s="5" t="s">
        <v>1188</v>
      </c>
      <c r="B1184" s="6" t="s">
        <v>3495</v>
      </c>
      <c r="C1184" s="7">
        <v>17879</v>
      </c>
      <c r="D1184" s="7">
        <v>19458</v>
      </c>
      <c r="E1184" s="7">
        <v>37337</v>
      </c>
      <c r="F1184" s="7" t="str" cm="1">
        <f t="array" ref="F1184">_xlfn.SWITCH(TRUE,E1184&lt;=10000,"1万人以下",E1184&lt;=20000,"2万人以下",E1184&lt;=30000,"3万人以下",E1184&lt;=40000,"4万人以下",E1184&lt;=50000,"5万人以下",E1184&lt;=60000,"6万人以下",E1184&lt;=70000,"7万人以下",E1184&lt;=80000,"8万人以下",E1184&lt;=90000,"9万人以下",E1184&gt;90000,"それ以上")</f>
        <v>4万人以下</v>
      </c>
      <c r="G1184" s="7" t="s">
        <v>7573</v>
      </c>
      <c r="H1184" s="7">
        <v>12424</v>
      </c>
      <c r="J1184" s="1">
        <f>MAX(J$2:J1183)+1</f>
        <v>953</v>
      </c>
      <c r="K1184" s="1" t="str">
        <f>IF(B1184="小郡市","小郡市",IF(B1184="大和郡山市","大和郡山市",IF(B1184="蒲郡市","蒲郡市",IF(B1184="郡上市","郡上市",IF(B1184="郡山市","郡山市",IFERROR(RIGHT(B1184,LEN(B1184)-FIND("郡",B1184)),B1184))))))</f>
        <v>下呂市</v>
      </c>
      <c r="L1184" s="1" t="str">
        <f>IF(ISERROR(VLOOKUP(K1184,'R5.4.1現在の団体'!C$2:C$2000,1,)),"",VLOOKUP(K1184,'R5.4.1現在の団体'!C$2:C$2000,1,))</f>
        <v>下呂市</v>
      </c>
      <c r="M1184" s="1">
        <f t="shared" si="18"/>
        <v>1</v>
      </c>
    </row>
    <row r="1185" spans="1:13" x14ac:dyDescent="0.2">
      <c r="A1185" s="5" t="s">
        <v>1189</v>
      </c>
      <c r="B1185" s="6" t="s">
        <v>3496</v>
      </c>
      <c r="C1185" s="7">
        <v>19148</v>
      </c>
      <c r="D1185" s="7">
        <v>19869</v>
      </c>
      <c r="E1185" s="7">
        <v>39017</v>
      </c>
      <c r="F1185" s="7" t="str" cm="1">
        <f t="array" ref="F1185">_xlfn.SWITCH(TRUE,E1185&lt;=10000,"1万人以下",E1185&lt;=20000,"2万人以下",E1185&lt;=30000,"3万人以下",E1185&lt;=40000,"4万人以下",E1185&lt;=50000,"5万人以下",E1185&lt;=60000,"6万人以下",E1185&lt;=70000,"7万人以下",E1185&lt;=80000,"8万人以下",E1185&lt;=90000,"9万人以下",E1185&gt;90000,"それ以上")</f>
        <v>4万人以下</v>
      </c>
      <c r="G1185" s="7" t="s">
        <v>7573</v>
      </c>
      <c r="H1185" s="7">
        <v>11568</v>
      </c>
      <c r="J1185" s="1">
        <f>MAX(J$2:J1184)+1</f>
        <v>954</v>
      </c>
      <c r="K1185" s="1" t="str">
        <f>IF(B1185="小郡市","小郡市",IF(B1185="大和郡山市","大和郡山市",IF(B1185="蒲郡市","蒲郡市",IF(B1185="郡上市","郡上市",IF(B1185="郡山市","郡山市",IFERROR(RIGHT(B1185,LEN(B1185)-FIND("郡",B1185)),B1185))))))</f>
        <v>海津市</v>
      </c>
      <c r="L1185" s="1" t="str">
        <f>IF(ISERROR(VLOOKUP(K1185,'R5.4.1現在の団体'!C$2:C$2000,1,)),"",VLOOKUP(K1185,'R5.4.1現在の団体'!C$2:C$2000,1,))</f>
        <v>海津市</v>
      </c>
      <c r="M1185" s="1">
        <f t="shared" si="18"/>
        <v>1</v>
      </c>
    </row>
    <row r="1186" spans="1:13" x14ac:dyDescent="0.2">
      <c r="A1186" s="5" t="s">
        <v>1190</v>
      </c>
      <c r="B1186" s="6" t="s">
        <v>3497</v>
      </c>
      <c r="C1186" s="7">
        <v>22308</v>
      </c>
      <c r="D1186" s="7">
        <v>22922</v>
      </c>
      <c r="E1186" s="7">
        <v>45230</v>
      </c>
      <c r="F1186" s="7" t="str" cm="1">
        <f t="array" ref="F1186">_xlfn.SWITCH(TRUE,E1186&lt;=10000,"1万人以下",E1186&lt;=20000,"2万人以下",E1186&lt;=30000,"3万人以下",E1186&lt;=40000,"4万人以下",E1186&lt;=50000,"5万人以下",E1186&lt;=60000,"6万人以下",E1186&lt;=70000,"7万人以下",E1186&lt;=80000,"8万人以下",E1186&lt;=90000,"9万人以下",E1186&gt;90000,"それ以上")</f>
        <v>5万人以下</v>
      </c>
      <c r="G1186" s="7" t="s">
        <v>7575</v>
      </c>
      <c r="H1186" s="7">
        <v>16408</v>
      </c>
      <c r="I1186" s="1" t="s">
        <v>4657</v>
      </c>
      <c r="K1186" s="1" t="str">
        <f>IF(B1186="小郡市","小郡市",IF(B1186="大和郡山市","大和郡山市",IF(B1186="蒲郡市","蒲郡市",IF(B1186="郡上市","郡上市",IF(B1186="郡山市","郡山市",IFERROR(RIGHT(B1186,LEN(B1186)-FIND("郡",B1186)),B1186))))))</f>
        <v/>
      </c>
      <c r="L1186" s="1" t="str">
        <f>IF(ISERROR(VLOOKUP(K1186,'R5.4.1現在の団体'!C$2:C$2000,1,)),"",VLOOKUP(K1186,'R5.4.1現在の団体'!C$2:C$2000,1,))</f>
        <v/>
      </c>
      <c r="M1186" s="1" t="str">
        <f t="shared" si="18"/>
        <v/>
      </c>
    </row>
    <row r="1187" spans="1:13" x14ac:dyDescent="0.2">
      <c r="A1187" s="5" t="s">
        <v>1191</v>
      </c>
      <c r="B1187" s="6" t="s">
        <v>3498</v>
      </c>
      <c r="C1187" s="7">
        <v>11614</v>
      </c>
      <c r="D1187" s="7">
        <v>11589</v>
      </c>
      <c r="E1187" s="7">
        <v>23203</v>
      </c>
      <c r="F1187" s="7" t="str" cm="1">
        <f t="array" ref="F1187">_xlfn.SWITCH(TRUE,E1187&lt;=10000,"1万人以下",E1187&lt;=20000,"2万人以下",E1187&lt;=30000,"3万人以下",E1187&lt;=40000,"4万人以下",E1187&lt;=50000,"5万人以下",E1187&lt;=60000,"6万人以下",E1187&lt;=70000,"7万人以下",E1187&lt;=80000,"8万人以下",E1187&lt;=90000,"9万人以下",E1187&gt;90000,"それ以上")</f>
        <v>3万人以下</v>
      </c>
      <c r="G1187" s="7" t="s">
        <v>7574</v>
      </c>
      <c r="H1187" s="7">
        <v>8625</v>
      </c>
      <c r="J1187" s="1">
        <f>MAX(J$2:J1186)+1</f>
        <v>955</v>
      </c>
      <c r="K1187" s="1" t="str">
        <f>IF(B1187="小郡市","小郡市",IF(B1187="大和郡山市","大和郡山市",IF(B1187="蒲郡市","蒲郡市",IF(B1187="郡上市","郡上市",IF(B1187="郡山市","郡山市",IFERROR(RIGHT(B1187,LEN(B1187)-FIND("郡",B1187)),B1187))))))</f>
        <v>岐南町</v>
      </c>
      <c r="L1187" s="1" t="str">
        <f>IF(ISERROR(VLOOKUP(K1187,'R5.4.1現在の団体'!C$2:C$2000,1,)),"",VLOOKUP(K1187,'R5.4.1現在の団体'!C$2:C$2000,1,))</f>
        <v>岐南町</v>
      </c>
      <c r="M1187" s="1">
        <f t="shared" si="18"/>
        <v>1</v>
      </c>
    </row>
    <row r="1188" spans="1:13" x14ac:dyDescent="0.2">
      <c r="A1188" s="5" t="s">
        <v>1192</v>
      </c>
      <c r="B1188" s="6" t="s">
        <v>3499</v>
      </c>
      <c r="C1188" s="7">
        <v>10694</v>
      </c>
      <c r="D1188" s="7">
        <v>11333</v>
      </c>
      <c r="E1188" s="7">
        <v>22027</v>
      </c>
      <c r="F1188" s="7" t="str" cm="1">
        <f t="array" ref="F1188">_xlfn.SWITCH(TRUE,E1188&lt;=10000,"1万人以下",E1188&lt;=20000,"2万人以下",E1188&lt;=30000,"3万人以下",E1188&lt;=40000,"4万人以下",E1188&lt;=50000,"5万人以下",E1188&lt;=60000,"6万人以下",E1188&lt;=70000,"7万人以下",E1188&lt;=80000,"8万人以下",E1188&lt;=90000,"9万人以下",E1188&gt;90000,"それ以上")</f>
        <v>3万人以下</v>
      </c>
      <c r="G1188" s="7" t="s">
        <v>7574</v>
      </c>
      <c r="H1188" s="7">
        <v>7783</v>
      </c>
      <c r="J1188" s="1">
        <f>MAX(J$2:J1187)+1</f>
        <v>956</v>
      </c>
      <c r="K1188" s="1" t="str">
        <f>IF(B1188="小郡市","小郡市",IF(B1188="大和郡山市","大和郡山市",IF(B1188="蒲郡市","蒲郡市",IF(B1188="郡上市","郡上市",IF(B1188="郡山市","郡山市",IFERROR(RIGHT(B1188,LEN(B1188)-FIND("郡",B1188)),B1188))))))</f>
        <v>笠松町</v>
      </c>
      <c r="L1188" s="1" t="str">
        <f>IF(ISERROR(VLOOKUP(K1188,'R5.4.1現在の団体'!C$2:C$2000,1,)),"",VLOOKUP(K1188,'R5.4.1現在の団体'!C$2:C$2000,1,))</f>
        <v>笠松町</v>
      </c>
      <c r="M1188" s="1">
        <f t="shared" si="18"/>
        <v>1</v>
      </c>
    </row>
    <row r="1189" spans="1:13" x14ac:dyDescent="0.2">
      <c r="A1189" s="5" t="s">
        <v>1193</v>
      </c>
      <c r="B1189" s="6" t="s">
        <v>3500</v>
      </c>
      <c r="C1189" s="7">
        <v>15950</v>
      </c>
      <c r="D1189" s="7">
        <v>16603</v>
      </c>
      <c r="E1189" s="7">
        <v>32553</v>
      </c>
      <c r="F1189" s="7" t="str" cm="1">
        <f t="array" ref="F1189">_xlfn.SWITCH(TRUE,E1189&lt;=10000,"1万人以下",E1189&lt;=20000,"2万人以下",E1189&lt;=30000,"3万人以下",E1189&lt;=40000,"4万人以下",E1189&lt;=50000,"5万人以下",E1189&lt;=60000,"6万人以下",E1189&lt;=70000,"7万人以下",E1189&lt;=80000,"8万人以下",E1189&lt;=90000,"9万人以下",E1189&gt;90000,"それ以上")</f>
        <v>4万人以下</v>
      </c>
      <c r="G1189" s="7" t="s">
        <v>7573</v>
      </c>
      <c r="H1189" s="7">
        <v>9797</v>
      </c>
      <c r="I1189" s="1" t="s">
        <v>4657</v>
      </c>
      <c r="K1189" s="1" t="str">
        <f>IF(B1189="小郡市","小郡市",IF(B1189="大和郡山市","大和郡山市",IF(B1189="蒲郡市","蒲郡市",IF(B1189="郡上市","郡上市",IF(B1189="郡山市","郡山市",IFERROR(RIGHT(B1189,LEN(B1189)-FIND("郡",B1189)),B1189))))))</f>
        <v/>
      </c>
      <c r="L1189" s="1" t="str">
        <f>IF(ISERROR(VLOOKUP(K1189,'R5.4.1現在の団体'!C$2:C$2000,1,)),"",VLOOKUP(K1189,'R5.4.1現在の団体'!C$2:C$2000,1,))</f>
        <v/>
      </c>
      <c r="M1189" s="1" t="str">
        <f t="shared" si="18"/>
        <v/>
      </c>
    </row>
    <row r="1190" spans="1:13" x14ac:dyDescent="0.2">
      <c r="A1190" s="5" t="s">
        <v>1194</v>
      </c>
      <c r="B1190" s="6" t="s">
        <v>3501</v>
      </c>
      <c r="C1190" s="7">
        <v>15950</v>
      </c>
      <c r="D1190" s="7">
        <v>16603</v>
      </c>
      <c r="E1190" s="7">
        <v>32553</v>
      </c>
      <c r="F1190" s="7" t="str" cm="1">
        <f t="array" ref="F1190">_xlfn.SWITCH(TRUE,E1190&lt;=10000,"1万人以下",E1190&lt;=20000,"2万人以下",E1190&lt;=30000,"3万人以下",E1190&lt;=40000,"4万人以下",E1190&lt;=50000,"5万人以下",E1190&lt;=60000,"6万人以下",E1190&lt;=70000,"7万人以下",E1190&lt;=80000,"8万人以下",E1190&lt;=90000,"9万人以下",E1190&gt;90000,"それ以上")</f>
        <v>4万人以下</v>
      </c>
      <c r="G1190" s="7" t="s">
        <v>7573</v>
      </c>
      <c r="H1190" s="7">
        <v>9797</v>
      </c>
      <c r="J1190" s="1">
        <f>MAX(J$2:J1189)+1</f>
        <v>957</v>
      </c>
      <c r="K1190" s="1" t="str">
        <f>IF(B1190="小郡市","小郡市",IF(B1190="大和郡山市","大和郡山市",IF(B1190="蒲郡市","蒲郡市",IF(B1190="郡上市","郡上市",IF(B1190="郡山市","郡山市",IFERROR(RIGHT(B1190,LEN(B1190)-FIND("郡",B1190)),B1190))))))</f>
        <v>養老町</v>
      </c>
      <c r="L1190" s="1" t="str">
        <f>IF(ISERROR(VLOOKUP(K1190,'R5.4.1現在の団体'!C$2:C$2000,1,)),"",VLOOKUP(K1190,'R5.4.1現在の団体'!C$2:C$2000,1,))</f>
        <v>養老町</v>
      </c>
      <c r="M1190" s="1">
        <f t="shared" si="18"/>
        <v>1</v>
      </c>
    </row>
    <row r="1191" spans="1:13" x14ac:dyDescent="0.2">
      <c r="A1191" s="5" t="s">
        <v>1195</v>
      </c>
      <c r="B1191" s="6" t="s">
        <v>3502</v>
      </c>
      <c r="C1191" s="7">
        <v>17812</v>
      </c>
      <c r="D1191" s="7">
        <v>18551</v>
      </c>
      <c r="E1191" s="7">
        <v>36363</v>
      </c>
      <c r="F1191" s="7" t="str" cm="1">
        <f t="array" ref="F1191">_xlfn.SWITCH(TRUE,E1191&lt;=10000,"1万人以下",E1191&lt;=20000,"2万人以下",E1191&lt;=30000,"3万人以下",E1191&lt;=40000,"4万人以下",E1191&lt;=50000,"5万人以下",E1191&lt;=60000,"6万人以下",E1191&lt;=70000,"7万人以下",E1191&lt;=80000,"8万人以下",E1191&lt;=90000,"9万人以下",E1191&gt;90000,"それ以上")</f>
        <v>4万人以下</v>
      </c>
      <c r="G1191" s="7" t="s">
        <v>7573</v>
      </c>
      <c r="H1191" s="7">
        <v>12225</v>
      </c>
      <c r="I1191" s="1" t="s">
        <v>4657</v>
      </c>
      <c r="K1191" s="1" t="str">
        <f>IF(B1191="小郡市","小郡市",IF(B1191="大和郡山市","大和郡山市",IF(B1191="蒲郡市","蒲郡市",IF(B1191="郡上市","郡上市",IF(B1191="郡山市","郡山市",IFERROR(RIGHT(B1191,LEN(B1191)-FIND("郡",B1191)),B1191))))))</f>
        <v/>
      </c>
      <c r="L1191" s="1" t="str">
        <f>IF(ISERROR(VLOOKUP(K1191,'R5.4.1現在の団体'!C$2:C$2000,1,)),"",VLOOKUP(K1191,'R5.4.1現在の団体'!C$2:C$2000,1,))</f>
        <v/>
      </c>
      <c r="M1191" s="1" t="str">
        <f t="shared" si="18"/>
        <v/>
      </c>
    </row>
    <row r="1192" spans="1:13" x14ac:dyDescent="0.2">
      <c r="A1192" s="5" t="s">
        <v>1196</v>
      </c>
      <c r="B1192" s="6" t="s">
        <v>3503</v>
      </c>
      <c r="C1192" s="7">
        <v>13720</v>
      </c>
      <c r="D1192" s="7">
        <v>14320</v>
      </c>
      <c r="E1192" s="7">
        <v>28040</v>
      </c>
      <c r="F1192" s="7" t="str" cm="1">
        <f t="array" ref="F1192">_xlfn.SWITCH(TRUE,E1192&lt;=10000,"1万人以下",E1192&lt;=20000,"2万人以下",E1192&lt;=30000,"3万人以下",E1192&lt;=40000,"4万人以下",E1192&lt;=50000,"5万人以下",E1192&lt;=60000,"6万人以下",E1192&lt;=70000,"7万人以下",E1192&lt;=80000,"8万人以下",E1192&lt;=90000,"9万人以下",E1192&gt;90000,"それ以上")</f>
        <v>3万人以下</v>
      </c>
      <c r="G1192" s="7" t="s">
        <v>7574</v>
      </c>
      <c r="H1192" s="7">
        <v>9433</v>
      </c>
      <c r="J1192" s="1">
        <f>MAX(J$2:J1191)+1</f>
        <v>958</v>
      </c>
      <c r="K1192" s="1" t="str">
        <f>IF(B1192="小郡市","小郡市",IF(B1192="大和郡山市","大和郡山市",IF(B1192="蒲郡市","蒲郡市",IF(B1192="郡上市","郡上市",IF(B1192="郡山市","郡山市",IFERROR(RIGHT(B1192,LEN(B1192)-FIND("郡",B1192)),B1192))))))</f>
        <v>垂井町</v>
      </c>
      <c r="L1192" s="1" t="str">
        <f>IF(ISERROR(VLOOKUP(K1192,'R5.4.1現在の団体'!C$2:C$2000,1,)),"",VLOOKUP(K1192,'R5.4.1現在の団体'!C$2:C$2000,1,))</f>
        <v>垂井町</v>
      </c>
      <c r="M1192" s="1">
        <f t="shared" si="18"/>
        <v>1</v>
      </c>
    </row>
    <row r="1193" spans="1:13" x14ac:dyDescent="0.2">
      <c r="A1193" s="5" t="s">
        <v>1197</v>
      </c>
      <c r="B1193" s="6" t="s">
        <v>3504</v>
      </c>
      <c r="C1193" s="7">
        <v>4092</v>
      </c>
      <c r="D1193" s="7">
        <v>4231</v>
      </c>
      <c r="E1193" s="7">
        <v>8323</v>
      </c>
      <c r="F1193" s="7" t="str" cm="1">
        <f t="array" ref="F1193">_xlfn.SWITCH(TRUE,E1193&lt;=10000,"1万人以下",E1193&lt;=20000,"2万人以下",E1193&lt;=30000,"3万人以下",E1193&lt;=40000,"4万人以下",E1193&lt;=50000,"5万人以下",E1193&lt;=60000,"6万人以下",E1193&lt;=70000,"7万人以下",E1193&lt;=80000,"8万人以下",E1193&lt;=90000,"9万人以下",E1193&gt;90000,"それ以上")</f>
        <v>1万人以下</v>
      </c>
      <c r="G1193" s="7" t="s">
        <v>7576</v>
      </c>
      <c r="H1193" s="7">
        <v>2792</v>
      </c>
      <c r="J1193" s="1">
        <f>MAX(J$2:J1192)+1</f>
        <v>959</v>
      </c>
      <c r="K1193" s="1" t="str">
        <f>IF(B1193="小郡市","小郡市",IF(B1193="大和郡山市","大和郡山市",IF(B1193="蒲郡市","蒲郡市",IF(B1193="郡上市","郡上市",IF(B1193="郡山市","郡山市",IFERROR(RIGHT(B1193,LEN(B1193)-FIND("郡",B1193)),B1193))))))</f>
        <v>関ケ原町</v>
      </c>
      <c r="L1193" s="1" t="str">
        <f>IF(ISERROR(VLOOKUP(K1193,'R5.4.1現在の団体'!C$2:C$2000,1,)),"",VLOOKUP(K1193,'R5.4.1現在の団体'!C$2:C$2000,1,))</f>
        <v>関ケ原町</v>
      </c>
      <c r="M1193" s="1">
        <f t="shared" si="18"/>
        <v>1</v>
      </c>
    </row>
    <row r="1194" spans="1:13" x14ac:dyDescent="0.2">
      <c r="A1194" s="5" t="s">
        <v>1198</v>
      </c>
      <c r="B1194" s="6" t="s">
        <v>3505</v>
      </c>
      <c r="C1194" s="7">
        <v>22636</v>
      </c>
      <c r="D1194" s="7">
        <v>22882</v>
      </c>
      <c r="E1194" s="7">
        <v>45518</v>
      </c>
      <c r="F1194" s="7" t="str" cm="1">
        <f t="array" ref="F1194">_xlfn.SWITCH(TRUE,E1194&lt;=10000,"1万人以下",E1194&lt;=20000,"2万人以下",E1194&lt;=30000,"3万人以下",E1194&lt;=40000,"4万人以下",E1194&lt;=50000,"5万人以下",E1194&lt;=60000,"6万人以下",E1194&lt;=70000,"7万人以下",E1194&lt;=80000,"8万人以下",E1194&lt;=90000,"9万人以下",E1194&gt;90000,"それ以上")</f>
        <v>5万人以下</v>
      </c>
      <c r="G1194" s="7" t="s">
        <v>7575</v>
      </c>
      <c r="H1194" s="7">
        <v>13974</v>
      </c>
      <c r="I1194" s="1" t="s">
        <v>4657</v>
      </c>
      <c r="K1194" s="1" t="str">
        <f>IF(B1194="小郡市","小郡市",IF(B1194="大和郡山市","大和郡山市",IF(B1194="蒲郡市","蒲郡市",IF(B1194="郡上市","郡上市",IF(B1194="郡山市","郡山市",IFERROR(RIGHT(B1194,LEN(B1194)-FIND("郡",B1194)),B1194))))))</f>
        <v/>
      </c>
      <c r="L1194" s="1" t="str">
        <f>IF(ISERROR(VLOOKUP(K1194,'R5.4.1現在の団体'!C$2:C$2000,1,)),"",VLOOKUP(K1194,'R5.4.1現在の団体'!C$2:C$2000,1,))</f>
        <v/>
      </c>
      <c r="M1194" s="1" t="str">
        <f t="shared" si="18"/>
        <v/>
      </c>
    </row>
    <row r="1195" spans="1:13" x14ac:dyDescent="0.2">
      <c r="A1195" s="5" t="s">
        <v>1199</v>
      </c>
      <c r="B1195" s="6" t="s">
        <v>3506</v>
      </c>
      <c r="C1195" s="7">
        <v>10033</v>
      </c>
      <c r="D1195" s="7">
        <v>10284</v>
      </c>
      <c r="E1195" s="7">
        <v>20317</v>
      </c>
      <c r="F1195" s="7" t="str" cm="1">
        <f t="array" ref="F1195">_xlfn.SWITCH(TRUE,E1195&lt;=10000,"1万人以下",E1195&lt;=20000,"2万人以下",E1195&lt;=30000,"3万人以下",E1195&lt;=40000,"4万人以下",E1195&lt;=50000,"5万人以下",E1195&lt;=60000,"6万人以下",E1195&lt;=70000,"7万人以下",E1195&lt;=80000,"8万人以下",E1195&lt;=90000,"9万人以下",E1195&gt;90000,"それ以上")</f>
        <v>3万人以下</v>
      </c>
      <c r="G1195" s="7" t="s">
        <v>7574</v>
      </c>
      <c r="H1195" s="7">
        <v>6394</v>
      </c>
      <c r="J1195" s="1">
        <f>MAX(J$2:J1194)+1</f>
        <v>960</v>
      </c>
      <c r="K1195" s="1" t="str">
        <f>IF(B1195="小郡市","小郡市",IF(B1195="大和郡山市","大和郡山市",IF(B1195="蒲郡市","蒲郡市",IF(B1195="郡上市","郡上市",IF(B1195="郡山市","郡山市",IFERROR(RIGHT(B1195,LEN(B1195)-FIND("郡",B1195)),B1195))))))</f>
        <v>神戸町</v>
      </c>
      <c r="L1195" s="1" t="str">
        <f>IF(ISERROR(VLOOKUP(K1195,'R5.4.1現在の団体'!C$2:C$2000,1,)),"",VLOOKUP(K1195,'R5.4.1現在の団体'!C$2:C$2000,1,))</f>
        <v>神戸町</v>
      </c>
      <c r="M1195" s="1">
        <f t="shared" si="18"/>
        <v>1</v>
      </c>
    </row>
    <row r="1196" spans="1:13" x14ac:dyDescent="0.2">
      <c r="A1196" s="5" t="s">
        <v>1200</v>
      </c>
      <c r="B1196" s="6" t="s">
        <v>3507</v>
      </c>
      <c r="C1196" s="7">
        <v>4885</v>
      </c>
      <c r="D1196" s="7">
        <v>4901</v>
      </c>
      <c r="E1196" s="7">
        <v>9786</v>
      </c>
      <c r="F1196" s="7" t="str" cm="1">
        <f t="array" ref="F1196">_xlfn.SWITCH(TRUE,E1196&lt;=10000,"1万人以下",E1196&lt;=20000,"2万人以下",E1196&lt;=30000,"3万人以下",E1196&lt;=40000,"4万人以下",E1196&lt;=50000,"5万人以下",E1196&lt;=60000,"6万人以下",E1196&lt;=70000,"7万人以下",E1196&lt;=80000,"8万人以下",E1196&lt;=90000,"9万人以下",E1196&gt;90000,"それ以上")</f>
        <v>1万人以下</v>
      </c>
      <c r="G1196" s="7" t="s">
        <v>7576</v>
      </c>
      <c r="H1196" s="7">
        <v>2697</v>
      </c>
      <c r="J1196" s="1">
        <f>MAX(J$2:J1195)+1</f>
        <v>961</v>
      </c>
      <c r="K1196" s="1" t="str">
        <f>IF(B1196="小郡市","小郡市",IF(B1196="大和郡山市","大和郡山市",IF(B1196="蒲郡市","蒲郡市",IF(B1196="郡上市","郡上市",IF(B1196="郡山市","郡山市",IFERROR(RIGHT(B1196,LEN(B1196)-FIND("郡",B1196)),B1196))))))</f>
        <v>輪之内町</v>
      </c>
      <c r="L1196" s="1" t="str">
        <f>IF(ISERROR(VLOOKUP(K1196,'R5.4.1現在の団体'!C$2:C$2000,1,)),"",VLOOKUP(K1196,'R5.4.1現在の団体'!C$2:C$2000,1,))</f>
        <v>輪之内町</v>
      </c>
      <c r="M1196" s="1">
        <f t="shared" si="18"/>
        <v>1</v>
      </c>
    </row>
    <row r="1197" spans="1:13" x14ac:dyDescent="0.2">
      <c r="A1197" s="5" t="s">
        <v>1201</v>
      </c>
      <c r="B1197" s="6" t="s">
        <v>3508</v>
      </c>
      <c r="C1197" s="7">
        <v>7718</v>
      </c>
      <c r="D1197" s="7">
        <v>7697</v>
      </c>
      <c r="E1197" s="7">
        <v>15415</v>
      </c>
      <c r="F1197" s="7" t="str" cm="1">
        <f t="array" ref="F1197">_xlfn.SWITCH(TRUE,E1197&lt;=10000,"1万人以下",E1197&lt;=20000,"2万人以下",E1197&lt;=30000,"3万人以下",E1197&lt;=40000,"4万人以下",E1197&lt;=50000,"5万人以下",E1197&lt;=60000,"6万人以下",E1197&lt;=70000,"7万人以下",E1197&lt;=80000,"8万人以下",E1197&lt;=90000,"9万人以下",E1197&gt;90000,"それ以上")</f>
        <v>2万人以下</v>
      </c>
      <c r="G1197" s="7" t="s">
        <v>7572</v>
      </c>
      <c r="H1197" s="7">
        <v>4883</v>
      </c>
      <c r="J1197" s="1">
        <f>MAX(J$2:J1196)+1</f>
        <v>962</v>
      </c>
      <c r="K1197" s="1" t="str">
        <f>IF(B1197="小郡市","小郡市",IF(B1197="大和郡山市","大和郡山市",IF(B1197="蒲郡市","蒲郡市",IF(B1197="郡上市","郡上市",IF(B1197="郡山市","郡山市",IFERROR(RIGHT(B1197,LEN(B1197)-FIND("郡",B1197)),B1197))))))</f>
        <v>安八町</v>
      </c>
      <c r="L1197" s="1" t="str">
        <f>IF(ISERROR(VLOOKUP(K1197,'R5.4.1現在の団体'!C$2:C$2000,1,)),"",VLOOKUP(K1197,'R5.4.1現在の団体'!C$2:C$2000,1,))</f>
        <v>安八町</v>
      </c>
      <c r="M1197" s="1">
        <f t="shared" si="18"/>
        <v>1</v>
      </c>
    </row>
    <row r="1198" spans="1:13" x14ac:dyDescent="0.2">
      <c r="A1198" s="5" t="s">
        <v>1202</v>
      </c>
      <c r="B1198" s="6" t="s">
        <v>3509</v>
      </c>
      <c r="C1198" s="7">
        <v>36011</v>
      </c>
      <c r="D1198" s="7">
        <v>37784</v>
      </c>
      <c r="E1198" s="7">
        <v>73795</v>
      </c>
      <c r="F1198" s="7" t="str" cm="1">
        <f t="array" ref="F1198">_xlfn.SWITCH(TRUE,E1198&lt;=10000,"1万人以下",E1198&lt;=20000,"2万人以下",E1198&lt;=30000,"3万人以下",E1198&lt;=40000,"4万人以下",E1198&lt;=50000,"5万人以下",E1198&lt;=60000,"6万人以下",E1198&lt;=70000,"7万人以下",E1198&lt;=80000,"8万人以下",E1198&lt;=90000,"9万人以下",E1198&gt;90000,"それ以上")</f>
        <v>8万人以下</v>
      </c>
      <c r="G1198" s="7" t="s">
        <v>7579</v>
      </c>
      <c r="H1198" s="7">
        <v>22611</v>
      </c>
      <c r="I1198" s="1" t="s">
        <v>4657</v>
      </c>
      <c r="K1198" s="1" t="str">
        <f>IF(B1198="小郡市","小郡市",IF(B1198="大和郡山市","大和郡山市",IF(B1198="蒲郡市","蒲郡市",IF(B1198="郡上市","郡上市",IF(B1198="郡山市","郡山市",IFERROR(RIGHT(B1198,LEN(B1198)-FIND("郡",B1198)),B1198))))))</f>
        <v/>
      </c>
      <c r="L1198" s="1" t="str">
        <f>IF(ISERROR(VLOOKUP(K1198,'R5.4.1現在の団体'!C$2:C$2000,1,)),"",VLOOKUP(K1198,'R5.4.1現在の団体'!C$2:C$2000,1,))</f>
        <v/>
      </c>
      <c r="M1198" s="1" t="str">
        <f t="shared" si="18"/>
        <v/>
      </c>
    </row>
    <row r="1199" spans="1:13" x14ac:dyDescent="0.2">
      <c r="A1199" s="5" t="s">
        <v>1203</v>
      </c>
      <c r="B1199" s="6" t="s">
        <v>3510</v>
      </c>
      <c r="C1199" s="7">
        <v>12016</v>
      </c>
      <c r="D1199" s="7">
        <v>13006</v>
      </c>
      <c r="E1199" s="7">
        <v>25022</v>
      </c>
      <c r="F1199" s="7" t="str" cm="1">
        <f t="array" ref="F1199">_xlfn.SWITCH(TRUE,E1199&lt;=10000,"1万人以下",E1199&lt;=20000,"2万人以下",E1199&lt;=30000,"3万人以下",E1199&lt;=40000,"4万人以下",E1199&lt;=50000,"5万人以下",E1199&lt;=60000,"6万人以下",E1199&lt;=70000,"7万人以下",E1199&lt;=80000,"8万人以下",E1199&lt;=90000,"9万人以下",E1199&gt;90000,"それ以上")</f>
        <v>3万人以下</v>
      </c>
      <c r="G1199" s="7" t="s">
        <v>7574</v>
      </c>
      <c r="H1199" s="7">
        <v>8191</v>
      </c>
      <c r="J1199" s="1">
        <f>MAX(J$2:J1198)+1</f>
        <v>963</v>
      </c>
      <c r="K1199" s="1" t="str">
        <f>IF(B1199="小郡市","小郡市",IF(B1199="大和郡山市","大和郡山市",IF(B1199="蒲郡市","蒲郡市",IF(B1199="郡上市","郡上市",IF(B1199="郡山市","郡山市",IFERROR(RIGHT(B1199,LEN(B1199)-FIND("郡",B1199)),B1199))))))</f>
        <v>揖斐川町</v>
      </c>
      <c r="L1199" s="1" t="str">
        <f>IF(ISERROR(VLOOKUP(K1199,'R5.4.1現在の団体'!C$2:C$2000,1,)),"",VLOOKUP(K1199,'R5.4.1現在の団体'!C$2:C$2000,1,))</f>
        <v>揖斐川町</v>
      </c>
      <c r="M1199" s="1">
        <f t="shared" si="18"/>
        <v>1</v>
      </c>
    </row>
    <row r="1200" spans="1:13" x14ac:dyDescent="0.2">
      <c r="A1200" s="5" t="s">
        <v>1204</v>
      </c>
      <c r="B1200" s="6" t="s">
        <v>3511</v>
      </c>
      <c r="C1200" s="7">
        <v>11843</v>
      </c>
      <c r="D1200" s="7">
        <v>12236</v>
      </c>
      <c r="E1200" s="7">
        <v>24079</v>
      </c>
      <c r="F1200" s="7" t="str" cm="1">
        <f t="array" ref="F1200">_xlfn.SWITCH(TRUE,E1200&lt;=10000,"1万人以下",E1200&lt;=20000,"2万人以下",E1200&lt;=30000,"3万人以下",E1200&lt;=40000,"4万人以下",E1200&lt;=50000,"5万人以下",E1200&lt;=60000,"6万人以下",E1200&lt;=70000,"7万人以下",E1200&lt;=80000,"8万人以下",E1200&lt;=90000,"9万人以下",E1200&gt;90000,"それ以上")</f>
        <v>3万人以下</v>
      </c>
      <c r="G1200" s="7" t="s">
        <v>7574</v>
      </c>
      <c r="H1200" s="7">
        <v>7071</v>
      </c>
      <c r="J1200" s="1">
        <f>MAX(J$2:J1199)+1</f>
        <v>964</v>
      </c>
      <c r="K1200" s="1" t="str">
        <f>IF(B1200="小郡市","小郡市",IF(B1200="大和郡山市","大和郡山市",IF(B1200="蒲郡市","蒲郡市",IF(B1200="郡上市","郡上市",IF(B1200="郡山市","郡山市",IFERROR(RIGHT(B1200,LEN(B1200)-FIND("郡",B1200)),B1200))))))</f>
        <v>大野町</v>
      </c>
      <c r="L1200" s="1" t="str">
        <f>IF(ISERROR(VLOOKUP(K1200,'R5.4.1現在の団体'!C$2:C$2000,1,)),"",VLOOKUP(K1200,'R5.4.1現在の団体'!C$2:C$2000,1,))</f>
        <v>大野町</v>
      </c>
      <c r="M1200" s="1">
        <f t="shared" si="18"/>
        <v>1</v>
      </c>
    </row>
    <row r="1201" spans="1:13" x14ac:dyDescent="0.2">
      <c r="A1201" s="5" t="s">
        <v>1205</v>
      </c>
      <c r="B1201" s="6" t="s">
        <v>3512</v>
      </c>
      <c r="C1201" s="7">
        <v>12152</v>
      </c>
      <c r="D1201" s="7">
        <v>12542</v>
      </c>
      <c r="E1201" s="7">
        <v>24694</v>
      </c>
      <c r="F1201" s="7" t="str" cm="1">
        <f t="array" ref="F1201">_xlfn.SWITCH(TRUE,E1201&lt;=10000,"1万人以下",E1201&lt;=20000,"2万人以下",E1201&lt;=30000,"3万人以下",E1201&lt;=40000,"4万人以下",E1201&lt;=50000,"5万人以下",E1201&lt;=60000,"6万人以下",E1201&lt;=70000,"7万人以下",E1201&lt;=80000,"8万人以下",E1201&lt;=90000,"9万人以下",E1201&gt;90000,"それ以上")</f>
        <v>3万人以下</v>
      </c>
      <c r="G1201" s="7" t="s">
        <v>7574</v>
      </c>
      <c r="H1201" s="7">
        <v>7349</v>
      </c>
      <c r="J1201" s="1">
        <f>MAX(J$2:J1200)+1</f>
        <v>965</v>
      </c>
      <c r="K1201" s="1" t="str">
        <f>IF(B1201="小郡市","小郡市",IF(B1201="大和郡山市","大和郡山市",IF(B1201="蒲郡市","蒲郡市",IF(B1201="郡上市","郡上市",IF(B1201="郡山市","郡山市",IFERROR(RIGHT(B1201,LEN(B1201)-FIND("郡",B1201)),B1201))))))</f>
        <v>池田町</v>
      </c>
      <c r="L1201" s="1" t="str">
        <f>IF(ISERROR(VLOOKUP(K1201,'R5.4.1現在の団体'!C$2:C$2000,1,)),"",VLOOKUP(K1201,'R5.4.1現在の団体'!C$2:C$2000,1,))</f>
        <v>池田町</v>
      </c>
      <c r="M1201" s="1">
        <f t="shared" si="18"/>
        <v>1</v>
      </c>
    </row>
    <row r="1202" spans="1:13" x14ac:dyDescent="0.2">
      <c r="A1202" s="5" t="s">
        <v>1206</v>
      </c>
      <c r="B1202" s="6" t="s">
        <v>3513</v>
      </c>
      <c r="C1202" s="7">
        <v>8765</v>
      </c>
      <c r="D1202" s="7">
        <v>9292</v>
      </c>
      <c r="E1202" s="7">
        <v>18057</v>
      </c>
      <c r="F1202" s="7" t="str" cm="1">
        <f t="array" ref="F1202">_xlfn.SWITCH(TRUE,E1202&lt;=10000,"1万人以下",E1202&lt;=20000,"2万人以下",E1202&lt;=30000,"3万人以下",E1202&lt;=40000,"4万人以下",E1202&lt;=50000,"5万人以下",E1202&lt;=60000,"6万人以下",E1202&lt;=70000,"7万人以下",E1202&lt;=80000,"8万人以下",E1202&lt;=90000,"9万人以下",E1202&gt;90000,"それ以上")</f>
        <v>2万人以下</v>
      </c>
      <c r="G1202" s="7" t="s">
        <v>7572</v>
      </c>
      <c r="H1202" s="7">
        <v>6504</v>
      </c>
      <c r="I1202" s="1" t="s">
        <v>4657</v>
      </c>
      <c r="K1202" s="1" t="str">
        <f>IF(B1202="小郡市","小郡市",IF(B1202="大和郡山市","大和郡山市",IF(B1202="蒲郡市","蒲郡市",IF(B1202="郡上市","郡上市",IF(B1202="郡山市","郡山市",IFERROR(RIGHT(B1202,LEN(B1202)-FIND("郡",B1202)),B1202))))))</f>
        <v/>
      </c>
      <c r="L1202" s="1" t="str">
        <f>IF(ISERROR(VLOOKUP(K1202,'R5.4.1現在の団体'!C$2:C$2000,1,)),"",VLOOKUP(K1202,'R5.4.1現在の団体'!C$2:C$2000,1,))</f>
        <v/>
      </c>
      <c r="M1202" s="1" t="str">
        <f t="shared" si="18"/>
        <v/>
      </c>
    </row>
    <row r="1203" spans="1:13" x14ac:dyDescent="0.2">
      <c r="A1203" s="5" t="s">
        <v>1207</v>
      </c>
      <c r="B1203" s="6" t="s">
        <v>3514</v>
      </c>
      <c r="C1203" s="7">
        <v>8765</v>
      </c>
      <c r="D1203" s="7">
        <v>9292</v>
      </c>
      <c r="E1203" s="7">
        <v>18057</v>
      </c>
      <c r="F1203" s="7" t="str" cm="1">
        <f t="array" ref="F1203">_xlfn.SWITCH(TRUE,E1203&lt;=10000,"1万人以下",E1203&lt;=20000,"2万人以下",E1203&lt;=30000,"3万人以下",E1203&lt;=40000,"4万人以下",E1203&lt;=50000,"5万人以下",E1203&lt;=60000,"6万人以下",E1203&lt;=70000,"7万人以下",E1203&lt;=80000,"8万人以下",E1203&lt;=90000,"9万人以下",E1203&gt;90000,"それ以上")</f>
        <v>2万人以下</v>
      </c>
      <c r="G1203" s="7" t="s">
        <v>7572</v>
      </c>
      <c r="H1203" s="7">
        <v>6504</v>
      </c>
      <c r="J1203" s="1">
        <f>MAX(J$2:J1202)+1</f>
        <v>966</v>
      </c>
      <c r="K1203" s="1" t="str">
        <f>IF(B1203="小郡市","小郡市",IF(B1203="大和郡山市","大和郡山市",IF(B1203="蒲郡市","蒲郡市",IF(B1203="郡上市","郡上市",IF(B1203="郡山市","郡山市",IFERROR(RIGHT(B1203,LEN(B1203)-FIND("郡",B1203)),B1203))))))</f>
        <v>北方町</v>
      </c>
      <c r="L1203" s="1" t="str">
        <f>IF(ISERROR(VLOOKUP(K1203,'R5.4.1現在の団体'!C$2:C$2000,1,)),"",VLOOKUP(K1203,'R5.4.1現在の団体'!C$2:C$2000,1,))</f>
        <v>北方町</v>
      </c>
      <c r="M1203" s="1">
        <f t="shared" si="18"/>
        <v>1</v>
      </c>
    </row>
    <row r="1204" spans="1:13" x14ac:dyDescent="0.2">
      <c r="A1204" s="5" t="s">
        <v>1208</v>
      </c>
      <c r="B1204" s="6" t="s">
        <v>3515</v>
      </c>
      <c r="C1204" s="7">
        <v>26921</v>
      </c>
      <c r="D1204" s="7">
        <v>28111</v>
      </c>
      <c r="E1204" s="7">
        <v>55032</v>
      </c>
      <c r="F1204" s="7" t="str" cm="1">
        <f t="array" ref="F1204">_xlfn.SWITCH(TRUE,E1204&lt;=10000,"1万人以下",E1204&lt;=20000,"2万人以下",E1204&lt;=30000,"3万人以下",E1204&lt;=40000,"4万人以下",E1204&lt;=50000,"5万人以下",E1204&lt;=60000,"6万人以下",E1204&lt;=70000,"7万人以下",E1204&lt;=80000,"8万人以下",E1204&lt;=90000,"9万人以下",E1204&gt;90000,"それ以上")</f>
        <v>6万人以下</v>
      </c>
      <c r="G1204" s="7" t="s">
        <v>7577</v>
      </c>
      <c r="H1204" s="7">
        <v>17864</v>
      </c>
      <c r="I1204" s="1" t="s">
        <v>4657</v>
      </c>
      <c r="K1204" s="1" t="str">
        <f>IF(B1204="小郡市","小郡市",IF(B1204="大和郡山市","大和郡山市",IF(B1204="蒲郡市","蒲郡市",IF(B1204="郡上市","郡上市",IF(B1204="郡山市","郡山市",IFERROR(RIGHT(B1204,LEN(B1204)-FIND("郡",B1204)),B1204))))))</f>
        <v/>
      </c>
      <c r="L1204" s="1" t="str">
        <f>IF(ISERROR(VLOOKUP(K1204,'R5.4.1現在の団体'!C$2:C$2000,1,)),"",VLOOKUP(K1204,'R5.4.1現在の団体'!C$2:C$2000,1,))</f>
        <v/>
      </c>
      <c r="M1204" s="1" t="str">
        <f t="shared" si="18"/>
        <v/>
      </c>
    </row>
    <row r="1205" spans="1:13" x14ac:dyDescent="0.2">
      <c r="A1205" s="5" t="s">
        <v>1209</v>
      </c>
      <c r="B1205" s="6" t="s">
        <v>3516</v>
      </c>
      <c r="C1205" s="7">
        <v>4032</v>
      </c>
      <c r="D1205" s="7">
        <v>3826</v>
      </c>
      <c r="E1205" s="7">
        <v>7858</v>
      </c>
      <c r="F1205" s="7" t="str" cm="1">
        <f t="array" ref="F1205">_xlfn.SWITCH(TRUE,E1205&lt;=10000,"1万人以下",E1205&lt;=20000,"2万人以下",E1205&lt;=30000,"3万人以下",E1205&lt;=40000,"4万人以下",E1205&lt;=50000,"5万人以下",E1205&lt;=60000,"6万人以下",E1205&lt;=70000,"7万人以下",E1205&lt;=80000,"8万人以下",E1205&lt;=90000,"9万人以下",E1205&gt;90000,"それ以上")</f>
        <v>1万人以下</v>
      </c>
      <c r="G1205" s="7" t="s">
        <v>7576</v>
      </c>
      <c r="H1205" s="7">
        <v>2701</v>
      </c>
      <c r="J1205" s="1">
        <f>MAX(J$2:J1204)+1</f>
        <v>967</v>
      </c>
      <c r="K1205" s="1" t="str">
        <f>IF(B1205="小郡市","小郡市",IF(B1205="大和郡山市","大和郡山市",IF(B1205="蒲郡市","蒲郡市",IF(B1205="郡上市","郡上市",IF(B1205="郡山市","郡山市",IFERROR(RIGHT(B1205,LEN(B1205)-FIND("郡",B1205)),B1205))))))</f>
        <v>坂祝町</v>
      </c>
      <c r="L1205" s="1" t="str">
        <f>IF(ISERROR(VLOOKUP(K1205,'R5.4.1現在の団体'!C$2:C$2000,1,)),"",VLOOKUP(K1205,'R5.4.1現在の団体'!C$2:C$2000,1,))</f>
        <v>坂祝町</v>
      </c>
      <c r="M1205" s="1">
        <f t="shared" si="18"/>
        <v>1</v>
      </c>
    </row>
    <row r="1206" spans="1:13" x14ac:dyDescent="0.2">
      <c r="A1206" s="5" t="s">
        <v>1210</v>
      </c>
      <c r="B1206" s="6" t="s">
        <v>3517</v>
      </c>
      <c r="C1206" s="7">
        <v>2751</v>
      </c>
      <c r="D1206" s="7">
        <v>2892</v>
      </c>
      <c r="E1206" s="7">
        <v>5643</v>
      </c>
      <c r="F1206" s="7" t="str" cm="1">
        <f t="array" ref="F1206">_xlfn.SWITCH(TRUE,E1206&lt;=10000,"1万人以下",E1206&lt;=20000,"2万人以下",E1206&lt;=30000,"3万人以下",E1206&lt;=40000,"4万人以下",E1206&lt;=50000,"5万人以下",E1206&lt;=60000,"6万人以下",E1206&lt;=70000,"7万人以下",E1206&lt;=80000,"8万人以下",E1206&lt;=90000,"9万人以下",E1206&gt;90000,"それ以上")</f>
        <v>1万人以下</v>
      </c>
      <c r="G1206" s="7" t="s">
        <v>7576</v>
      </c>
      <c r="H1206" s="7">
        <v>1631</v>
      </c>
      <c r="J1206" s="1">
        <f>MAX(J$2:J1205)+1</f>
        <v>968</v>
      </c>
      <c r="K1206" s="1" t="str">
        <f>IF(B1206="小郡市","小郡市",IF(B1206="大和郡山市","大和郡山市",IF(B1206="蒲郡市","蒲郡市",IF(B1206="郡上市","郡上市",IF(B1206="郡山市","郡山市",IFERROR(RIGHT(B1206,LEN(B1206)-FIND("郡",B1206)),B1206))))))</f>
        <v>富加町</v>
      </c>
      <c r="L1206" s="1" t="str">
        <f>IF(ISERROR(VLOOKUP(K1206,'R5.4.1現在の団体'!C$2:C$2000,1,)),"",VLOOKUP(K1206,'R5.4.1現在の団体'!C$2:C$2000,1,))</f>
        <v>富加町</v>
      </c>
      <c r="M1206" s="1">
        <f t="shared" si="18"/>
        <v>1</v>
      </c>
    </row>
    <row r="1207" spans="1:13" x14ac:dyDescent="0.2">
      <c r="A1207" s="5" t="s">
        <v>1211</v>
      </c>
      <c r="B1207" s="6" t="s">
        <v>3518</v>
      </c>
      <c r="C1207" s="7">
        <v>5319</v>
      </c>
      <c r="D1207" s="7">
        <v>5455</v>
      </c>
      <c r="E1207" s="7">
        <v>10774</v>
      </c>
      <c r="F1207" s="7" t="str" cm="1">
        <f t="array" ref="F1207">_xlfn.SWITCH(TRUE,E1207&lt;=10000,"1万人以下",E1207&lt;=20000,"2万人以下",E1207&lt;=30000,"3万人以下",E1207&lt;=40000,"4万人以下",E1207&lt;=50000,"5万人以下",E1207&lt;=60000,"6万人以下",E1207&lt;=70000,"7万人以下",E1207&lt;=80000,"8万人以下",E1207&lt;=90000,"9万人以下",E1207&gt;90000,"それ以上")</f>
        <v>2万人以下</v>
      </c>
      <c r="G1207" s="7" t="s">
        <v>7572</v>
      </c>
      <c r="H1207" s="7">
        <v>3544</v>
      </c>
      <c r="J1207" s="1">
        <f>MAX(J$2:J1206)+1</f>
        <v>969</v>
      </c>
      <c r="K1207" s="1" t="str">
        <f>IF(B1207="小郡市","小郡市",IF(B1207="大和郡山市","大和郡山市",IF(B1207="蒲郡市","蒲郡市",IF(B1207="郡上市","郡上市",IF(B1207="郡山市","郡山市",IFERROR(RIGHT(B1207,LEN(B1207)-FIND("郡",B1207)),B1207))))))</f>
        <v>川辺町</v>
      </c>
      <c r="L1207" s="1" t="str">
        <f>IF(ISERROR(VLOOKUP(K1207,'R5.4.1現在の団体'!C$2:C$2000,1,)),"",VLOOKUP(K1207,'R5.4.1現在の団体'!C$2:C$2000,1,))</f>
        <v>川辺町</v>
      </c>
      <c r="M1207" s="1">
        <f t="shared" si="18"/>
        <v>1</v>
      </c>
    </row>
    <row r="1208" spans="1:13" x14ac:dyDescent="0.2">
      <c r="A1208" s="5" t="s">
        <v>1212</v>
      </c>
      <c r="B1208" s="6" t="s">
        <v>3519</v>
      </c>
      <c r="C1208" s="7">
        <v>2335</v>
      </c>
      <c r="D1208" s="7">
        <v>2510</v>
      </c>
      <c r="E1208" s="7">
        <v>4845</v>
      </c>
      <c r="F1208" s="7" t="str" cm="1">
        <f t="array" ref="F1208">_xlfn.SWITCH(TRUE,E1208&lt;=10000,"1万人以下",E1208&lt;=20000,"2万人以下",E1208&lt;=30000,"3万人以下",E1208&lt;=40000,"4万人以下",E1208&lt;=50000,"5万人以下",E1208&lt;=60000,"6万人以下",E1208&lt;=70000,"7万人以下",E1208&lt;=80000,"8万人以下",E1208&lt;=90000,"9万人以下",E1208&gt;90000,"それ以上")</f>
        <v>1万人以下</v>
      </c>
      <c r="G1208" s="7" t="s">
        <v>7576</v>
      </c>
      <c r="H1208" s="7">
        <v>1541</v>
      </c>
      <c r="J1208" s="1">
        <f>MAX(J$2:J1207)+1</f>
        <v>970</v>
      </c>
      <c r="K1208" s="1" t="str">
        <f>IF(B1208="小郡市","小郡市",IF(B1208="大和郡山市","大和郡山市",IF(B1208="蒲郡市","蒲郡市",IF(B1208="郡上市","郡上市",IF(B1208="郡山市","郡山市",IFERROR(RIGHT(B1208,LEN(B1208)-FIND("郡",B1208)),B1208))))))</f>
        <v>七宗町</v>
      </c>
      <c r="L1208" s="1" t="str">
        <f>IF(ISERROR(VLOOKUP(K1208,'R5.4.1現在の団体'!C$2:C$2000,1,)),"",VLOOKUP(K1208,'R5.4.1現在の団体'!C$2:C$2000,1,))</f>
        <v>七宗町</v>
      </c>
      <c r="M1208" s="1">
        <f t="shared" si="18"/>
        <v>1</v>
      </c>
    </row>
    <row r="1209" spans="1:13" x14ac:dyDescent="0.2">
      <c r="A1209" s="5" t="s">
        <v>1213</v>
      </c>
      <c r="B1209" s="6" t="s">
        <v>3520</v>
      </c>
      <c r="C1209" s="7">
        <v>6217</v>
      </c>
      <c r="D1209" s="7">
        <v>6593</v>
      </c>
      <c r="E1209" s="7">
        <v>12810</v>
      </c>
      <c r="F1209" s="7" t="str" cm="1">
        <f t="array" ref="F1209">_xlfn.SWITCH(TRUE,E1209&lt;=10000,"1万人以下",E1209&lt;=20000,"2万人以下",E1209&lt;=30000,"3万人以下",E1209&lt;=40000,"4万人以下",E1209&lt;=50000,"5万人以下",E1209&lt;=60000,"6万人以下",E1209&lt;=70000,"7万人以下",E1209&lt;=80000,"8万人以下",E1209&lt;=90000,"9万人以下",E1209&gt;90000,"それ以上")</f>
        <v>2万人以下</v>
      </c>
      <c r="G1209" s="7" t="s">
        <v>7572</v>
      </c>
      <c r="H1209" s="7">
        <v>4346</v>
      </c>
      <c r="J1209" s="1">
        <f>MAX(J$2:J1208)+1</f>
        <v>971</v>
      </c>
      <c r="K1209" s="1" t="str">
        <f>IF(B1209="小郡市","小郡市",IF(B1209="大和郡山市","大和郡山市",IF(B1209="蒲郡市","蒲郡市",IF(B1209="郡上市","郡上市",IF(B1209="郡山市","郡山市",IFERROR(RIGHT(B1209,LEN(B1209)-FIND("郡",B1209)),B1209))))))</f>
        <v>八百津町</v>
      </c>
      <c r="L1209" s="1" t="str">
        <f>IF(ISERROR(VLOOKUP(K1209,'R5.4.1現在の団体'!C$2:C$2000,1,)),"",VLOOKUP(K1209,'R5.4.1現在の団体'!C$2:C$2000,1,))</f>
        <v>八百津町</v>
      </c>
      <c r="M1209" s="1">
        <f t="shared" si="18"/>
        <v>1</v>
      </c>
    </row>
    <row r="1210" spans="1:13" x14ac:dyDescent="0.2">
      <c r="A1210" s="5" t="s">
        <v>1214</v>
      </c>
      <c r="B1210" s="6" t="s">
        <v>3521</v>
      </c>
      <c r="C1210" s="7">
        <v>4917</v>
      </c>
      <c r="D1210" s="7">
        <v>5382</v>
      </c>
      <c r="E1210" s="7">
        <v>10299</v>
      </c>
      <c r="F1210" s="7" t="str" cm="1">
        <f t="array" ref="F1210">_xlfn.SWITCH(TRUE,E1210&lt;=10000,"1万人以下",E1210&lt;=20000,"2万人以下",E1210&lt;=30000,"3万人以下",E1210&lt;=40000,"4万人以下",E1210&lt;=50000,"5万人以下",E1210&lt;=60000,"6万人以下",E1210&lt;=70000,"7万人以下",E1210&lt;=80000,"8万人以下",E1210&lt;=90000,"9万人以下",E1210&gt;90000,"それ以上")</f>
        <v>2万人以下</v>
      </c>
      <c r="G1210" s="7" t="s">
        <v>7572</v>
      </c>
      <c r="H1210" s="7">
        <v>3225</v>
      </c>
      <c r="J1210" s="1">
        <f>MAX(J$2:J1209)+1</f>
        <v>972</v>
      </c>
      <c r="K1210" s="1" t="str">
        <f>IF(B1210="小郡市","小郡市",IF(B1210="大和郡山市","大和郡山市",IF(B1210="蒲郡市","蒲郡市",IF(B1210="郡上市","郡上市",IF(B1210="郡山市","郡山市",IFERROR(RIGHT(B1210,LEN(B1210)-FIND("郡",B1210)),B1210))))))</f>
        <v>白川町</v>
      </c>
      <c r="L1210" s="1" t="str">
        <f>IF(ISERROR(VLOOKUP(K1210,'R5.4.1現在の団体'!C$2:C$2000,1,)),"",VLOOKUP(K1210,'R5.4.1現在の団体'!C$2:C$2000,1,))</f>
        <v>白川町</v>
      </c>
      <c r="M1210" s="1">
        <f t="shared" si="18"/>
        <v>1</v>
      </c>
    </row>
    <row r="1211" spans="1:13" x14ac:dyDescent="0.2">
      <c r="A1211" s="5" t="s">
        <v>1215</v>
      </c>
      <c r="B1211" s="6" t="s">
        <v>3522</v>
      </c>
      <c r="C1211" s="7">
        <v>1350</v>
      </c>
      <c r="D1211" s="7">
        <v>1453</v>
      </c>
      <c r="E1211" s="7">
        <v>2803</v>
      </c>
      <c r="F1211" s="7" t="str" cm="1">
        <f t="array" ref="F1211">_xlfn.SWITCH(TRUE,E1211&lt;=10000,"1万人以下",E1211&lt;=20000,"2万人以下",E1211&lt;=30000,"3万人以下",E1211&lt;=40000,"4万人以下",E1211&lt;=50000,"5万人以下",E1211&lt;=60000,"6万人以下",E1211&lt;=70000,"7万人以下",E1211&lt;=80000,"8万人以下",E1211&lt;=90000,"9万人以下",E1211&gt;90000,"それ以上")</f>
        <v>1万人以下</v>
      </c>
      <c r="G1211" s="7" t="s">
        <v>7576</v>
      </c>
      <c r="H1211" s="7">
        <v>876</v>
      </c>
      <c r="J1211" s="1">
        <f>MAX(J$2:J1210)+1</f>
        <v>973</v>
      </c>
      <c r="K1211" s="1" t="str">
        <f>IF(B1211="小郡市","小郡市",IF(B1211="大和郡山市","大和郡山市",IF(B1211="蒲郡市","蒲郡市",IF(B1211="郡上市","郡上市",IF(B1211="郡山市","郡山市",IFERROR(RIGHT(B1211,LEN(B1211)-FIND("郡",B1211)),B1211))))))</f>
        <v>東白川村</v>
      </c>
      <c r="L1211" s="1" t="str">
        <f>IF(ISERROR(VLOOKUP(K1211,'R5.4.1現在の団体'!C$2:C$2000,1,)),"",VLOOKUP(K1211,'R5.4.1現在の団体'!C$2:C$2000,1,))</f>
        <v>東白川村</v>
      </c>
      <c r="M1211" s="1">
        <f t="shared" si="18"/>
        <v>1</v>
      </c>
    </row>
    <row r="1212" spans="1:13" x14ac:dyDescent="0.2">
      <c r="A1212" s="5" t="s">
        <v>1216</v>
      </c>
      <c r="B1212" s="6" t="s">
        <v>3523</v>
      </c>
      <c r="C1212" s="7">
        <v>9479</v>
      </c>
      <c r="D1212" s="7">
        <v>9736</v>
      </c>
      <c r="E1212" s="7">
        <v>19215</v>
      </c>
      <c r="F1212" s="7" t="str" cm="1">
        <f t="array" ref="F1212">_xlfn.SWITCH(TRUE,E1212&lt;=10000,"1万人以下",E1212&lt;=20000,"2万人以下",E1212&lt;=30000,"3万人以下",E1212&lt;=40000,"4万人以下",E1212&lt;=50000,"5万人以下",E1212&lt;=60000,"6万人以下",E1212&lt;=70000,"7万人以下",E1212&lt;=80000,"8万人以下",E1212&lt;=90000,"9万人以下",E1212&gt;90000,"それ以上")</f>
        <v>2万人以下</v>
      </c>
      <c r="G1212" s="7" t="s">
        <v>7572</v>
      </c>
      <c r="H1212" s="7">
        <v>6497</v>
      </c>
      <c r="I1212" s="1" t="s">
        <v>4657</v>
      </c>
      <c r="K1212" s="1" t="str">
        <f>IF(B1212="小郡市","小郡市",IF(B1212="大和郡山市","大和郡山市",IF(B1212="蒲郡市","蒲郡市",IF(B1212="郡上市","郡上市",IF(B1212="郡山市","郡山市",IFERROR(RIGHT(B1212,LEN(B1212)-FIND("郡",B1212)),B1212))))))</f>
        <v/>
      </c>
      <c r="L1212" s="1" t="str">
        <f>IF(ISERROR(VLOOKUP(K1212,'R5.4.1現在の団体'!C$2:C$2000,1,)),"",VLOOKUP(K1212,'R5.4.1現在の団体'!C$2:C$2000,1,))</f>
        <v/>
      </c>
      <c r="M1212" s="1" t="str">
        <f t="shared" si="18"/>
        <v/>
      </c>
    </row>
    <row r="1213" spans="1:13" x14ac:dyDescent="0.2">
      <c r="A1213" s="5" t="s">
        <v>1217</v>
      </c>
      <c r="B1213" s="6" t="s">
        <v>3524</v>
      </c>
      <c r="C1213" s="7">
        <v>9479</v>
      </c>
      <c r="D1213" s="7">
        <v>9736</v>
      </c>
      <c r="E1213" s="7">
        <v>19215</v>
      </c>
      <c r="F1213" s="7" t="str" cm="1">
        <f t="array" ref="F1213">_xlfn.SWITCH(TRUE,E1213&lt;=10000,"1万人以下",E1213&lt;=20000,"2万人以下",E1213&lt;=30000,"3万人以下",E1213&lt;=40000,"4万人以下",E1213&lt;=50000,"5万人以下",E1213&lt;=60000,"6万人以下",E1213&lt;=70000,"7万人以下",E1213&lt;=80000,"8万人以下",E1213&lt;=90000,"9万人以下",E1213&gt;90000,"それ以上")</f>
        <v>2万人以下</v>
      </c>
      <c r="G1213" s="7" t="s">
        <v>7572</v>
      </c>
      <c r="H1213" s="7">
        <v>6497</v>
      </c>
      <c r="J1213" s="1">
        <f>MAX(J$2:J1212)+1</f>
        <v>974</v>
      </c>
      <c r="K1213" s="1" t="str">
        <f>IF(B1213="小郡市","小郡市",IF(B1213="大和郡山市","大和郡山市",IF(B1213="蒲郡市","蒲郡市",IF(B1213="郡上市","郡上市",IF(B1213="郡山市","郡山市",IFERROR(RIGHT(B1213,LEN(B1213)-FIND("郡",B1213)),B1213))))))</f>
        <v>御嵩町</v>
      </c>
      <c r="L1213" s="1" t="str">
        <f>IF(ISERROR(VLOOKUP(K1213,'R5.4.1現在の団体'!C$2:C$2000,1,)),"",VLOOKUP(K1213,'R5.4.1現在の団体'!C$2:C$2000,1,))</f>
        <v>御嵩町</v>
      </c>
      <c r="M1213" s="1">
        <f t="shared" si="18"/>
        <v>1</v>
      </c>
    </row>
    <row r="1214" spans="1:13" x14ac:dyDescent="0.2">
      <c r="A1214" s="5" t="s">
        <v>1218</v>
      </c>
      <c r="B1214" s="6" t="s">
        <v>3525</v>
      </c>
      <c r="C1214" s="7">
        <v>879</v>
      </c>
      <c r="D1214" s="7">
        <v>911</v>
      </c>
      <c r="E1214" s="7">
        <v>1790</v>
      </c>
      <c r="F1214" s="7" t="str" cm="1">
        <f t="array" ref="F1214">_xlfn.SWITCH(TRUE,E1214&lt;=10000,"1万人以下",E1214&lt;=20000,"2万人以下",E1214&lt;=30000,"3万人以下",E1214&lt;=40000,"4万人以下",E1214&lt;=50000,"5万人以下",E1214&lt;=60000,"6万人以下",E1214&lt;=70000,"7万人以下",E1214&lt;=80000,"8万人以下",E1214&lt;=90000,"9万人以下",E1214&gt;90000,"それ以上")</f>
        <v>1万人以下</v>
      </c>
      <c r="G1214" s="7" t="s">
        <v>7576</v>
      </c>
      <c r="H1214" s="7">
        <v>559</v>
      </c>
      <c r="I1214" s="1" t="s">
        <v>4657</v>
      </c>
      <c r="K1214" s="1" t="str">
        <f>IF(B1214="小郡市","小郡市",IF(B1214="大和郡山市","大和郡山市",IF(B1214="蒲郡市","蒲郡市",IF(B1214="郡上市","郡上市",IF(B1214="郡山市","郡山市",IFERROR(RIGHT(B1214,LEN(B1214)-FIND("郡",B1214)),B1214))))))</f>
        <v/>
      </c>
      <c r="L1214" s="1" t="str">
        <f>IF(ISERROR(VLOOKUP(K1214,'R5.4.1現在の団体'!C$2:C$2000,1,)),"",VLOOKUP(K1214,'R5.4.1現在の団体'!C$2:C$2000,1,))</f>
        <v/>
      </c>
      <c r="M1214" s="1" t="str">
        <f t="shared" si="18"/>
        <v/>
      </c>
    </row>
    <row r="1215" spans="1:13" x14ac:dyDescent="0.2">
      <c r="A1215" s="5" t="s">
        <v>1219</v>
      </c>
      <c r="B1215" s="6" t="s">
        <v>3526</v>
      </c>
      <c r="C1215" s="7">
        <v>879</v>
      </c>
      <c r="D1215" s="7">
        <v>911</v>
      </c>
      <c r="E1215" s="7">
        <v>1790</v>
      </c>
      <c r="F1215" s="7" t="str" cm="1">
        <f t="array" ref="F1215">_xlfn.SWITCH(TRUE,E1215&lt;=10000,"1万人以下",E1215&lt;=20000,"2万人以下",E1215&lt;=30000,"3万人以下",E1215&lt;=40000,"4万人以下",E1215&lt;=50000,"5万人以下",E1215&lt;=60000,"6万人以下",E1215&lt;=70000,"7万人以下",E1215&lt;=80000,"8万人以下",E1215&lt;=90000,"9万人以下",E1215&gt;90000,"それ以上")</f>
        <v>1万人以下</v>
      </c>
      <c r="G1215" s="7" t="s">
        <v>7576</v>
      </c>
      <c r="H1215" s="7">
        <v>559</v>
      </c>
      <c r="J1215" s="1">
        <f>MAX(J$2:J1214)+1</f>
        <v>975</v>
      </c>
      <c r="K1215" s="1" t="str">
        <f>IF(B1215="小郡市","小郡市",IF(B1215="大和郡山市","大和郡山市",IF(B1215="蒲郡市","蒲郡市",IF(B1215="郡上市","郡上市",IF(B1215="郡山市","郡山市",IFERROR(RIGHT(B1215,LEN(B1215)-FIND("郡",B1215)),B1215))))))</f>
        <v>白川村</v>
      </c>
      <c r="L1215" s="1" t="str">
        <f>IF(ISERROR(VLOOKUP(K1215,'R5.4.1現在の団体'!C$2:C$2000,1,)),"",VLOOKUP(K1215,'R5.4.1現在の団体'!C$2:C$2000,1,))</f>
        <v>白川村</v>
      </c>
      <c r="M1215" s="1">
        <f t="shared" si="18"/>
        <v>1</v>
      </c>
    </row>
    <row r="1216" spans="1:13" x14ac:dyDescent="0.2">
      <c r="A1216" s="5" t="s">
        <v>1220</v>
      </c>
      <c r="B1216" s="6" t="s">
        <v>4630</v>
      </c>
      <c r="C1216" s="7">
        <v>1864242</v>
      </c>
      <c r="D1216" s="7">
        <v>1909452</v>
      </c>
      <c r="E1216" s="7">
        <v>3773694</v>
      </c>
      <c r="F1216" s="7" t="str" cm="1">
        <f t="array" ref="F1216">_xlfn.SWITCH(TRUE,E1216&lt;=10000,"1万人以下",E1216&lt;=20000,"2万人以下",E1216&lt;=30000,"3万人以下",E1216&lt;=40000,"4万人以下",E1216&lt;=50000,"5万人以下",E1216&lt;=60000,"6万人以下",E1216&lt;=70000,"7万人以下",E1216&lt;=80000,"8万人以下",E1216&lt;=90000,"9万人以下",E1216&gt;90000,"それ以上")</f>
        <v>それ以上</v>
      </c>
      <c r="G1216" s="7" t="s">
        <v>7571</v>
      </c>
      <c r="H1216" s="7">
        <v>1428465</v>
      </c>
      <c r="I1216" s="1" t="s">
        <v>4657</v>
      </c>
      <c r="K1216" s="1" t="str">
        <f>IF(B1216="小郡市","小郡市",IF(B1216="大和郡山市","大和郡山市",IF(B1216="蒲郡市","蒲郡市",IF(B1216="郡上市","郡上市",IF(B1216="郡山市","郡山市",IFERROR(RIGHT(B1216,LEN(B1216)-FIND("郡",B1216)),B1216))))))</f>
        <v>静岡県</v>
      </c>
      <c r="L1216" s="1" t="str">
        <f>IF(ISERROR(VLOOKUP(K1216,'R5.4.1現在の団体'!C$2:C$2000,1,)),"",VLOOKUP(K1216,'R5.4.1現在の団体'!C$2:C$2000,1,))</f>
        <v/>
      </c>
      <c r="M1216" s="1" t="str">
        <f t="shared" si="18"/>
        <v/>
      </c>
    </row>
    <row r="1217" spans="1:13" x14ac:dyDescent="0.2">
      <c r="A1217" s="5" t="s">
        <v>1221</v>
      </c>
      <c r="B1217" s="6" t="s">
        <v>3527</v>
      </c>
      <c r="C1217" s="7">
        <v>350479</v>
      </c>
      <c r="D1217" s="7">
        <v>368144</v>
      </c>
      <c r="E1217" s="7">
        <v>718623</v>
      </c>
      <c r="F1217" s="7" t="str" cm="1">
        <f t="array" ref="F1217">_xlfn.SWITCH(TRUE,E1217&lt;=10000,"1万人以下",E1217&lt;=20000,"2万人以下",E1217&lt;=30000,"3万人以下",E1217&lt;=40000,"4万人以下",E1217&lt;=50000,"5万人以下",E1217&lt;=60000,"6万人以下",E1217&lt;=70000,"7万人以下",E1217&lt;=80000,"8万人以下",E1217&lt;=90000,"9万人以下",E1217&gt;90000,"それ以上")</f>
        <v>それ以上</v>
      </c>
      <c r="G1217" s="7" t="s">
        <v>7571</v>
      </c>
      <c r="H1217" s="7">
        <v>288140</v>
      </c>
      <c r="J1217" s="1">
        <f>MAX(J$2:J1216)+1</f>
        <v>976</v>
      </c>
      <c r="K1217" s="1" t="str">
        <f>IF(B1217="小郡市","小郡市",IF(B1217="大和郡山市","大和郡山市",IF(B1217="蒲郡市","蒲郡市",IF(B1217="郡上市","郡上市",IF(B1217="郡山市","郡山市",IFERROR(RIGHT(B1217,LEN(B1217)-FIND("郡",B1217)),B1217))))))</f>
        <v>静岡市</v>
      </c>
      <c r="L1217" s="1" t="str">
        <f>IF(ISERROR(VLOOKUP(K1217,'R5.4.1現在の団体'!C$2:C$2000,1,)),"",VLOOKUP(K1217,'R5.4.1現在の団体'!C$2:C$2000,1,))</f>
        <v>静岡市</v>
      </c>
      <c r="M1217" s="1">
        <f t="shared" si="18"/>
        <v>1</v>
      </c>
    </row>
    <row r="1218" spans="1:13" x14ac:dyDescent="0.2">
      <c r="A1218" s="5" t="s">
        <v>1222</v>
      </c>
      <c r="B1218" s="6" t="s">
        <v>3528</v>
      </c>
      <c r="C1218" s="7">
        <v>124693</v>
      </c>
      <c r="D1218" s="7">
        <v>133633</v>
      </c>
      <c r="E1218" s="7">
        <v>258326</v>
      </c>
      <c r="F1218" s="7" t="str" cm="1">
        <f t="array" ref="F1218">_xlfn.SWITCH(TRUE,E1218&lt;=10000,"1万人以下",E1218&lt;=20000,"2万人以下",E1218&lt;=30000,"3万人以下",E1218&lt;=40000,"4万人以下",E1218&lt;=50000,"5万人以下",E1218&lt;=60000,"6万人以下",E1218&lt;=70000,"7万人以下",E1218&lt;=80000,"8万人以下",E1218&lt;=90000,"9万人以下",E1218&gt;90000,"それ以上")</f>
        <v>それ以上</v>
      </c>
      <c r="G1218" s="7" t="s">
        <v>7571</v>
      </c>
      <c r="H1218" s="7">
        <v>104607</v>
      </c>
      <c r="I1218" s="1" t="s">
        <v>4656</v>
      </c>
      <c r="K1218" s="1" t="str">
        <f>IF(B1218="小郡市","小郡市",IF(B1218="大和郡山市","大和郡山市",IF(B1218="蒲郡市","蒲郡市",IF(B1218="郡上市","郡上市",IF(B1218="郡山市","郡山市",IFERROR(RIGHT(B1218,LEN(B1218)-FIND("郡",B1218)),B1218))))))</f>
        <v>静岡市葵区</v>
      </c>
      <c r="L1218" s="1" t="str">
        <f>IF(ISERROR(VLOOKUP(K1218,'R5.4.1現在の団体'!C$2:C$2000,1,)),"",VLOOKUP(K1218,'R5.4.1現在の団体'!C$2:C$2000,1,))</f>
        <v/>
      </c>
      <c r="M1218" s="1" t="str">
        <f t="shared" si="18"/>
        <v/>
      </c>
    </row>
    <row r="1219" spans="1:13" x14ac:dyDescent="0.2">
      <c r="A1219" s="5" t="s">
        <v>1223</v>
      </c>
      <c r="B1219" s="6" t="s">
        <v>3529</v>
      </c>
      <c r="C1219" s="7">
        <v>103414</v>
      </c>
      <c r="D1219" s="7">
        <v>105716</v>
      </c>
      <c r="E1219" s="7">
        <v>209130</v>
      </c>
      <c r="F1219" s="7" t="str" cm="1">
        <f t="array" ref="F1219">_xlfn.SWITCH(TRUE,E1219&lt;=10000,"1万人以下",E1219&lt;=20000,"2万人以下",E1219&lt;=30000,"3万人以下",E1219&lt;=40000,"4万人以下",E1219&lt;=50000,"5万人以下",E1219&lt;=60000,"6万人以下",E1219&lt;=70000,"7万人以下",E1219&lt;=80000,"8万人以下",E1219&lt;=90000,"9万人以下",E1219&gt;90000,"それ以上")</f>
        <v>それ以上</v>
      </c>
      <c r="G1219" s="7" t="s">
        <v>7571</v>
      </c>
      <c r="H1219" s="7">
        <v>86768</v>
      </c>
      <c r="I1219" s="1" t="s">
        <v>4656</v>
      </c>
      <c r="K1219" s="1" t="str">
        <f>IF(B1219="小郡市","小郡市",IF(B1219="大和郡山市","大和郡山市",IF(B1219="蒲郡市","蒲郡市",IF(B1219="郡上市","郡上市",IF(B1219="郡山市","郡山市",IFERROR(RIGHT(B1219,LEN(B1219)-FIND("郡",B1219)),B1219))))))</f>
        <v>静岡市駿河区</v>
      </c>
      <c r="L1219" s="1" t="str">
        <f>IF(ISERROR(VLOOKUP(K1219,'R5.4.1現在の団体'!C$2:C$2000,1,)),"",VLOOKUP(K1219,'R5.4.1現在の団体'!C$2:C$2000,1,))</f>
        <v/>
      </c>
      <c r="M1219" s="1" t="str">
        <f t="shared" si="18"/>
        <v/>
      </c>
    </row>
    <row r="1220" spans="1:13" x14ac:dyDescent="0.2">
      <c r="A1220" s="5" t="s">
        <v>1224</v>
      </c>
      <c r="B1220" s="6" t="s">
        <v>3530</v>
      </c>
      <c r="C1220" s="7">
        <v>122372</v>
      </c>
      <c r="D1220" s="7">
        <v>128795</v>
      </c>
      <c r="E1220" s="7">
        <v>251167</v>
      </c>
      <c r="F1220" s="7" t="str" cm="1">
        <f t="array" ref="F1220">_xlfn.SWITCH(TRUE,E1220&lt;=10000,"1万人以下",E1220&lt;=20000,"2万人以下",E1220&lt;=30000,"3万人以下",E1220&lt;=40000,"4万人以下",E1220&lt;=50000,"5万人以下",E1220&lt;=60000,"6万人以下",E1220&lt;=70000,"7万人以下",E1220&lt;=80000,"8万人以下",E1220&lt;=90000,"9万人以下",E1220&gt;90000,"それ以上")</f>
        <v>それ以上</v>
      </c>
      <c r="G1220" s="7" t="s">
        <v>7571</v>
      </c>
      <c r="H1220" s="7">
        <v>96765</v>
      </c>
      <c r="I1220" s="1" t="s">
        <v>4656</v>
      </c>
      <c r="K1220" s="1" t="str">
        <f>IF(B1220="小郡市","小郡市",IF(B1220="大和郡山市","大和郡山市",IF(B1220="蒲郡市","蒲郡市",IF(B1220="郡上市","郡上市",IF(B1220="郡山市","郡山市",IFERROR(RIGHT(B1220,LEN(B1220)-FIND("郡",B1220)),B1220))))))</f>
        <v>静岡市清水区</v>
      </c>
      <c r="L1220" s="1" t="str">
        <f>IF(ISERROR(VLOOKUP(K1220,'R5.4.1現在の団体'!C$2:C$2000,1,)),"",VLOOKUP(K1220,'R5.4.1現在の団体'!C$2:C$2000,1,))</f>
        <v/>
      </c>
      <c r="M1220" s="1" t="str">
        <f t="shared" si="18"/>
        <v/>
      </c>
    </row>
    <row r="1221" spans="1:13" x14ac:dyDescent="0.2">
      <c r="A1221" s="5" t="s">
        <v>1225</v>
      </c>
      <c r="B1221" s="6" t="s">
        <v>3531</v>
      </c>
      <c r="C1221" s="7">
        <v>394090</v>
      </c>
      <c r="D1221" s="7">
        <v>398014</v>
      </c>
      <c r="E1221" s="7">
        <v>792104</v>
      </c>
      <c r="F1221" s="7" t="str" cm="1">
        <f t="array" ref="F1221">_xlfn.SWITCH(TRUE,E1221&lt;=10000,"1万人以下",E1221&lt;=20000,"2万人以下",E1221&lt;=30000,"3万人以下",E1221&lt;=40000,"4万人以下",E1221&lt;=50000,"5万人以下",E1221&lt;=60000,"6万人以下",E1221&lt;=70000,"7万人以下",E1221&lt;=80000,"8万人以下",E1221&lt;=90000,"9万人以下",E1221&gt;90000,"それ以上")</f>
        <v>それ以上</v>
      </c>
      <c r="G1221" s="7" t="s">
        <v>7571</v>
      </c>
      <c r="H1221" s="7">
        <v>298454</v>
      </c>
      <c r="J1221" s="1">
        <f>MAX(J$2:J1220)+1</f>
        <v>977</v>
      </c>
      <c r="K1221" s="1" t="str">
        <f>IF(B1221="小郡市","小郡市",IF(B1221="大和郡山市","大和郡山市",IF(B1221="蒲郡市","蒲郡市",IF(B1221="郡上市","郡上市",IF(B1221="郡山市","郡山市",IFERROR(RIGHT(B1221,LEN(B1221)-FIND("郡",B1221)),B1221))))))</f>
        <v>浜松市</v>
      </c>
      <c r="L1221" s="1" t="str">
        <f>IF(ISERROR(VLOOKUP(K1221,'R5.4.1現在の団体'!C$2:C$2000,1,)),"",VLOOKUP(K1221,'R5.4.1現在の団体'!C$2:C$2000,1,))</f>
        <v>浜松市</v>
      </c>
      <c r="M1221" s="1">
        <f t="shared" ref="M1221:M1284" si="19">IF(L1221="","",1)</f>
        <v>1</v>
      </c>
    </row>
    <row r="1222" spans="1:13" x14ac:dyDescent="0.2">
      <c r="A1222" s="5" t="s">
        <v>1226</v>
      </c>
      <c r="B1222" s="6" t="s">
        <v>3532</v>
      </c>
      <c r="C1222" s="7">
        <v>116663</v>
      </c>
      <c r="D1222" s="7">
        <v>117764</v>
      </c>
      <c r="E1222" s="7">
        <v>234427</v>
      </c>
      <c r="F1222" s="7" t="str" cm="1">
        <f t="array" ref="F1222">_xlfn.SWITCH(TRUE,E1222&lt;=10000,"1万人以下",E1222&lt;=20000,"2万人以下",E1222&lt;=30000,"3万人以下",E1222&lt;=40000,"4万人以下",E1222&lt;=50000,"5万人以下",E1222&lt;=60000,"6万人以下",E1222&lt;=70000,"7万人以下",E1222&lt;=80000,"8万人以下",E1222&lt;=90000,"9万人以下",E1222&gt;90000,"それ以上")</f>
        <v>それ以上</v>
      </c>
      <c r="G1222" s="7" t="s">
        <v>7571</v>
      </c>
      <c r="H1222" s="7">
        <v>99373</v>
      </c>
      <c r="I1222" s="1" t="s">
        <v>4656</v>
      </c>
      <c r="K1222" s="1" t="str">
        <f>IF(B1222="小郡市","小郡市",IF(B1222="大和郡山市","大和郡山市",IF(B1222="蒲郡市","蒲郡市",IF(B1222="郡上市","郡上市",IF(B1222="郡山市","郡山市",IFERROR(RIGHT(B1222,LEN(B1222)-FIND("郡",B1222)),B1222))))))</f>
        <v>浜松市中区</v>
      </c>
      <c r="L1222" s="1" t="str">
        <f>IF(ISERROR(VLOOKUP(K1222,'R5.4.1現在の団体'!C$2:C$2000,1,)),"",VLOOKUP(K1222,'R5.4.1現在の団体'!C$2:C$2000,1,))</f>
        <v/>
      </c>
      <c r="M1222" s="1" t="str">
        <f t="shared" si="19"/>
        <v/>
      </c>
    </row>
    <row r="1223" spans="1:13" x14ac:dyDescent="0.2">
      <c r="A1223" s="5" t="s">
        <v>1227</v>
      </c>
      <c r="B1223" s="6" t="s">
        <v>3533</v>
      </c>
      <c r="C1223" s="7">
        <v>62869</v>
      </c>
      <c r="D1223" s="7">
        <v>62184</v>
      </c>
      <c r="E1223" s="7">
        <v>125053</v>
      </c>
      <c r="F1223" s="7" t="str" cm="1">
        <f t="array" ref="F1223">_xlfn.SWITCH(TRUE,E1223&lt;=10000,"1万人以下",E1223&lt;=20000,"2万人以下",E1223&lt;=30000,"3万人以下",E1223&lt;=40000,"4万人以下",E1223&lt;=50000,"5万人以下",E1223&lt;=60000,"6万人以下",E1223&lt;=70000,"7万人以下",E1223&lt;=80000,"8万人以下",E1223&lt;=90000,"9万人以下",E1223&gt;90000,"それ以上")</f>
        <v>それ以上</v>
      </c>
      <c r="G1223" s="7" t="s">
        <v>7571</v>
      </c>
      <c r="H1223" s="7">
        <v>47151</v>
      </c>
      <c r="I1223" s="1" t="s">
        <v>4656</v>
      </c>
      <c r="K1223" s="1" t="str">
        <f>IF(B1223="小郡市","小郡市",IF(B1223="大和郡山市","大和郡山市",IF(B1223="蒲郡市","蒲郡市",IF(B1223="郡上市","郡上市",IF(B1223="郡山市","郡山市",IFERROR(RIGHT(B1223,LEN(B1223)-FIND("郡",B1223)),B1223))))))</f>
        <v>浜松市東区</v>
      </c>
      <c r="L1223" s="1" t="str">
        <f>IF(ISERROR(VLOOKUP(K1223,'R5.4.1現在の団体'!C$2:C$2000,1,)),"",VLOOKUP(K1223,'R5.4.1現在の団体'!C$2:C$2000,1,))</f>
        <v/>
      </c>
      <c r="M1223" s="1" t="str">
        <f t="shared" si="19"/>
        <v/>
      </c>
    </row>
    <row r="1224" spans="1:13" x14ac:dyDescent="0.2">
      <c r="A1224" s="5" t="s">
        <v>1228</v>
      </c>
      <c r="B1224" s="6" t="s">
        <v>3534</v>
      </c>
      <c r="C1224" s="7">
        <v>55851</v>
      </c>
      <c r="D1224" s="7">
        <v>56618</v>
      </c>
      <c r="E1224" s="7">
        <v>112469</v>
      </c>
      <c r="F1224" s="7" t="str" cm="1">
        <f t="array" ref="F1224">_xlfn.SWITCH(TRUE,E1224&lt;=10000,"1万人以下",E1224&lt;=20000,"2万人以下",E1224&lt;=30000,"3万人以下",E1224&lt;=40000,"4万人以下",E1224&lt;=50000,"5万人以下",E1224&lt;=60000,"6万人以下",E1224&lt;=70000,"7万人以下",E1224&lt;=80000,"8万人以下",E1224&lt;=90000,"9万人以下",E1224&gt;90000,"それ以上")</f>
        <v>それ以上</v>
      </c>
      <c r="G1224" s="7" t="s">
        <v>7571</v>
      </c>
      <c r="H1224" s="7">
        <v>39554</v>
      </c>
      <c r="I1224" s="1" t="s">
        <v>4656</v>
      </c>
      <c r="K1224" s="1" t="str">
        <f>IF(B1224="小郡市","小郡市",IF(B1224="大和郡山市","大和郡山市",IF(B1224="蒲郡市","蒲郡市",IF(B1224="郡上市","郡上市",IF(B1224="郡山市","郡山市",IFERROR(RIGHT(B1224,LEN(B1224)-FIND("郡",B1224)),B1224))))))</f>
        <v>浜松市西区</v>
      </c>
      <c r="L1224" s="1" t="str">
        <f>IF(ISERROR(VLOOKUP(K1224,'R5.4.1現在の団体'!C$2:C$2000,1,)),"",VLOOKUP(K1224,'R5.4.1現在の団体'!C$2:C$2000,1,))</f>
        <v/>
      </c>
      <c r="M1224" s="1" t="str">
        <f t="shared" si="19"/>
        <v/>
      </c>
    </row>
    <row r="1225" spans="1:13" x14ac:dyDescent="0.2">
      <c r="A1225" s="5" t="s">
        <v>1229</v>
      </c>
      <c r="B1225" s="6" t="s">
        <v>3535</v>
      </c>
      <c r="C1225" s="7">
        <v>50483</v>
      </c>
      <c r="D1225" s="7">
        <v>50196</v>
      </c>
      <c r="E1225" s="7">
        <v>100679</v>
      </c>
      <c r="F1225" s="7" t="str" cm="1">
        <f t="array" ref="F1225">_xlfn.SWITCH(TRUE,E1225&lt;=10000,"1万人以下",E1225&lt;=20000,"2万人以下",E1225&lt;=30000,"3万人以下",E1225&lt;=40000,"4万人以下",E1225&lt;=50000,"5万人以下",E1225&lt;=60000,"6万人以下",E1225&lt;=70000,"7万人以下",E1225&lt;=80000,"8万人以下",E1225&lt;=90000,"9万人以下",E1225&gt;90000,"それ以上")</f>
        <v>それ以上</v>
      </c>
      <c r="G1225" s="7" t="s">
        <v>7571</v>
      </c>
      <c r="H1225" s="7">
        <v>37681</v>
      </c>
      <c r="I1225" s="1" t="s">
        <v>4656</v>
      </c>
      <c r="K1225" s="1" t="str">
        <f>IF(B1225="小郡市","小郡市",IF(B1225="大和郡山市","大和郡山市",IF(B1225="蒲郡市","蒲郡市",IF(B1225="郡上市","郡上市",IF(B1225="郡山市","郡山市",IFERROR(RIGHT(B1225,LEN(B1225)-FIND("郡",B1225)),B1225))))))</f>
        <v>浜松市南区</v>
      </c>
      <c r="L1225" s="1" t="str">
        <f>IF(ISERROR(VLOOKUP(K1225,'R5.4.1現在の団体'!C$2:C$2000,1,)),"",VLOOKUP(K1225,'R5.4.1現在の団体'!C$2:C$2000,1,))</f>
        <v/>
      </c>
      <c r="M1225" s="1" t="str">
        <f t="shared" si="19"/>
        <v/>
      </c>
    </row>
    <row r="1226" spans="1:13" x14ac:dyDescent="0.2">
      <c r="A1226" s="5" t="s">
        <v>1230</v>
      </c>
      <c r="B1226" s="6" t="s">
        <v>3536</v>
      </c>
      <c r="C1226" s="7">
        <v>46437</v>
      </c>
      <c r="D1226" s="7">
        <v>47516</v>
      </c>
      <c r="E1226" s="7">
        <v>93953</v>
      </c>
      <c r="F1226" s="7" t="str" cm="1">
        <f t="array" ref="F1226">_xlfn.SWITCH(TRUE,E1226&lt;=10000,"1万人以下",E1226&lt;=20000,"2万人以下",E1226&lt;=30000,"3万人以下",E1226&lt;=40000,"4万人以下",E1226&lt;=50000,"5万人以下",E1226&lt;=60000,"6万人以下",E1226&lt;=70000,"7万人以下",E1226&lt;=80000,"8万人以下",E1226&lt;=90000,"9万人以下",E1226&gt;90000,"それ以上")</f>
        <v>それ以上</v>
      </c>
      <c r="G1226" s="7" t="s">
        <v>7571</v>
      </c>
      <c r="H1226" s="7">
        <v>32219</v>
      </c>
      <c r="I1226" s="1" t="s">
        <v>4656</v>
      </c>
      <c r="K1226" s="1" t="str">
        <f>IF(B1226="小郡市","小郡市",IF(B1226="大和郡山市","大和郡山市",IF(B1226="蒲郡市","蒲郡市",IF(B1226="郡上市","郡上市",IF(B1226="郡山市","郡山市",IFERROR(RIGHT(B1226,LEN(B1226)-FIND("郡",B1226)),B1226))))))</f>
        <v>浜松市北区</v>
      </c>
      <c r="L1226" s="1" t="str">
        <f>IF(ISERROR(VLOOKUP(K1226,'R5.4.1現在の団体'!C$2:C$2000,1,)),"",VLOOKUP(K1226,'R5.4.1現在の団体'!C$2:C$2000,1,))</f>
        <v/>
      </c>
      <c r="M1226" s="1" t="str">
        <f t="shared" si="19"/>
        <v/>
      </c>
    </row>
    <row r="1227" spans="1:13" x14ac:dyDescent="0.2">
      <c r="A1227" s="5" t="s">
        <v>1231</v>
      </c>
      <c r="B1227" s="6" t="s">
        <v>3537</v>
      </c>
      <c r="C1227" s="7">
        <v>44464</v>
      </c>
      <c r="D1227" s="7">
        <v>45194</v>
      </c>
      <c r="E1227" s="7">
        <v>89658</v>
      </c>
      <c r="F1227" s="7" t="str" cm="1">
        <f t="array" ref="F1227">_xlfn.SWITCH(TRUE,E1227&lt;=10000,"1万人以下",E1227&lt;=20000,"2万人以下",E1227&lt;=30000,"3万人以下",E1227&lt;=40000,"4万人以下",E1227&lt;=50000,"5万人以下",E1227&lt;=60000,"6万人以下",E1227&lt;=70000,"7万人以下",E1227&lt;=80000,"8万人以下",E1227&lt;=90000,"9万人以下",E1227&gt;90000,"それ以上")</f>
        <v>9万人以下</v>
      </c>
      <c r="G1227" s="7" t="s">
        <v>7580</v>
      </c>
      <c r="H1227" s="7">
        <v>29236</v>
      </c>
      <c r="I1227" s="1" t="s">
        <v>4656</v>
      </c>
      <c r="K1227" s="1" t="str">
        <f>IF(B1227="小郡市","小郡市",IF(B1227="大和郡山市","大和郡山市",IF(B1227="蒲郡市","蒲郡市",IF(B1227="郡上市","郡上市",IF(B1227="郡山市","郡山市",IFERROR(RIGHT(B1227,LEN(B1227)-FIND("郡",B1227)),B1227))))))</f>
        <v>浜松市浜北区</v>
      </c>
      <c r="L1227" s="1" t="str">
        <f>IF(ISERROR(VLOOKUP(K1227,'R5.4.1現在の団体'!C$2:C$2000,1,)),"",VLOOKUP(K1227,'R5.4.1現在の団体'!C$2:C$2000,1,))</f>
        <v/>
      </c>
      <c r="M1227" s="1" t="str">
        <f t="shared" si="19"/>
        <v/>
      </c>
    </row>
    <row r="1228" spans="1:13" x14ac:dyDescent="0.2">
      <c r="A1228" s="5" t="s">
        <v>1232</v>
      </c>
      <c r="B1228" s="6" t="s">
        <v>3538</v>
      </c>
      <c r="C1228" s="7">
        <v>17323</v>
      </c>
      <c r="D1228" s="7">
        <v>18542</v>
      </c>
      <c r="E1228" s="7">
        <v>35865</v>
      </c>
      <c r="F1228" s="7" t="str" cm="1">
        <f t="array" ref="F1228">_xlfn.SWITCH(TRUE,E1228&lt;=10000,"1万人以下",E1228&lt;=20000,"2万人以下",E1228&lt;=30000,"3万人以下",E1228&lt;=40000,"4万人以下",E1228&lt;=50000,"5万人以下",E1228&lt;=60000,"6万人以下",E1228&lt;=70000,"7万人以下",E1228&lt;=80000,"8万人以下",E1228&lt;=90000,"9万人以下",E1228&gt;90000,"それ以上")</f>
        <v>4万人以下</v>
      </c>
      <c r="G1228" s="7" t="s">
        <v>7573</v>
      </c>
      <c r="H1228" s="7">
        <v>13240</v>
      </c>
      <c r="I1228" s="1" t="s">
        <v>4656</v>
      </c>
      <c r="K1228" s="1" t="str">
        <f>IF(B1228="小郡市","小郡市",IF(B1228="大和郡山市","大和郡山市",IF(B1228="蒲郡市","蒲郡市",IF(B1228="郡上市","郡上市",IF(B1228="郡山市","郡山市",IFERROR(RIGHT(B1228,LEN(B1228)-FIND("郡",B1228)),B1228))))))</f>
        <v>浜松市天竜区</v>
      </c>
      <c r="L1228" s="1" t="str">
        <f>IF(ISERROR(VLOOKUP(K1228,'R5.4.1現在の団体'!C$2:C$2000,1,)),"",VLOOKUP(K1228,'R5.4.1現在の団体'!C$2:C$2000,1,))</f>
        <v/>
      </c>
      <c r="M1228" s="1" t="str">
        <f t="shared" si="19"/>
        <v/>
      </c>
    </row>
    <row r="1229" spans="1:13" x14ac:dyDescent="0.2">
      <c r="A1229" s="5" t="s">
        <v>1233</v>
      </c>
      <c r="B1229" s="6" t="s">
        <v>3539</v>
      </c>
      <c r="C1229" s="7">
        <v>103335</v>
      </c>
      <c r="D1229" s="7">
        <v>105414</v>
      </c>
      <c r="E1229" s="7">
        <v>208749</v>
      </c>
      <c r="F1229" s="7" t="str" cm="1">
        <f t="array" ref="F1229">_xlfn.SWITCH(TRUE,E1229&lt;=10000,"1万人以下",E1229&lt;=20000,"2万人以下",E1229&lt;=30000,"3万人以下",E1229&lt;=40000,"4万人以下",E1229&lt;=50000,"5万人以下",E1229&lt;=60000,"6万人以下",E1229&lt;=70000,"7万人以下",E1229&lt;=80000,"8万人以下",E1229&lt;=90000,"9万人以下",E1229&gt;90000,"それ以上")</f>
        <v>それ以上</v>
      </c>
      <c r="G1229" s="7" t="s">
        <v>7571</v>
      </c>
      <c r="H1229" s="7">
        <v>86292</v>
      </c>
      <c r="J1229" s="1">
        <f>MAX(J$2:J1228)+1</f>
        <v>978</v>
      </c>
      <c r="K1229" s="1" t="str">
        <f>IF(B1229="小郡市","小郡市",IF(B1229="大和郡山市","大和郡山市",IF(B1229="蒲郡市","蒲郡市",IF(B1229="郡上市","郡上市",IF(B1229="郡山市","郡山市",IFERROR(RIGHT(B1229,LEN(B1229)-FIND("郡",B1229)),B1229))))))</f>
        <v>沼津市</v>
      </c>
      <c r="L1229" s="1" t="str">
        <f>IF(ISERROR(VLOOKUP(K1229,'R5.4.1現在の団体'!C$2:C$2000,1,)),"",VLOOKUP(K1229,'R5.4.1現在の団体'!C$2:C$2000,1,))</f>
        <v>沼津市</v>
      </c>
      <c r="M1229" s="1">
        <f t="shared" si="19"/>
        <v>1</v>
      </c>
    </row>
    <row r="1230" spans="1:13" x14ac:dyDescent="0.2">
      <c r="A1230" s="5" t="s">
        <v>1234</v>
      </c>
      <c r="B1230" s="6" t="s">
        <v>3540</v>
      </c>
      <c r="C1230" s="7">
        <v>18403</v>
      </c>
      <c r="D1230" s="7">
        <v>22189</v>
      </c>
      <c r="E1230" s="7">
        <v>40592</v>
      </c>
      <c r="F1230" s="7" t="str" cm="1">
        <f t="array" ref="F1230">_xlfn.SWITCH(TRUE,E1230&lt;=10000,"1万人以下",E1230&lt;=20000,"2万人以下",E1230&lt;=30000,"3万人以下",E1230&lt;=40000,"4万人以下",E1230&lt;=50000,"5万人以下",E1230&lt;=60000,"6万人以下",E1230&lt;=70000,"7万人以下",E1230&lt;=80000,"8万人以下",E1230&lt;=90000,"9万人以下",E1230&gt;90000,"それ以上")</f>
        <v>5万人以下</v>
      </c>
      <c r="G1230" s="7" t="s">
        <v>7575</v>
      </c>
      <c r="H1230" s="7">
        <v>21410</v>
      </c>
      <c r="J1230" s="1">
        <f>MAX(J$2:J1229)+1</f>
        <v>979</v>
      </c>
      <c r="K1230" s="1" t="str">
        <f>IF(B1230="小郡市","小郡市",IF(B1230="大和郡山市","大和郡山市",IF(B1230="蒲郡市","蒲郡市",IF(B1230="郡上市","郡上市",IF(B1230="郡山市","郡山市",IFERROR(RIGHT(B1230,LEN(B1230)-FIND("郡",B1230)),B1230))))))</f>
        <v>熱海市</v>
      </c>
      <c r="L1230" s="1" t="str">
        <f>IF(ISERROR(VLOOKUP(K1230,'R5.4.1現在の団体'!C$2:C$2000,1,)),"",VLOOKUP(K1230,'R5.4.1現在の団体'!C$2:C$2000,1,))</f>
        <v>熱海市</v>
      </c>
      <c r="M1230" s="1">
        <f t="shared" si="19"/>
        <v>1</v>
      </c>
    </row>
    <row r="1231" spans="1:13" x14ac:dyDescent="0.2">
      <c r="A1231" s="5" t="s">
        <v>1235</v>
      </c>
      <c r="B1231" s="6" t="s">
        <v>3541</v>
      </c>
      <c r="C1231" s="7">
        <v>55166</v>
      </c>
      <c r="D1231" s="7">
        <v>57055</v>
      </c>
      <c r="E1231" s="7">
        <v>112221</v>
      </c>
      <c r="F1231" s="7" t="str" cm="1">
        <f t="array" ref="F1231">_xlfn.SWITCH(TRUE,E1231&lt;=10000,"1万人以下",E1231&lt;=20000,"2万人以下",E1231&lt;=30000,"3万人以下",E1231&lt;=40000,"4万人以下",E1231&lt;=50000,"5万人以下",E1231&lt;=60000,"6万人以下",E1231&lt;=70000,"7万人以下",E1231&lt;=80000,"8万人以下",E1231&lt;=90000,"9万人以下",E1231&gt;90000,"それ以上")</f>
        <v>それ以上</v>
      </c>
      <c r="G1231" s="7" t="s">
        <v>7571</v>
      </c>
      <c r="H1231" s="7">
        <v>45516</v>
      </c>
      <c r="J1231" s="1">
        <f>MAX(J$2:J1230)+1</f>
        <v>980</v>
      </c>
      <c r="K1231" s="1" t="str">
        <f>IF(B1231="小郡市","小郡市",IF(B1231="大和郡山市","大和郡山市",IF(B1231="蒲郡市","蒲郡市",IF(B1231="郡上市","郡上市",IF(B1231="郡山市","郡山市",IFERROR(RIGHT(B1231,LEN(B1231)-FIND("郡",B1231)),B1231))))))</f>
        <v>三島市</v>
      </c>
      <c r="L1231" s="1" t="str">
        <f>IF(ISERROR(VLOOKUP(K1231,'R5.4.1現在の団体'!C$2:C$2000,1,)),"",VLOOKUP(K1231,'R5.4.1現在の団体'!C$2:C$2000,1,))</f>
        <v>三島市</v>
      </c>
      <c r="M1231" s="1">
        <f t="shared" si="19"/>
        <v>1</v>
      </c>
    </row>
    <row r="1232" spans="1:13" x14ac:dyDescent="0.2">
      <c r="A1232" s="5" t="s">
        <v>1236</v>
      </c>
      <c r="B1232" s="6" t="s">
        <v>3542</v>
      </c>
      <c r="C1232" s="7">
        <v>61434</v>
      </c>
      <c r="D1232" s="7">
        <v>62951</v>
      </c>
      <c r="E1232" s="7">
        <v>124385</v>
      </c>
      <c r="F1232" s="7" t="str" cm="1">
        <f t="array" ref="F1232">_xlfn.SWITCH(TRUE,E1232&lt;=10000,"1万人以下",E1232&lt;=20000,"2万人以下",E1232&lt;=30000,"3万人以下",E1232&lt;=40000,"4万人以下",E1232&lt;=50000,"5万人以下",E1232&lt;=60000,"6万人以下",E1232&lt;=70000,"7万人以下",E1232&lt;=80000,"8万人以下",E1232&lt;=90000,"9万人以下",E1232&gt;90000,"それ以上")</f>
        <v>それ以上</v>
      </c>
      <c r="G1232" s="7" t="s">
        <v>7571</v>
      </c>
      <c r="H1232" s="7">
        <v>46121</v>
      </c>
      <c r="J1232" s="1">
        <f>MAX(J$2:J1231)+1</f>
        <v>981</v>
      </c>
      <c r="K1232" s="1" t="str">
        <f>IF(B1232="小郡市","小郡市",IF(B1232="大和郡山市","大和郡山市",IF(B1232="蒲郡市","蒲郡市",IF(B1232="郡上市","郡上市",IF(B1232="郡山市","郡山市",IFERROR(RIGHT(B1232,LEN(B1232)-FIND("郡",B1232)),B1232))))))</f>
        <v>富士宮市</v>
      </c>
      <c r="L1232" s="1" t="str">
        <f>IF(ISERROR(VLOOKUP(K1232,'R5.4.1現在の団体'!C$2:C$2000,1,)),"",VLOOKUP(K1232,'R5.4.1現在の団体'!C$2:C$2000,1,))</f>
        <v>富士宮市</v>
      </c>
      <c r="M1232" s="1">
        <f t="shared" si="19"/>
        <v>1</v>
      </c>
    </row>
    <row r="1233" spans="1:13" x14ac:dyDescent="0.2">
      <c r="A1233" s="5" t="s">
        <v>1237</v>
      </c>
      <c r="B1233" s="6" t="s">
        <v>3543</v>
      </c>
      <c r="C1233" s="7">
        <v>34918</v>
      </c>
      <c r="D1233" s="7">
        <v>39408</v>
      </c>
      <c r="E1233" s="7">
        <v>74326</v>
      </c>
      <c r="F1233" s="7" t="str" cm="1">
        <f t="array" ref="F1233">_xlfn.SWITCH(TRUE,E1233&lt;=10000,"1万人以下",E1233&lt;=20000,"2万人以下",E1233&lt;=30000,"3万人以下",E1233&lt;=40000,"4万人以下",E1233&lt;=50000,"5万人以下",E1233&lt;=60000,"6万人以下",E1233&lt;=70000,"7万人以下",E1233&lt;=80000,"8万人以下",E1233&lt;=90000,"9万人以下",E1233&gt;90000,"それ以上")</f>
        <v>8万人以下</v>
      </c>
      <c r="G1233" s="7" t="s">
        <v>7579</v>
      </c>
      <c r="H1233" s="7">
        <v>34428</v>
      </c>
      <c r="J1233" s="1">
        <f>MAX(J$2:J1232)+1</f>
        <v>982</v>
      </c>
      <c r="K1233" s="1" t="str">
        <f>IF(B1233="小郡市","小郡市",IF(B1233="大和郡山市","大和郡山市",IF(B1233="蒲郡市","蒲郡市",IF(B1233="郡上市","郡上市",IF(B1233="郡山市","郡山市",IFERROR(RIGHT(B1233,LEN(B1233)-FIND("郡",B1233)),B1233))))))</f>
        <v>伊東市</v>
      </c>
      <c r="L1233" s="1" t="str">
        <f>IF(ISERROR(VLOOKUP(K1233,'R5.4.1現在の団体'!C$2:C$2000,1,)),"",VLOOKUP(K1233,'R5.4.1現在の団体'!C$2:C$2000,1,))</f>
        <v>伊東市</v>
      </c>
      <c r="M1233" s="1">
        <f t="shared" si="19"/>
        <v>1</v>
      </c>
    </row>
    <row r="1234" spans="1:13" x14ac:dyDescent="0.2">
      <c r="A1234" s="5" t="s">
        <v>1238</v>
      </c>
      <c r="B1234" s="6" t="s">
        <v>3544</v>
      </c>
      <c r="C1234" s="7">
        <v>50348</v>
      </c>
      <c r="D1234" s="7">
        <v>52294</v>
      </c>
      <c r="E1234" s="7">
        <v>102642</v>
      </c>
      <c r="F1234" s="7" t="str" cm="1">
        <f t="array" ref="F1234">_xlfn.SWITCH(TRUE,E1234&lt;=10000,"1万人以下",E1234&lt;=20000,"2万人以下",E1234&lt;=30000,"3万人以下",E1234&lt;=40000,"4万人以下",E1234&lt;=50000,"5万人以下",E1234&lt;=60000,"6万人以下",E1234&lt;=70000,"7万人以下",E1234&lt;=80000,"8万人以下",E1234&lt;=90000,"9万人以下",E1234&gt;90000,"それ以上")</f>
        <v>それ以上</v>
      </c>
      <c r="G1234" s="7" t="s">
        <v>7571</v>
      </c>
      <c r="H1234" s="7">
        <v>34501</v>
      </c>
      <c r="J1234" s="1">
        <f>MAX(J$2:J1233)+1</f>
        <v>983</v>
      </c>
      <c r="K1234" s="1" t="str">
        <f>IF(B1234="小郡市","小郡市",IF(B1234="大和郡山市","大和郡山市",IF(B1234="蒲郡市","蒲郡市",IF(B1234="郡上市","郡上市",IF(B1234="郡山市","郡山市",IFERROR(RIGHT(B1234,LEN(B1234)-FIND("郡",B1234)),B1234))))))</f>
        <v>島田市</v>
      </c>
      <c r="L1234" s="1" t="str">
        <f>IF(ISERROR(VLOOKUP(K1234,'R5.4.1現在の団体'!C$2:C$2000,1,)),"",VLOOKUP(K1234,'R5.4.1現在の団体'!C$2:C$2000,1,))</f>
        <v>島田市</v>
      </c>
      <c r="M1234" s="1">
        <f t="shared" si="19"/>
        <v>1</v>
      </c>
    </row>
    <row r="1235" spans="1:13" x14ac:dyDescent="0.2">
      <c r="A1235" s="5" t="s">
        <v>1239</v>
      </c>
      <c r="B1235" s="6" t="s">
        <v>3545</v>
      </c>
      <c r="C1235" s="7">
        <v>127067</v>
      </c>
      <c r="D1235" s="7">
        <v>129199</v>
      </c>
      <c r="E1235" s="7">
        <v>256266</v>
      </c>
      <c r="F1235" s="7" t="str" cm="1">
        <f t="array" ref="F1235">_xlfn.SWITCH(TRUE,E1235&lt;=10000,"1万人以下",E1235&lt;=20000,"2万人以下",E1235&lt;=30000,"3万人以下",E1235&lt;=40000,"4万人以下",E1235&lt;=50000,"5万人以下",E1235&lt;=60000,"6万人以下",E1235&lt;=70000,"7万人以下",E1235&lt;=80000,"8万人以下",E1235&lt;=90000,"9万人以下",E1235&gt;90000,"それ以上")</f>
        <v>それ以上</v>
      </c>
      <c r="G1235" s="7" t="s">
        <v>7571</v>
      </c>
      <c r="H1235" s="7">
        <v>93747</v>
      </c>
      <c r="J1235" s="1">
        <f>MAX(J$2:J1234)+1</f>
        <v>984</v>
      </c>
      <c r="K1235" s="1" t="str">
        <f>IF(B1235="小郡市","小郡市",IF(B1235="大和郡山市","大和郡山市",IF(B1235="蒲郡市","蒲郡市",IF(B1235="郡上市","郡上市",IF(B1235="郡山市","郡山市",IFERROR(RIGHT(B1235,LEN(B1235)-FIND("郡",B1235)),B1235))))))</f>
        <v>富士市</v>
      </c>
      <c r="L1235" s="1" t="str">
        <f>IF(ISERROR(VLOOKUP(K1235,'R5.4.1現在の団体'!C$2:C$2000,1,)),"",VLOOKUP(K1235,'R5.4.1現在の団体'!C$2:C$2000,1,))</f>
        <v>富士市</v>
      </c>
      <c r="M1235" s="1">
        <f t="shared" si="19"/>
        <v>1</v>
      </c>
    </row>
    <row r="1236" spans="1:13" x14ac:dyDescent="0.2">
      <c r="A1236" s="5" t="s">
        <v>1240</v>
      </c>
      <c r="B1236" s="6" t="s">
        <v>3546</v>
      </c>
      <c r="C1236" s="7">
        <v>84079</v>
      </c>
      <c r="D1236" s="7">
        <v>82912</v>
      </c>
      <c r="E1236" s="7">
        <v>166991</v>
      </c>
      <c r="F1236" s="7" t="str" cm="1">
        <f t="array" ref="F1236">_xlfn.SWITCH(TRUE,E1236&lt;=10000,"1万人以下",E1236&lt;=20000,"2万人以下",E1236&lt;=30000,"3万人以下",E1236&lt;=40000,"4万人以下",E1236&lt;=50000,"5万人以下",E1236&lt;=60000,"6万人以下",E1236&lt;=70000,"7万人以下",E1236&lt;=80000,"8万人以下",E1236&lt;=90000,"9万人以下",E1236&gt;90000,"それ以上")</f>
        <v>それ以上</v>
      </c>
      <c r="G1236" s="7" t="s">
        <v>7571</v>
      </c>
      <c r="H1236" s="7">
        <v>58213</v>
      </c>
      <c r="J1236" s="1">
        <f>MAX(J$2:J1235)+1</f>
        <v>985</v>
      </c>
      <c r="K1236" s="1" t="str">
        <f>IF(B1236="小郡市","小郡市",IF(B1236="大和郡山市","大和郡山市",IF(B1236="蒲郡市","蒲郡市",IF(B1236="郡上市","郡上市",IF(B1236="郡山市","郡山市",IFERROR(RIGHT(B1236,LEN(B1236)-FIND("郡",B1236)),B1236))))))</f>
        <v>磐田市</v>
      </c>
      <c r="L1236" s="1" t="str">
        <f>IF(ISERROR(VLOOKUP(K1236,'R5.4.1現在の団体'!C$2:C$2000,1,)),"",VLOOKUP(K1236,'R5.4.1現在の団体'!C$2:C$2000,1,))</f>
        <v>磐田市</v>
      </c>
      <c r="M1236" s="1">
        <f t="shared" si="19"/>
        <v>1</v>
      </c>
    </row>
    <row r="1237" spans="1:13" x14ac:dyDescent="0.2">
      <c r="A1237" s="5" t="s">
        <v>1241</v>
      </c>
      <c r="B1237" s="6" t="s">
        <v>3547</v>
      </c>
      <c r="C1237" s="7">
        <v>70579</v>
      </c>
      <c r="D1237" s="7">
        <v>72655</v>
      </c>
      <c r="E1237" s="7">
        <v>143234</v>
      </c>
      <c r="F1237" s="7" t="str" cm="1">
        <f t="array" ref="F1237">_xlfn.SWITCH(TRUE,E1237&lt;=10000,"1万人以下",E1237&lt;=20000,"2万人以下",E1237&lt;=30000,"3万人以下",E1237&lt;=40000,"4万人以下",E1237&lt;=50000,"5万人以下",E1237&lt;=60000,"6万人以下",E1237&lt;=70000,"7万人以下",E1237&lt;=80000,"8万人以下",E1237&lt;=90000,"9万人以下",E1237&gt;90000,"それ以上")</f>
        <v>それ以上</v>
      </c>
      <c r="G1237" s="7" t="s">
        <v>7571</v>
      </c>
      <c r="H1237" s="7">
        <v>50939</v>
      </c>
      <c r="J1237" s="1">
        <f>MAX(J$2:J1236)+1</f>
        <v>986</v>
      </c>
      <c r="K1237" s="1" t="str">
        <f>IF(B1237="小郡市","小郡市",IF(B1237="大和郡山市","大和郡山市",IF(B1237="蒲郡市","蒲郡市",IF(B1237="郡上市","郡上市",IF(B1237="郡山市","郡山市",IFERROR(RIGHT(B1237,LEN(B1237)-FIND("郡",B1237)),B1237))))))</f>
        <v>焼津市</v>
      </c>
      <c r="L1237" s="1" t="str">
        <f>IF(ISERROR(VLOOKUP(K1237,'R5.4.1現在の団体'!C$2:C$2000,1,)),"",VLOOKUP(K1237,'R5.4.1現在の団体'!C$2:C$2000,1,))</f>
        <v>焼津市</v>
      </c>
      <c r="M1237" s="1">
        <f t="shared" si="19"/>
        <v>1</v>
      </c>
    </row>
    <row r="1238" spans="1:13" x14ac:dyDescent="0.2">
      <c r="A1238" s="5" t="s">
        <v>1242</v>
      </c>
      <c r="B1238" s="6" t="s">
        <v>3548</v>
      </c>
      <c r="C1238" s="7">
        <v>57715</v>
      </c>
      <c r="D1238" s="7">
        <v>57789</v>
      </c>
      <c r="E1238" s="7">
        <v>115504</v>
      </c>
      <c r="F1238" s="7" t="str" cm="1">
        <f t="array" ref="F1238">_xlfn.SWITCH(TRUE,E1238&lt;=10000,"1万人以下",E1238&lt;=20000,"2万人以下",E1238&lt;=30000,"3万人以下",E1238&lt;=40000,"4万人以下",E1238&lt;=50000,"5万人以下",E1238&lt;=60000,"6万人以下",E1238&lt;=70000,"7万人以下",E1238&lt;=80000,"8万人以下",E1238&lt;=90000,"9万人以下",E1238&gt;90000,"それ以上")</f>
        <v>それ以上</v>
      </c>
      <c r="G1238" s="7" t="s">
        <v>7571</v>
      </c>
      <c r="H1238" s="7">
        <v>38203</v>
      </c>
      <c r="J1238" s="1">
        <f>MAX(J$2:J1237)+1</f>
        <v>987</v>
      </c>
      <c r="K1238" s="1" t="str">
        <f>IF(B1238="小郡市","小郡市",IF(B1238="大和郡山市","大和郡山市",IF(B1238="蒲郡市","蒲郡市",IF(B1238="郡上市","郡上市",IF(B1238="郡山市","郡山市",IFERROR(RIGHT(B1238,LEN(B1238)-FIND("郡",B1238)),B1238))))))</f>
        <v>掛川市</v>
      </c>
      <c r="L1238" s="1" t="str">
        <f>IF(ISERROR(VLOOKUP(K1238,'R5.4.1現在の団体'!C$2:C$2000,1,)),"",VLOOKUP(K1238,'R5.4.1現在の団体'!C$2:C$2000,1,))</f>
        <v>掛川市</v>
      </c>
      <c r="M1238" s="1">
        <f t="shared" si="19"/>
        <v>1</v>
      </c>
    </row>
    <row r="1239" spans="1:13" x14ac:dyDescent="0.2">
      <c r="A1239" s="5" t="s">
        <v>1243</v>
      </c>
      <c r="B1239" s="6" t="s">
        <v>3549</v>
      </c>
      <c r="C1239" s="7">
        <v>70175</v>
      </c>
      <c r="D1239" s="7">
        <v>73073</v>
      </c>
      <c r="E1239" s="7">
        <v>143248</v>
      </c>
      <c r="F1239" s="7" t="str" cm="1">
        <f t="array" ref="F1239">_xlfn.SWITCH(TRUE,E1239&lt;=10000,"1万人以下",E1239&lt;=20000,"2万人以下",E1239&lt;=30000,"3万人以下",E1239&lt;=40000,"4万人以下",E1239&lt;=50000,"5万人以下",E1239&lt;=60000,"6万人以下",E1239&lt;=70000,"7万人以下",E1239&lt;=80000,"8万人以下",E1239&lt;=90000,"9万人以下",E1239&gt;90000,"それ以上")</f>
        <v>それ以上</v>
      </c>
      <c r="G1239" s="7" t="s">
        <v>7571</v>
      </c>
      <c r="H1239" s="7">
        <v>50382</v>
      </c>
      <c r="J1239" s="1">
        <f>MAX(J$2:J1238)+1</f>
        <v>988</v>
      </c>
      <c r="K1239" s="1" t="str">
        <f>IF(B1239="小郡市","小郡市",IF(B1239="大和郡山市","大和郡山市",IF(B1239="蒲郡市","蒲郡市",IF(B1239="郡上市","郡上市",IF(B1239="郡山市","郡山市",IFERROR(RIGHT(B1239,LEN(B1239)-FIND("郡",B1239)),B1239))))))</f>
        <v>藤枝市</v>
      </c>
      <c r="L1239" s="1" t="str">
        <f>IF(ISERROR(VLOOKUP(K1239,'R5.4.1現在の団体'!C$2:C$2000,1,)),"",VLOOKUP(K1239,'R5.4.1現在の団体'!C$2:C$2000,1,))</f>
        <v>藤枝市</v>
      </c>
      <c r="M1239" s="1">
        <f t="shared" si="19"/>
        <v>1</v>
      </c>
    </row>
    <row r="1240" spans="1:13" x14ac:dyDescent="0.2">
      <c r="A1240" s="5" t="s">
        <v>1244</v>
      </c>
      <c r="B1240" s="6" t="s">
        <v>3550</v>
      </c>
      <c r="C1240" s="7">
        <v>44789</v>
      </c>
      <c r="D1240" s="7">
        <v>42529</v>
      </c>
      <c r="E1240" s="7">
        <v>87318</v>
      </c>
      <c r="F1240" s="7" t="str" cm="1">
        <f t="array" ref="F1240">_xlfn.SWITCH(TRUE,E1240&lt;=10000,"1万人以下",E1240&lt;=20000,"2万人以下",E1240&lt;=30000,"3万人以下",E1240&lt;=40000,"4万人以下",E1240&lt;=50000,"5万人以下",E1240&lt;=60000,"6万人以下",E1240&lt;=70000,"7万人以下",E1240&lt;=80000,"8万人以下",E1240&lt;=90000,"9万人以下",E1240&gt;90000,"それ以上")</f>
        <v>9万人以下</v>
      </c>
      <c r="G1240" s="7" t="s">
        <v>7580</v>
      </c>
      <c r="H1240" s="7">
        <v>32813</v>
      </c>
      <c r="J1240" s="1">
        <f>MAX(J$2:J1239)+1</f>
        <v>989</v>
      </c>
      <c r="K1240" s="1" t="str">
        <f>IF(B1240="小郡市","小郡市",IF(B1240="大和郡山市","大和郡山市",IF(B1240="蒲郡市","蒲郡市",IF(B1240="郡上市","郡上市",IF(B1240="郡山市","郡山市",IFERROR(RIGHT(B1240,LEN(B1240)-FIND("郡",B1240)),B1240))))))</f>
        <v>御殿場市</v>
      </c>
      <c r="L1240" s="1" t="str">
        <f>IF(ISERROR(VLOOKUP(K1240,'R5.4.1現在の団体'!C$2:C$2000,1,)),"",VLOOKUP(K1240,'R5.4.1現在の団体'!C$2:C$2000,1,))</f>
        <v>御殿場市</v>
      </c>
      <c r="M1240" s="1">
        <f t="shared" si="19"/>
        <v>1</v>
      </c>
    </row>
    <row r="1241" spans="1:13" x14ac:dyDescent="0.2">
      <c r="A1241" s="5" t="s">
        <v>1245</v>
      </c>
      <c r="B1241" s="6" t="s">
        <v>3551</v>
      </c>
      <c r="C1241" s="7">
        <v>41922</v>
      </c>
      <c r="D1241" s="7">
        <v>41086</v>
      </c>
      <c r="E1241" s="7">
        <v>83008</v>
      </c>
      <c r="F1241" s="7" t="str" cm="1">
        <f t="array" ref="F1241">_xlfn.SWITCH(TRUE,E1241&lt;=10000,"1万人以下",E1241&lt;=20000,"2万人以下",E1241&lt;=30000,"3万人以下",E1241&lt;=40000,"4万人以下",E1241&lt;=50000,"5万人以下",E1241&lt;=60000,"6万人以下",E1241&lt;=70000,"7万人以下",E1241&lt;=80000,"8万人以下",E1241&lt;=90000,"9万人以下",E1241&gt;90000,"それ以上")</f>
        <v>9万人以下</v>
      </c>
      <c r="G1241" s="7" t="s">
        <v>7580</v>
      </c>
      <c r="H1241" s="7">
        <v>28779</v>
      </c>
      <c r="J1241" s="1">
        <f>MAX(J$2:J1240)+1</f>
        <v>990</v>
      </c>
      <c r="K1241" s="1" t="str">
        <f>IF(B1241="小郡市","小郡市",IF(B1241="大和郡山市","大和郡山市",IF(B1241="蒲郡市","蒲郡市",IF(B1241="郡上市","郡上市",IF(B1241="郡山市","郡山市",IFERROR(RIGHT(B1241,LEN(B1241)-FIND("郡",B1241)),B1241))))))</f>
        <v>袋井市</v>
      </c>
      <c r="L1241" s="1" t="str">
        <f>IF(ISERROR(VLOOKUP(K1241,'R5.4.1現在の団体'!C$2:C$2000,1,)),"",VLOOKUP(K1241,'R5.4.1現在の団体'!C$2:C$2000,1,))</f>
        <v>袋井市</v>
      </c>
      <c r="M1241" s="1">
        <f t="shared" si="19"/>
        <v>1</v>
      </c>
    </row>
    <row r="1242" spans="1:13" x14ac:dyDescent="0.2">
      <c r="A1242" s="5" t="s">
        <v>1246</v>
      </c>
      <c r="B1242" s="6" t="s">
        <v>3552</v>
      </c>
      <c r="C1242" s="7">
        <v>12289</v>
      </c>
      <c r="D1242" s="7">
        <v>13260</v>
      </c>
      <c r="E1242" s="7">
        <v>25549</v>
      </c>
      <c r="F1242" s="7" t="str" cm="1">
        <f t="array" ref="F1242">_xlfn.SWITCH(TRUE,E1242&lt;=10000,"1万人以下",E1242&lt;=20000,"2万人以下",E1242&lt;=30000,"3万人以下",E1242&lt;=40000,"4万人以下",E1242&lt;=50000,"5万人以下",E1242&lt;=60000,"6万人以下",E1242&lt;=70000,"7万人以下",E1242&lt;=80000,"8万人以下",E1242&lt;=90000,"9万人以下",E1242&gt;90000,"それ以上")</f>
        <v>3万人以下</v>
      </c>
      <c r="G1242" s="7" t="s">
        <v>7574</v>
      </c>
      <c r="H1242" s="7">
        <v>11507</v>
      </c>
      <c r="J1242" s="1">
        <f>MAX(J$2:J1241)+1</f>
        <v>991</v>
      </c>
      <c r="K1242" s="1" t="str">
        <f>IF(B1242="小郡市","小郡市",IF(B1242="大和郡山市","大和郡山市",IF(B1242="蒲郡市","蒲郡市",IF(B1242="郡上市","郡上市",IF(B1242="郡山市","郡山市",IFERROR(RIGHT(B1242,LEN(B1242)-FIND("郡",B1242)),B1242))))))</f>
        <v>下田市</v>
      </c>
      <c r="L1242" s="1" t="str">
        <f>IF(ISERROR(VLOOKUP(K1242,'R5.4.1現在の団体'!C$2:C$2000,1,)),"",VLOOKUP(K1242,'R5.4.1現在の団体'!C$2:C$2000,1,))</f>
        <v>下田市</v>
      </c>
      <c r="M1242" s="1">
        <f t="shared" si="19"/>
        <v>1</v>
      </c>
    </row>
    <row r="1243" spans="1:13" x14ac:dyDescent="0.2">
      <c r="A1243" s="5" t="s">
        <v>1247</v>
      </c>
      <c r="B1243" s="6" t="s">
        <v>3553</v>
      </c>
      <c r="C1243" s="7">
        <v>27304</v>
      </c>
      <c r="D1243" s="7">
        <v>26046</v>
      </c>
      <c r="E1243" s="7">
        <v>53350</v>
      </c>
      <c r="F1243" s="7" t="str" cm="1">
        <f t="array" ref="F1243">_xlfn.SWITCH(TRUE,E1243&lt;=10000,"1万人以下",E1243&lt;=20000,"2万人以下",E1243&lt;=30000,"3万人以下",E1243&lt;=40000,"4万人以下",E1243&lt;=50000,"5万人以下",E1243&lt;=60000,"6万人以下",E1243&lt;=70000,"7万人以下",E1243&lt;=80000,"8万人以下",E1243&lt;=90000,"9万人以下",E1243&gt;90000,"それ以上")</f>
        <v>6万人以下</v>
      </c>
      <c r="G1243" s="7" t="s">
        <v>7577</v>
      </c>
      <c r="H1243" s="7">
        <v>20448</v>
      </c>
      <c r="J1243" s="1">
        <f>MAX(J$2:J1242)+1</f>
        <v>992</v>
      </c>
      <c r="K1243" s="1" t="str">
        <f>IF(B1243="小郡市","小郡市",IF(B1243="大和郡山市","大和郡山市",IF(B1243="蒲郡市","蒲郡市",IF(B1243="郡上市","郡上市",IF(B1243="郡山市","郡山市",IFERROR(RIGHT(B1243,LEN(B1243)-FIND("郡",B1243)),B1243))))))</f>
        <v>裾野市</v>
      </c>
      <c r="L1243" s="1" t="str">
        <f>IF(ISERROR(VLOOKUP(K1243,'R5.4.1現在の団体'!C$2:C$2000,1,)),"",VLOOKUP(K1243,'R5.4.1現在の団体'!C$2:C$2000,1,))</f>
        <v>裾野市</v>
      </c>
      <c r="M1243" s="1">
        <f t="shared" si="19"/>
        <v>1</v>
      </c>
    </row>
    <row r="1244" spans="1:13" x14ac:dyDescent="0.2">
      <c r="A1244" s="5" t="s">
        <v>1248</v>
      </c>
      <c r="B1244" s="6" t="s">
        <v>3554</v>
      </c>
      <c r="C1244" s="7">
        <v>21627</v>
      </c>
      <c r="D1244" s="7">
        <v>20730</v>
      </c>
      <c r="E1244" s="7">
        <v>42357</v>
      </c>
      <c r="F1244" s="7" t="str" cm="1">
        <f t="array" ref="F1244">_xlfn.SWITCH(TRUE,E1244&lt;=10000,"1万人以下",E1244&lt;=20000,"2万人以下",E1244&lt;=30000,"3万人以下",E1244&lt;=40000,"4万人以下",E1244&lt;=50000,"5万人以下",E1244&lt;=60000,"6万人以下",E1244&lt;=70000,"7万人以下",E1244&lt;=80000,"8万人以下",E1244&lt;=90000,"9万人以下",E1244&gt;90000,"それ以上")</f>
        <v>5万人以下</v>
      </c>
      <c r="G1244" s="7" t="s">
        <v>7575</v>
      </c>
      <c r="H1244" s="7">
        <v>14665</v>
      </c>
      <c r="J1244" s="1">
        <f>MAX(J$2:J1243)+1</f>
        <v>993</v>
      </c>
      <c r="K1244" s="1" t="str">
        <f>IF(B1244="小郡市","小郡市",IF(B1244="大和郡山市","大和郡山市",IF(B1244="蒲郡市","蒲郡市",IF(B1244="郡上市","郡上市",IF(B1244="郡山市","郡山市",IFERROR(RIGHT(B1244,LEN(B1244)-FIND("郡",B1244)),B1244))))))</f>
        <v>湖西市</v>
      </c>
      <c r="L1244" s="1" t="str">
        <f>IF(ISERROR(VLOOKUP(K1244,'R5.4.1現在の団体'!C$2:C$2000,1,)),"",VLOOKUP(K1244,'R5.4.1現在の団体'!C$2:C$2000,1,))</f>
        <v>湖西市</v>
      </c>
      <c r="M1244" s="1">
        <f t="shared" si="19"/>
        <v>1</v>
      </c>
    </row>
    <row r="1245" spans="1:13" x14ac:dyDescent="0.2">
      <c r="A1245" s="5" t="s">
        <v>1249</v>
      </c>
      <c r="B1245" s="6" t="s">
        <v>3555</v>
      </c>
      <c r="C1245" s="7">
        <v>17324</v>
      </c>
      <c r="D1245" s="7">
        <v>18750</v>
      </c>
      <c r="E1245" s="7">
        <v>36074</v>
      </c>
      <c r="F1245" s="7" t="str" cm="1">
        <f t="array" ref="F1245">_xlfn.SWITCH(TRUE,E1245&lt;=10000,"1万人以下",E1245&lt;=20000,"2万人以下",E1245&lt;=30000,"3万人以下",E1245&lt;=40000,"4万人以下",E1245&lt;=50000,"5万人以下",E1245&lt;=60000,"6万人以下",E1245&lt;=70000,"7万人以下",E1245&lt;=80000,"8万人以下",E1245&lt;=90000,"9万人以下",E1245&gt;90000,"それ以上")</f>
        <v>4万人以下</v>
      </c>
      <c r="G1245" s="7" t="s">
        <v>7573</v>
      </c>
      <c r="H1245" s="7">
        <v>13652</v>
      </c>
      <c r="J1245" s="1">
        <f>MAX(J$2:J1244)+1</f>
        <v>994</v>
      </c>
      <c r="K1245" s="1" t="str">
        <f>IF(B1245="小郡市","小郡市",IF(B1245="大和郡山市","大和郡山市",IF(B1245="蒲郡市","蒲郡市",IF(B1245="郡上市","郡上市",IF(B1245="郡山市","郡山市",IFERROR(RIGHT(B1245,LEN(B1245)-FIND("郡",B1245)),B1245))))))</f>
        <v>伊豆市</v>
      </c>
      <c r="L1245" s="1" t="str">
        <f>IF(ISERROR(VLOOKUP(K1245,'R5.4.1現在の団体'!C$2:C$2000,1,)),"",VLOOKUP(K1245,'R5.4.1現在の団体'!C$2:C$2000,1,))</f>
        <v>伊豆市</v>
      </c>
      <c r="M1245" s="1">
        <f t="shared" si="19"/>
        <v>1</v>
      </c>
    </row>
    <row r="1246" spans="1:13" x14ac:dyDescent="0.2">
      <c r="A1246" s="5" t="s">
        <v>1250</v>
      </c>
      <c r="B1246" s="6" t="s">
        <v>3556</v>
      </c>
      <c r="C1246" s="7">
        <v>17642</v>
      </c>
      <c r="D1246" s="7">
        <v>17250</v>
      </c>
      <c r="E1246" s="7">
        <v>34892</v>
      </c>
      <c r="F1246" s="7" t="str" cm="1">
        <f t="array" ref="F1246">_xlfn.SWITCH(TRUE,E1246&lt;=10000,"1万人以下",E1246&lt;=20000,"2万人以下",E1246&lt;=30000,"3万人以下",E1246&lt;=40000,"4万人以下",E1246&lt;=50000,"5万人以下",E1246&lt;=60000,"6万人以下",E1246&lt;=70000,"7万人以下",E1246&lt;=80000,"8万人以下",E1246&lt;=90000,"9万人以下",E1246&gt;90000,"それ以上")</f>
        <v>4万人以下</v>
      </c>
      <c r="G1246" s="7" t="s">
        <v>7573</v>
      </c>
      <c r="H1246" s="7">
        <v>11175</v>
      </c>
      <c r="J1246" s="1">
        <f>MAX(J$2:J1245)+1</f>
        <v>995</v>
      </c>
      <c r="K1246" s="1" t="str">
        <f>IF(B1246="小郡市","小郡市",IF(B1246="大和郡山市","大和郡山市",IF(B1246="蒲郡市","蒲郡市",IF(B1246="郡上市","郡上市",IF(B1246="郡山市","郡山市",IFERROR(RIGHT(B1246,LEN(B1246)-FIND("郡",B1246)),B1246))))))</f>
        <v>御前崎市</v>
      </c>
      <c r="L1246" s="1" t="str">
        <f>IF(ISERROR(VLOOKUP(K1246,'R5.4.1現在の団体'!C$2:C$2000,1,)),"",VLOOKUP(K1246,'R5.4.1現在の団体'!C$2:C$2000,1,))</f>
        <v>御前崎市</v>
      </c>
      <c r="M1246" s="1">
        <f t="shared" si="19"/>
        <v>1</v>
      </c>
    </row>
    <row r="1247" spans="1:13" x14ac:dyDescent="0.2">
      <c r="A1247" s="5" t="s">
        <v>1251</v>
      </c>
      <c r="B1247" s="6" t="s">
        <v>3557</v>
      </c>
      <c r="C1247" s="7">
        <v>22802</v>
      </c>
      <c r="D1247" s="7">
        <v>22809</v>
      </c>
      <c r="E1247" s="7">
        <v>45611</v>
      </c>
      <c r="F1247" s="7" t="str" cm="1">
        <f t="array" ref="F1247">_xlfn.SWITCH(TRUE,E1247&lt;=10000,"1万人以下",E1247&lt;=20000,"2万人以下",E1247&lt;=30000,"3万人以下",E1247&lt;=40000,"4万人以下",E1247&lt;=50000,"5万人以下",E1247&lt;=60000,"6万人以下",E1247&lt;=70000,"7万人以下",E1247&lt;=80000,"8万人以下",E1247&lt;=90000,"9万人以下",E1247&gt;90000,"それ以上")</f>
        <v>5万人以下</v>
      </c>
      <c r="G1247" s="7" t="s">
        <v>7575</v>
      </c>
      <c r="H1247" s="7">
        <v>14420</v>
      </c>
      <c r="J1247" s="1">
        <f>MAX(J$2:J1246)+1</f>
        <v>996</v>
      </c>
      <c r="K1247" s="1" t="str">
        <f>IF(B1247="小郡市","小郡市",IF(B1247="大和郡山市","大和郡山市",IF(B1247="蒲郡市","蒲郡市",IF(B1247="郡上市","郡上市",IF(B1247="郡山市","郡山市",IFERROR(RIGHT(B1247,LEN(B1247)-FIND("郡",B1247)),B1247))))))</f>
        <v>菊川市</v>
      </c>
      <c r="L1247" s="1" t="str">
        <f>IF(ISERROR(VLOOKUP(K1247,'R5.4.1現在の団体'!C$2:C$2000,1,)),"",VLOOKUP(K1247,'R5.4.1現在の団体'!C$2:C$2000,1,))</f>
        <v>菊川市</v>
      </c>
      <c r="M1247" s="1">
        <f t="shared" si="19"/>
        <v>1</v>
      </c>
    </row>
    <row r="1248" spans="1:13" x14ac:dyDescent="0.2">
      <c r="A1248" s="5" t="s">
        <v>1252</v>
      </c>
      <c r="B1248" s="6" t="s">
        <v>3558</v>
      </c>
      <c r="C1248" s="7">
        <v>24186</v>
      </c>
      <c r="D1248" s="7">
        <v>25902</v>
      </c>
      <c r="E1248" s="7">
        <v>50088</v>
      </c>
      <c r="F1248" s="7" t="str" cm="1">
        <f t="array" ref="F1248">_xlfn.SWITCH(TRUE,E1248&lt;=10000,"1万人以下",E1248&lt;=20000,"2万人以下",E1248&lt;=30000,"3万人以下",E1248&lt;=40000,"4万人以下",E1248&lt;=50000,"5万人以下",E1248&lt;=60000,"6万人以下",E1248&lt;=70000,"7万人以下",E1248&lt;=80000,"8万人以下",E1248&lt;=90000,"9万人以下",E1248&gt;90000,"それ以上")</f>
        <v>6万人以下</v>
      </c>
      <c r="G1248" s="7" t="s">
        <v>7577</v>
      </c>
      <c r="H1248" s="7">
        <v>19585</v>
      </c>
      <c r="J1248" s="1">
        <f>MAX(J$2:J1247)+1</f>
        <v>997</v>
      </c>
      <c r="K1248" s="1" t="str">
        <f>IF(B1248="小郡市","小郡市",IF(B1248="大和郡山市","大和郡山市",IF(B1248="蒲郡市","蒲郡市",IF(B1248="郡上市","郡上市",IF(B1248="郡山市","郡山市",IFERROR(RIGHT(B1248,LEN(B1248)-FIND("郡",B1248)),B1248))))))</f>
        <v>伊豆の国市</v>
      </c>
      <c r="L1248" s="1" t="str">
        <f>IF(ISERROR(VLOOKUP(K1248,'R5.4.1現在の団体'!C$2:C$2000,1,)),"",VLOOKUP(K1248,'R5.4.1現在の団体'!C$2:C$2000,1,))</f>
        <v>伊豆の国市</v>
      </c>
      <c r="M1248" s="1">
        <f t="shared" si="19"/>
        <v>1</v>
      </c>
    </row>
    <row r="1249" spans="1:13" x14ac:dyDescent="0.2">
      <c r="A1249" s="5" t="s">
        <v>1253</v>
      </c>
      <c r="B1249" s="6" t="s">
        <v>3559</v>
      </c>
      <c r="C1249" s="7">
        <v>24561</v>
      </c>
      <c r="D1249" s="7">
        <v>25339</v>
      </c>
      <c r="E1249" s="7">
        <v>49900</v>
      </c>
      <c r="F1249" s="7" t="str" cm="1">
        <f t="array" ref="F1249">_xlfn.SWITCH(TRUE,E1249&lt;=10000,"1万人以下",E1249&lt;=20000,"2万人以下",E1249&lt;=30000,"3万人以下",E1249&lt;=40000,"4万人以下",E1249&lt;=50000,"5万人以下",E1249&lt;=60000,"6万人以下",E1249&lt;=70000,"7万人以下",E1249&lt;=80000,"8万人以下",E1249&lt;=90000,"9万人以下",E1249&gt;90000,"それ以上")</f>
        <v>5万人以下</v>
      </c>
      <c r="G1249" s="7" t="s">
        <v>7575</v>
      </c>
      <c r="H1249" s="7">
        <v>15391</v>
      </c>
      <c r="J1249" s="1">
        <f>MAX(J$2:J1248)+1</f>
        <v>998</v>
      </c>
      <c r="K1249" s="1" t="str">
        <f>IF(B1249="小郡市","小郡市",IF(B1249="大和郡山市","大和郡山市",IF(B1249="蒲郡市","蒲郡市",IF(B1249="郡上市","郡上市",IF(B1249="郡山市","郡山市",IFERROR(RIGHT(B1249,LEN(B1249)-FIND("郡",B1249)),B1249))))))</f>
        <v>牧之原市</v>
      </c>
      <c r="L1249" s="1" t="str">
        <f>IF(ISERROR(VLOOKUP(K1249,'R5.4.1現在の団体'!C$2:C$2000,1,)),"",VLOOKUP(K1249,'R5.4.1現在の団体'!C$2:C$2000,1,))</f>
        <v>牧之原市</v>
      </c>
      <c r="M1249" s="1">
        <f t="shared" si="19"/>
        <v>1</v>
      </c>
    </row>
    <row r="1250" spans="1:13" x14ac:dyDescent="0.2">
      <c r="A1250" s="5" t="s">
        <v>1254</v>
      </c>
      <c r="B1250" s="6" t="s">
        <v>3560</v>
      </c>
      <c r="C1250" s="7">
        <v>24114</v>
      </c>
      <c r="D1250" s="7">
        <v>26523</v>
      </c>
      <c r="E1250" s="7">
        <v>50637</v>
      </c>
      <c r="F1250" s="7" t="str" cm="1">
        <f t="array" ref="F1250">_xlfn.SWITCH(TRUE,E1250&lt;=10000,"1万人以下",E1250&lt;=20000,"2万人以下",E1250&lt;=30000,"3万人以下",E1250&lt;=40000,"4万人以下",E1250&lt;=50000,"5万人以下",E1250&lt;=60000,"6万人以下",E1250&lt;=70000,"7万人以下",E1250&lt;=80000,"8万人以下",E1250&lt;=90000,"9万人以下",E1250&gt;90000,"それ以上")</f>
        <v>6万人以下</v>
      </c>
      <c r="G1250" s="7" t="s">
        <v>7577</v>
      </c>
      <c r="H1250" s="7">
        <v>21086</v>
      </c>
      <c r="I1250" s="1" t="s">
        <v>4657</v>
      </c>
      <c r="K1250" s="1" t="str">
        <f>IF(B1250="小郡市","小郡市",IF(B1250="大和郡山市","大和郡山市",IF(B1250="蒲郡市","蒲郡市",IF(B1250="郡上市","郡上市",IF(B1250="郡山市","郡山市",IFERROR(RIGHT(B1250,LEN(B1250)-FIND("郡",B1250)),B1250))))))</f>
        <v/>
      </c>
      <c r="L1250" s="1" t="str">
        <f>IF(ISERROR(VLOOKUP(K1250,'R5.4.1現在の団体'!C$2:C$2000,1,)),"",VLOOKUP(K1250,'R5.4.1現在の団体'!C$2:C$2000,1,))</f>
        <v/>
      </c>
      <c r="M1250" s="1" t="str">
        <f t="shared" si="19"/>
        <v/>
      </c>
    </row>
    <row r="1251" spans="1:13" x14ac:dyDescent="0.2">
      <c r="A1251" s="5" t="s">
        <v>1255</v>
      </c>
      <c r="B1251" s="6" t="s">
        <v>3561</v>
      </c>
      <c r="C1251" s="7">
        <v>6832</v>
      </c>
      <c r="D1251" s="7">
        <v>7548</v>
      </c>
      <c r="E1251" s="7">
        <v>14380</v>
      </c>
      <c r="F1251" s="7" t="str" cm="1">
        <f t="array" ref="F1251">_xlfn.SWITCH(TRUE,E1251&lt;=10000,"1万人以下",E1251&lt;=20000,"2万人以下",E1251&lt;=30000,"3万人以下",E1251&lt;=40000,"4万人以下",E1251&lt;=50000,"5万人以下",E1251&lt;=60000,"6万人以下",E1251&lt;=70000,"7万人以下",E1251&lt;=80000,"8万人以下",E1251&lt;=90000,"9万人以下",E1251&gt;90000,"それ以上")</f>
        <v>2万人以下</v>
      </c>
      <c r="G1251" s="7" t="s">
        <v>7572</v>
      </c>
      <c r="H1251" s="7">
        <v>6346</v>
      </c>
      <c r="J1251" s="1">
        <f>MAX(J$2:J1250)+1</f>
        <v>999</v>
      </c>
      <c r="K1251" s="1" t="str">
        <f>IF(B1251="小郡市","小郡市",IF(B1251="大和郡山市","大和郡山市",IF(B1251="蒲郡市","蒲郡市",IF(B1251="郡上市","郡上市",IF(B1251="郡山市","郡山市",IFERROR(RIGHT(B1251,LEN(B1251)-FIND("郡",B1251)),B1251))))))</f>
        <v>東伊豆町</v>
      </c>
      <c r="L1251" s="1" t="str">
        <f>IF(ISERROR(VLOOKUP(K1251,'R5.4.1現在の団体'!C$2:C$2000,1,)),"",VLOOKUP(K1251,'R5.4.1現在の団体'!C$2:C$2000,1,))</f>
        <v>東伊豆町</v>
      </c>
      <c r="M1251" s="1">
        <f t="shared" si="19"/>
        <v>1</v>
      </c>
    </row>
    <row r="1252" spans="1:13" x14ac:dyDescent="0.2">
      <c r="A1252" s="5" t="s">
        <v>1256</v>
      </c>
      <c r="B1252" s="6" t="s">
        <v>3562</v>
      </c>
      <c r="C1252" s="7">
        <v>3952</v>
      </c>
      <c r="D1252" s="7">
        <v>4304</v>
      </c>
      <c r="E1252" s="7">
        <v>8256</v>
      </c>
      <c r="F1252" s="7" t="str" cm="1">
        <f t="array" ref="F1252">_xlfn.SWITCH(TRUE,E1252&lt;=10000,"1万人以下",E1252&lt;=20000,"2万人以下",E1252&lt;=30000,"3万人以下",E1252&lt;=40000,"4万人以下",E1252&lt;=50000,"5万人以下",E1252&lt;=60000,"6万人以下",E1252&lt;=70000,"7万人以下",E1252&lt;=80000,"8万人以下",E1252&lt;=90000,"9万人以下",E1252&gt;90000,"それ以上")</f>
        <v>1万人以下</v>
      </c>
      <c r="G1252" s="7" t="s">
        <v>7576</v>
      </c>
      <c r="H1252" s="7">
        <v>3313</v>
      </c>
      <c r="J1252" s="1">
        <f>MAX(J$2:J1251)+1</f>
        <v>1000</v>
      </c>
      <c r="K1252" s="1" t="str">
        <f>IF(B1252="小郡市","小郡市",IF(B1252="大和郡山市","大和郡山市",IF(B1252="蒲郡市","蒲郡市",IF(B1252="郡上市","郡上市",IF(B1252="郡山市","郡山市",IFERROR(RIGHT(B1252,LEN(B1252)-FIND("郡",B1252)),B1252))))))</f>
        <v>河津町</v>
      </c>
      <c r="L1252" s="1" t="str">
        <f>IF(ISERROR(VLOOKUP(K1252,'R5.4.1現在の団体'!C$2:C$2000,1,)),"",VLOOKUP(K1252,'R5.4.1現在の団体'!C$2:C$2000,1,))</f>
        <v>河津町</v>
      </c>
      <c r="M1252" s="1">
        <f t="shared" si="19"/>
        <v>1</v>
      </c>
    </row>
    <row r="1253" spans="1:13" x14ac:dyDescent="0.2">
      <c r="A1253" s="5" t="s">
        <v>1257</v>
      </c>
      <c r="B1253" s="6" t="s">
        <v>3563</v>
      </c>
      <c r="C1253" s="7">
        <v>4691</v>
      </c>
      <c r="D1253" s="7">
        <v>5069</v>
      </c>
      <c r="E1253" s="7">
        <v>9760</v>
      </c>
      <c r="F1253" s="7" t="str" cm="1">
        <f t="array" ref="F1253">_xlfn.SWITCH(TRUE,E1253&lt;=10000,"1万人以下",E1253&lt;=20000,"2万人以下",E1253&lt;=30000,"3万人以下",E1253&lt;=40000,"4万人以下",E1253&lt;=50000,"5万人以下",E1253&lt;=60000,"6万人以下",E1253&lt;=70000,"7万人以下",E1253&lt;=80000,"8万人以下",E1253&lt;=90000,"9万人以下",E1253&gt;90000,"それ以上")</f>
        <v>1万人以下</v>
      </c>
      <c r="G1253" s="7" t="s">
        <v>7576</v>
      </c>
      <c r="H1253" s="7">
        <v>4024</v>
      </c>
      <c r="J1253" s="1">
        <f>MAX(J$2:J1252)+1</f>
        <v>1001</v>
      </c>
      <c r="K1253" s="1" t="str">
        <f>IF(B1253="小郡市","小郡市",IF(B1253="大和郡山市","大和郡山市",IF(B1253="蒲郡市","蒲郡市",IF(B1253="郡上市","郡上市",IF(B1253="郡山市","郡山市",IFERROR(RIGHT(B1253,LEN(B1253)-FIND("郡",B1253)),B1253))))))</f>
        <v>南伊豆町</v>
      </c>
      <c r="L1253" s="1" t="str">
        <f>IF(ISERROR(VLOOKUP(K1253,'R5.4.1現在の団体'!C$2:C$2000,1,)),"",VLOOKUP(K1253,'R5.4.1現在の団体'!C$2:C$2000,1,))</f>
        <v>南伊豆町</v>
      </c>
      <c r="M1253" s="1">
        <f t="shared" si="19"/>
        <v>1</v>
      </c>
    </row>
    <row r="1254" spans="1:13" x14ac:dyDescent="0.2">
      <c r="A1254" s="5" t="s">
        <v>1258</v>
      </c>
      <c r="B1254" s="6" t="s">
        <v>3564</v>
      </c>
      <c r="C1254" s="7">
        <v>3859</v>
      </c>
      <c r="D1254" s="7">
        <v>4285</v>
      </c>
      <c r="E1254" s="7">
        <v>8144</v>
      </c>
      <c r="F1254" s="7" t="str" cm="1">
        <f t="array" ref="F1254">_xlfn.SWITCH(TRUE,E1254&lt;=10000,"1万人以下",E1254&lt;=20000,"2万人以下",E1254&lt;=30000,"3万人以下",E1254&lt;=40000,"4万人以下",E1254&lt;=50000,"5万人以下",E1254&lt;=60000,"6万人以下",E1254&lt;=70000,"7万人以下",E1254&lt;=80000,"8万人以下",E1254&lt;=90000,"9万人以下",E1254&gt;90000,"それ以上")</f>
        <v>1万人以下</v>
      </c>
      <c r="G1254" s="7" t="s">
        <v>7576</v>
      </c>
      <c r="H1254" s="7">
        <v>3134</v>
      </c>
      <c r="J1254" s="1">
        <f>MAX(J$2:J1253)+1</f>
        <v>1002</v>
      </c>
      <c r="K1254" s="1" t="str">
        <f>IF(B1254="小郡市","小郡市",IF(B1254="大和郡山市","大和郡山市",IF(B1254="蒲郡市","蒲郡市",IF(B1254="郡上市","郡上市",IF(B1254="郡山市","郡山市",IFERROR(RIGHT(B1254,LEN(B1254)-FIND("郡",B1254)),B1254))))))</f>
        <v>松崎町</v>
      </c>
      <c r="L1254" s="1" t="str">
        <f>IF(ISERROR(VLOOKUP(K1254,'R5.4.1現在の団体'!C$2:C$2000,1,)),"",VLOOKUP(K1254,'R5.4.1現在の団体'!C$2:C$2000,1,))</f>
        <v>松崎町</v>
      </c>
      <c r="M1254" s="1">
        <f t="shared" si="19"/>
        <v>1</v>
      </c>
    </row>
    <row r="1255" spans="1:13" x14ac:dyDescent="0.2">
      <c r="A1255" s="5" t="s">
        <v>1259</v>
      </c>
      <c r="B1255" s="6" t="s">
        <v>3565</v>
      </c>
      <c r="C1255" s="7">
        <v>4780</v>
      </c>
      <c r="D1255" s="7">
        <v>5317</v>
      </c>
      <c r="E1255" s="7">
        <v>10097</v>
      </c>
      <c r="F1255" s="7" t="str" cm="1">
        <f t="array" ref="F1255">_xlfn.SWITCH(TRUE,E1255&lt;=10000,"1万人以下",E1255&lt;=20000,"2万人以下",E1255&lt;=30000,"3万人以下",E1255&lt;=40000,"4万人以下",E1255&lt;=50000,"5万人以下",E1255&lt;=60000,"6万人以下",E1255&lt;=70000,"7万人以下",E1255&lt;=80000,"8万人以下",E1255&lt;=90000,"9万人以下",E1255&gt;90000,"それ以上")</f>
        <v>2万人以下</v>
      </c>
      <c r="G1255" s="7" t="s">
        <v>7572</v>
      </c>
      <c r="H1255" s="7">
        <v>4269</v>
      </c>
      <c r="J1255" s="1">
        <f>MAX(J$2:J1254)+1</f>
        <v>1003</v>
      </c>
      <c r="K1255" s="1" t="str">
        <f>IF(B1255="小郡市","小郡市",IF(B1255="大和郡山市","大和郡山市",IF(B1255="蒲郡市","蒲郡市",IF(B1255="郡上市","郡上市",IF(B1255="郡山市","郡山市",IFERROR(RIGHT(B1255,LEN(B1255)-FIND("郡",B1255)),B1255))))))</f>
        <v>西伊豆町</v>
      </c>
      <c r="L1255" s="1" t="str">
        <f>IF(ISERROR(VLOOKUP(K1255,'R5.4.1現在の団体'!C$2:C$2000,1,)),"",VLOOKUP(K1255,'R5.4.1現在の団体'!C$2:C$2000,1,))</f>
        <v>西伊豆町</v>
      </c>
      <c r="M1255" s="1">
        <f t="shared" si="19"/>
        <v>1</v>
      </c>
    </row>
    <row r="1256" spans="1:13" x14ac:dyDescent="0.2">
      <c r="A1256" s="5" t="s">
        <v>1260</v>
      </c>
      <c r="B1256" s="6" t="s">
        <v>3566</v>
      </c>
      <c r="C1256" s="7">
        <v>19089</v>
      </c>
      <c r="D1256" s="7">
        <v>19713</v>
      </c>
      <c r="E1256" s="7">
        <v>38802</v>
      </c>
      <c r="F1256" s="7" t="str" cm="1">
        <f t="array" ref="F1256">_xlfn.SWITCH(TRUE,E1256&lt;=10000,"1万人以下",E1256&lt;=20000,"2万人以下",E1256&lt;=30000,"3万人以下",E1256&lt;=40000,"4万人以下",E1256&lt;=50000,"5万人以下",E1256&lt;=60000,"6万人以下",E1256&lt;=70000,"7万人以下",E1256&lt;=80000,"8万人以下",E1256&lt;=90000,"9万人以下",E1256&gt;90000,"それ以上")</f>
        <v>4万人以下</v>
      </c>
      <c r="G1256" s="7" t="s">
        <v>7573</v>
      </c>
      <c r="H1256" s="7">
        <v>14947</v>
      </c>
      <c r="I1256" s="1" t="s">
        <v>4657</v>
      </c>
      <c r="K1256" s="1" t="str">
        <f>IF(B1256="小郡市","小郡市",IF(B1256="大和郡山市","大和郡山市",IF(B1256="蒲郡市","蒲郡市",IF(B1256="郡上市","郡上市",IF(B1256="郡山市","郡山市",IFERROR(RIGHT(B1256,LEN(B1256)-FIND("郡",B1256)),B1256))))))</f>
        <v/>
      </c>
      <c r="L1256" s="1" t="str">
        <f>IF(ISERROR(VLOOKUP(K1256,'R5.4.1現在の団体'!C$2:C$2000,1,)),"",VLOOKUP(K1256,'R5.4.1現在の団体'!C$2:C$2000,1,))</f>
        <v/>
      </c>
      <c r="M1256" s="1" t="str">
        <f t="shared" si="19"/>
        <v/>
      </c>
    </row>
    <row r="1257" spans="1:13" x14ac:dyDescent="0.2">
      <c r="A1257" s="5" t="s">
        <v>1261</v>
      </c>
      <c r="B1257" s="6" t="s">
        <v>3567</v>
      </c>
      <c r="C1257" s="7">
        <v>19089</v>
      </c>
      <c r="D1257" s="7">
        <v>19713</v>
      </c>
      <c r="E1257" s="7">
        <v>38802</v>
      </c>
      <c r="F1257" s="7" t="str" cm="1">
        <f t="array" ref="F1257">_xlfn.SWITCH(TRUE,E1257&lt;=10000,"1万人以下",E1257&lt;=20000,"2万人以下",E1257&lt;=30000,"3万人以下",E1257&lt;=40000,"4万人以下",E1257&lt;=50000,"5万人以下",E1257&lt;=60000,"6万人以下",E1257&lt;=70000,"7万人以下",E1257&lt;=80000,"8万人以下",E1257&lt;=90000,"9万人以下",E1257&gt;90000,"それ以上")</f>
        <v>4万人以下</v>
      </c>
      <c r="G1257" s="7" t="s">
        <v>7573</v>
      </c>
      <c r="H1257" s="7">
        <v>14947</v>
      </c>
      <c r="J1257" s="1">
        <f>MAX(J$2:J1256)+1</f>
        <v>1004</v>
      </c>
      <c r="K1257" s="1" t="str">
        <f>IF(B1257="小郡市","小郡市",IF(B1257="大和郡山市","大和郡山市",IF(B1257="蒲郡市","蒲郡市",IF(B1257="郡上市","郡上市",IF(B1257="郡山市","郡山市",IFERROR(RIGHT(B1257,LEN(B1257)-FIND("郡",B1257)),B1257))))))</f>
        <v>函南町</v>
      </c>
      <c r="L1257" s="1" t="str">
        <f>IF(ISERROR(VLOOKUP(K1257,'R5.4.1現在の団体'!C$2:C$2000,1,)),"",VLOOKUP(K1257,'R5.4.1現在の団体'!C$2:C$2000,1,))</f>
        <v>函南町</v>
      </c>
      <c r="M1257" s="1">
        <f t="shared" si="19"/>
        <v>1</v>
      </c>
    </row>
    <row r="1258" spans="1:13" x14ac:dyDescent="0.2">
      <c r="A1258" s="5" t="s">
        <v>1262</v>
      </c>
      <c r="B1258" s="6" t="s">
        <v>3568</v>
      </c>
      <c r="C1258" s="7">
        <v>46549</v>
      </c>
      <c r="D1258" s="7">
        <v>45860</v>
      </c>
      <c r="E1258" s="7">
        <v>92409</v>
      </c>
      <c r="F1258" s="7" t="str" cm="1">
        <f t="array" ref="F1258">_xlfn.SWITCH(TRUE,E1258&lt;=10000,"1万人以下",E1258&lt;=20000,"2万人以下",E1258&lt;=30000,"3万人以下",E1258&lt;=40000,"4万人以下",E1258&lt;=50000,"5万人以下",E1258&lt;=60000,"6万人以下",E1258&lt;=70000,"7万人以下",E1258&lt;=80000,"8万人以下",E1258&lt;=90000,"9万人以下",E1258&gt;90000,"それ以上")</f>
        <v>それ以上</v>
      </c>
      <c r="G1258" s="7" t="s">
        <v>7571</v>
      </c>
      <c r="H1258" s="7">
        <v>36032</v>
      </c>
      <c r="I1258" s="1" t="s">
        <v>4657</v>
      </c>
      <c r="K1258" s="1" t="str">
        <f>IF(B1258="小郡市","小郡市",IF(B1258="大和郡山市","大和郡山市",IF(B1258="蒲郡市","蒲郡市",IF(B1258="郡上市","郡上市",IF(B1258="郡山市","郡山市",IFERROR(RIGHT(B1258,LEN(B1258)-FIND("郡",B1258)),B1258))))))</f>
        <v/>
      </c>
      <c r="L1258" s="1" t="str">
        <f>IF(ISERROR(VLOOKUP(K1258,'R5.4.1現在の団体'!C$2:C$2000,1,)),"",VLOOKUP(K1258,'R5.4.1現在の団体'!C$2:C$2000,1,))</f>
        <v/>
      </c>
      <c r="M1258" s="1" t="str">
        <f t="shared" si="19"/>
        <v/>
      </c>
    </row>
    <row r="1259" spans="1:13" x14ac:dyDescent="0.2">
      <c r="A1259" s="5" t="s">
        <v>1263</v>
      </c>
      <c r="B1259" s="6" t="s">
        <v>3569</v>
      </c>
      <c r="C1259" s="7">
        <v>15653</v>
      </c>
      <c r="D1259" s="7">
        <v>16124</v>
      </c>
      <c r="E1259" s="7">
        <v>31777</v>
      </c>
      <c r="F1259" s="7" t="str" cm="1">
        <f t="array" ref="F1259">_xlfn.SWITCH(TRUE,E1259&lt;=10000,"1万人以下",E1259&lt;=20000,"2万人以下",E1259&lt;=30000,"3万人以下",E1259&lt;=40000,"4万人以下",E1259&lt;=50000,"5万人以下",E1259&lt;=60000,"6万人以下",E1259&lt;=70000,"7万人以下",E1259&lt;=80000,"8万人以下",E1259&lt;=90000,"9万人以下",E1259&gt;90000,"それ以上")</f>
        <v>4万人以下</v>
      </c>
      <c r="G1259" s="7" t="s">
        <v>7573</v>
      </c>
      <c r="H1259" s="7">
        <v>12445</v>
      </c>
      <c r="J1259" s="1">
        <f>MAX(J$2:J1258)+1</f>
        <v>1005</v>
      </c>
      <c r="K1259" s="1" t="str">
        <f>IF(B1259="小郡市","小郡市",IF(B1259="大和郡山市","大和郡山市",IF(B1259="蒲郡市","蒲郡市",IF(B1259="郡上市","郡上市",IF(B1259="郡山市","郡山市",IFERROR(RIGHT(B1259,LEN(B1259)-FIND("郡",B1259)),B1259))))))</f>
        <v>清水町</v>
      </c>
      <c r="L1259" s="1" t="str">
        <f>IF(ISERROR(VLOOKUP(K1259,'R5.4.1現在の団体'!C$2:C$2000,1,)),"",VLOOKUP(K1259,'R5.4.1現在の団体'!C$2:C$2000,1,))</f>
        <v>清水町</v>
      </c>
      <c r="M1259" s="1">
        <f t="shared" si="19"/>
        <v>1</v>
      </c>
    </row>
    <row r="1260" spans="1:13" x14ac:dyDescent="0.2">
      <c r="A1260" s="5" t="s">
        <v>1264</v>
      </c>
      <c r="B1260" s="6" t="s">
        <v>3570</v>
      </c>
      <c r="C1260" s="7">
        <v>20165</v>
      </c>
      <c r="D1260" s="7">
        <v>19729</v>
      </c>
      <c r="E1260" s="7">
        <v>39894</v>
      </c>
      <c r="F1260" s="7" t="str" cm="1">
        <f t="array" ref="F1260">_xlfn.SWITCH(TRUE,E1260&lt;=10000,"1万人以下",E1260&lt;=20000,"2万人以下",E1260&lt;=30000,"3万人以下",E1260&lt;=40000,"4万人以下",E1260&lt;=50000,"5万人以下",E1260&lt;=60000,"6万人以下",E1260&lt;=70000,"7万人以下",E1260&lt;=80000,"8万人以下",E1260&lt;=90000,"9万人以下",E1260&gt;90000,"それ以上")</f>
        <v>4万人以下</v>
      </c>
      <c r="G1260" s="7" t="s">
        <v>7573</v>
      </c>
      <c r="H1260" s="7">
        <v>16036</v>
      </c>
      <c r="J1260" s="1">
        <f>MAX(J$2:J1259)+1</f>
        <v>1006</v>
      </c>
      <c r="K1260" s="1" t="str">
        <f>IF(B1260="小郡市","小郡市",IF(B1260="大和郡山市","大和郡山市",IF(B1260="蒲郡市","蒲郡市",IF(B1260="郡上市","郡上市",IF(B1260="郡山市","郡山市",IFERROR(RIGHT(B1260,LEN(B1260)-FIND("郡",B1260)),B1260))))))</f>
        <v>長泉町</v>
      </c>
      <c r="L1260" s="1" t="str">
        <f>IF(ISERROR(VLOOKUP(K1260,'R5.4.1現在の団体'!C$2:C$2000,1,)),"",VLOOKUP(K1260,'R5.4.1現在の団体'!C$2:C$2000,1,))</f>
        <v>長泉町</v>
      </c>
      <c r="M1260" s="1">
        <f t="shared" si="19"/>
        <v>1</v>
      </c>
    </row>
    <row r="1261" spans="1:13" x14ac:dyDescent="0.2">
      <c r="A1261" s="5" t="s">
        <v>1265</v>
      </c>
      <c r="B1261" s="6" t="s">
        <v>3571</v>
      </c>
      <c r="C1261" s="7">
        <v>10731</v>
      </c>
      <c r="D1261" s="7">
        <v>10007</v>
      </c>
      <c r="E1261" s="7">
        <v>20738</v>
      </c>
      <c r="F1261" s="7" t="str" cm="1">
        <f t="array" ref="F1261">_xlfn.SWITCH(TRUE,E1261&lt;=10000,"1万人以下",E1261&lt;=20000,"2万人以下",E1261&lt;=30000,"3万人以下",E1261&lt;=40000,"4万人以下",E1261&lt;=50000,"5万人以下",E1261&lt;=60000,"6万人以下",E1261&lt;=70000,"7万人以下",E1261&lt;=80000,"8万人以下",E1261&lt;=90000,"9万人以下",E1261&gt;90000,"それ以上")</f>
        <v>3万人以下</v>
      </c>
      <c r="G1261" s="7" t="s">
        <v>7574</v>
      </c>
      <c r="H1261" s="7">
        <v>7551</v>
      </c>
      <c r="J1261" s="1">
        <f>MAX(J$2:J1260)+1</f>
        <v>1007</v>
      </c>
      <c r="K1261" s="1" t="str">
        <f>IF(B1261="小郡市","小郡市",IF(B1261="大和郡山市","大和郡山市",IF(B1261="蒲郡市","蒲郡市",IF(B1261="郡上市","郡上市",IF(B1261="郡山市","郡山市",IFERROR(RIGHT(B1261,LEN(B1261)-FIND("郡",B1261)),B1261))))))</f>
        <v>小山町</v>
      </c>
      <c r="L1261" s="1" t="str">
        <f>IF(ISERROR(VLOOKUP(K1261,'R5.4.1現在の団体'!C$2:C$2000,1,)),"",VLOOKUP(K1261,'R5.4.1現在の団体'!C$2:C$2000,1,))</f>
        <v>小山町</v>
      </c>
      <c r="M1261" s="1">
        <f t="shared" si="19"/>
        <v>1</v>
      </c>
    </row>
    <row r="1262" spans="1:13" x14ac:dyDescent="0.2">
      <c r="A1262" s="5" t="s">
        <v>1266</v>
      </c>
      <c r="B1262" s="6" t="s">
        <v>3572</v>
      </c>
      <c r="C1262" s="7">
        <v>4765</v>
      </c>
      <c r="D1262" s="7">
        <v>4951</v>
      </c>
      <c r="E1262" s="7">
        <v>9716</v>
      </c>
      <c r="F1262" s="7" t="str" cm="1">
        <f t="array" ref="F1262">_xlfn.SWITCH(TRUE,E1262&lt;=10000,"1万人以下",E1262&lt;=20000,"2万人以下",E1262&lt;=30000,"3万人以下",E1262&lt;=40000,"4万人以下",E1262&lt;=50000,"5万人以下",E1262&lt;=60000,"6万人以下",E1262&lt;=70000,"7万人以下",E1262&lt;=80000,"8万人以下",E1262&lt;=90000,"9万人以下",E1262&gt;90000,"それ以上")</f>
        <v>1万人以下</v>
      </c>
      <c r="G1262" s="7" t="s">
        <v>7576</v>
      </c>
      <c r="H1262" s="7">
        <v>3109</v>
      </c>
      <c r="I1262" s="1" t="s">
        <v>4657</v>
      </c>
      <c r="K1262" s="1" t="str">
        <f>IF(B1262="小郡市","小郡市",IF(B1262="大和郡山市","大和郡山市",IF(B1262="蒲郡市","蒲郡市",IF(B1262="郡上市","郡上市",IF(B1262="郡山市","郡山市",IFERROR(RIGHT(B1262,LEN(B1262)-FIND("郡",B1262)),B1262))))))</f>
        <v/>
      </c>
      <c r="L1262" s="1" t="str">
        <f>IF(ISERROR(VLOOKUP(K1262,'R5.4.1現在の団体'!C$2:C$2000,1,)),"",VLOOKUP(K1262,'R5.4.1現在の団体'!C$2:C$2000,1,))</f>
        <v/>
      </c>
      <c r="M1262" s="1" t="str">
        <f t="shared" si="19"/>
        <v/>
      </c>
    </row>
    <row r="1263" spans="1:13" x14ac:dyDescent="0.2">
      <c r="A1263" s="5" t="s">
        <v>1267</v>
      </c>
      <c r="B1263" s="6" t="s">
        <v>3573</v>
      </c>
      <c r="C1263" s="7">
        <v>4765</v>
      </c>
      <c r="D1263" s="7">
        <v>4951</v>
      </c>
      <c r="E1263" s="7">
        <v>9716</v>
      </c>
      <c r="F1263" s="7" t="str" cm="1">
        <f t="array" ref="F1263">_xlfn.SWITCH(TRUE,E1263&lt;=10000,"1万人以下",E1263&lt;=20000,"2万人以下",E1263&lt;=30000,"3万人以下",E1263&lt;=40000,"4万人以下",E1263&lt;=50000,"5万人以下",E1263&lt;=60000,"6万人以下",E1263&lt;=70000,"7万人以下",E1263&lt;=80000,"8万人以下",E1263&lt;=90000,"9万人以下",E1263&gt;90000,"それ以上")</f>
        <v>1万人以下</v>
      </c>
      <c r="G1263" s="7" t="s">
        <v>7576</v>
      </c>
      <c r="H1263" s="7">
        <v>3109</v>
      </c>
      <c r="I1263" s="1" t="s">
        <v>4657</v>
      </c>
      <c r="J1263" s="1">
        <f>MAX(J$2:J1262)+1</f>
        <v>1008</v>
      </c>
      <c r="K1263" s="1" t="str">
        <f>IF(B1263="小郡市","小郡市",IF(B1263="大和郡山市","大和郡山市",IF(B1263="蒲郡市","蒲郡市",IF(B1263="郡上市","郡上市",IF(B1263="郡山市","郡山市",IFERROR(RIGHT(B1263,LEN(B1263)-FIND("郡",B1263)),B1263))))))</f>
        <v>芝川町</v>
      </c>
      <c r="L1263" s="1" t="str">
        <f>IF(ISERROR(VLOOKUP(K1263,'R5.4.1現在の団体'!C$2:C$2000,1,)),"",VLOOKUP(K1263,'R5.4.1現在の団体'!C$2:C$2000,1,))</f>
        <v/>
      </c>
      <c r="M1263" s="1" t="str">
        <f t="shared" si="19"/>
        <v/>
      </c>
    </row>
    <row r="1264" spans="1:13" x14ac:dyDescent="0.2">
      <c r="A1264" s="5" t="s">
        <v>1268</v>
      </c>
      <c r="B1264" s="6" t="s">
        <v>3574</v>
      </c>
      <c r="C1264" s="7">
        <v>18959</v>
      </c>
      <c r="D1264" s="7">
        <v>19044</v>
      </c>
      <c r="E1264" s="7">
        <v>38003</v>
      </c>
      <c r="F1264" s="7" t="str" cm="1">
        <f t="array" ref="F1264">_xlfn.SWITCH(TRUE,E1264&lt;=10000,"1万人以下",E1264&lt;=20000,"2万人以下",E1264&lt;=30000,"3万人以下",E1264&lt;=40000,"4万人以下",E1264&lt;=50000,"5万人以下",E1264&lt;=60000,"6万人以下",E1264&lt;=70000,"7万人以下",E1264&lt;=80000,"8万人以下",E1264&lt;=90000,"9万人以下",E1264&gt;90000,"それ以上")</f>
        <v>4万人以下</v>
      </c>
      <c r="G1264" s="7" t="s">
        <v>7573</v>
      </c>
      <c r="H1264" s="7">
        <v>12517</v>
      </c>
      <c r="I1264" s="1" t="s">
        <v>4657</v>
      </c>
      <c r="K1264" s="1" t="str">
        <f>IF(B1264="小郡市","小郡市",IF(B1264="大和郡山市","大和郡山市",IF(B1264="蒲郡市","蒲郡市",IF(B1264="郡上市","郡上市",IF(B1264="郡山市","郡山市",IFERROR(RIGHT(B1264,LEN(B1264)-FIND("郡",B1264)),B1264))))))</f>
        <v/>
      </c>
      <c r="L1264" s="1" t="str">
        <f>IF(ISERROR(VLOOKUP(K1264,'R5.4.1現在の団体'!C$2:C$2000,1,)),"",VLOOKUP(K1264,'R5.4.1現在の団体'!C$2:C$2000,1,))</f>
        <v/>
      </c>
      <c r="M1264" s="1" t="str">
        <f t="shared" si="19"/>
        <v/>
      </c>
    </row>
    <row r="1265" spans="1:13" x14ac:dyDescent="0.2">
      <c r="A1265" s="5" t="s">
        <v>1269</v>
      </c>
      <c r="B1265" s="6" t="s">
        <v>3575</v>
      </c>
      <c r="C1265" s="7">
        <v>14693</v>
      </c>
      <c r="D1265" s="7">
        <v>14614</v>
      </c>
      <c r="E1265" s="7">
        <v>29307</v>
      </c>
      <c r="F1265" s="7" t="str" cm="1">
        <f t="array" ref="F1265">_xlfn.SWITCH(TRUE,E1265&lt;=10000,"1万人以下",E1265&lt;=20000,"2万人以下",E1265&lt;=30000,"3万人以下",E1265&lt;=40000,"4万人以下",E1265&lt;=50000,"5万人以下",E1265&lt;=60000,"6万人以下",E1265&lt;=70000,"7万人以下",E1265&lt;=80000,"8万人以下",E1265&lt;=90000,"9万人以下",E1265&gt;90000,"それ以上")</f>
        <v>3万人以下</v>
      </c>
      <c r="G1265" s="7" t="s">
        <v>7574</v>
      </c>
      <c r="H1265" s="7">
        <v>9481</v>
      </c>
      <c r="J1265" s="1">
        <f>MAX(J$2:J1264)+1</f>
        <v>1009</v>
      </c>
      <c r="K1265" s="1" t="str">
        <f>IF(B1265="小郡市","小郡市",IF(B1265="大和郡山市","大和郡山市",IF(B1265="蒲郡市","蒲郡市",IF(B1265="郡上市","郡上市",IF(B1265="郡山市","郡山市",IFERROR(RIGHT(B1265,LEN(B1265)-FIND("郡",B1265)),B1265))))))</f>
        <v>吉田町</v>
      </c>
      <c r="L1265" s="1" t="str">
        <f>IF(ISERROR(VLOOKUP(K1265,'R5.4.1現在の団体'!C$2:C$2000,1,)),"",VLOOKUP(K1265,'R5.4.1現在の団体'!C$2:C$2000,1,))</f>
        <v>吉田町</v>
      </c>
      <c r="M1265" s="1">
        <f t="shared" si="19"/>
        <v>1</v>
      </c>
    </row>
    <row r="1266" spans="1:13" x14ac:dyDescent="0.2">
      <c r="A1266" s="5" t="s">
        <v>1270</v>
      </c>
      <c r="B1266" s="6" t="s">
        <v>3576</v>
      </c>
      <c r="C1266" s="7">
        <v>4266</v>
      </c>
      <c r="D1266" s="7">
        <v>4430</v>
      </c>
      <c r="E1266" s="7">
        <v>8696</v>
      </c>
      <c r="F1266" s="7" t="str" cm="1">
        <f t="array" ref="F1266">_xlfn.SWITCH(TRUE,E1266&lt;=10000,"1万人以下",E1266&lt;=20000,"2万人以下",E1266&lt;=30000,"3万人以下",E1266&lt;=40000,"4万人以下",E1266&lt;=50000,"5万人以下",E1266&lt;=60000,"6万人以下",E1266&lt;=70000,"7万人以下",E1266&lt;=80000,"8万人以下",E1266&lt;=90000,"9万人以下",E1266&gt;90000,"それ以上")</f>
        <v>1万人以下</v>
      </c>
      <c r="G1266" s="7" t="s">
        <v>7576</v>
      </c>
      <c r="H1266" s="7">
        <v>3036</v>
      </c>
      <c r="J1266" s="1">
        <f>MAX(J$2:J1265)+1</f>
        <v>1010</v>
      </c>
      <c r="K1266" s="1" t="str">
        <f>IF(B1266="小郡市","小郡市",IF(B1266="大和郡山市","大和郡山市",IF(B1266="蒲郡市","蒲郡市",IF(B1266="郡上市","郡上市",IF(B1266="郡山市","郡山市",IFERROR(RIGHT(B1266,LEN(B1266)-FIND("郡",B1266)),B1266))))))</f>
        <v>川根本町</v>
      </c>
      <c r="L1266" s="1" t="str">
        <f>IF(ISERROR(VLOOKUP(K1266,'R5.4.1現在の団体'!C$2:C$2000,1,)),"",VLOOKUP(K1266,'R5.4.1現在の団体'!C$2:C$2000,1,))</f>
        <v>川根本町</v>
      </c>
      <c r="M1266" s="1">
        <f t="shared" si="19"/>
        <v>1</v>
      </c>
    </row>
    <row r="1267" spans="1:13" x14ac:dyDescent="0.2">
      <c r="A1267" s="5" t="s">
        <v>1271</v>
      </c>
      <c r="B1267" s="6" t="s">
        <v>3577</v>
      </c>
      <c r="C1267" s="7">
        <v>10020</v>
      </c>
      <c r="D1267" s="7">
        <v>10199</v>
      </c>
      <c r="E1267" s="7">
        <v>20219</v>
      </c>
      <c r="F1267" s="7" t="str" cm="1">
        <f t="array" ref="F1267">_xlfn.SWITCH(TRUE,E1267&lt;=10000,"1万人以下",E1267&lt;=20000,"2万人以下",E1267&lt;=30000,"3万人以下",E1267&lt;=40000,"4万人以下",E1267&lt;=50000,"5万人以下",E1267&lt;=60000,"6万人以下",E1267&lt;=70000,"7万人以下",E1267&lt;=80000,"8万人以下",E1267&lt;=90000,"9万人以下",E1267&gt;90000,"それ以上")</f>
        <v>3万人以下</v>
      </c>
      <c r="G1267" s="7" t="s">
        <v>7574</v>
      </c>
      <c r="H1267" s="7">
        <v>6083</v>
      </c>
      <c r="I1267" s="1" t="s">
        <v>4657</v>
      </c>
      <c r="K1267" s="1" t="str">
        <f>IF(B1267="小郡市","小郡市",IF(B1267="大和郡山市","大和郡山市",IF(B1267="蒲郡市","蒲郡市",IF(B1267="郡上市","郡上市",IF(B1267="郡山市","郡山市",IFERROR(RIGHT(B1267,LEN(B1267)-FIND("郡",B1267)),B1267))))))</f>
        <v/>
      </c>
      <c r="L1267" s="1" t="str">
        <f>IF(ISERROR(VLOOKUP(K1267,'R5.4.1現在の団体'!C$2:C$2000,1,)),"",VLOOKUP(K1267,'R5.4.1現在の団体'!C$2:C$2000,1,))</f>
        <v/>
      </c>
      <c r="M1267" s="1" t="str">
        <f t="shared" si="19"/>
        <v/>
      </c>
    </row>
    <row r="1268" spans="1:13" x14ac:dyDescent="0.2">
      <c r="A1268" s="5" t="s">
        <v>1272</v>
      </c>
      <c r="B1268" s="6" t="s">
        <v>3578</v>
      </c>
      <c r="C1268" s="7">
        <v>10020</v>
      </c>
      <c r="D1268" s="7">
        <v>10199</v>
      </c>
      <c r="E1268" s="7">
        <v>20219</v>
      </c>
      <c r="F1268" s="7" t="str" cm="1">
        <f t="array" ref="F1268">_xlfn.SWITCH(TRUE,E1268&lt;=10000,"1万人以下",E1268&lt;=20000,"2万人以下",E1268&lt;=30000,"3万人以下",E1268&lt;=40000,"4万人以下",E1268&lt;=50000,"5万人以下",E1268&lt;=60000,"6万人以下",E1268&lt;=70000,"7万人以下",E1268&lt;=80000,"8万人以下",E1268&lt;=90000,"9万人以下",E1268&gt;90000,"それ以上")</f>
        <v>3万人以下</v>
      </c>
      <c r="G1268" s="7" t="s">
        <v>7574</v>
      </c>
      <c r="H1268" s="7">
        <v>6083</v>
      </c>
      <c r="J1268" s="1">
        <f>MAX(J$2:J1267)+1</f>
        <v>1011</v>
      </c>
      <c r="K1268" s="1" t="str">
        <f>IF(B1268="小郡市","小郡市",IF(B1268="大和郡山市","大和郡山市",IF(B1268="蒲郡市","蒲郡市",IF(B1268="郡上市","郡上市",IF(B1268="郡山市","郡山市",IFERROR(RIGHT(B1268,LEN(B1268)-FIND("郡",B1268)),B1268))))))</f>
        <v>森町</v>
      </c>
      <c r="L1268" s="1" t="str">
        <f>IF(ISERROR(VLOOKUP(K1268,'R5.4.1現在の団体'!C$2:C$2000,1,)),"",VLOOKUP(K1268,'R5.4.1現在の団体'!C$2:C$2000,1,))</f>
        <v>森町</v>
      </c>
      <c r="M1268" s="1">
        <f t="shared" si="19"/>
        <v>1</v>
      </c>
    </row>
    <row r="1269" spans="1:13" x14ac:dyDescent="0.2">
      <c r="A1269" s="5" t="s">
        <v>1273</v>
      </c>
      <c r="B1269" s="6" t="s">
        <v>3579</v>
      </c>
      <c r="C1269" s="7">
        <v>8512</v>
      </c>
      <c r="D1269" s="7">
        <v>8364</v>
      </c>
      <c r="E1269" s="7">
        <v>16876</v>
      </c>
      <c r="F1269" s="7" t="str" cm="1">
        <f t="array" ref="F1269">_xlfn.SWITCH(TRUE,E1269&lt;=10000,"1万人以下",E1269&lt;=20000,"2万人以下",E1269&lt;=30000,"3万人以下",E1269&lt;=40000,"4万人以下",E1269&lt;=50000,"5万人以下",E1269&lt;=60000,"6万人以下",E1269&lt;=70000,"7万人以下",E1269&lt;=80000,"8万人以下",E1269&lt;=90000,"9万人以下",E1269&gt;90000,"それ以上")</f>
        <v>2万人以下</v>
      </c>
      <c r="G1269" s="7" t="s">
        <v>7572</v>
      </c>
      <c r="H1269" s="7">
        <v>5910</v>
      </c>
      <c r="I1269" s="1" t="s">
        <v>4657</v>
      </c>
      <c r="K1269" s="1" t="str">
        <f>IF(B1269="小郡市","小郡市",IF(B1269="大和郡山市","大和郡山市",IF(B1269="蒲郡市","蒲郡市",IF(B1269="郡上市","郡上市",IF(B1269="郡山市","郡山市",IFERROR(RIGHT(B1269,LEN(B1269)-FIND("郡",B1269)),B1269))))))</f>
        <v/>
      </c>
      <c r="L1269" s="1" t="str">
        <f>IF(ISERROR(VLOOKUP(K1269,'R5.4.1現在の団体'!C$2:C$2000,1,)),"",VLOOKUP(K1269,'R5.4.1現在の団体'!C$2:C$2000,1,))</f>
        <v/>
      </c>
      <c r="M1269" s="1" t="str">
        <f t="shared" si="19"/>
        <v/>
      </c>
    </row>
    <row r="1270" spans="1:13" x14ac:dyDescent="0.2">
      <c r="A1270" s="5" t="s">
        <v>1274</v>
      </c>
      <c r="B1270" s="6" t="s">
        <v>3580</v>
      </c>
      <c r="C1270" s="7">
        <v>8512</v>
      </c>
      <c r="D1270" s="7">
        <v>8364</v>
      </c>
      <c r="E1270" s="7">
        <v>16876</v>
      </c>
      <c r="F1270" s="7" t="str" cm="1">
        <f t="array" ref="F1270">_xlfn.SWITCH(TRUE,E1270&lt;=10000,"1万人以下",E1270&lt;=20000,"2万人以下",E1270&lt;=30000,"3万人以下",E1270&lt;=40000,"4万人以下",E1270&lt;=50000,"5万人以下",E1270&lt;=60000,"6万人以下",E1270&lt;=70000,"7万人以下",E1270&lt;=80000,"8万人以下",E1270&lt;=90000,"9万人以下",E1270&gt;90000,"それ以上")</f>
        <v>2万人以下</v>
      </c>
      <c r="G1270" s="7" t="s">
        <v>7572</v>
      </c>
      <c r="H1270" s="7">
        <v>5910</v>
      </c>
      <c r="I1270" s="1" t="s">
        <v>4657</v>
      </c>
      <c r="J1270" s="1">
        <f>MAX(J$2:J1269)+1</f>
        <v>1012</v>
      </c>
      <c r="K1270" s="1" t="str">
        <f>IF(B1270="小郡市","小郡市",IF(B1270="大和郡山市","大和郡山市",IF(B1270="蒲郡市","蒲郡市",IF(B1270="郡上市","郡上市",IF(B1270="郡山市","郡山市",IFERROR(RIGHT(B1270,LEN(B1270)-FIND("郡",B1270)),B1270))))))</f>
        <v>新居町</v>
      </c>
      <c r="L1270" s="1" t="str">
        <f>IF(ISERROR(VLOOKUP(K1270,'R5.4.1現在の団体'!C$2:C$2000,1,)),"",VLOOKUP(K1270,'R5.4.1現在の団体'!C$2:C$2000,1,))</f>
        <v/>
      </c>
      <c r="M1270" s="1" t="str">
        <f t="shared" si="19"/>
        <v/>
      </c>
    </row>
    <row r="1271" spans="1:13" x14ac:dyDescent="0.2">
      <c r="A1271" s="5" t="s">
        <v>1275</v>
      </c>
      <c r="B1271" s="6" t="s">
        <v>4631</v>
      </c>
      <c r="C1271" s="7">
        <v>3623538</v>
      </c>
      <c r="D1271" s="7">
        <v>3594812</v>
      </c>
      <c r="E1271" s="7">
        <v>7218350</v>
      </c>
      <c r="F1271" s="7" t="str" cm="1">
        <f t="array" ref="F1271">_xlfn.SWITCH(TRUE,E1271&lt;=10000,"1万人以下",E1271&lt;=20000,"2万人以下",E1271&lt;=30000,"3万人以下",E1271&lt;=40000,"4万人以下",E1271&lt;=50000,"5万人以下",E1271&lt;=60000,"6万人以下",E1271&lt;=70000,"7万人以下",E1271&lt;=80000,"8万人以下",E1271&lt;=90000,"9万人以下",E1271&gt;90000,"それ以上")</f>
        <v>それ以上</v>
      </c>
      <c r="G1271" s="7" t="s">
        <v>7571</v>
      </c>
      <c r="H1271" s="7">
        <v>2862859</v>
      </c>
      <c r="I1271" s="1" t="s">
        <v>4657</v>
      </c>
      <c r="K1271" s="1" t="str">
        <f>IF(B1271="小郡市","小郡市",IF(B1271="大和郡山市","大和郡山市",IF(B1271="蒲郡市","蒲郡市",IF(B1271="郡上市","郡上市",IF(B1271="郡山市","郡山市",IFERROR(RIGHT(B1271,LEN(B1271)-FIND("郡",B1271)),B1271))))))</f>
        <v>愛知県</v>
      </c>
      <c r="L1271" s="1" t="str">
        <f>IF(ISERROR(VLOOKUP(K1271,'R5.4.1現在の団体'!C$2:C$2000,1,)),"",VLOOKUP(K1271,'R5.4.1現在の団体'!C$2:C$2000,1,))</f>
        <v/>
      </c>
      <c r="M1271" s="1" t="str">
        <f t="shared" si="19"/>
        <v/>
      </c>
    </row>
    <row r="1272" spans="1:13" x14ac:dyDescent="0.2">
      <c r="A1272" s="5" t="s">
        <v>1276</v>
      </c>
      <c r="B1272" s="6" t="s">
        <v>3581</v>
      </c>
      <c r="C1272" s="7">
        <v>1079367</v>
      </c>
      <c r="D1272" s="7">
        <v>1094578</v>
      </c>
      <c r="E1272" s="7">
        <v>2173945</v>
      </c>
      <c r="F1272" s="7" t="str" cm="1">
        <f t="array" ref="F1272">_xlfn.SWITCH(TRUE,E1272&lt;=10000,"1万人以下",E1272&lt;=20000,"2万人以下",E1272&lt;=30000,"3万人以下",E1272&lt;=40000,"4万人以下",E1272&lt;=50000,"5万人以下",E1272&lt;=60000,"6万人以下",E1272&lt;=70000,"7万人以下",E1272&lt;=80000,"8万人以下",E1272&lt;=90000,"9万人以下",E1272&gt;90000,"それ以上")</f>
        <v>それ以上</v>
      </c>
      <c r="G1272" s="7" t="s">
        <v>7571</v>
      </c>
      <c r="H1272" s="7">
        <v>973300</v>
      </c>
      <c r="J1272" s="1">
        <f>MAX(J$2:J1271)+1</f>
        <v>1013</v>
      </c>
      <c r="K1272" s="1" t="str">
        <f>IF(B1272="小郡市","小郡市",IF(B1272="大和郡山市","大和郡山市",IF(B1272="蒲郡市","蒲郡市",IF(B1272="郡上市","郡上市",IF(B1272="郡山市","郡山市",IFERROR(RIGHT(B1272,LEN(B1272)-FIND("郡",B1272)),B1272))))))</f>
        <v>名古屋市</v>
      </c>
      <c r="L1272" s="1" t="str">
        <f>IF(ISERROR(VLOOKUP(K1272,'R5.4.1現在の団体'!C$2:C$2000,1,)),"",VLOOKUP(K1272,'R5.4.1現在の団体'!C$2:C$2000,1,))</f>
        <v>名古屋市</v>
      </c>
      <c r="M1272" s="1">
        <f t="shared" si="19"/>
        <v>1</v>
      </c>
    </row>
    <row r="1273" spans="1:13" x14ac:dyDescent="0.2">
      <c r="A1273" s="5" t="s">
        <v>1277</v>
      </c>
      <c r="B1273" s="6" t="s">
        <v>3582</v>
      </c>
      <c r="C1273" s="7">
        <v>71399</v>
      </c>
      <c r="D1273" s="7">
        <v>76992</v>
      </c>
      <c r="E1273" s="7">
        <v>148391</v>
      </c>
      <c r="F1273" s="7" t="str" cm="1">
        <f t="array" ref="F1273">_xlfn.SWITCH(TRUE,E1273&lt;=10000,"1万人以下",E1273&lt;=20000,"2万人以下",E1273&lt;=30000,"3万人以下",E1273&lt;=40000,"4万人以下",E1273&lt;=50000,"5万人以下",E1273&lt;=60000,"6万人以下",E1273&lt;=70000,"7万人以下",E1273&lt;=80000,"8万人以下",E1273&lt;=90000,"9万人以下",E1273&gt;90000,"それ以上")</f>
        <v>それ以上</v>
      </c>
      <c r="G1273" s="7" t="s">
        <v>7571</v>
      </c>
      <c r="H1273" s="7">
        <v>71360</v>
      </c>
      <c r="I1273" s="1" t="s">
        <v>4656</v>
      </c>
      <c r="K1273" s="1" t="str">
        <f>IF(B1273="小郡市","小郡市",IF(B1273="大和郡山市","大和郡山市",IF(B1273="蒲郡市","蒲郡市",IF(B1273="郡上市","郡上市",IF(B1273="郡山市","郡山市",IFERROR(RIGHT(B1273,LEN(B1273)-FIND("郡",B1273)),B1273))))))</f>
        <v>名古屋市千種区</v>
      </c>
      <c r="L1273" s="1" t="str">
        <f>IF(ISERROR(VLOOKUP(K1273,'R5.4.1現在の団体'!C$2:C$2000,1,)),"",VLOOKUP(K1273,'R5.4.1現在の団体'!C$2:C$2000,1,))</f>
        <v/>
      </c>
      <c r="M1273" s="1" t="str">
        <f t="shared" si="19"/>
        <v/>
      </c>
    </row>
    <row r="1274" spans="1:13" x14ac:dyDescent="0.2">
      <c r="A1274" s="5" t="s">
        <v>1278</v>
      </c>
      <c r="B1274" s="6" t="s">
        <v>3583</v>
      </c>
      <c r="C1274" s="7">
        <v>32833</v>
      </c>
      <c r="D1274" s="7">
        <v>35769</v>
      </c>
      <c r="E1274" s="7">
        <v>68602</v>
      </c>
      <c r="F1274" s="7" t="str" cm="1">
        <f t="array" ref="F1274">_xlfn.SWITCH(TRUE,E1274&lt;=10000,"1万人以下",E1274&lt;=20000,"2万人以下",E1274&lt;=30000,"3万人以下",E1274&lt;=40000,"4万人以下",E1274&lt;=50000,"5万人以下",E1274&lt;=60000,"6万人以下",E1274&lt;=70000,"7万人以下",E1274&lt;=80000,"8万人以下",E1274&lt;=90000,"9万人以下",E1274&gt;90000,"それ以上")</f>
        <v>7万人以下</v>
      </c>
      <c r="G1274" s="7" t="s">
        <v>7578</v>
      </c>
      <c r="H1274" s="7">
        <v>34864</v>
      </c>
      <c r="I1274" s="1" t="s">
        <v>4656</v>
      </c>
      <c r="K1274" s="1" t="str">
        <f>IF(B1274="小郡市","小郡市",IF(B1274="大和郡山市","大和郡山市",IF(B1274="蒲郡市","蒲郡市",IF(B1274="郡上市","郡上市",IF(B1274="郡山市","郡山市",IFERROR(RIGHT(B1274,LEN(B1274)-FIND("郡",B1274)),B1274))))))</f>
        <v>名古屋市東区</v>
      </c>
      <c r="L1274" s="1" t="str">
        <f>IF(ISERROR(VLOOKUP(K1274,'R5.4.1現在の団体'!C$2:C$2000,1,)),"",VLOOKUP(K1274,'R5.4.1現在の団体'!C$2:C$2000,1,))</f>
        <v/>
      </c>
      <c r="M1274" s="1" t="str">
        <f t="shared" si="19"/>
        <v/>
      </c>
    </row>
    <row r="1275" spans="1:13" x14ac:dyDescent="0.2">
      <c r="A1275" s="5" t="s">
        <v>1279</v>
      </c>
      <c r="B1275" s="6" t="s">
        <v>3584</v>
      </c>
      <c r="C1275" s="7">
        <v>79717</v>
      </c>
      <c r="D1275" s="7">
        <v>82668</v>
      </c>
      <c r="E1275" s="7">
        <v>162385</v>
      </c>
      <c r="F1275" s="7" t="str" cm="1">
        <f t="array" ref="F1275">_xlfn.SWITCH(TRUE,E1275&lt;=10000,"1万人以下",E1275&lt;=20000,"2万人以下",E1275&lt;=30000,"3万人以下",E1275&lt;=40000,"4万人以下",E1275&lt;=50000,"5万人以下",E1275&lt;=60000,"6万人以下",E1275&lt;=70000,"7万人以下",E1275&lt;=80000,"8万人以下",E1275&lt;=90000,"9万人以下",E1275&gt;90000,"それ以上")</f>
        <v>それ以上</v>
      </c>
      <c r="G1275" s="7" t="s">
        <v>7571</v>
      </c>
      <c r="H1275" s="7">
        <v>73730</v>
      </c>
      <c r="I1275" s="1" t="s">
        <v>4656</v>
      </c>
      <c r="K1275" s="1" t="str">
        <f>IF(B1275="小郡市","小郡市",IF(B1275="大和郡山市","大和郡山市",IF(B1275="蒲郡市","蒲郡市",IF(B1275="郡上市","郡上市",IF(B1275="郡山市","郡山市",IFERROR(RIGHT(B1275,LEN(B1275)-FIND("郡",B1275)),B1275))))))</f>
        <v>名古屋市北区</v>
      </c>
      <c r="L1275" s="1" t="str">
        <f>IF(ISERROR(VLOOKUP(K1275,'R5.4.1現在の団体'!C$2:C$2000,1,)),"",VLOOKUP(K1275,'R5.4.1現在の団体'!C$2:C$2000,1,))</f>
        <v/>
      </c>
      <c r="M1275" s="1" t="str">
        <f t="shared" si="19"/>
        <v/>
      </c>
    </row>
    <row r="1276" spans="1:13" x14ac:dyDescent="0.2">
      <c r="A1276" s="5" t="s">
        <v>1280</v>
      </c>
      <c r="B1276" s="6" t="s">
        <v>3585</v>
      </c>
      <c r="C1276" s="7">
        <v>70046</v>
      </c>
      <c r="D1276" s="7">
        <v>70027</v>
      </c>
      <c r="E1276" s="7">
        <v>140073</v>
      </c>
      <c r="F1276" s="7" t="str" cm="1">
        <f t="array" ref="F1276">_xlfn.SWITCH(TRUE,E1276&lt;=10000,"1万人以下",E1276&lt;=20000,"2万人以下",E1276&lt;=30000,"3万人以下",E1276&lt;=40000,"4万人以下",E1276&lt;=50000,"5万人以下",E1276&lt;=60000,"6万人以下",E1276&lt;=70000,"7万人以下",E1276&lt;=80000,"8万人以下",E1276&lt;=90000,"9万人以下",E1276&gt;90000,"それ以上")</f>
        <v>それ以上</v>
      </c>
      <c r="G1276" s="7" t="s">
        <v>7571</v>
      </c>
      <c r="H1276" s="7">
        <v>62867</v>
      </c>
      <c r="I1276" s="1" t="s">
        <v>4656</v>
      </c>
      <c r="K1276" s="1" t="str">
        <f>IF(B1276="小郡市","小郡市",IF(B1276="大和郡山市","大和郡山市",IF(B1276="蒲郡市","蒲郡市",IF(B1276="郡上市","郡上市",IF(B1276="郡山市","郡山市",IFERROR(RIGHT(B1276,LEN(B1276)-FIND("郡",B1276)),B1276))))))</f>
        <v>名古屋市西区</v>
      </c>
      <c r="L1276" s="1" t="str">
        <f>IF(ISERROR(VLOOKUP(K1276,'R5.4.1現在の団体'!C$2:C$2000,1,)),"",VLOOKUP(K1276,'R5.4.1現在の団体'!C$2:C$2000,1,))</f>
        <v/>
      </c>
      <c r="M1276" s="1" t="str">
        <f t="shared" si="19"/>
        <v/>
      </c>
    </row>
    <row r="1277" spans="1:13" x14ac:dyDescent="0.2">
      <c r="A1277" s="5" t="s">
        <v>1281</v>
      </c>
      <c r="B1277" s="6" t="s">
        <v>3586</v>
      </c>
      <c r="C1277" s="7">
        <v>64986</v>
      </c>
      <c r="D1277" s="7">
        <v>63797</v>
      </c>
      <c r="E1277" s="7">
        <v>128783</v>
      </c>
      <c r="F1277" s="7" t="str" cm="1">
        <f t="array" ref="F1277">_xlfn.SWITCH(TRUE,E1277&lt;=10000,"1万人以下",E1277&lt;=20000,"2万人以下",E1277&lt;=30000,"3万人以下",E1277&lt;=40000,"4万人以下",E1277&lt;=50000,"5万人以下",E1277&lt;=60000,"6万人以下",E1277&lt;=70000,"7万人以下",E1277&lt;=80000,"8万人以下",E1277&lt;=90000,"9万人以下",E1277&gt;90000,"それ以上")</f>
        <v>それ以上</v>
      </c>
      <c r="G1277" s="7" t="s">
        <v>7571</v>
      </c>
      <c r="H1277" s="7">
        <v>64122</v>
      </c>
      <c r="I1277" s="1" t="s">
        <v>4656</v>
      </c>
      <c r="K1277" s="1" t="str">
        <f>IF(B1277="小郡市","小郡市",IF(B1277="大和郡山市","大和郡山市",IF(B1277="蒲郡市","蒲郡市",IF(B1277="郡上市","郡上市",IF(B1277="郡山市","郡山市",IFERROR(RIGHT(B1277,LEN(B1277)-FIND("郡",B1277)),B1277))))))</f>
        <v>名古屋市中村区</v>
      </c>
      <c r="L1277" s="1" t="str">
        <f>IF(ISERROR(VLOOKUP(K1277,'R5.4.1現在の団体'!C$2:C$2000,1,)),"",VLOOKUP(K1277,'R5.4.1現在の団体'!C$2:C$2000,1,))</f>
        <v/>
      </c>
      <c r="M1277" s="1" t="str">
        <f t="shared" si="19"/>
        <v/>
      </c>
    </row>
    <row r="1278" spans="1:13" x14ac:dyDescent="0.2">
      <c r="A1278" s="5" t="s">
        <v>1282</v>
      </c>
      <c r="B1278" s="6" t="s">
        <v>3587</v>
      </c>
      <c r="C1278" s="7">
        <v>33373</v>
      </c>
      <c r="D1278" s="7">
        <v>34150</v>
      </c>
      <c r="E1278" s="7">
        <v>67523</v>
      </c>
      <c r="F1278" s="7" t="str" cm="1">
        <f t="array" ref="F1278">_xlfn.SWITCH(TRUE,E1278&lt;=10000,"1万人以下",E1278&lt;=20000,"2万人以下",E1278&lt;=30000,"3万人以下",E1278&lt;=40000,"4万人以下",E1278&lt;=50000,"5万人以下",E1278&lt;=60000,"6万人以下",E1278&lt;=70000,"7万人以下",E1278&lt;=80000,"8万人以下",E1278&lt;=90000,"9万人以下",E1278&gt;90000,"それ以上")</f>
        <v>7万人以下</v>
      </c>
      <c r="G1278" s="7" t="s">
        <v>7578</v>
      </c>
      <c r="H1278" s="7">
        <v>40205</v>
      </c>
      <c r="I1278" s="1" t="s">
        <v>4656</v>
      </c>
      <c r="K1278" s="1" t="str">
        <f>IF(B1278="小郡市","小郡市",IF(B1278="大和郡山市","大和郡山市",IF(B1278="蒲郡市","蒲郡市",IF(B1278="郡上市","郡上市",IF(B1278="郡山市","郡山市",IFERROR(RIGHT(B1278,LEN(B1278)-FIND("郡",B1278)),B1278))))))</f>
        <v>名古屋市中区</v>
      </c>
      <c r="L1278" s="1" t="str">
        <f>IF(ISERROR(VLOOKUP(K1278,'R5.4.1現在の団体'!C$2:C$2000,1,)),"",VLOOKUP(K1278,'R5.4.1現在の団体'!C$2:C$2000,1,))</f>
        <v/>
      </c>
      <c r="M1278" s="1" t="str">
        <f t="shared" si="19"/>
        <v/>
      </c>
    </row>
    <row r="1279" spans="1:13" x14ac:dyDescent="0.2">
      <c r="A1279" s="5" t="s">
        <v>1283</v>
      </c>
      <c r="B1279" s="6" t="s">
        <v>3588</v>
      </c>
      <c r="C1279" s="7">
        <v>47240</v>
      </c>
      <c r="D1279" s="7">
        <v>49896</v>
      </c>
      <c r="E1279" s="7">
        <v>97136</v>
      </c>
      <c r="F1279" s="7" t="str" cm="1">
        <f t="array" ref="F1279">_xlfn.SWITCH(TRUE,E1279&lt;=10000,"1万人以下",E1279&lt;=20000,"2万人以下",E1279&lt;=30000,"3万人以下",E1279&lt;=40000,"4万人以下",E1279&lt;=50000,"5万人以下",E1279&lt;=60000,"6万人以下",E1279&lt;=70000,"7万人以下",E1279&lt;=80000,"8万人以下",E1279&lt;=90000,"9万人以下",E1279&gt;90000,"それ以上")</f>
        <v>それ以上</v>
      </c>
      <c r="G1279" s="7" t="s">
        <v>7571</v>
      </c>
      <c r="H1279" s="7">
        <v>46717</v>
      </c>
      <c r="I1279" s="1" t="s">
        <v>4656</v>
      </c>
      <c r="K1279" s="1" t="str">
        <f>IF(B1279="小郡市","小郡市",IF(B1279="大和郡山市","大和郡山市",IF(B1279="蒲郡市","蒲郡市",IF(B1279="郡上市","郡上市",IF(B1279="郡山市","郡山市",IFERROR(RIGHT(B1279,LEN(B1279)-FIND("郡",B1279)),B1279))))))</f>
        <v>名古屋市昭和区</v>
      </c>
      <c r="L1279" s="1" t="str">
        <f>IF(ISERROR(VLOOKUP(K1279,'R5.4.1現在の団体'!C$2:C$2000,1,)),"",VLOOKUP(K1279,'R5.4.1現在の団体'!C$2:C$2000,1,))</f>
        <v/>
      </c>
      <c r="M1279" s="1" t="str">
        <f t="shared" si="19"/>
        <v/>
      </c>
    </row>
    <row r="1280" spans="1:13" x14ac:dyDescent="0.2">
      <c r="A1280" s="5" t="s">
        <v>1284</v>
      </c>
      <c r="B1280" s="6" t="s">
        <v>3589</v>
      </c>
      <c r="C1280" s="7">
        <v>50597</v>
      </c>
      <c r="D1280" s="7">
        <v>52997</v>
      </c>
      <c r="E1280" s="7">
        <v>103594</v>
      </c>
      <c r="F1280" s="7" t="str" cm="1">
        <f t="array" ref="F1280">_xlfn.SWITCH(TRUE,E1280&lt;=10000,"1万人以下",E1280&lt;=20000,"2万人以下",E1280&lt;=30000,"3万人以下",E1280&lt;=40000,"4万人以下",E1280&lt;=50000,"5万人以下",E1280&lt;=60000,"6万人以下",E1280&lt;=70000,"7万人以下",E1280&lt;=80000,"8万人以下",E1280&lt;=90000,"9万人以下",E1280&gt;90000,"それ以上")</f>
        <v>それ以上</v>
      </c>
      <c r="G1280" s="7" t="s">
        <v>7571</v>
      </c>
      <c r="H1280" s="7">
        <v>46835</v>
      </c>
      <c r="I1280" s="1" t="s">
        <v>4656</v>
      </c>
      <c r="K1280" s="1" t="str">
        <f>IF(B1280="小郡市","小郡市",IF(B1280="大和郡山市","大和郡山市",IF(B1280="蒲郡市","蒲郡市",IF(B1280="郡上市","郡上市",IF(B1280="郡山市","郡山市",IFERROR(RIGHT(B1280,LEN(B1280)-FIND("郡",B1280)),B1280))))))</f>
        <v>名古屋市瑞穂区</v>
      </c>
      <c r="L1280" s="1" t="str">
        <f>IF(ISERROR(VLOOKUP(K1280,'R5.4.1現在の団体'!C$2:C$2000,1,)),"",VLOOKUP(K1280,'R5.4.1現在の団体'!C$2:C$2000,1,))</f>
        <v/>
      </c>
      <c r="M1280" s="1" t="str">
        <f t="shared" si="19"/>
        <v/>
      </c>
    </row>
    <row r="1281" spans="1:13" x14ac:dyDescent="0.2">
      <c r="A1281" s="5" t="s">
        <v>1285</v>
      </c>
      <c r="B1281" s="6" t="s">
        <v>3590</v>
      </c>
      <c r="C1281" s="7">
        <v>31048</v>
      </c>
      <c r="D1281" s="7">
        <v>31432</v>
      </c>
      <c r="E1281" s="7">
        <v>62480</v>
      </c>
      <c r="F1281" s="7" t="str" cm="1">
        <f t="array" ref="F1281">_xlfn.SWITCH(TRUE,E1281&lt;=10000,"1万人以下",E1281&lt;=20000,"2万人以下",E1281&lt;=30000,"3万人以下",E1281&lt;=40000,"4万人以下",E1281&lt;=50000,"5万人以下",E1281&lt;=60000,"6万人以下",E1281&lt;=70000,"7万人以下",E1281&lt;=80000,"8万人以下",E1281&lt;=90000,"9万人以下",E1281&gt;90000,"それ以上")</f>
        <v>7万人以下</v>
      </c>
      <c r="G1281" s="7" t="s">
        <v>7578</v>
      </c>
      <c r="H1281" s="7">
        <v>29152</v>
      </c>
      <c r="I1281" s="1" t="s">
        <v>4656</v>
      </c>
      <c r="K1281" s="1" t="str">
        <f>IF(B1281="小郡市","小郡市",IF(B1281="大和郡山市","大和郡山市",IF(B1281="蒲郡市","蒲郡市",IF(B1281="郡上市","郡上市",IF(B1281="郡山市","郡山市",IFERROR(RIGHT(B1281,LEN(B1281)-FIND("郡",B1281)),B1281))))))</f>
        <v>名古屋市熱田区</v>
      </c>
      <c r="L1281" s="1" t="str">
        <f>IF(ISERROR(VLOOKUP(K1281,'R5.4.1現在の団体'!C$2:C$2000,1,)),"",VLOOKUP(K1281,'R5.4.1現在の団体'!C$2:C$2000,1,))</f>
        <v/>
      </c>
      <c r="M1281" s="1" t="str">
        <f t="shared" si="19"/>
        <v/>
      </c>
    </row>
    <row r="1282" spans="1:13" x14ac:dyDescent="0.2">
      <c r="A1282" s="5" t="s">
        <v>1286</v>
      </c>
      <c r="B1282" s="6" t="s">
        <v>3591</v>
      </c>
      <c r="C1282" s="7">
        <v>107741</v>
      </c>
      <c r="D1282" s="7">
        <v>107477</v>
      </c>
      <c r="E1282" s="7">
        <v>215218</v>
      </c>
      <c r="F1282" s="7" t="str" cm="1">
        <f t="array" ref="F1282">_xlfn.SWITCH(TRUE,E1282&lt;=10000,"1万人以下",E1282&lt;=20000,"2万人以下",E1282&lt;=30000,"3万人以下",E1282&lt;=40000,"4万人以下",E1282&lt;=50000,"5万人以下",E1282&lt;=60000,"6万人以下",E1282&lt;=70000,"7万人以下",E1282&lt;=80000,"8万人以下",E1282&lt;=90000,"9万人以下",E1282&gt;90000,"それ以上")</f>
        <v>それ以上</v>
      </c>
      <c r="G1282" s="7" t="s">
        <v>7571</v>
      </c>
      <c r="H1282" s="7">
        <v>91438</v>
      </c>
      <c r="I1282" s="1" t="s">
        <v>4656</v>
      </c>
      <c r="K1282" s="1" t="str">
        <f>IF(B1282="小郡市","小郡市",IF(B1282="大和郡山市","大和郡山市",IF(B1282="蒲郡市","蒲郡市",IF(B1282="郡上市","郡上市",IF(B1282="郡山市","郡山市",IFERROR(RIGHT(B1282,LEN(B1282)-FIND("郡",B1282)),B1282))))))</f>
        <v>名古屋市中川区</v>
      </c>
      <c r="L1282" s="1" t="str">
        <f>IF(ISERROR(VLOOKUP(K1282,'R5.4.1現在の団体'!C$2:C$2000,1,)),"",VLOOKUP(K1282,'R5.4.1現在の団体'!C$2:C$2000,1,))</f>
        <v/>
      </c>
      <c r="M1282" s="1" t="str">
        <f t="shared" si="19"/>
        <v/>
      </c>
    </row>
    <row r="1283" spans="1:13" x14ac:dyDescent="0.2">
      <c r="A1283" s="5" t="s">
        <v>1287</v>
      </c>
      <c r="B1283" s="6" t="s">
        <v>3592</v>
      </c>
      <c r="C1283" s="7">
        <v>74346</v>
      </c>
      <c r="D1283" s="7">
        <v>72416</v>
      </c>
      <c r="E1283" s="7">
        <v>146762</v>
      </c>
      <c r="F1283" s="7" t="str" cm="1">
        <f t="array" ref="F1283">_xlfn.SWITCH(TRUE,E1283&lt;=10000,"1万人以下",E1283&lt;=20000,"2万人以下",E1283&lt;=30000,"3万人以下",E1283&lt;=40000,"4万人以下",E1283&lt;=50000,"5万人以下",E1283&lt;=60000,"6万人以下",E1283&lt;=70000,"7万人以下",E1283&lt;=80000,"8万人以下",E1283&lt;=90000,"9万人以下",E1283&gt;90000,"それ以上")</f>
        <v>それ以上</v>
      </c>
      <c r="G1283" s="7" t="s">
        <v>7571</v>
      </c>
      <c r="H1283" s="7">
        <v>62185</v>
      </c>
      <c r="I1283" s="1" t="s">
        <v>4656</v>
      </c>
      <c r="K1283" s="1" t="str">
        <f>IF(B1283="小郡市","小郡市",IF(B1283="大和郡山市","大和郡山市",IF(B1283="蒲郡市","蒲郡市",IF(B1283="郡上市","郡上市",IF(B1283="郡山市","郡山市",IFERROR(RIGHT(B1283,LEN(B1283)-FIND("郡",B1283)),B1283))))))</f>
        <v>名古屋市港区</v>
      </c>
      <c r="L1283" s="1" t="str">
        <f>IF(ISERROR(VLOOKUP(K1283,'R5.4.1現在の団体'!C$2:C$2000,1,)),"",VLOOKUP(K1283,'R5.4.1現在の団体'!C$2:C$2000,1,))</f>
        <v/>
      </c>
      <c r="M1283" s="1" t="str">
        <f t="shared" si="19"/>
        <v/>
      </c>
    </row>
    <row r="1284" spans="1:13" x14ac:dyDescent="0.2">
      <c r="A1284" s="5" t="s">
        <v>1288</v>
      </c>
      <c r="B1284" s="6" t="s">
        <v>3593</v>
      </c>
      <c r="C1284" s="7">
        <v>70601</v>
      </c>
      <c r="D1284" s="7">
        <v>67950</v>
      </c>
      <c r="E1284" s="7">
        <v>138551</v>
      </c>
      <c r="F1284" s="7" t="str" cm="1">
        <f t="array" ref="F1284">_xlfn.SWITCH(TRUE,E1284&lt;=10000,"1万人以下",E1284&lt;=20000,"2万人以下",E1284&lt;=30000,"3万人以下",E1284&lt;=40000,"4万人以下",E1284&lt;=50000,"5万人以下",E1284&lt;=60000,"6万人以下",E1284&lt;=70000,"7万人以下",E1284&lt;=80000,"8万人以下",E1284&lt;=90000,"9万人以下",E1284&gt;90000,"それ以上")</f>
        <v>それ以上</v>
      </c>
      <c r="G1284" s="7" t="s">
        <v>7571</v>
      </c>
      <c r="H1284" s="7">
        <v>62220</v>
      </c>
      <c r="I1284" s="1" t="s">
        <v>4656</v>
      </c>
      <c r="K1284" s="1" t="str">
        <f>IF(B1284="小郡市","小郡市",IF(B1284="大和郡山市","大和郡山市",IF(B1284="蒲郡市","蒲郡市",IF(B1284="郡上市","郡上市",IF(B1284="郡山市","郡山市",IFERROR(RIGHT(B1284,LEN(B1284)-FIND("郡",B1284)),B1284))))))</f>
        <v>名古屋市南区</v>
      </c>
      <c r="L1284" s="1" t="str">
        <f>IF(ISERROR(VLOOKUP(K1284,'R5.4.1現在の団体'!C$2:C$2000,1,)),"",VLOOKUP(K1284,'R5.4.1現在の団体'!C$2:C$2000,1,))</f>
        <v/>
      </c>
      <c r="M1284" s="1" t="str">
        <f t="shared" si="19"/>
        <v/>
      </c>
    </row>
    <row r="1285" spans="1:13" x14ac:dyDescent="0.2">
      <c r="A1285" s="5" t="s">
        <v>1289</v>
      </c>
      <c r="B1285" s="6" t="s">
        <v>3594</v>
      </c>
      <c r="C1285" s="7">
        <v>81148</v>
      </c>
      <c r="D1285" s="7">
        <v>81311</v>
      </c>
      <c r="E1285" s="7">
        <v>162459</v>
      </c>
      <c r="F1285" s="7" t="str" cm="1">
        <f t="array" ref="F1285">_xlfn.SWITCH(TRUE,E1285&lt;=10000,"1万人以下",E1285&lt;=20000,"2万人以下",E1285&lt;=30000,"3万人以下",E1285&lt;=40000,"4万人以下",E1285&lt;=50000,"5万人以下",E1285&lt;=60000,"6万人以下",E1285&lt;=70000,"7万人以下",E1285&lt;=80000,"8万人以下",E1285&lt;=90000,"9万人以下",E1285&gt;90000,"それ以上")</f>
        <v>それ以上</v>
      </c>
      <c r="G1285" s="7" t="s">
        <v>7571</v>
      </c>
      <c r="H1285" s="7">
        <v>67695</v>
      </c>
      <c r="I1285" s="1" t="s">
        <v>4656</v>
      </c>
      <c r="K1285" s="1" t="str">
        <f>IF(B1285="小郡市","小郡市",IF(B1285="大和郡山市","大和郡山市",IF(B1285="蒲郡市","蒲郡市",IF(B1285="郡上市","郡上市",IF(B1285="郡山市","郡山市",IFERROR(RIGHT(B1285,LEN(B1285)-FIND("郡",B1285)),B1285))))))</f>
        <v>名古屋市守山区</v>
      </c>
      <c r="L1285" s="1" t="str">
        <f>IF(ISERROR(VLOOKUP(K1285,'R5.4.1現在の団体'!C$2:C$2000,1,)),"",VLOOKUP(K1285,'R5.4.1現在の団体'!C$2:C$2000,1,))</f>
        <v/>
      </c>
      <c r="M1285" s="1" t="str">
        <f t="shared" ref="M1285:M1348" si="20">IF(L1285="","",1)</f>
        <v/>
      </c>
    </row>
    <row r="1286" spans="1:13" x14ac:dyDescent="0.2">
      <c r="A1286" s="5" t="s">
        <v>1290</v>
      </c>
      <c r="B1286" s="6" t="s">
        <v>3595</v>
      </c>
      <c r="C1286" s="7">
        <v>112557</v>
      </c>
      <c r="D1286" s="7">
        <v>113135</v>
      </c>
      <c r="E1286" s="7">
        <v>225692</v>
      </c>
      <c r="F1286" s="7" t="str" cm="1">
        <f t="array" ref="F1286">_xlfn.SWITCH(TRUE,E1286&lt;=10000,"1万人以下",E1286&lt;=20000,"2万人以下",E1286&lt;=30000,"3万人以下",E1286&lt;=40000,"4万人以下",E1286&lt;=50000,"5万人以下",E1286&lt;=60000,"6万人以下",E1286&lt;=70000,"7万人以下",E1286&lt;=80000,"8万人以下",E1286&lt;=90000,"9万人以下",E1286&gt;90000,"それ以上")</f>
        <v>それ以上</v>
      </c>
      <c r="G1286" s="7" t="s">
        <v>7571</v>
      </c>
      <c r="H1286" s="7">
        <v>87345</v>
      </c>
      <c r="I1286" s="1" t="s">
        <v>4656</v>
      </c>
      <c r="K1286" s="1" t="str">
        <f>IF(B1286="小郡市","小郡市",IF(B1286="大和郡山市","大和郡山市",IF(B1286="蒲郡市","蒲郡市",IF(B1286="郡上市","郡上市",IF(B1286="郡山市","郡山市",IFERROR(RIGHT(B1286,LEN(B1286)-FIND("郡",B1286)),B1286))))))</f>
        <v>名古屋市緑区</v>
      </c>
      <c r="L1286" s="1" t="str">
        <f>IF(ISERROR(VLOOKUP(K1286,'R5.4.1現在の団体'!C$2:C$2000,1,)),"",VLOOKUP(K1286,'R5.4.1現在の団体'!C$2:C$2000,1,))</f>
        <v/>
      </c>
      <c r="M1286" s="1" t="str">
        <f t="shared" si="20"/>
        <v/>
      </c>
    </row>
    <row r="1287" spans="1:13" x14ac:dyDescent="0.2">
      <c r="A1287" s="5" t="s">
        <v>1291</v>
      </c>
      <c r="B1287" s="6" t="s">
        <v>3596</v>
      </c>
      <c r="C1287" s="7">
        <v>75840</v>
      </c>
      <c r="D1287" s="7">
        <v>78909</v>
      </c>
      <c r="E1287" s="7">
        <v>154749</v>
      </c>
      <c r="F1287" s="7" t="str" cm="1">
        <f t="array" ref="F1287">_xlfn.SWITCH(TRUE,E1287&lt;=10000,"1万人以下",E1287&lt;=20000,"2万人以下",E1287&lt;=30000,"3万人以下",E1287&lt;=40000,"4万人以下",E1287&lt;=50000,"5万人以下",E1287&lt;=60000,"6万人以下",E1287&lt;=70000,"7万人以下",E1287&lt;=80000,"8万人以下",E1287&lt;=90000,"9万人以下",E1287&gt;90000,"それ以上")</f>
        <v>それ以上</v>
      </c>
      <c r="G1287" s="7" t="s">
        <v>7571</v>
      </c>
      <c r="H1287" s="7">
        <v>67022</v>
      </c>
      <c r="I1287" s="1" t="s">
        <v>4656</v>
      </c>
      <c r="K1287" s="1" t="str">
        <f>IF(B1287="小郡市","小郡市",IF(B1287="大和郡山市","大和郡山市",IF(B1287="蒲郡市","蒲郡市",IF(B1287="郡上市","郡上市",IF(B1287="郡山市","郡山市",IFERROR(RIGHT(B1287,LEN(B1287)-FIND("郡",B1287)),B1287))))))</f>
        <v>名古屋市名東区</v>
      </c>
      <c r="L1287" s="1" t="str">
        <f>IF(ISERROR(VLOOKUP(K1287,'R5.4.1現在の団体'!C$2:C$2000,1,)),"",VLOOKUP(K1287,'R5.4.1現在の団体'!C$2:C$2000,1,))</f>
        <v/>
      </c>
      <c r="M1287" s="1" t="str">
        <f t="shared" si="20"/>
        <v/>
      </c>
    </row>
    <row r="1288" spans="1:13" x14ac:dyDescent="0.2">
      <c r="A1288" s="5" t="s">
        <v>1292</v>
      </c>
      <c r="B1288" s="6" t="s">
        <v>3597</v>
      </c>
      <c r="C1288" s="7">
        <v>75895</v>
      </c>
      <c r="D1288" s="7">
        <v>75652</v>
      </c>
      <c r="E1288" s="7">
        <v>151547</v>
      </c>
      <c r="F1288" s="7" t="str" cm="1">
        <f t="array" ref="F1288">_xlfn.SWITCH(TRUE,E1288&lt;=10000,"1万人以下",E1288&lt;=20000,"2万人以下",E1288&lt;=30000,"3万人以下",E1288&lt;=40000,"4万人以下",E1288&lt;=50000,"5万人以下",E1288&lt;=60000,"6万人以下",E1288&lt;=70000,"7万人以下",E1288&lt;=80000,"8万人以下",E1288&lt;=90000,"9万人以下",E1288&gt;90000,"それ以上")</f>
        <v>それ以上</v>
      </c>
      <c r="G1288" s="7" t="s">
        <v>7571</v>
      </c>
      <c r="H1288" s="7">
        <v>65543</v>
      </c>
      <c r="I1288" s="1" t="s">
        <v>4656</v>
      </c>
      <c r="K1288" s="1" t="str">
        <f>IF(B1288="小郡市","小郡市",IF(B1288="大和郡山市","大和郡山市",IF(B1288="蒲郡市","蒲郡市",IF(B1288="郡上市","郡上市",IF(B1288="郡山市","郡山市",IFERROR(RIGHT(B1288,LEN(B1288)-FIND("郡",B1288)),B1288))))))</f>
        <v>名古屋市天白区</v>
      </c>
      <c r="L1288" s="1" t="str">
        <f>IF(ISERROR(VLOOKUP(K1288,'R5.4.1現在の団体'!C$2:C$2000,1,)),"",VLOOKUP(K1288,'R5.4.1現在の団体'!C$2:C$2000,1,))</f>
        <v/>
      </c>
      <c r="M1288" s="1" t="str">
        <f t="shared" si="20"/>
        <v/>
      </c>
    </row>
    <row r="1289" spans="1:13" x14ac:dyDescent="0.2">
      <c r="A1289" s="5" t="s">
        <v>1293</v>
      </c>
      <c r="B1289" s="6" t="s">
        <v>3598</v>
      </c>
      <c r="C1289" s="7">
        <v>182738</v>
      </c>
      <c r="D1289" s="7">
        <v>182405</v>
      </c>
      <c r="E1289" s="7">
        <v>365143</v>
      </c>
      <c r="F1289" s="7" t="str" cm="1">
        <f t="array" ref="F1289">_xlfn.SWITCH(TRUE,E1289&lt;=10000,"1万人以下",E1289&lt;=20000,"2万人以下",E1289&lt;=30000,"3万人以下",E1289&lt;=40000,"4万人以下",E1289&lt;=50000,"5万人以下",E1289&lt;=60000,"6万人以下",E1289&lt;=70000,"7万人以下",E1289&lt;=80000,"8万人以下",E1289&lt;=90000,"9万人以下",E1289&gt;90000,"それ以上")</f>
        <v>それ以上</v>
      </c>
      <c r="G1289" s="7" t="s">
        <v>7571</v>
      </c>
      <c r="H1289" s="7">
        <v>137322</v>
      </c>
      <c r="J1289" s="1">
        <f>MAX(J$2:J1288)+1</f>
        <v>1014</v>
      </c>
      <c r="K1289" s="1" t="str">
        <f>IF(B1289="小郡市","小郡市",IF(B1289="大和郡山市","大和郡山市",IF(B1289="蒲郡市","蒲郡市",IF(B1289="郡上市","郡上市",IF(B1289="郡山市","郡山市",IFERROR(RIGHT(B1289,LEN(B1289)-FIND("郡",B1289)),B1289))))))</f>
        <v>豊橋市</v>
      </c>
      <c r="L1289" s="1" t="str">
        <f>IF(ISERROR(VLOOKUP(K1289,'R5.4.1現在の団体'!C$2:C$2000,1,)),"",VLOOKUP(K1289,'R5.4.1現在の団体'!C$2:C$2000,1,))</f>
        <v>豊橋市</v>
      </c>
      <c r="M1289" s="1">
        <f t="shared" si="20"/>
        <v>1</v>
      </c>
    </row>
    <row r="1290" spans="1:13" x14ac:dyDescent="0.2">
      <c r="A1290" s="5" t="s">
        <v>1294</v>
      </c>
      <c r="B1290" s="6" t="s">
        <v>3599</v>
      </c>
      <c r="C1290" s="7">
        <v>184503</v>
      </c>
      <c r="D1290" s="7">
        <v>180254</v>
      </c>
      <c r="E1290" s="7">
        <v>364757</v>
      </c>
      <c r="F1290" s="7" t="str" cm="1">
        <f t="array" ref="F1290">_xlfn.SWITCH(TRUE,E1290&lt;=10000,"1万人以下",E1290&lt;=20000,"2万人以下",E1290&lt;=30000,"3万人以下",E1290&lt;=40000,"4万人以下",E1290&lt;=50000,"5万人以下",E1290&lt;=60000,"6万人以下",E1290&lt;=70000,"7万人以下",E1290&lt;=80000,"8万人以下",E1290&lt;=90000,"9万人以下",E1290&gt;90000,"それ以上")</f>
        <v>それ以上</v>
      </c>
      <c r="G1290" s="7" t="s">
        <v>7571</v>
      </c>
      <c r="H1290" s="7">
        <v>139007</v>
      </c>
      <c r="J1290" s="1">
        <f>MAX(J$2:J1289)+1</f>
        <v>1015</v>
      </c>
      <c r="K1290" s="1" t="str">
        <f>IF(B1290="小郡市","小郡市",IF(B1290="大和郡山市","大和郡山市",IF(B1290="蒲郡市","蒲郡市",IF(B1290="郡上市","郡上市",IF(B1290="郡山市","郡山市",IFERROR(RIGHT(B1290,LEN(B1290)-FIND("郡",B1290)),B1290))))))</f>
        <v>岡崎市</v>
      </c>
      <c r="L1290" s="1" t="str">
        <f>IF(ISERROR(VLOOKUP(K1290,'R5.4.1現在の団体'!C$2:C$2000,1,)),"",VLOOKUP(K1290,'R5.4.1現在の団体'!C$2:C$2000,1,))</f>
        <v>岡崎市</v>
      </c>
      <c r="M1290" s="1">
        <f t="shared" si="20"/>
        <v>1</v>
      </c>
    </row>
    <row r="1291" spans="1:13" x14ac:dyDescent="0.2">
      <c r="A1291" s="5" t="s">
        <v>1295</v>
      </c>
      <c r="B1291" s="6" t="s">
        <v>3600</v>
      </c>
      <c r="C1291" s="7">
        <v>186713</v>
      </c>
      <c r="D1291" s="7">
        <v>192687</v>
      </c>
      <c r="E1291" s="7">
        <v>379400</v>
      </c>
      <c r="F1291" s="7" t="str" cm="1">
        <f t="array" ref="F1291">_xlfn.SWITCH(TRUE,E1291&lt;=10000,"1万人以下",E1291&lt;=20000,"2万人以下",E1291&lt;=30000,"3万人以下",E1291&lt;=40000,"4万人以下",E1291&lt;=50000,"5万人以下",E1291&lt;=60000,"6万人以下",E1291&lt;=70000,"7万人以下",E1291&lt;=80000,"8万人以下",E1291&lt;=90000,"9万人以下",E1291&gt;90000,"それ以上")</f>
        <v>それ以上</v>
      </c>
      <c r="G1291" s="7" t="s">
        <v>7571</v>
      </c>
      <c r="H1291" s="7">
        <v>140273</v>
      </c>
      <c r="J1291" s="1">
        <f>MAX(J$2:J1290)+1</f>
        <v>1016</v>
      </c>
      <c r="K1291" s="1" t="str">
        <f>IF(B1291="小郡市","小郡市",IF(B1291="大和郡山市","大和郡山市",IF(B1291="蒲郡市","蒲郡市",IF(B1291="郡上市","郡上市",IF(B1291="郡山市","郡山市",IFERROR(RIGHT(B1291,LEN(B1291)-FIND("郡",B1291)),B1291))))))</f>
        <v>一宮市</v>
      </c>
      <c r="L1291" s="1" t="str">
        <f>IF(ISERROR(VLOOKUP(K1291,'R5.4.1現在の団体'!C$2:C$2000,1,)),"",VLOOKUP(K1291,'R5.4.1現在の団体'!C$2:C$2000,1,))</f>
        <v>一宮市</v>
      </c>
      <c r="M1291" s="1">
        <f t="shared" si="20"/>
        <v>1</v>
      </c>
    </row>
    <row r="1292" spans="1:13" x14ac:dyDescent="0.2">
      <c r="A1292" s="5" t="s">
        <v>1296</v>
      </c>
      <c r="B1292" s="6" t="s">
        <v>3601</v>
      </c>
      <c r="C1292" s="7">
        <v>63917</v>
      </c>
      <c r="D1292" s="7">
        <v>65670</v>
      </c>
      <c r="E1292" s="7">
        <v>129587</v>
      </c>
      <c r="F1292" s="7" t="str" cm="1">
        <f t="array" ref="F1292">_xlfn.SWITCH(TRUE,E1292&lt;=10000,"1万人以下",E1292&lt;=20000,"2万人以下",E1292&lt;=30000,"3万人以下",E1292&lt;=40000,"4万人以下",E1292&lt;=50000,"5万人以下",E1292&lt;=60000,"6万人以下",E1292&lt;=70000,"7万人以下",E1292&lt;=80000,"8万人以下",E1292&lt;=90000,"9万人以下",E1292&gt;90000,"それ以上")</f>
        <v>それ以上</v>
      </c>
      <c r="G1292" s="7" t="s">
        <v>7571</v>
      </c>
      <c r="H1292" s="7">
        <v>50460</v>
      </c>
      <c r="J1292" s="1">
        <f>MAX(J$2:J1291)+1</f>
        <v>1017</v>
      </c>
      <c r="K1292" s="1" t="str">
        <f>IF(B1292="小郡市","小郡市",IF(B1292="大和郡山市","大和郡山市",IF(B1292="蒲郡市","蒲郡市",IF(B1292="郡上市","郡上市",IF(B1292="郡山市","郡山市",IFERROR(RIGHT(B1292,LEN(B1292)-FIND("郡",B1292)),B1292))))))</f>
        <v>瀬戸市</v>
      </c>
      <c r="L1292" s="1" t="str">
        <f>IF(ISERROR(VLOOKUP(K1292,'R5.4.1現在の団体'!C$2:C$2000,1,)),"",VLOOKUP(K1292,'R5.4.1現在の団体'!C$2:C$2000,1,))</f>
        <v>瀬戸市</v>
      </c>
      <c r="M1292" s="1">
        <f t="shared" si="20"/>
        <v>1</v>
      </c>
    </row>
    <row r="1293" spans="1:13" x14ac:dyDescent="0.2">
      <c r="A1293" s="5" t="s">
        <v>1297</v>
      </c>
      <c r="B1293" s="6" t="s">
        <v>3602</v>
      </c>
      <c r="C1293" s="7">
        <v>58813</v>
      </c>
      <c r="D1293" s="7">
        <v>58477</v>
      </c>
      <c r="E1293" s="7">
        <v>117290</v>
      </c>
      <c r="F1293" s="7" t="str" cm="1">
        <f t="array" ref="F1293">_xlfn.SWITCH(TRUE,E1293&lt;=10000,"1万人以下",E1293&lt;=20000,"2万人以下",E1293&lt;=30000,"3万人以下",E1293&lt;=40000,"4万人以下",E1293&lt;=50000,"5万人以下",E1293&lt;=60000,"6万人以下",E1293&lt;=70000,"7万人以下",E1293&lt;=80000,"8万人以下",E1293&lt;=90000,"9万人以下",E1293&gt;90000,"それ以上")</f>
        <v>それ以上</v>
      </c>
      <c r="G1293" s="7" t="s">
        <v>7571</v>
      </c>
      <c r="H1293" s="7">
        <v>45316</v>
      </c>
      <c r="J1293" s="1">
        <f>MAX(J$2:J1292)+1</f>
        <v>1018</v>
      </c>
      <c r="K1293" s="1" t="str">
        <f>IF(B1293="小郡市","小郡市",IF(B1293="大和郡山市","大和郡山市",IF(B1293="蒲郡市","蒲郡市",IF(B1293="郡上市","郡上市",IF(B1293="郡山市","郡山市",IFERROR(RIGHT(B1293,LEN(B1293)-FIND("郡",B1293)),B1293))))))</f>
        <v>半田市</v>
      </c>
      <c r="L1293" s="1" t="str">
        <f>IF(ISERROR(VLOOKUP(K1293,'R5.4.1現在の団体'!C$2:C$2000,1,)),"",VLOOKUP(K1293,'R5.4.1現在の団体'!C$2:C$2000,1,))</f>
        <v>半田市</v>
      </c>
      <c r="M1293" s="1">
        <f t="shared" si="20"/>
        <v>1</v>
      </c>
    </row>
    <row r="1294" spans="1:13" x14ac:dyDescent="0.2">
      <c r="A1294" s="5" t="s">
        <v>1298</v>
      </c>
      <c r="B1294" s="6" t="s">
        <v>3603</v>
      </c>
      <c r="C1294" s="7">
        <v>150480</v>
      </c>
      <c r="D1294" s="7">
        <v>150164</v>
      </c>
      <c r="E1294" s="7">
        <v>300644</v>
      </c>
      <c r="F1294" s="7" t="str" cm="1">
        <f t="array" ref="F1294">_xlfn.SWITCH(TRUE,E1294&lt;=10000,"1万人以下",E1294&lt;=20000,"2万人以下",E1294&lt;=30000,"3万人以下",E1294&lt;=40000,"4万人以下",E1294&lt;=50000,"5万人以下",E1294&lt;=60000,"6万人以下",E1294&lt;=70000,"7万人以下",E1294&lt;=80000,"8万人以下",E1294&lt;=90000,"9万人以下",E1294&gt;90000,"それ以上")</f>
        <v>それ以上</v>
      </c>
      <c r="G1294" s="7" t="s">
        <v>7571</v>
      </c>
      <c r="H1294" s="7">
        <v>119874</v>
      </c>
      <c r="J1294" s="1">
        <f>MAX(J$2:J1293)+1</f>
        <v>1019</v>
      </c>
      <c r="K1294" s="1" t="str">
        <f>IF(B1294="小郡市","小郡市",IF(B1294="大和郡山市","大和郡山市",IF(B1294="蒲郡市","蒲郡市",IF(B1294="郡上市","郡上市",IF(B1294="郡山市","郡山市",IFERROR(RIGHT(B1294,LEN(B1294)-FIND("郡",B1294)),B1294))))))</f>
        <v>春日井市</v>
      </c>
      <c r="L1294" s="1" t="str">
        <f>IF(ISERROR(VLOOKUP(K1294,'R5.4.1現在の団体'!C$2:C$2000,1,)),"",VLOOKUP(K1294,'R5.4.1現在の団体'!C$2:C$2000,1,))</f>
        <v>春日井市</v>
      </c>
      <c r="M1294" s="1">
        <f t="shared" si="20"/>
        <v>1</v>
      </c>
    </row>
    <row r="1295" spans="1:13" x14ac:dyDescent="0.2">
      <c r="A1295" s="5" t="s">
        <v>1299</v>
      </c>
      <c r="B1295" s="6" t="s">
        <v>3604</v>
      </c>
      <c r="C1295" s="7">
        <v>79081</v>
      </c>
      <c r="D1295" s="7">
        <v>79361</v>
      </c>
      <c r="E1295" s="7">
        <v>158442</v>
      </c>
      <c r="F1295" s="7" t="str" cm="1">
        <f t="array" ref="F1295">_xlfn.SWITCH(TRUE,E1295&lt;=10000,"1万人以下",E1295&lt;=20000,"2万人以下",E1295&lt;=30000,"3万人以下",E1295&lt;=40000,"4万人以下",E1295&lt;=50000,"5万人以下",E1295&lt;=60000,"6万人以下",E1295&lt;=70000,"7万人以下",E1295&lt;=80000,"8万人以下",E1295&lt;=90000,"9万人以下",E1295&gt;90000,"それ以上")</f>
        <v>それ以上</v>
      </c>
      <c r="G1295" s="7" t="s">
        <v>7571</v>
      </c>
      <c r="H1295" s="7">
        <v>57588</v>
      </c>
      <c r="J1295" s="1">
        <f>MAX(J$2:J1294)+1</f>
        <v>1020</v>
      </c>
      <c r="K1295" s="1" t="str">
        <f>IF(B1295="小郡市","小郡市",IF(B1295="大和郡山市","大和郡山市",IF(B1295="蒲郡市","蒲郡市",IF(B1295="郡上市","郡上市",IF(B1295="郡山市","郡山市",IFERROR(RIGHT(B1295,LEN(B1295)-FIND("郡",B1295)),B1295))))))</f>
        <v>豊川市</v>
      </c>
      <c r="L1295" s="1" t="str">
        <f>IF(ISERROR(VLOOKUP(K1295,'R5.4.1現在の団体'!C$2:C$2000,1,)),"",VLOOKUP(K1295,'R5.4.1現在の団体'!C$2:C$2000,1,))</f>
        <v>豊川市</v>
      </c>
      <c r="M1295" s="1">
        <f t="shared" si="20"/>
        <v>1</v>
      </c>
    </row>
    <row r="1296" spans="1:13" x14ac:dyDescent="0.2">
      <c r="A1296" s="5" t="s">
        <v>1300</v>
      </c>
      <c r="B1296" s="6" t="s">
        <v>3605</v>
      </c>
      <c r="C1296" s="7">
        <v>32370</v>
      </c>
      <c r="D1296" s="7">
        <v>33560</v>
      </c>
      <c r="E1296" s="7">
        <v>65930</v>
      </c>
      <c r="F1296" s="7" t="str" cm="1">
        <f t="array" ref="F1296">_xlfn.SWITCH(TRUE,E1296&lt;=10000,"1万人以下",E1296&lt;=20000,"2万人以下",E1296&lt;=30000,"3万人以下",E1296&lt;=40000,"4万人以下",E1296&lt;=50000,"5万人以下",E1296&lt;=60000,"6万人以下",E1296&lt;=70000,"7万人以下",E1296&lt;=80000,"8万人以下",E1296&lt;=90000,"9万人以下",E1296&gt;90000,"それ以上")</f>
        <v>7万人以下</v>
      </c>
      <c r="G1296" s="7" t="s">
        <v>7578</v>
      </c>
      <c r="H1296" s="7">
        <v>24627</v>
      </c>
      <c r="J1296" s="1">
        <f>MAX(J$2:J1295)+1</f>
        <v>1021</v>
      </c>
      <c r="K1296" s="1" t="str">
        <f>IF(B1296="小郡市","小郡市",IF(B1296="大和郡山市","大和郡山市",IF(B1296="蒲郡市","蒲郡市",IF(B1296="郡上市","郡上市",IF(B1296="郡山市","郡山市",IFERROR(RIGHT(B1296,LEN(B1296)-FIND("郡",B1296)),B1296))))))</f>
        <v>津島市</v>
      </c>
      <c r="L1296" s="1" t="str">
        <f>IF(ISERROR(VLOOKUP(K1296,'R5.4.1現在の団体'!C$2:C$2000,1,)),"",VLOOKUP(K1296,'R5.4.1現在の団体'!C$2:C$2000,1,))</f>
        <v>津島市</v>
      </c>
      <c r="M1296" s="1">
        <f t="shared" si="20"/>
        <v>1</v>
      </c>
    </row>
    <row r="1297" spans="1:13" x14ac:dyDescent="0.2">
      <c r="A1297" s="5" t="s">
        <v>1301</v>
      </c>
      <c r="B1297" s="6" t="s">
        <v>3606</v>
      </c>
      <c r="C1297" s="7">
        <v>35675</v>
      </c>
      <c r="D1297" s="7">
        <v>34338</v>
      </c>
      <c r="E1297" s="7">
        <v>70013</v>
      </c>
      <c r="F1297" s="7" t="str" cm="1">
        <f t="array" ref="F1297">_xlfn.SWITCH(TRUE,E1297&lt;=10000,"1万人以下",E1297&lt;=20000,"2万人以下",E1297&lt;=30000,"3万人以下",E1297&lt;=40000,"4万人以下",E1297&lt;=50000,"5万人以下",E1297&lt;=60000,"6万人以下",E1297&lt;=70000,"7万人以下",E1297&lt;=80000,"8万人以下",E1297&lt;=90000,"9万人以下",E1297&gt;90000,"それ以上")</f>
        <v>8万人以下</v>
      </c>
      <c r="G1297" s="7" t="s">
        <v>7579</v>
      </c>
      <c r="H1297" s="7">
        <v>24085</v>
      </c>
      <c r="J1297" s="1">
        <f>MAX(J$2:J1296)+1</f>
        <v>1022</v>
      </c>
      <c r="K1297" s="1" t="str">
        <f>IF(B1297="小郡市","小郡市",IF(B1297="大和郡山市","大和郡山市",IF(B1297="蒲郡市","蒲郡市",IF(B1297="郡上市","郡上市",IF(B1297="郡山市","郡山市",IFERROR(RIGHT(B1297,LEN(B1297)-FIND("郡",B1297)),B1297))))))</f>
        <v>碧南市</v>
      </c>
      <c r="L1297" s="1" t="str">
        <f>IF(ISERROR(VLOOKUP(K1297,'R5.4.1現在の団体'!C$2:C$2000,1,)),"",VLOOKUP(K1297,'R5.4.1現在の団体'!C$2:C$2000,1,))</f>
        <v>碧南市</v>
      </c>
      <c r="M1297" s="1">
        <f t="shared" si="20"/>
        <v>1</v>
      </c>
    </row>
    <row r="1298" spans="1:13" x14ac:dyDescent="0.2">
      <c r="A1298" s="5" t="s">
        <v>1302</v>
      </c>
      <c r="B1298" s="6" t="s">
        <v>3607</v>
      </c>
      <c r="C1298" s="7">
        <v>74003</v>
      </c>
      <c r="D1298" s="7">
        <v>66348</v>
      </c>
      <c r="E1298" s="7">
        <v>140351</v>
      </c>
      <c r="F1298" s="7" t="str" cm="1">
        <f t="array" ref="F1298">_xlfn.SWITCH(TRUE,E1298&lt;=10000,"1万人以下",E1298&lt;=20000,"2万人以下",E1298&lt;=30000,"3万人以下",E1298&lt;=40000,"4万人以下",E1298&lt;=50000,"5万人以下",E1298&lt;=60000,"6万人以下",E1298&lt;=70000,"7万人以下",E1298&lt;=80000,"8万人以下",E1298&lt;=90000,"9万人以下",E1298&gt;90000,"それ以上")</f>
        <v>それ以上</v>
      </c>
      <c r="G1298" s="7" t="s">
        <v>7571</v>
      </c>
      <c r="H1298" s="7">
        <v>56812</v>
      </c>
      <c r="J1298" s="1">
        <f>MAX(J$2:J1297)+1</f>
        <v>1023</v>
      </c>
      <c r="K1298" s="1" t="str">
        <f>IF(B1298="小郡市","小郡市",IF(B1298="大和郡山市","大和郡山市",IF(B1298="蒲郡市","蒲郡市",IF(B1298="郡上市","郡上市",IF(B1298="郡山市","郡山市",IFERROR(RIGHT(B1298,LEN(B1298)-FIND("郡",B1298)),B1298))))))</f>
        <v>刈谷市</v>
      </c>
      <c r="L1298" s="1" t="str">
        <f>IF(ISERROR(VLOOKUP(K1298,'R5.4.1現在の団体'!C$2:C$2000,1,)),"",VLOOKUP(K1298,'R5.4.1現在の団体'!C$2:C$2000,1,))</f>
        <v>刈谷市</v>
      </c>
      <c r="M1298" s="1">
        <f t="shared" si="20"/>
        <v>1</v>
      </c>
    </row>
    <row r="1299" spans="1:13" x14ac:dyDescent="0.2">
      <c r="A1299" s="5" t="s">
        <v>1303</v>
      </c>
      <c r="B1299" s="6" t="s">
        <v>3608</v>
      </c>
      <c r="C1299" s="7">
        <v>213191</v>
      </c>
      <c r="D1299" s="7">
        <v>193630</v>
      </c>
      <c r="E1299" s="7">
        <v>406821</v>
      </c>
      <c r="F1299" s="7" t="str" cm="1">
        <f t="array" ref="F1299">_xlfn.SWITCH(TRUE,E1299&lt;=10000,"1万人以下",E1299&lt;=20000,"2万人以下",E1299&lt;=30000,"3万人以下",E1299&lt;=40000,"4万人以下",E1299&lt;=50000,"5万人以下",E1299&lt;=60000,"6万人以下",E1299&lt;=70000,"7万人以下",E1299&lt;=80000,"8万人以下",E1299&lt;=90000,"9万人以下",E1299&gt;90000,"それ以上")</f>
        <v>それ以上</v>
      </c>
      <c r="G1299" s="7" t="s">
        <v>7571</v>
      </c>
      <c r="H1299" s="7">
        <v>155153</v>
      </c>
      <c r="J1299" s="1">
        <f>MAX(J$2:J1298)+1</f>
        <v>1024</v>
      </c>
      <c r="K1299" s="1" t="str">
        <f>IF(B1299="小郡市","小郡市",IF(B1299="大和郡山市","大和郡山市",IF(B1299="蒲郡市","蒲郡市",IF(B1299="郡上市","郡上市",IF(B1299="郡山市","郡山市",IFERROR(RIGHT(B1299,LEN(B1299)-FIND("郡",B1299)),B1299))))))</f>
        <v>豊田市</v>
      </c>
      <c r="L1299" s="1" t="str">
        <f>IF(ISERROR(VLOOKUP(K1299,'R5.4.1現在の団体'!C$2:C$2000,1,)),"",VLOOKUP(K1299,'R5.4.1現在の団体'!C$2:C$2000,1,))</f>
        <v>豊田市</v>
      </c>
      <c r="M1299" s="1">
        <f t="shared" si="20"/>
        <v>1</v>
      </c>
    </row>
    <row r="1300" spans="1:13" x14ac:dyDescent="0.2">
      <c r="A1300" s="5" t="s">
        <v>1304</v>
      </c>
      <c r="B1300" s="6" t="s">
        <v>3609</v>
      </c>
      <c r="C1300" s="7">
        <v>88824</v>
      </c>
      <c r="D1300" s="7">
        <v>84242</v>
      </c>
      <c r="E1300" s="7">
        <v>173066</v>
      </c>
      <c r="F1300" s="7" t="str" cm="1">
        <f t="array" ref="F1300">_xlfn.SWITCH(TRUE,E1300&lt;=10000,"1万人以下",E1300&lt;=20000,"2万人以下",E1300&lt;=30000,"3万人以下",E1300&lt;=40000,"4万人以下",E1300&lt;=50000,"5万人以下",E1300&lt;=60000,"6万人以下",E1300&lt;=70000,"7万人以下",E1300&lt;=80000,"8万人以下",E1300&lt;=90000,"9万人以下",E1300&gt;90000,"それ以上")</f>
        <v>それ以上</v>
      </c>
      <c r="G1300" s="7" t="s">
        <v>7571</v>
      </c>
      <c r="H1300" s="7">
        <v>63510</v>
      </c>
      <c r="J1300" s="1">
        <f>MAX(J$2:J1299)+1</f>
        <v>1025</v>
      </c>
      <c r="K1300" s="1" t="str">
        <f>IF(B1300="小郡市","小郡市",IF(B1300="大和郡山市","大和郡山市",IF(B1300="蒲郡市","蒲郡市",IF(B1300="郡上市","郡上市",IF(B1300="郡山市","郡山市",IFERROR(RIGHT(B1300,LEN(B1300)-FIND("郡",B1300)),B1300))))))</f>
        <v>安城市</v>
      </c>
      <c r="L1300" s="1" t="str">
        <f>IF(ISERROR(VLOOKUP(K1300,'R5.4.1現在の団体'!C$2:C$2000,1,)),"",VLOOKUP(K1300,'R5.4.1現在の団体'!C$2:C$2000,1,))</f>
        <v>安城市</v>
      </c>
      <c r="M1300" s="1">
        <f t="shared" si="20"/>
        <v>1</v>
      </c>
    </row>
    <row r="1301" spans="1:13" x14ac:dyDescent="0.2">
      <c r="A1301" s="5" t="s">
        <v>1305</v>
      </c>
      <c r="B1301" s="6" t="s">
        <v>3610</v>
      </c>
      <c r="C1301" s="7">
        <v>52077</v>
      </c>
      <c r="D1301" s="7">
        <v>51195</v>
      </c>
      <c r="E1301" s="7">
        <v>103272</v>
      </c>
      <c r="F1301" s="7" t="str" cm="1">
        <f t="array" ref="F1301">_xlfn.SWITCH(TRUE,E1301&lt;=10000,"1万人以下",E1301&lt;=20000,"2万人以下",E1301&lt;=30000,"3万人以下",E1301&lt;=40000,"4万人以下",E1301&lt;=50000,"5万人以下",E1301&lt;=60000,"6万人以下",E1301&lt;=70000,"7万人以下",E1301&lt;=80000,"8万人以下",E1301&lt;=90000,"9万人以下",E1301&gt;90000,"それ以上")</f>
        <v>それ以上</v>
      </c>
      <c r="G1301" s="7" t="s">
        <v>7571</v>
      </c>
      <c r="H1301" s="7">
        <v>34652</v>
      </c>
      <c r="J1301" s="1">
        <f>MAX(J$2:J1300)+1</f>
        <v>1026</v>
      </c>
      <c r="K1301" s="1" t="str">
        <f>IF(B1301="小郡市","小郡市",IF(B1301="大和郡山市","大和郡山市",IF(B1301="蒲郡市","蒲郡市",IF(B1301="郡上市","郡上市",IF(B1301="郡山市","郡山市",IFERROR(RIGHT(B1301,LEN(B1301)-FIND("郡",B1301)),B1301))))))</f>
        <v>西尾市</v>
      </c>
      <c r="L1301" s="1" t="str">
        <f>IF(ISERROR(VLOOKUP(K1301,'R5.4.1現在の団体'!C$2:C$2000,1,)),"",VLOOKUP(K1301,'R5.4.1現在の団体'!C$2:C$2000,1,))</f>
        <v>西尾市</v>
      </c>
      <c r="M1301" s="1">
        <f t="shared" si="20"/>
        <v>1</v>
      </c>
    </row>
    <row r="1302" spans="1:13" x14ac:dyDescent="0.2">
      <c r="A1302" s="5" t="s">
        <v>1306</v>
      </c>
      <c r="B1302" s="6" t="s">
        <v>3611</v>
      </c>
      <c r="C1302" s="7">
        <v>40166</v>
      </c>
      <c r="D1302" s="7">
        <v>41349</v>
      </c>
      <c r="E1302" s="7">
        <v>81515</v>
      </c>
      <c r="F1302" s="7" t="str" cm="1">
        <f t="array" ref="F1302">_xlfn.SWITCH(TRUE,E1302&lt;=10000,"1万人以下",E1302&lt;=20000,"2万人以下",E1302&lt;=30000,"3万人以下",E1302&lt;=40000,"4万人以下",E1302&lt;=50000,"5万人以下",E1302&lt;=60000,"6万人以下",E1302&lt;=70000,"7万人以下",E1302&lt;=80000,"8万人以下",E1302&lt;=90000,"9万人以下",E1302&gt;90000,"それ以上")</f>
        <v>9万人以下</v>
      </c>
      <c r="G1302" s="7" t="s">
        <v>7580</v>
      </c>
      <c r="H1302" s="7">
        <v>28838</v>
      </c>
      <c r="J1302" s="1">
        <f>MAX(J$2:J1301)+1</f>
        <v>1027</v>
      </c>
      <c r="K1302" s="1" t="str">
        <f>IF(B1302="小郡市","小郡市",IF(B1302="大和郡山市","大和郡山市",IF(B1302="蒲郡市","蒲郡市",IF(B1302="郡上市","郡上市",IF(B1302="郡山市","郡山市",IFERROR(RIGHT(B1302,LEN(B1302)-FIND("郡",B1302)),B1302))))))</f>
        <v>蒲郡市</v>
      </c>
      <c r="L1302" s="1" t="str">
        <f>IF(ISERROR(VLOOKUP(K1302,'R5.4.1現在の団体'!C$2:C$2000,1,)),"",VLOOKUP(K1302,'R5.4.1現在の団体'!C$2:C$2000,1,))</f>
        <v>蒲郡市</v>
      </c>
      <c r="M1302" s="1">
        <f t="shared" si="20"/>
        <v>1</v>
      </c>
    </row>
    <row r="1303" spans="1:13" x14ac:dyDescent="0.2">
      <c r="A1303" s="5" t="s">
        <v>1307</v>
      </c>
      <c r="B1303" s="6" t="s">
        <v>3612</v>
      </c>
      <c r="C1303" s="7">
        <v>36790</v>
      </c>
      <c r="D1303" s="7">
        <v>37090</v>
      </c>
      <c r="E1303" s="7">
        <v>73880</v>
      </c>
      <c r="F1303" s="7" t="str" cm="1">
        <f t="array" ref="F1303">_xlfn.SWITCH(TRUE,E1303&lt;=10000,"1万人以下",E1303&lt;=20000,"2万人以下",E1303&lt;=30000,"3万人以下",E1303&lt;=40000,"4万人以下",E1303&lt;=50000,"5万人以下",E1303&lt;=60000,"6万人以下",E1303&lt;=70000,"7万人以下",E1303&lt;=80000,"8万人以下",E1303&lt;=90000,"9万人以下",E1303&gt;90000,"それ以上")</f>
        <v>8万人以下</v>
      </c>
      <c r="G1303" s="7" t="s">
        <v>7579</v>
      </c>
      <c r="H1303" s="7">
        <v>27646</v>
      </c>
      <c r="J1303" s="1">
        <f>MAX(J$2:J1302)+1</f>
        <v>1028</v>
      </c>
      <c r="K1303" s="1" t="str">
        <f>IF(B1303="小郡市","小郡市",IF(B1303="大和郡山市","大和郡山市",IF(B1303="蒲郡市","蒲郡市",IF(B1303="郡上市","郡上市",IF(B1303="郡山市","郡山市",IFERROR(RIGHT(B1303,LEN(B1303)-FIND("郡",B1303)),B1303))))))</f>
        <v>犬山市</v>
      </c>
      <c r="L1303" s="1" t="str">
        <f>IF(ISERROR(VLOOKUP(K1303,'R5.4.1現在の団体'!C$2:C$2000,1,)),"",VLOOKUP(K1303,'R5.4.1現在の団体'!C$2:C$2000,1,))</f>
        <v>犬山市</v>
      </c>
      <c r="M1303" s="1">
        <f t="shared" si="20"/>
        <v>1</v>
      </c>
    </row>
    <row r="1304" spans="1:13" x14ac:dyDescent="0.2">
      <c r="A1304" s="5" t="s">
        <v>1308</v>
      </c>
      <c r="B1304" s="6" t="s">
        <v>3613</v>
      </c>
      <c r="C1304" s="7">
        <v>26692</v>
      </c>
      <c r="D1304" s="7">
        <v>27481</v>
      </c>
      <c r="E1304" s="7">
        <v>54173</v>
      </c>
      <c r="F1304" s="7" t="str" cm="1">
        <f t="array" ref="F1304">_xlfn.SWITCH(TRUE,E1304&lt;=10000,"1万人以下",E1304&lt;=20000,"2万人以下",E1304&lt;=30000,"3万人以下",E1304&lt;=40000,"4万人以下",E1304&lt;=50000,"5万人以下",E1304&lt;=60000,"6万人以下",E1304&lt;=70000,"7万人以下",E1304&lt;=80000,"8万人以下",E1304&lt;=90000,"9万人以下",E1304&gt;90000,"それ以上")</f>
        <v>6万人以下</v>
      </c>
      <c r="G1304" s="7" t="s">
        <v>7577</v>
      </c>
      <c r="H1304" s="7">
        <v>20206</v>
      </c>
      <c r="J1304" s="1">
        <f>MAX(J$2:J1303)+1</f>
        <v>1029</v>
      </c>
      <c r="K1304" s="1" t="str">
        <f>IF(B1304="小郡市","小郡市",IF(B1304="大和郡山市","大和郡山市",IF(B1304="蒲郡市","蒲郡市",IF(B1304="郡上市","郡上市",IF(B1304="郡山市","郡山市",IFERROR(RIGHT(B1304,LEN(B1304)-FIND("郡",B1304)),B1304))))))</f>
        <v>常滑市</v>
      </c>
      <c r="L1304" s="1" t="str">
        <f>IF(ISERROR(VLOOKUP(K1304,'R5.4.1現在の団体'!C$2:C$2000,1,)),"",VLOOKUP(K1304,'R5.4.1現在の団体'!C$2:C$2000,1,))</f>
        <v>常滑市</v>
      </c>
      <c r="M1304" s="1">
        <f t="shared" si="20"/>
        <v>1</v>
      </c>
    </row>
    <row r="1305" spans="1:13" x14ac:dyDescent="0.2">
      <c r="A1305" s="5" t="s">
        <v>1309</v>
      </c>
      <c r="B1305" s="6" t="s">
        <v>3614</v>
      </c>
      <c r="C1305" s="7">
        <v>49548</v>
      </c>
      <c r="D1305" s="7">
        <v>50675</v>
      </c>
      <c r="E1305" s="7">
        <v>100223</v>
      </c>
      <c r="F1305" s="7" t="str" cm="1">
        <f t="array" ref="F1305">_xlfn.SWITCH(TRUE,E1305&lt;=10000,"1万人以下",E1305&lt;=20000,"2万人以下",E1305&lt;=30000,"3万人以下",E1305&lt;=40000,"4万人以下",E1305&lt;=50000,"5万人以下",E1305&lt;=60000,"6万人以下",E1305&lt;=70000,"7万人以下",E1305&lt;=80000,"8万人以下",E1305&lt;=90000,"9万人以下",E1305&gt;90000,"それ以上")</f>
        <v>それ以上</v>
      </c>
      <c r="G1305" s="7" t="s">
        <v>7571</v>
      </c>
      <c r="H1305" s="7">
        <v>36941</v>
      </c>
      <c r="J1305" s="1">
        <f>MAX(J$2:J1304)+1</f>
        <v>1030</v>
      </c>
      <c r="K1305" s="1" t="str">
        <f>IF(B1305="小郡市","小郡市",IF(B1305="大和郡山市","大和郡山市",IF(B1305="蒲郡市","蒲郡市",IF(B1305="郡上市","郡上市",IF(B1305="郡山市","郡山市",IFERROR(RIGHT(B1305,LEN(B1305)-FIND("郡",B1305)),B1305))))))</f>
        <v>江南市</v>
      </c>
      <c r="L1305" s="1" t="str">
        <f>IF(ISERROR(VLOOKUP(K1305,'R5.4.1現在の団体'!C$2:C$2000,1,)),"",VLOOKUP(K1305,'R5.4.1現在の団体'!C$2:C$2000,1,))</f>
        <v>江南市</v>
      </c>
      <c r="M1305" s="1">
        <f t="shared" si="20"/>
        <v>1</v>
      </c>
    </row>
    <row r="1306" spans="1:13" x14ac:dyDescent="0.2">
      <c r="A1306" s="5" t="s">
        <v>1310</v>
      </c>
      <c r="B1306" s="6" t="s">
        <v>3615</v>
      </c>
      <c r="C1306" s="7">
        <v>73550</v>
      </c>
      <c r="D1306" s="7">
        <v>71021</v>
      </c>
      <c r="E1306" s="7">
        <v>144571</v>
      </c>
      <c r="F1306" s="7" t="str" cm="1">
        <f t="array" ref="F1306">_xlfn.SWITCH(TRUE,E1306&lt;=10000,"1万人以下",E1306&lt;=20000,"2万人以下",E1306&lt;=30000,"3万人以下",E1306&lt;=40000,"4万人以下",E1306&lt;=50000,"5万人以下",E1306&lt;=60000,"6万人以下",E1306&lt;=70000,"7万人以下",E1306&lt;=80000,"8万人以下",E1306&lt;=90000,"9万人以下",E1306&gt;90000,"それ以上")</f>
        <v>それ以上</v>
      </c>
      <c r="G1306" s="7" t="s">
        <v>7571</v>
      </c>
      <c r="H1306" s="7">
        <v>56430</v>
      </c>
      <c r="J1306" s="1">
        <f>MAX(J$2:J1305)+1</f>
        <v>1031</v>
      </c>
      <c r="K1306" s="1" t="str">
        <f>IF(B1306="小郡市","小郡市",IF(B1306="大和郡山市","大和郡山市",IF(B1306="蒲郡市","蒲郡市",IF(B1306="郡上市","郡上市",IF(B1306="郡山市","郡山市",IFERROR(RIGHT(B1306,LEN(B1306)-FIND("郡",B1306)),B1306))))))</f>
        <v>小牧市</v>
      </c>
      <c r="L1306" s="1" t="str">
        <f>IF(ISERROR(VLOOKUP(K1306,'R5.4.1現在の団体'!C$2:C$2000,1,)),"",VLOOKUP(K1306,'R5.4.1現在の団体'!C$2:C$2000,1,))</f>
        <v>小牧市</v>
      </c>
      <c r="M1306" s="1">
        <f t="shared" si="20"/>
        <v>1</v>
      </c>
    </row>
    <row r="1307" spans="1:13" x14ac:dyDescent="0.2">
      <c r="A1307" s="5" t="s">
        <v>1311</v>
      </c>
      <c r="B1307" s="6" t="s">
        <v>3616</v>
      </c>
      <c r="C1307" s="7">
        <v>66940</v>
      </c>
      <c r="D1307" s="7">
        <v>67913</v>
      </c>
      <c r="E1307" s="7">
        <v>134853</v>
      </c>
      <c r="F1307" s="7" t="str" cm="1">
        <f t="array" ref="F1307">_xlfn.SWITCH(TRUE,E1307&lt;=10000,"1万人以下",E1307&lt;=20000,"2万人以下",E1307&lt;=30000,"3万人以下",E1307&lt;=40000,"4万人以下",E1307&lt;=50000,"5万人以下",E1307&lt;=60000,"6万人以下",E1307&lt;=70000,"7万人以下",E1307&lt;=80000,"8万人以下",E1307&lt;=90000,"9万人以下",E1307&gt;90000,"それ以上")</f>
        <v>それ以上</v>
      </c>
      <c r="G1307" s="7" t="s">
        <v>7571</v>
      </c>
      <c r="H1307" s="7">
        <v>47827</v>
      </c>
      <c r="J1307" s="1">
        <f>MAX(J$2:J1306)+1</f>
        <v>1032</v>
      </c>
      <c r="K1307" s="1" t="str">
        <f>IF(B1307="小郡市","小郡市",IF(B1307="大和郡山市","大和郡山市",IF(B1307="蒲郡市","蒲郡市",IF(B1307="郡上市","郡上市",IF(B1307="郡山市","郡山市",IFERROR(RIGHT(B1307,LEN(B1307)-FIND("郡",B1307)),B1307))))))</f>
        <v>稲沢市</v>
      </c>
      <c r="L1307" s="1" t="str">
        <f>IF(ISERROR(VLOOKUP(K1307,'R5.4.1現在の団体'!C$2:C$2000,1,)),"",VLOOKUP(K1307,'R5.4.1現在の団体'!C$2:C$2000,1,))</f>
        <v>稲沢市</v>
      </c>
      <c r="M1307" s="1">
        <f t="shared" si="20"/>
        <v>1</v>
      </c>
    </row>
    <row r="1308" spans="1:13" x14ac:dyDescent="0.2">
      <c r="A1308" s="5" t="s">
        <v>1312</v>
      </c>
      <c r="B1308" s="6" t="s">
        <v>3617</v>
      </c>
      <c r="C1308" s="7">
        <v>25287</v>
      </c>
      <c r="D1308" s="7">
        <v>26115</v>
      </c>
      <c r="E1308" s="7">
        <v>51402</v>
      </c>
      <c r="F1308" s="7" t="str" cm="1">
        <f t="array" ref="F1308">_xlfn.SWITCH(TRUE,E1308&lt;=10000,"1万人以下",E1308&lt;=20000,"2万人以下",E1308&lt;=30000,"3万人以下",E1308&lt;=40000,"4万人以下",E1308&lt;=50000,"5万人以下",E1308&lt;=60000,"6万人以下",E1308&lt;=70000,"7万人以下",E1308&lt;=80000,"8万人以下",E1308&lt;=90000,"9万人以下",E1308&gt;90000,"それ以上")</f>
        <v>6万人以下</v>
      </c>
      <c r="G1308" s="7" t="s">
        <v>7577</v>
      </c>
      <c r="H1308" s="7">
        <v>16531</v>
      </c>
      <c r="J1308" s="1">
        <f>MAX(J$2:J1307)+1</f>
        <v>1033</v>
      </c>
      <c r="K1308" s="1" t="str">
        <f>IF(B1308="小郡市","小郡市",IF(B1308="大和郡山市","大和郡山市",IF(B1308="蒲郡市","蒲郡市",IF(B1308="郡上市","郡上市",IF(B1308="郡山市","郡山市",IFERROR(RIGHT(B1308,LEN(B1308)-FIND("郡",B1308)),B1308))))))</f>
        <v>新城市</v>
      </c>
      <c r="L1308" s="1" t="str">
        <f>IF(ISERROR(VLOOKUP(K1308,'R5.4.1現在の団体'!C$2:C$2000,1,)),"",VLOOKUP(K1308,'R5.4.1現在の団体'!C$2:C$2000,1,))</f>
        <v>新城市</v>
      </c>
      <c r="M1308" s="1">
        <f t="shared" si="20"/>
        <v>1</v>
      </c>
    </row>
    <row r="1309" spans="1:13" x14ac:dyDescent="0.2">
      <c r="A1309" s="5" t="s">
        <v>1313</v>
      </c>
      <c r="B1309" s="6" t="s">
        <v>3618</v>
      </c>
      <c r="C1309" s="7">
        <v>55558</v>
      </c>
      <c r="D1309" s="7">
        <v>50681</v>
      </c>
      <c r="E1309" s="7">
        <v>106239</v>
      </c>
      <c r="F1309" s="7" t="str" cm="1">
        <f t="array" ref="F1309">_xlfn.SWITCH(TRUE,E1309&lt;=10000,"1万人以下",E1309&lt;=20000,"2万人以下",E1309&lt;=30000,"3万人以下",E1309&lt;=40000,"4万人以下",E1309&lt;=50000,"5万人以下",E1309&lt;=60000,"6万人以下",E1309&lt;=70000,"7万人以下",E1309&lt;=80000,"8万人以下",E1309&lt;=90000,"9万人以下",E1309&gt;90000,"それ以上")</f>
        <v>それ以上</v>
      </c>
      <c r="G1309" s="7" t="s">
        <v>7571</v>
      </c>
      <c r="H1309" s="7">
        <v>43216</v>
      </c>
      <c r="J1309" s="1">
        <f>MAX(J$2:J1308)+1</f>
        <v>1034</v>
      </c>
      <c r="K1309" s="1" t="str">
        <f>IF(B1309="小郡市","小郡市",IF(B1309="大和郡山市","大和郡山市",IF(B1309="蒲郡市","蒲郡市",IF(B1309="郡上市","郡上市",IF(B1309="郡山市","郡山市",IFERROR(RIGHT(B1309,LEN(B1309)-FIND("郡",B1309)),B1309))))))</f>
        <v>東海市</v>
      </c>
      <c r="L1309" s="1" t="str">
        <f>IF(ISERROR(VLOOKUP(K1309,'R5.4.1現在の団体'!C$2:C$2000,1,)),"",VLOOKUP(K1309,'R5.4.1現在の団体'!C$2:C$2000,1,))</f>
        <v>東海市</v>
      </c>
      <c r="M1309" s="1">
        <f t="shared" si="20"/>
        <v>1</v>
      </c>
    </row>
    <row r="1310" spans="1:13" x14ac:dyDescent="0.2">
      <c r="A1310" s="5" t="s">
        <v>1314</v>
      </c>
      <c r="B1310" s="6" t="s">
        <v>3619</v>
      </c>
      <c r="C1310" s="7">
        <v>42462</v>
      </c>
      <c r="D1310" s="7">
        <v>39813</v>
      </c>
      <c r="E1310" s="7">
        <v>82275</v>
      </c>
      <c r="F1310" s="7" t="str" cm="1">
        <f t="array" ref="F1310">_xlfn.SWITCH(TRUE,E1310&lt;=10000,"1万人以下",E1310&lt;=20000,"2万人以下",E1310&lt;=30000,"3万人以下",E1310&lt;=40000,"4万人以下",E1310&lt;=50000,"5万人以下",E1310&lt;=60000,"6万人以下",E1310&lt;=70000,"7万人以下",E1310&lt;=80000,"8万人以下",E1310&lt;=90000,"9万人以下",E1310&gt;90000,"それ以上")</f>
        <v>9万人以下</v>
      </c>
      <c r="G1310" s="7" t="s">
        <v>7580</v>
      </c>
      <c r="H1310" s="7">
        <v>32720</v>
      </c>
      <c r="J1310" s="1">
        <f>MAX(J$2:J1309)+1</f>
        <v>1035</v>
      </c>
      <c r="K1310" s="1" t="str">
        <f>IF(B1310="小郡市","小郡市",IF(B1310="大和郡山市","大和郡山市",IF(B1310="蒲郡市","蒲郡市",IF(B1310="郡上市","郡上市",IF(B1310="郡山市","郡山市",IFERROR(RIGHT(B1310,LEN(B1310)-FIND("郡",B1310)),B1310))))))</f>
        <v>大府市</v>
      </c>
      <c r="L1310" s="1" t="str">
        <f>IF(ISERROR(VLOOKUP(K1310,'R5.4.1現在の団体'!C$2:C$2000,1,)),"",VLOOKUP(K1310,'R5.4.1現在の団体'!C$2:C$2000,1,))</f>
        <v>大府市</v>
      </c>
      <c r="M1310" s="1">
        <f t="shared" si="20"/>
        <v>1</v>
      </c>
    </row>
    <row r="1311" spans="1:13" x14ac:dyDescent="0.2">
      <c r="A1311" s="5" t="s">
        <v>1315</v>
      </c>
      <c r="B1311" s="6" t="s">
        <v>3620</v>
      </c>
      <c r="C1311" s="7">
        <v>42840</v>
      </c>
      <c r="D1311" s="7">
        <v>41978</v>
      </c>
      <c r="E1311" s="7">
        <v>84818</v>
      </c>
      <c r="F1311" s="7" t="str" cm="1">
        <f t="array" ref="F1311">_xlfn.SWITCH(TRUE,E1311&lt;=10000,"1万人以下",E1311&lt;=20000,"2万人以下",E1311&lt;=30000,"3万人以下",E1311&lt;=40000,"4万人以下",E1311&lt;=50000,"5万人以下",E1311&lt;=60000,"6万人以下",E1311&lt;=70000,"7万人以下",E1311&lt;=80000,"8万人以下",E1311&lt;=90000,"9万人以下",E1311&gt;90000,"それ以上")</f>
        <v>9万人以下</v>
      </c>
      <c r="G1311" s="7" t="s">
        <v>7580</v>
      </c>
      <c r="H1311" s="7">
        <v>31976</v>
      </c>
      <c r="J1311" s="1">
        <f>MAX(J$2:J1310)+1</f>
        <v>1036</v>
      </c>
      <c r="K1311" s="1" t="str">
        <f>IF(B1311="小郡市","小郡市",IF(B1311="大和郡山市","大和郡山市",IF(B1311="蒲郡市","蒲郡市",IF(B1311="郡上市","郡上市",IF(B1311="郡山市","郡山市",IFERROR(RIGHT(B1311,LEN(B1311)-FIND("郡",B1311)),B1311))))))</f>
        <v>知多市</v>
      </c>
      <c r="L1311" s="1" t="str">
        <f>IF(ISERROR(VLOOKUP(K1311,'R5.4.1現在の団体'!C$2:C$2000,1,)),"",VLOOKUP(K1311,'R5.4.1現在の団体'!C$2:C$2000,1,))</f>
        <v>知多市</v>
      </c>
      <c r="M1311" s="1">
        <f t="shared" si="20"/>
        <v>1</v>
      </c>
    </row>
    <row r="1312" spans="1:13" x14ac:dyDescent="0.2">
      <c r="A1312" s="5" t="s">
        <v>1316</v>
      </c>
      <c r="B1312" s="6" t="s">
        <v>3621</v>
      </c>
      <c r="C1312" s="7">
        <v>34160</v>
      </c>
      <c r="D1312" s="7">
        <v>31055</v>
      </c>
      <c r="E1312" s="7">
        <v>65215</v>
      </c>
      <c r="F1312" s="7" t="str" cm="1">
        <f t="array" ref="F1312">_xlfn.SWITCH(TRUE,E1312&lt;=10000,"1万人以下",E1312&lt;=20000,"2万人以下",E1312&lt;=30000,"3万人以下",E1312&lt;=40000,"4万人以下",E1312&lt;=50000,"5万人以下",E1312&lt;=60000,"6万人以下",E1312&lt;=70000,"7万人以下",E1312&lt;=80000,"8万人以下",E1312&lt;=90000,"9万人以下",E1312&gt;90000,"それ以上")</f>
        <v>7万人以下</v>
      </c>
      <c r="G1312" s="7" t="s">
        <v>7578</v>
      </c>
      <c r="H1312" s="7">
        <v>26497</v>
      </c>
      <c r="J1312" s="1">
        <f>MAX(J$2:J1311)+1</f>
        <v>1037</v>
      </c>
      <c r="K1312" s="1" t="str">
        <f>IF(B1312="小郡市","小郡市",IF(B1312="大和郡山市","大和郡山市",IF(B1312="蒲郡市","蒲郡市",IF(B1312="郡上市","郡上市",IF(B1312="郡山市","郡山市",IFERROR(RIGHT(B1312,LEN(B1312)-FIND("郡",B1312)),B1312))))))</f>
        <v>知立市</v>
      </c>
      <c r="L1312" s="1" t="str">
        <f>IF(ISERROR(VLOOKUP(K1312,'R5.4.1現在の団体'!C$2:C$2000,1,)),"",VLOOKUP(K1312,'R5.4.1現在の団体'!C$2:C$2000,1,))</f>
        <v>知立市</v>
      </c>
      <c r="M1312" s="1">
        <f t="shared" si="20"/>
        <v>1</v>
      </c>
    </row>
    <row r="1313" spans="1:14" x14ac:dyDescent="0.2">
      <c r="A1313" s="5" t="s">
        <v>1317</v>
      </c>
      <c r="B1313" s="6" t="s">
        <v>3622</v>
      </c>
      <c r="C1313" s="7">
        <v>39670</v>
      </c>
      <c r="D1313" s="7">
        <v>40716</v>
      </c>
      <c r="E1313" s="7">
        <v>80386</v>
      </c>
      <c r="F1313" s="7" t="str" cm="1">
        <f t="array" ref="F1313">_xlfn.SWITCH(TRUE,E1313&lt;=10000,"1万人以下",E1313&lt;=20000,"2万人以下",E1313&lt;=30000,"3万人以下",E1313&lt;=40000,"4万人以下",E1313&lt;=50000,"5万人以下",E1313&lt;=60000,"6万人以下",E1313&lt;=70000,"7万人以下",E1313&lt;=80000,"8万人以下",E1313&lt;=90000,"9万人以下",E1313&gt;90000,"それ以上")</f>
        <v>9万人以下</v>
      </c>
      <c r="G1313" s="7" t="s">
        <v>7580</v>
      </c>
      <c r="H1313" s="7">
        <v>31459</v>
      </c>
      <c r="J1313" s="1">
        <f>MAX(J$2:J1312)+1</f>
        <v>1038</v>
      </c>
      <c r="K1313" s="1" t="str">
        <f>IF(B1313="小郡市","小郡市",IF(B1313="大和郡山市","大和郡山市",IF(B1313="蒲郡市","蒲郡市",IF(B1313="郡上市","郡上市",IF(B1313="郡山市","郡山市",IFERROR(RIGHT(B1313,LEN(B1313)-FIND("郡",B1313)),B1313))))))</f>
        <v>尾張旭市</v>
      </c>
      <c r="L1313" s="1" t="str">
        <f>IF(ISERROR(VLOOKUP(K1313,'R5.4.1現在の団体'!C$2:C$2000,1,)),"",VLOOKUP(K1313,'R5.4.1現在の団体'!C$2:C$2000,1,))</f>
        <v>尾張旭市</v>
      </c>
      <c r="M1313" s="1">
        <f t="shared" si="20"/>
        <v>1</v>
      </c>
    </row>
    <row r="1314" spans="1:14" x14ac:dyDescent="0.2">
      <c r="A1314" s="5" t="s">
        <v>1318</v>
      </c>
      <c r="B1314" s="6" t="s">
        <v>3623</v>
      </c>
      <c r="C1314" s="7">
        <v>21813</v>
      </c>
      <c r="D1314" s="7">
        <v>20285</v>
      </c>
      <c r="E1314" s="7">
        <v>42098</v>
      </c>
      <c r="F1314" s="7" t="str" cm="1">
        <f t="array" ref="F1314">_xlfn.SWITCH(TRUE,E1314&lt;=10000,"1万人以下",E1314&lt;=20000,"2万人以下",E1314&lt;=30000,"3万人以下",E1314&lt;=40000,"4万人以下",E1314&lt;=50000,"5万人以下",E1314&lt;=60000,"6万人以下",E1314&lt;=70000,"7万人以下",E1314&lt;=80000,"8万人以下",E1314&lt;=90000,"9万人以下",E1314&gt;90000,"それ以上")</f>
        <v>5万人以下</v>
      </c>
      <c r="G1314" s="7" t="s">
        <v>7575</v>
      </c>
      <c r="H1314" s="7">
        <v>15418</v>
      </c>
      <c r="J1314" s="1">
        <f>MAX(J$2:J1313)+1</f>
        <v>1039</v>
      </c>
      <c r="K1314" s="1" t="str">
        <f>IF(B1314="小郡市","小郡市",IF(B1314="大和郡山市","大和郡山市",IF(B1314="蒲郡市","蒲郡市",IF(B1314="郡上市","郡上市",IF(B1314="郡山市","郡山市",IFERROR(RIGHT(B1314,LEN(B1314)-FIND("郡",B1314)),B1314))))))</f>
        <v>高浜市</v>
      </c>
      <c r="L1314" s="1" t="str">
        <f>IF(ISERROR(VLOOKUP(K1314,'R5.4.1現在の団体'!C$2:C$2000,1,)),"",VLOOKUP(K1314,'R5.4.1現在の団体'!C$2:C$2000,1,))</f>
        <v>高浜市</v>
      </c>
      <c r="M1314" s="1">
        <f t="shared" si="20"/>
        <v>1</v>
      </c>
    </row>
    <row r="1315" spans="1:14" x14ac:dyDescent="0.2">
      <c r="A1315" s="5" t="s">
        <v>1319</v>
      </c>
      <c r="B1315" s="6" t="s">
        <v>3624</v>
      </c>
      <c r="C1315" s="7">
        <v>23031</v>
      </c>
      <c r="D1315" s="7">
        <v>23014</v>
      </c>
      <c r="E1315" s="7">
        <v>46045</v>
      </c>
      <c r="F1315" s="7" t="str" cm="1">
        <f t="array" ref="F1315">_xlfn.SWITCH(TRUE,E1315&lt;=10000,"1万人以下",E1315&lt;=20000,"2万人以下",E1315&lt;=30000,"3万人以下",E1315&lt;=40000,"4万人以下",E1315&lt;=50000,"5万人以下",E1315&lt;=60000,"6万人以下",E1315&lt;=70000,"7万人以下",E1315&lt;=80000,"8万人以下",E1315&lt;=90000,"9万人以下",E1315&gt;90000,"それ以上")</f>
        <v>5万人以下</v>
      </c>
      <c r="G1315" s="7" t="s">
        <v>7575</v>
      </c>
      <c r="H1315" s="7">
        <v>18795</v>
      </c>
      <c r="J1315" s="1">
        <f>MAX(J$2:J1314)+1</f>
        <v>1040</v>
      </c>
      <c r="K1315" s="1" t="str">
        <f>IF(B1315="小郡市","小郡市",IF(B1315="大和郡山市","大和郡山市",IF(B1315="蒲郡市","蒲郡市",IF(B1315="郡上市","郡上市",IF(B1315="郡山市","郡山市",IFERROR(RIGHT(B1315,LEN(B1315)-FIND("郡",B1315)),B1315))))))</f>
        <v>岩倉市</v>
      </c>
      <c r="L1315" s="1" t="str">
        <f>IF(ISERROR(VLOOKUP(K1315,'R5.4.1現在の団体'!C$2:C$2000,1,)),"",VLOOKUP(K1315,'R5.4.1現在の団体'!C$2:C$2000,1,))</f>
        <v>岩倉市</v>
      </c>
      <c r="M1315" s="1">
        <f t="shared" si="20"/>
        <v>1</v>
      </c>
    </row>
    <row r="1316" spans="1:14" x14ac:dyDescent="0.2">
      <c r="A1316" s="5" t="s">
        <v>1320</v>
      </c>
      <c r="B1316" s="6" t="s">
        <v>3625</v>
      </c>
      <c r="C1316" s="7">
        <v>33447</v>
      </c>
      <c r="D1316" s="7">
        <v>32756</v>
      </c>
      <c r="E1316" s="7">
        <v>66203</v>
      </c>
      <c r="F1316" s="7" t="str" cm="1">
        <f t="array" ref="F1316">_xlfn.SWITCH(TRUE,E1316&lt;=10000,"1万人以下",E1316&lt;=20000,"2万人以下",E1316&lt;=30000,"3万人以下",E1316&lt;=40000,"4万人以下",E1316&lt;=50000,"5万人以下",E1316&lt;=60000,"6万人以下",E1316&lt;=70000,"7万人以下",E1316&lt;=80000,"8万人以下",E1316&lt;=90000,"9万人以下",E1316&gt;90000,"それ以上")</f>
        <v>7万人以下</v>
      </c>
      <c r="G1316" s="7" t="s">
        <v>7578</v>
      </c>
      <c r="H1316" s="7">
        <v>25902</v>
      </c>
      <c r="J1316" s="1">
        <f>MAX(J$2:J1315)+1</f>
        <v>1041</v>
      </c>
      <c r="K1316" s="1" t="str">
        <f>IF(B1316="小郡市","小郡市",IF(B1316="大和郡山市","大和郡山市",IF(B1316="蒲郡市","蒲郡市",IF(B1316="郡上市","郡上市",IF(B1316="郡山市","郡山市",IFERROR(RIGHT(B1316,LEN(B1316)-FIND("郡",B1316)),B1316))))))</f>
        <v>豊明市</v>
      </c>
      <c r="L1316" s="1" t="str">
        <f>IF(ISERROR(VLOOKUP(K1316,'R5.4.1現在の団体'!C$2:C$2000,1,)),"",VLOOKUP(K1316,'R5.4.1現在の団体'!C$2:C$2000,1,))</f>
        <v>豊明市</v>
      </c>
      <c r="M1316" s="1">
        <f t="shared" si="20"/>
        <v>1</v>
      </c>
    </row>
    <row r="1317" spans="1:14" x14ac:dyDescent="0.2">
      <c r="A1317" s="5" t="s">
        <v>1321</v>
      </c>
      <c r="B1317" s="6" t="s">
        <v>3626</v>
      </c>
      <c r="C1317" s="7">
        <v>39752</v>
      </c>
      <c r="D1317" s="7">
        <v>39775</v>
      </c>
      <c r="E1317" s="7">
        <v>79527</v>
      </c>
      <c r="F1317" s="7" t="str" cm="1">
        <f t="array" ref="F1317">_xlfn.SWITCH(TRUE,E1317&lt;=10000,"1万人以下",E1317&lt;=20000,"2万人以下",E1317&lt;=30000,"3万人以下",E1317&lt;=40000,"4万人以下",E1317&lt;=50000,"5万人以下",E1317&lt;=60000,"6万人以下",E1317&lt;=70000,"7万人以下",E1317&lt;=80000,"8万人以下",E1317&lt;=90000,"9万人以下",E1317&gt;90000,"それ以上")</f>
        <v>8万人以下</v>
      </c>
      <c r="G1317" s="7" t="s">
        <v>7579</v>
      </c>
      <c r="H1317" s="7">
        <v>30318</v>
      </c>
      <c r="J1317" s="1">
        <f>MAX(J$2:J1316)+1</f>
        <v>1042</v>
      </c>
      <c r="K1317" s="1" t="str">
        <f>IF(B1317="小郡市","小郡市",IF(B1317="大和郡山市","大和郡山市",IF(B1317="蒲郡市","蒲郡市",IF(B1317="郡上市","郡上市",IF(B1317="郡山市","郡山市",IFERROR(RIGHT(B1317,LEN(B1317)-FIND("郡",B1317)),B1317))))))</f>
        <v>日進市</v>
      </c>
      <c r="L1317" s="1" t="str">
        <f>IF(ISERROR(VLOOKUP(K1317,'R5.4.1現在の団体'!C$2:C$2000,1,)),"",VLOOKUP(K1317,'R5.4.1現在の団体'!C$2:C$2000,1,))</f>
        <v>日進市</v>
      </c>
      <c r="M1317" s="1">
        <f t="shared" si="20"/>
        <v>1</v>
      </c>
    </row>
    <row r="1318" spans="1:14" x14ac:dyDescent="0.2">
      <c r="A1318" s="5" t="s">
        <v>1322</v>
      </c>
      <c r="B1318" s="6" t="s">
        <v>3627</v>
      </c>
      <c r="C1318" s="7">
        <v>33587</v>
      </c>
      <c r="D1318" s="7">
        <v>31984</v>
      </c>
      <c r="E1318" s="7">
        <v>65571</v>
      </c>
      <c r="F1318" s="7" t="str" cm="1">
        <f t="array" ref="F1318">_xlfn.SWITCH(TRUE,E1318&lt;=10000,"1万人以下",E1318&lt;=20000,"2万人以下",E1318&lt;=30000,"3万人以下",E1318&lt;=40000,"4万人以下",E1318&lt;=50000,"5万人以下",E1318&lt;=60000,"6万人以下",E1318&lt;=70000,"7万人以下",E1318&lt;=80000,"8万人以下",E1318&lt;=90000,"9万人以下",E1318&gt;90000,"それ以上")</f>
        <v>7万人以下</v>
      </c>
      <c r="G1318" s="7" t="s">
        <v>7578</v>
      </c>
      <c r="H1318" s="7">
        <v>20668</v>
      </c>
      <c r="J1318" s="1">
        <f>MAX(J$2:J1317)+1</f>
        <v>1043</v>
      </c>
      <c r="K1318" s="1" t="str">
        <f>IF(B1318="小郡市","小郡市",IF(B1318="大和郡山市","大和郡山市",IF(B1318="蒲郡市","蒲郡市",IF(B1318="郡上市","郡上市",IF(B1318="郡山市","郡山市",IFERROR(RIGHT(B1318,LEN(B1318)-FIND("郡",B1318)),B1318))))))</f>
        <v>田原市</v>
      </c>
      <c r="L1318" s="1" t="str">
        <f>IF(ISERROR(VLOOKUP(K1318,'R5.4.1現在の団体'!C$2:C$2000,1,)),"",VLOOKUP(K1318,'R5.4.1現在の団体'!C$2:C$2000,1,))</f>
        <v>田原市</v>
      </c>
      <c r="M1318" s="1">
        <f t="shared" si="20"/>
        <v>1</v>
      </c>
    </row>
    <row r="1319" spans="1:14" x14ac:dyDescent="0.2">
      <c r="A1319" s="5" t="s">
        <v>1323</v>
      </c>
      <c r="B1319" s="6" t="s">
        <v>3628</v>
      </c>
      <c r="C1319" s="7">
        <v>32592</v>
      </c>
      <c r="D1319" s="7">
        <v>33635</v>
      </c>
      <c r="E1319" s="7">
        <v>66227</v>
      </c>
      <c r="F1319" s="7" t="str" cm="1">
        <f t="array" ref="F1319">_xlfn.SWITCH(TRUE,E1319&lt;=10000,"1万人以下",E1319&lt;=20000,"2万人以下",E1319&lt;=30000,"3万人以下",E1319&lt;=40000,"4万人以下",E1319&lt;=50000,"5万人以下",E1319&lt;=60000,"6万人以下",E1319&lt;=70000,"7万人以下",E1319&lt;=80000,"8万人以下",E1319&lt;=90000,"9万人以下",E1319&gt;90000,"それ以上")</f>
        <v>7万人以下</v>
      </c>
      <c r="G1319" s="7" t="s">
        <v>7578</v>
      </c>
      <c r="H1319" s="7">
        <v>21135</v>
      </c>
      <c r="J1319" s="1">
        <f>MAX(J$2:J1318)+1</f>
        <v>1044</v>
      </c>
      <c r="K1319" s="1" t="str">
        <f>IF(B1319="小郡市","小郡市",IF(B1319="大和郡山市","大和郡山市",IF(B1319="蒲郡市","蒲郡市",IF(B1319="郡上市","郡上市",IF(B1319="郡山市","郡山市",IFERROR(RIGHT(B1319,LEN(B1319)-FIND("郡",B1319)),B1319))))))</f>
        <v>愛西市</v>
      </c>
      <c r="L1319" s="1" t="str">
        <f>IF(ISERROR(VLOOKUP(K1319,'R5.4.1現在の団体'!C$2:C$2000,1,)),"",VLOOKUP(K1319,'R5.4.1現在の団体'!C$2:C$2000,1,))</f>
        <v>愛西市</v>
      </c>
      <c r="M1319" s="1">
        <f t="shared" si="20"/>
        <v>1</v>
      </c>
    </row>
    <row r="1320" spans="1:14" x14ac:dyDescent="0.2">
      <c r="A1320" s="5" t="s">
        <v>1324</v>
      </c>
      <c r="B1320" s="6" t="s">
        <v>3629</v>
      </c>
      <c r="C1320" s="7">
        <v>28196</v>
      </c>
      <c r="D1320" s="7">
        <v>28234</v>
      </c>
      <c r="E1320" s="7">
        <v>56430</v>
      </c>
      <c r="F1320" s="7" t="str" cm="1">
        <f t="array" ref="F1320">_xlfn.SWITCH(TRUE,E1320&lt;=10000,"1万人以下",E1320&lt;=20000,"2万人以下",E1320&lt;=30000,"3万人以下",E1320&lt;=40000,"4万人以下",E1320&lt;=50000,"5万人以下",E1320&lt;=60000,"6万人以下",E1320&lt;=70000,"7万人以下",E1320&lt;=80000,"8万人以下",E1320&lt;=90000,"9万人以下",E1320&gt;90000,"それ以上")</f>
        <v>6万人以下</v>
      </c>
      <c r="G1320" s="7" t="s">
        <v>7577</v>
      </c>
      <c r="H1320" s="7">
        <v>22071</v>
      </c>
      <c r="J1320" s="1">
        <f>MAX(J$2:J1319)+1</f>
        <v>1045</v>
      </c>
      <c r="K1320" s="1" t="str">
        <f>IF(B1320="小郡市","小郡市",IF(B1320="大和郡山市","大和郡山市",IF(B1320="蒲郡市","蒲郡市",IF(B1320="郡上市","郡上市",IF(B1320="郡山市","郡山市",IFERROR(RIGHT(B1320,LEN(B1320)-FIND("郡",B1320)),B1320))))))</f>
        <v>清須市</v>
      </c>
      <c r="L1320" s="1" t="str">
        <f>IF(ISERROR(VLOOKUP(K1320,'R5.4.1現在の団体'!C$2:C$2000,1,)),"",VLOOKUP(K1320,'R5.4.1現在の団体'!C$2:C$2000,1,))</f>
        <v>清須市</v>
      </c>
      <c r="M1320" s="1">
        <f t="shared" si="20"/>
        <v>1</v>
      </c>
    </row>
    <row r="1321" spans="1:14" x14ac:dyDescent="0.2">
      <c r="A1321" s="5" t="s">
        <v>1325</v>
      </c>
      <c r="B1321" s="6" t="s">
        <v>3630</v>
      </c>
      <c r="C1321" s="7">
        <v>40183</v>
      </c>
      <c r="D1321" s="7">
        <v>39420</v>
      </c>
      <c r="E1321" s="7">
        <v>79603</v>
      </c>
      <c r="F1321" s="7" t="str" cm="1">
        <f t="array" ref="F1321">_xlfn.SWITCH(TRUE,E1321&lt;=10000,"1万人以下",E1321&lt;=20000,"2万人以下",E1321&lt;=30000,"3万人以下",E1321&lt;=40000,"4万人以下",E1321&lt;=50000,"5万人以下",E1321&lt;=60000,"6万人以下",E1321&lt;=70000,"7万人以下",E1321&lt;=80000,"8万人以下",E1321&lt;=90000,"9万人以下",E1321&gt;90000,"それ以上")</f>
        <v>8万人以下</v>
      </c>
      <c r="G1321" s="7" t="s">
        <v>7579</v>
      </c>
      <c r="H1321" s="7">
        <v>31350</v>
      </c>
      <c r="J1321" s="1">
        <f>MAX(J$2:J1320)+1</f>
        <v>1046</v>
      </c>
      <c r="K1321" s="1" t="str">
        <f>IF(B1321="小郡市","小郡市",IF(B1321="大和郡山市","大和郡山市",IF(B1321="蒲郡市","蒲郡市",IF(B1321="郡上市","郡上市",IF(B1321="郡山市","郡山市",IFERROR(RIGHT(B1321,LEN(B1321)-FIND("郡",B1321)),B1321))))))</f>
        <v>北名古屋市</v>
      </c>
      <c r="L1321" s="1" t="str">
        <f>IF(ISERROR(VLOOKUP(K1321,'R5.4.1現在の団体'!C$2:C$2000,1,)),"",VLOOKUP(K1321,'R5.4.1現在の団体'!C$2:C$2000,1,))</f>
        <v>北名古屋市</v>
      </c>
      <c r="M1321" s="1">
        <f t="shared" si="20"/>
        <v>1</v>
      </c>
    </row>
    <row r="1322" spans="1:14" x14ac:dyDescent="0.2">
      <c r="A1322" s="5" t="s">
        <v>1326</v>
      </c>
      <c r="B1322" s="6" t="s">
        <v>3631</v>
      </c>
      <c r="C1322" s="7">
        <v>21469</v>
      </c>
      <c r="D1322" s="7">
        <v>21517</v>
      </c>
      <c r="E1322" s="7">
        <v>42986</v>
      </c>
      <c r="F1322" s="7" t="str" cm="1">
        <f t="array" ref="F1322">_xlfn.SWITCH(TRUE,E1322&lt;=10000,"1万人以下",E1322&lt;=20000,"2万人以下",E1322&lt;=30000,"3万人以下",E1322&lt;=40000,"4万人以下",E1322&lt;=50000,"5万人以下",E1322&lt;=60000,"6万人以下",E1322&lt;=70000,"7万人以下",E1322&lt;=80000,"8万人以下",E1322&lt;=90000,"9万人以下",E1322&gt;90000,"それ以上")</f>
        <v>5万人以下</v>
      </c>
      <c r="G1322" s="7" t="s">
        <v>7575</v>
      </c>
      <c r="H1322" s="7">
        <v>14799</v>
      </c>
      <c r="J1322" s="1">
        <f>MAX(J$2:J1321)+1</f>
        <v>1047</v>
      </c>
      <c r="K1322" s="1" t="str">
        <f>IF(B1322="小郡市","小郡市",IF(B1322="大和郡山市","大和郡山市",IF(B1322="蒲郡市","蒲郡市",IF(B1322="郡上市","郡上市",IF(B1322="郡山市","郡山市",IFERROR(RIGHT(B1322,LEN(B1322)-FIND("郡",B1322)),B1322))))))</f>
        <v>弥富市</v>
      </c>
      <c r="L1322" s="1" t="str">
        <f>IF(ISERROR(VLOOKUP(K1322,'R5.4.1現在の団体'!C$2:C$2000,1,)),"",VLOOKUP(K1322,'R5.4.1現在の団体'!C$2:C$2000,1,))</f>
        <v>弥富市</v>
      </c>
      <c r="M1322" s="1">
        <f t="shared" si="20"/>
        <v>1</v>
      </c>
    </row>
    <row r="1323" spans="1:14" x14ac:dyDescent="0.2">
      <c r="A1323" s="5" t="s">
        <v>1327</v>
      </c>
      <c r="B1323" s="6" t="s">
        <v>3632</v>
      </c>
      <c r="C1323" s="7">
        <v>44019</v>
      </c>
      <c r="D1323" s="7">
        <v>43532</v>
      </c>
      <c r="E1323" s="7">
        <v>87551</v>
      </c>
      <c r="F1323" s="7" t="str" cm="1">
        <f t="array" ref="F1323">_xlfn.SWITCH(TRUE,E1323&lt;=10000,"1万人以下",E1323&lt;=20000,"2万人以下",E1323&lt;=30000,"3万人以下",E1323&lt;=40000,"4万人以下",E1323&lt;=50000,"5万人以下",E1323&lt;=60000,"6万人以下",E1323&lt;=70000,"7万人以下",E1323&lt;=80000,"8万人以下",E1323&lt;=90000,"9万人以下",E1323&gt;90000,"それ以上")</f>
        <v>9万人以下</v>
      </c>
      <c r="G1323" s="7" t="s">
        <v>7580</v>
      </c>
      <c r="H1323" s="7">
        <v>33557</v>
      </c>
      <c r="I1323" s="1" t="s">
        <v>4657</v>
      </c>
      <c r="K1323" s="1" t="str">
        <f>IF(B1323="小郡市","小郡市",IF(B1323="大和郡山市","大和郡山市",IF(B1323="蒲郡市","蒲郡市",IF(B1323="郡上市","郡上市",IF(B1323="郡山市","郡山市",IFERROR(RIGHT(B1323,LEN(B1323)-FIND("郡",B1323)),B1323))))))</f>
        <v/>
      </c>
      <c r="L1323" s="1" t="str">
        <f>IF(ISERROR(VLOOKUP(K1323,'R5.4.1現在の団体'!C$2:C$2000,1,)),"",VLOOKUP(K1323,'R5.4.1現在の団体'!C$2:C$2000,1,))</f>
        <v/>
      </c>
      <c r="M1323" s="1" t="str">
        <f t="shared" si="20"/>
        <v/>
      </c>
    </row>
    <row r="1324" spans="1:14" x14ac:dyDescent="0.2">
      <c r="A1324" s="5" t="s">
        <v>1328</v>
      </c>
      <c r="B1324" s="6" t="s">
        <v>3633</v>
      </c>
      <c r="C1324" s="7">
        <v>20335</v>
      </c>
      <c r="D1324" s="7">
        <v>19963</v>
      </c>
      <c r="E1324" s="7">
        <v>40298</v>
      </c>
      <c r="F1324" s="7" t="str" cm="1">
        <f t="array" ref="F1324">_xlfn.SWITCH(TRUE,E1324&lt;=10000,"1万人以下",E1324&lt;=20000,"2万人以下",E1324&lt;=30000,"3万人以下",E1324&lt;=40000,"4万人以下",E1324&lt;=50000,"5万人以下",E1324&lt;=60000,"6万人以下",E1324&lt;=70000,"7万人以下",E1324&lt;=80000,"8万人以下",E1324&lt;=90000,"9万人以下",E1324&gt;90000,"それ以上")</f>
        <v>5万人以下</v>
      </c>
      <c r="G1324" s="7" t="s">
        <v>7575</v>
      </c>
      <c r="H1324" s="7">
        <v>14806</v>
      </c>
      <c r="J1324" s="1">
        <f>MAX(J$2:J1323)+1</f>
        <v>1048</v>
      </c>
      <c r="K1324" s="1" t="str">
        <f>IF(B1324="小郡市","小郡市",IF(B1324="大和郡山市","大和郡山市",IF(B1324="蒲郡市","蒲郡市",IF(B1324="郡上市","郡上市",IF(B1324="郡山市","郡山市",IFERROR(RIGHT(B1324,LEN(B1324)-FIND("郡",B1324)),B1324))))))</f>
        <v>東郷町</v>
      </c>
      <c r="L1324" s="1" t="str">
        <f>IF(ISERROR(VLOOKUP(K1324,'R5.4.1現在の団体'!C$2:C$2000,1,)),"",VLOOKUP(K1324,'R5.4.1現在の団体'!C$2:C$2000,1,))</f>
        <v>東郷町</v>
      </c>
      <c r="M1324" s="1">
        <f t="shared" si="20"/>
        <v>1</v>
      </c>
    </row>
    <row r="1325" spans="1:14" x14ac:dyDescent="0.2">
      <c r="A1325" s="5" t="s">
        <v>1329</v>
      </c>
      <c r="B1325" s="6" t="s">
        <v>7545</v>
      </c>
      <c r="C1325" s="7">
        <v>23684</v>
      </c>
      <c r="D1325" s="7">
        <v>23569</v>
      </c>
      <c r="E1325" s="7">
        <v>47253</v>
      </c>
      <c r="F1325" s="7" t="str" cm="1">
        <f t="array" ref="F1325">_xlfn.SWITCH(TRUE,E1325&lt;=10000,"1万人以下",E1325&lt;=20000,"2万人以下",E1325&lt;=30000,"3万人以下",E1325&lt;=40000,"4万人以下",E1325&lt;=50000,"5万人以下",E1325&lt;=60000,"6万人以下",E1325&lt;=70000,"7万人以下",E1325&lt;=80000,"8万人以下",E1325&lt;=90000,"9万人以下",E1325&gt;90000,"それ以上")</f>
        <v>5万人以下</v>
      </c>
      <c r="G1325" s="7" t="s">
        <v>7575</v>
      </c>
      <c r="H1325" s="7">
        <v>18751</v>
      </c>
      <c r="J1325" s="1">
        <f>MAX(J$2:J1324)+1</f>
        <v>1049</v>
      </c>
      <c r="K1325" s="1" t="str">
        <f>IF(B1325="小郡市","小郡市",IF(B1325="大和郡山市","大和郡山市",IF(B1325="蒲郡市","蒲郡市",IF(B1325="郡上市","郡上市",IF(B1325="郡山市","郡山市",IFERROR(RIGHT(B1325,LEN(B1325)-FIND("郡",B1325)),B1325))))))</f>
        <v>長久手市</v>
      </c>
      <c r="L1325" s="1" t="str">
        <f>IF(ISERROR(VLOOKUP(K1325,'R5.4.1現在の団体'!C$2:C$2000,1,)),"",VLOOKUP(K1325,'R5.4.1現在の団体'!C$2:C$2000,1,))</f>
        <v>長久手市</v>
      </c>
      <c r="M1325" s="1">
        <f t="shared" si="20"/>
        <v>1</v>
      </c>
      <c r="N1325" s="1" t="s">
        <v>7530</v>
      </c>
    </row>
    <row r="1326" spans="1:14" x14ac:dyDescent="0.2">
      <c r="A1326" s="5" t="s">
        <v>1330</v>
      </c>
      <c r="B1326" s="6" t="s">
        <v>3634</v>
      </c>
      <c r="C1326" s="7">
        <v>10986</v>
      </c>
      <c r="D1326" s="7">
        <v>10521</v>
      </c>
      <c r="E1326" s="7">
        <v>21507</v>
      </c>
      <c r="F1326" s="7" t="str" cm="1">
        <f t="array" ref="F1326">_xlfn.SWITCH(TRUE,E1326&lt;=10000,"1万人以下",E1326&lt;=20000,"2万人以下",E1326&lt;=30000,"3万人以下",E1326&lt;=40000,"4万人以下",E1326&lt;=50000,"5万人以下",E1326&lt;=60000,"6万人以下",E1326&lt;=70000,"7万人以下",E1326&lt;=80000,"8万人以下",E1326&lt;=90000,"9万人以下",E1326&gt;90000,"それ以上")</f>
        <v>3万人以下</v>
      </c>
      <c r="G1326" s="7" t="s">
        <v>7574</v>
      </c>
      <c r="H1326" s="7">
        <v>8254</v>
      </c>
      <c r="I1326" s="1" t="s">
        <v>4657</v>
      </c>
      <c r="K1326" s="1" t="str">
        <f>IF(B1326="小郡市","小郡市",IF(B1326="大和郡山市","大和郡山市",IF(B1326="蒲郡市","蒲郡市",IF(B1326="郡上市","郡上市",IF(B1326="郡山市","郡山市",IFERROR(RIGHT(B1326,LEN(B1326)-FIND("郡",B1326)),B1326))))))</f>
        <v/>
      </c>
      <c r="L1326" s="1" t="str">
        <f>IF(ISERROR(VLOOKUP(K1326,'R5.4.1現在の団体'!C$2:C$2000,1,)),"",VLOOKUP(K1326,'R5.4.1現在の団体'!C$2:C$2000,1,))</f>
        <v/>
      </c>
      <c r="M1326" s="1" t="str">
        <f t="shared" si="20"/>
        <v/>
      </c>
    </row>
    <row r="1327" spans="1:14" x14ac:dyDescent="0.2">
      <c r="A1327" s="5" t="s">
        <v>1331</v>
      </c>
      <c r="B1327" s="6" t="s">
        <v>3635</v>
      </c>
      <c r="C1327" s="7">
        <v>7173</v>
      </c>
      <c r="D1327" s="7">
        <v>6823</v>
      </c>
      <c r="E1327" s="7">
        <v>13996</v>
      </c>
      <c r="F1327" s="7" t="str" cm="1">
        <f t="array" ref="F1327">_xlfn.SWITCH(TRUE,E1327&lt;=10000,"1万人以下",E1327&lt;=20000,"2万人以下",E1327&lt;=30000,"3万人以下",E1327&lt;=40000,"4万人以下",E1327&lt;=50000,"5万人以下",E1327&lt;=60000,"6万人以下",E1327&lt;=70000,"7万人以下",E1327&lt;=80000,"8万人以下",E1327&lt;=90000,"9万人以下",E1327&gt;90000,"それ以上")</f>
        <v>2万人以下</v>
      </c>
      <c r="G1327" s="7" t="s">
        <v>7572</v>
      </c>
      <c r="H1327" s="7">
        <v>5437</v>
      </c>
      <c r="J1327" s="1">
        <f>MAX(J$2:J1326)+1</f>
        <v>1050</v>
      </c>
      <c r="K1327" s="1" t="str">
        <f>IF(B1327="小郡市","小郡市",IF(B1327="大和郡山市","大和郡山市",IF(B1327="蒲郡市","蒲郡市",IF(B1327="郡上市","郡上市",IF(B1327="郡山市","郡山市",IFERROR(RIGHT(B1327,LEN(B1327)-FIND("郡",B1327)),B1327))))))</f>
        <v>豊山町</v>
      </c>
      <c r="L1327" s="1" t="str">
        <f>IF(ISERROR(VLOOKUP(K1327,'R5.4.1現在の団体'!C$2:C$2000,1,)),"",VLOOKUP(K1327,'R5.4.1現在の団体'!C$2:C$2000,1,))</f>
        <v>豊山町</v>
      </c>
      <c r="M1327" s="1">
        <f t="shared" si="20"/>
        <v>1</v>
      </c>
    </row>
    <row r="1328" spans="1:14" x14ac:dyDescent="0.2">
      <c r="A1328" s="5" t="s">
        <v>1332</v>
      </c>
      <c r="B1328" s="6" t="s">
        <v>3636</v>
      </c>
      <c r="C1328" s="7">
        <v>3813</v>
      </c>
      <c r="D1328" s="7">
        <v>3698</v>
      </c>
      <c r="E1328" s="7">
        <v>7511</v>
      </c>
      <c r="F1328" s="7" t="str" cm="1">
        <f t="array" ref="F1328">_xlfn.SWITCH(TRUE,E1328&lt;=10000,"1万人以下",E1328&lt;=20000,"2万人以下",E1328&lt;=30000,"3万人以下",E1328&lt;=40000,"4万人以下",E1328&lt;=50000,"5万人以下",E1328&lt;=60000,"6万人以下",E1328&lt;=70000,"7万人以下",E1328&lt;=80000,"8万人以下",E1328&lt;=90000,"9万人以下",E1328&gt;90000,"それ以上")</f>
        <v>1万人以下</v>
      </c>
      <c r="G1328" s="7" t="s">
        <v>7576</v>
      </c>
      <c r="H1328" s="7">
        <v>2817</v>
      </c>
      <c r="I1328" s="1" t="s">
        <v>4657</v>
      </c>
      <c r="J1328" s="1">
        <f>MAX(J$2:J1327)+1</f>
        <v>1051</v>
      </c>
      <c r="K1328" s="1" t="str">
        <f>IF(B1328="小郡市","小郡市",IF(B1328="大和郡山市","大和郡山市",IF(B1328="蒲郡市","蒲郡市",IF(B1328="郡上市","郡上市",IF(B1328="郡山市","郡山市",IFERROR(RIGHT(B1328,LEN(B1328)-FIND("郡",B1328)),B1328))))))</f>
        <v>春日町</v>
      </c>
      <c r="L1328" s="1" t="str">
        <f>IF(ISERROR(VLOOKUP(K1328,'R5.4.1現在の団体'!C$2:C$2000,1,)),"",VLOOKUP(K1328,'R5.4.1現在の団体'!C$2:C$2000,1,))</f>
        <v/>
      </c>
      <c r="M1328" s="1" t="str">
        <f t="shared" si="20"/>
        <v/>
      </c>
    </row>
    <row r="1329" spans="1:14" x14ac:dyDescent="0.2">
      <c r="A1329" s="5" t="s">
        <v>1333</v>
      </c>
      <c r="B1329" s="6" t="s">
        <v>3637</v>
      </c>
      <c r="C1329" s="7">
        <v>27808</v>
      </c>
      <c r="D1329" s="7">
        <v>27665</v>
      </c>
      <c r="E1329" s="7">
        <v>55473</v>
      </c>
      <c r="F1329" s="7" t="str" cm="1">
        <f t="array" ref="F1329">_xlfn.SWITCH(TRUE,E1329&lt;=10000,"1万人以下",E1329&lt;=20000,"2万人以下",E1329&lt;=30000,"3万人以下",E1329&lt;=40000,"4万人以下",E1329&lt;=50000,"5万人以下",E1329&lt;=60000,"6万人以下",E1329&lt;=70000,"7万人以下",E1329&lt;=80000,"8万人以下",E1329&lt;=90000,"9万人以下",E1329&gt;90000,"それ以上")</f>
        <v>6万人以下</v>
      </c>
      <c r="G1329" s="7" t="s">
        <v>7577</v>
      </c>
      <c r="H1329" s="7">
        <v>19756</v>
      </c>
      <c r="I1329" s="1" t="s">
        <v>4657</v>
      </c>
      <c r="K1329" s="1" t="str">
        <f>IF(B1329="小郡市","小郡市",IF(B1329="大和郡山市","大和郡山市",IF(B1329="蒲郡市","蒲郡市",IF(B1329="郡上市","郡上市",IF(B1329="郡山市","郡山市",IFERROR(RIGHT(B1329,LEN(B1329)-FIND("郡",B1329)),B1329))))))</f>
        <v/>
      </c>
      <c r="L1329" s="1" t="str">
        <f>IF(ISERROR(VLOOKUP(K1329,'R5.4.1現在の団体'!C$2:C$2000,1,)),"",VLOOKUP(K1329,'R5.4.1現在の団体'!C$2:C$2000,1,))</f>
        <v/>
      </c>
      <c r="M1329" s="1" t="str">
        <f t="shared" si="20"/>
        <v/>
      </c>
    </row>
    <row r="1330" spans="1:14" x14ac:dyDescent="0.2">
      <c r="A1330" s="5" t="s">
        <v>1334</v>
      </c>
      <c r="B1330" s="6" t="s">
        <v>3638</v>
      </c>
      <c r="C1330" s="7">
        <v>11154</v>
      </c>
      <c r="D1330" s="7">
        <v>10864</v>
      </c>
      <c r="E1330" s="7">
        <v>22018</v>
      </c>
      <c r="F1330" s="7" t="str" cm="1">
        <f t="array" ref="F1330">_xlfn.SWITCH(TRUE,E1330&lt;=10000,"1万人以下",E1330&lt;=20000,"2万人以下",E1330&lt;=30000,"3万人以下",E1330&lt;=40000,"4万人以下",E1330&lt;=50000,"5万人以下",E1330&lt;=60000,"6万人以下",E1330&lt;=70000,"7万人以下",E1330&lt;=80000,"8万人以下",E1330&lt;=90000,"9万人以下",E1330&gt;90000,"それ以上")</f>
        <v>3万人以下</v>
      </c>
      <c r="G1330" s="7" t="s">
        <v>7574</v>
      </c>
      <c r="H1330" s="7">
        <v>7683</v>
      </c>
      <c r="J1330" s="1">
        <f>MAX(J$2:J1329)+1</f>
        <v>1052</v>
      </c>
      <c r="K1330" s="1" t="str">
        <f>IF(B1330="小郡市","小郡市",IF(B1330="大和郡山市","大和郡山市",IF(B1330="蒲郡市","蒲郡市",IF(B1330="郡上市","郡上市",IF(B1330="郡山市","郡山市",IFERROR(RIGHT(B1330,LEN(B1330)-FIND("郡",B1330)),B1330))))))</f>
        <v>大口町</v>
      </c>
      <c r="L1330" s="1" t="str">
        <f>IF(ISERROR(VLOOKUP(K1330,'R5.4.1現在の団体'!C$2:C$2000,1,)),"",VLOOKUP(K1330,'R5.4.1現在の団体'!C$2:C$2000,1,))</f>
        <v>大口町</v>
      </c>
      <c r="M1330" s="1">
        <f t="shared" si="20"/>
        <v>1</v>
      </c>
    </row>
    <row r="1331" spans="1:14" x14ac:dyDescent="0.2">
      <c r="A1331" s="5" t="s">
        <v>1335</v>
      </c>
      <c r="B1331" s="6" t="s">
        <v>3639</v>
      </c>
      <c r="C1331" s="7">
        <v>16654</v>
      </c>
      <c r="D1331" s="7">
        <v>16801</v>
      </c>
      <c r="E1331" s="7">
        <v>33455</v>
      </c>
      <c r="F1331" s="7" t="str" cm="1">
        <f t="array" ref="F1331">_xlfn.SWITCH(TRUE,E1331&lt;=10000,"1万人以下",E1331&lt;=20000,"2万人以下",E1331&lt;=30000,"3万人以下",E1331&lt;=40000,"4万人以下",E1331&lt;=50000,"5万人以下",E1331&lt;=60000,"6万人以下",E1331&lt;=70000,"7万人以下",E1331&lt;=80000,"8万人以下",E1331&lt;=90000,"9万人以下",E1331&gt;90000,"それ以上")</f>
        <v>4万人以下</v>
      </c>
      <c r="G1331" s="7" t="s">
        <v>7573</v>
      </c>
      <c r="H1331" s="7">
        <v>12073</v>
      </c>
      <c r="J1331" s="1">
        <f>MAX(J$2:J1330)+1</f>
        <v>1053</v>
      </c>
      <c r="K1331" s="1" t="str">
        <f>IF(B1331="小郡市","小郡市",IF(B1331="大和郡山市","大和郡山市",IF(B1331="蒲郡市","蒲郡市",IF(B1331="郡上市","郡上市",IF(B1331="郡山市","郡山市",IFERROR(RIGHT(B1331,LEN(B1331)-FIND("郡",B1331)),B1331))))))</f>
        <v>扶桑町</v>
      </c>
      <c r="L1331" s="1" t="str">
        <f>IF(ISERROR(VLOOKUP(K1331,'R5.4.1現在の団体'!C$2:C$2000,1,)),"",VLOOKUP(K1331,'R5.4.1現在の団体'!C$2:C$2000,1,))</f>
        <v>扶桑町</v>
      </c>
      <c r="M1331" s="1">
        <f t="shared" si="20"/>
        <v>1</v>
      </c>
    </row>
    <row r="1332" spans="1:14" x14ac:dyDescent="0.2">
      <c r="A1332" s="5" t="s">
        <v>1336</v>
      </c>
      <c r="B1332" s="6" t="s">
        <v>7559</v>
      </c>
      <c r="C1332" s="7">
        <v>78567</v>
      </c>
      <c r="D1332" s="7">
        <v>78158</v>
      </c>
      <c r="E1332" s="7">
        <v>156725</v>
      </c>
      <c r="F1332" s="7" t="str" cm="1">
        <f t="array" ref="F1332">_xlfn.SWITCH(TRUE,E1332&lt;=10000,"1万人以下",E1332&lt;=20000,"2万人以下",E1332&lt;=30000,"3万人以下",E1332&lt;=40000,"4万人以下",E1332&lt;=50000,"5万人以下",E1332&lt;=60000,"6万人以下",E1332&lt;=70000,"7万人以下",E1332&lt;=80000,"8万人以下",E1332&lt;=90000,"9万人以下",E1332&gt;90000,"それ以上")</f>
        <v>それ以上</v>
      </c>
      <c r="G1332" s="7" t="s">
        <v>7571</v>
      </c>
      <c r="H1332" s="7">
        <v>58866</v>
      </c>
      <c r="K1332" s="1" t="str">
        <f>IF(B1332="小郡市","小郡市",IF(B1332="大和郡山市","大和郡山市",IF(B1332="蒲郡市","蒲郡市",IF(B1332="郡上市","郡上市",IF(B1332="郡山市","郡山市",IFERROR(RIGHT(B1332,LEN(B1332)-FIND("郡",B1332)),B1332))))))</f>
        <v>あま市</v>
      </c>
      <c r="L1332" s="1" t="str">
        <f>IF(ISERROR(VLOOKUP(K1332,'R5.4.1現在の団体'!C$2:C$2000,1,)),"",VLOOKUP(K1332,'R5.4.1現在の団体'!C$2:C$2000,1,))</f>
        <v>あま市</v>
      </c>
      <c r="M1332" s="1">
        <f t="shared" si="20"/>
        <v>1</v>
      </c>
      <c r="N1332" s="1" t="s">
        <v>7530</v>
      </c>
    </row>
    <row r="1333" spans="1:14" x14ac:dyDescent="0.2">
      <c r="A1333" s="5" t="s">
        <v>1337</v>
      </c>
      <c r="B1333" s="6" t="s">
        <v>3641</v>
      </c>
      <c r="C1333" s="7">
        <v>11457</v>
      </c>
      <c r="D1333" s="7">
        <v>11590</v>
      </c>
      <c r="E1333" s="7">
        <v>23047</v>
      </c>
      <c r="F1333" s="7" t="str" cm="1">
        <f t="array" ref="F1333">_xlfn.SWITCH(TRUE,E1333&lt;=10000,"1万人以下",E1333&lt;=20000,"2万人以下",E1333&lt;=30000,"3万人以下",E1333&lt;=40000,"4万人以下",E1333&lt;=50000,"5万人以下",E1333&lt;=60000,"6万人以下",E1333&lt;=70000,"7万人以下",E1333&lt;=80000,"8万人以下",E1333&lt;=90000,"9万人以下",E1333&gt;90000,"それ以上")</f>
        <v>3万人以下</v>
      </c>
      <c r="G1333" s="7" t="s">
        <v>7574</v>
      </c>
      <c r="H1333" s="7">
        <v>8434</v>
      </c>
      <c r="I1333" s="1" t="s">
        <v>4657</v>
      </c>
      <c r="J1333" s="1">
        <f>MAX(J$2:J1332)+1</f>
        <v>1054</v>
      </c>
      <c r="K1333" s="1" t="str">
        <f>IF(B1333="小郡市","小郡市",IF(B1333="大和郡山市","大和郡山市",IF(B1333="蒲郡市","蒲郡市",IF(B1333="郡上市","郡上市",IF(B1333="郡山市","郡山市",IFERROR(RIGHT(B1333,LEN(B1333)-FIND("郡",B1333)),B1333))))))</f>
        <v>七宝町</v>
      </c>
      <c r="L1333" s="1" t="str">
        <f>IF(ISERROR(VLOOKUP(K1333,'R5.4.1現在の団体'!C$2:C$2000,1,)),"",VLOOKUP(K1333,'R5.4.1現在の団体'!C$2:C$2000,1,))</f>
        <v/>
      </c>
      <c r="M1333" s="1" t="str">
        <f t="shared" si="20"/>
        <v/>
      </c>
    </row>
    <row r="1334" spans="1:14" x14ac:dyDescent="0.2">
      <c r="A1334" s="5" t="s">
        <v>1338</v>
      </c>
      <c r="B1334" s="6" t="s">
        <v>3642</v>
      </c>
      <c r="C1334" s="7">
        <v>11948</v>
      </c>
      <c r="D1334" s="7">
        <v>12075</v>
      </c>
      <c r="E1334" s="7">
        <v>24023</v>
      </c>
      <c r="F1334" s="7" t="str" cm="1">
        <f t="array" ref="F1334">_xlfn.SWITCH(TRUE,E1334&lt;=10000,"1万人以下",E1334&lt;=20000,"2万人以下",E1334&lt;=30000,"3万人以下",E1334&lt;=40000,"4万人以下",E1334&lt;=50000,"5万人以下",E1334&lt;=60000,"6万人以下",E1334&lt;=70000,"7万人以下",E1334&lt;=80000,"8万人以下",E1334&lt;=90000,"9万人以下",E1334&gt;90000,"それ以上")</f>
        <v>3万人以下</v>
      </c>
      <c r="G1334" s="7" t="s">
        <v>7574</v>
      </c>
      <c r="H1334" s="7">
        <v>8634</v>
      </c>
      <c r="I1334" s="1" t="s">
        <v>4657</v>
      </c>
      <c r="J1334" s="1">
        <f>MAX(J$2:J1333)+1</f>
        <v>1055</v>
      </c>
      <c r="K1334" s="1" t="str">
        <f>IF(B1334="小郡市","小郡市",IF(B1334="大和郡山市","大和郡山市",IF(B1334="蒲郡市","蒲郡市",IF(B1334="郡上市","郡上市",IF(B1334="郡山市","郡山市",IFERROR(RIGHT(B1334,LEN(B1334)-FIND("郡",B1334)),B1334))))))</f>
        <v>美和町</v>
      </c>
      <c r="L1334" s="1" t="str">
        <f>IF(ISERROR(VLOOKUP(K1334,'R5.4.1現在の団体'!C$2:C$2000,1,)),"",VLOOKUP(K1334,'R5.4.1現在の団体'!C$2:C$2000,1,))</f>
        <v/>
      </c>
      <c r="M1334" s="1" t="str">
        <f t="shared" si="20"/>
        <v/>
      </c>
    </row>
    <row r="1335" spans="1:14" x14ac:dyDescent="0.2">
      <c r="A1335" s="5" t="s">
        <v>1339</v>
      </c>
      <c r="B1335" s="6" t="s">
        <v>3643</v>
      </c>
      <c r="C1335" s="7">
        <v>19696</v>
      </c>
      <c r="D1335" s="7">
        <v>19337</v>
      </c>
      <c r="E1335" s="7">
        <v>39033</v>
      </c>
      <c r="F1335" s="7" t="str" cm="1">
        <f t="array" ref="F1335">_xlfn.SWITCH(TRUE,E1335&lt;=10000,"1万人以下",E1335&lt;=20000,"2万人以下",E1335&lt;=30000,"3万人以下",E1335&lt;=40000,"4万人以下",E1335&lt;=50000,"5万人以下",E1335&lt;=60000,"6万人以下",E1335&lt;=70000,"7万人以下",E1335&lt;=80000,"8万人以下",E1335&lt;=90000,"9万人以下",E1335&gt;90000,"それ以上")</f>
        <v>4万人以下</v>
      </c>
      <c r="G1335" s="7" t="s">
        <v>7573</v>
      </c>
      <c r="H1335" s="7">
        <v>15005</v>
      </c>
      <c r="I1335" s="1" t="s">
        <v>4657</v>
      </c>
      <c r="J1335" s="1">
        <f>MAX(J$2:J1334)+1</f>
        <v>1056</v>
      </c>
      <c r="K1335" s="1" t="str">
        <f>IF(B1335="小郡市","小郡市",IF(B1335="大和郡山市","大和郡山市",IF(B1335="蒲郡市","蒲郡市",IF(B1335="郡上市","郡上市",IF(B1335="郡山市","郡山市",IFERROR(RIGHT(B1335,LEN(B1335)-FIND("郡",B1335)),B1335))))))</f>
        <v>甚目寺町</v>
      </c>
      <c r="L1335" s="1" t="str">
        <f>IF(ISERROR(VLOOKUP(K1335,'R5.4.1現在の団体'!C$2:C$2000,1,)),"",VLOOKUP(K1335,'R5.4.1現在の団体'!C$2:C$2000,1,))</f>
        <v/>
      </c>
      <c r="M1335" s="1" t="str">
        <f t="shared" si="20"/>
        <v/>
      </c>
    </row>
    <row r="1336" spans="1:14" x14ac:dyDescent="0.2">
      <c r="A1336" s="5" t="s">
        <v>1340</v>
      </c>
      <c r="B1336" s="6" t="s">
        <v>3644</v>
      </c>
      <c r="C1336" s="7">
        <v>14991</v>
      </c>
      <c r="D1336" s="7">
        <v>14432</v>
      </c>
      <c r="E1336" s="7">
        <v>29423</v>
      </c>
      <c r="F1336" s="7" t="str" cm="1">
        <f t="array" ref="F1336">_xlfn.SWITCH(TRUE,E1336&lt;=10000,"1万人以下",E1336&lt;=20000,"2万人以下",E1336&lt;=30000,"3万人以下",E1336&lt;=40000,"4万人以下",E1336&lt;=50000,"5万人以下",E1336&lt;=60000,"6万人以下",E1336&lt;=70000,"7万人以下",E1336&lt;=80000,"8万人以下",E1336&lt;=90000,"9万人以下",E1336&gt;90000,"それ以上")</f>
        <v>3万人以下</v>
      </c>
      <c r="G1336" s="7" t="s">
        <v>7574</v>
      </c>
      <c r="H1336" s="7">
        <v>11202</v>
      </c>
      <c r="J1336" s="1">
        <f>MAX(J$2:J1335)+1</f>
        <v>1057</v>
      </c>
      <c r="K1336" s="1" t="str">
        <f>IF(B1336="小郡市","小郡市",IF(B1336="大和郡山市","大和郡山市",IF(B1336="蒲郡市","蒲郡市",IF(B1336="郡上市","郡上市",IF(B1336="郡山市","郡山市",IFERROR(RIGHT(B1336,LEN(B1336)-FIND("郡",B1336)),B1336))))))</f>
        <v>大治町</v>
      </c>
      <c r="L1336" s="1" t="str">
        <f>IF(ISERROR(VLOOKUP(K1336,'R5.4.1現在の団体'!C$2:C$2000,1,)),"",VLOOKUP(K1336,'R5.4.1現在の団体'!C$2:C$2000,1,))</f>
        <v>大治町</v>
      </c>
      <c r="M1336" s="1">
        <f t="shared" si="20"/>
        <v>1</v>
      </c>
    </row>
    <row r="1337" spans="1:14" x14ac:dyDescent="0.2">
      <c r="A1337" s="5" t="s">
        <v>1341</v>
      </c>
      <c r="B1337" s="6" t="s">
        <v>3645</v>
      </c>
      <c r="C1337" s="7">
        <v>18268</v>
      </c>
      <c r="D1337" s="7">
        <v>18437</v>
      </c>
      <c r="E1337" s="7">
        <v>36705</v>
      </c>
      <c r="F1337" s="7" t="str" cm="1">
        <f t="array" ref="F1337">_xlfn.SWITCH(TRUE,E1337&lt;=10000,"1万人以下",E1337&lt;=20000,"2万人以下",E1337&lt;=30000,"3万人以下",E1337&lt;=40000,"4万人以下",E1337&lt;=50000,"5万人以下",E1337&lt;=60000,"6万人以下",E1337&lt;=70000,"7万人以下",E1337&lt;=80000,"8万人以下",E1337&lt;=90000,"9万人以下",E1337&gt;90000,"それ以上")</f>
        <v>4万人以下</v>
      </c>
      <c r="G1337" s="7" t="s">
        <v>7573</v>
      </c>
      <c r="H1337" s="7">
        <v>14303</v>
      </c>
      <c r="J1337" s="1">
        <f>MAX(J$2:J1336)+1</f>
        <v>1058</v>
      </c>
      <c r="K1337" s="1" t="str">
        <f>IF(B1337="小郡市","小郡市",IF(B1337="大和郡山市","大和郡山市",IF(B1337="蒲郡市","蒲郡市",IF(B1337="郡上市","郡上市",IF(B1337="郡山市","郡山市",IFERROR(RIGHT(B1337,LEN(B1337)-FIND("郡",B1337)),B1337))))))</f>
        <v>蟹江町</v>
      </c>
      <c r="L1337" s="1" t="str">
        <f>IF(ISERROR(VLOOKUP(K1337,'R5.4.1現在の団体'!C$2:C$2000,1,)),"",VLOOKUP(K1337,'R5.4.1現在の団体'!C$2:C$2000,1,))</f>
        <v>蟹江町</v>
      </c>
      <c r="M1337" s="1">
        <f t="shared" si="20"/>
        <v>1</v>
      </c>
    </row>
    <row r="1338" spans="1:14" x14ac:dyDescent="0.2">
      <c r="A1338" s="5" t="s">
        <v>1342</v>
      </c>
      <c r="B1338" s="6" t="s">
        <v>3646</v>
      </c>
      <c r="C1338" s="7">
        <v>2207</v>
      </c>
      <c r="D1338" s="7">
        <v>2287</v>
      </c>
      <c r="E1338" s="7">
        <v>4494</v>
      </c>
      <c r="F1338" s="7" t="str" cm="1">
        <f t="array" ref="F1338">_xlfn.SWITCH(TRUE,E1338&lt;=10000,"1万人以下",E1338&lt;=20000,"2万人以下",E1338&lt;=30000,"3万人以下",E1338&lt;=40000,"4万人以下",E1338&lt;=50000,"5万人以下",E1338&lt;=60000,"6万人以下",E1338&lt;=70000,"7万人以下",E1338&lt;=80000,"8万人以下",E1338&lt;=90000,"9万人以下",E1338&gt;90000,"それ以上")</f>
        <v>1万人以下</v>
      </c>
      <c r="G1338" s="7" t="s">
        <v>7576</v>
      </c>
      <c r="H1338" s="7">
        <v>1288</v>
      </c>
      <c r="J1338" s="1">
        <f>MAX(J$2:J1337)+1</f>
        <v>1059</v>
      </c>
      <c r="K1338" s="1" t="str">
        <f>IF(B1338="小郡市","小郡市",IF(B1338="大和郡山市","大和郡山市",IF(B1338="蒲郡市","蒲郡市",IF(B1338="郡上市","郡上市",IF(B1338="郡山市","郡山市",IFERROR(RIGHT(B1338,LEN(B1338)-FIND("郡",B1338)),B1338))))))</f>
        <v>飛島村</v>
      </c>
      <c r="L1338" s="1" t="str">
        <f>IF(ISERROR(VLOOKUP(K1338,'R5.4.1現在の団体'!C$2:C$2000,1,)),"",VLOOKUP(K1338,'R5.4.1現在の団体'!C$2:C$2000,1,))</f>
        <v>飛島村</v>
      </c>
      <c r="M1338" s="1">
        <f t="shared" si="20"/>
        <v>1</v>
      </c>
    </row>
    <row r="1339" spans="1:14" x14ac:dyDescent="0.2">
      <c r="A1339" s="5" t="s">
        <v>1343</v>
      </c>
      <c r="B1339" s="6" t="s">
        <v>3647</v>
      </c>
      <c r="C1339" s="7">
        <v>79959</v>
      </c>
      <c r="D1339" s="7">
        <v>79975</v>
      </c>
      <c r="E1339" s="7">
        <v>159934</v>
      </c>
      <c r="F1339" s="7" t="str" cm="1">
        <f t="array" ref="F1339">_xlfn.SWITCH(TRUE,E1339&lt;=10000,"1万人以下",E1339&lt;=20000,"2万人以下",E1339&lt;=30000,"3万人以下",E1339&lt;=40000,"4万人以下",E1339&lt;=50000,"5万人以下",E1339&lt;=60000,"6万人以下",E1339&lt;=70000,"7万人以下",E1339&lt;=80000,"8万人以下",E1339&lt;=90000,"9万人以下",E1339&gt;90000,"それ以上")</f>
        <v>それ以上</v>
      </c>
      <c r="G1339" s="7" t="s">
        <v>7571</v>
      </c>
      <c r="H1339" s="7">
        <v>57658</v>
      </c>
      <c r="I1339" s="1" t="s">
        <v>4657</v>
      </c>
      <c r="K1339" s="1" t="str">
        <f>IF(B1339="小郡市","小郡市",IF(B1339="大和郡山市","大和郡山市",IF(B1339="蒲郡市","蒲郡市",IF(B1339="郡上市","郡上市",IF(B1339="郡山市","郡山市",IFERROR(RIGHT(B1339,LEN(B1339)-FIND("郡",B1339)),B1339))))))</f>
        <v/>
      </c>
      <c r="L1339" s="1" t="str">
        <f>IF(ISERROR(VLOOKUP(K1339,'R5.4.1現在の団体'!C$2:C$2000,1,)),"",VLOOKUP(K1339,'R5.4.1現在の団体'!C$2:C$2000,1,))</f>
        <v/>
      </c>
      <c r="M1339" s="1" t="str">
        <f t="shared" si="20"/>
        <v/>
      </c>
    </row>
    <row r="1340" spans="1:14" x14ac:dyDescent="0.2">
      <c r="A1340" s="5" t="s">
        <v>1344</v>
      </c>
      <c r="B1340" s="6" t="s">
        <v>3648</v>
      </c>
      <c r="C1340" s="7">
        <v>12351</v>
      </c>
      <c r="D1340" s="7">
        <v>12571</v>
      </c>
      <c r="E1340" s="7">
        <v>24922</v>
      </c>
      <c r="F1340" s="7" t="str" cm="1">
        <f t="array" ref="F1340">_xlfn.SWITCH(TRUE,E1340&lt;=10000,"1万人以下",E1340&lt;=20000,"2万人以下",E1340&lt;=30000,"3万人以下",E1340&lt;=40000,"4万人以下",E1340&lt;=50000,"5万人以下",E1340&lt;=60000,"6万人以下",E1340&lt;=70000,"7万人以下",E1340&lt;=80000,"8万人以下",E1340&lt;=90000,"9万人以下",E1340&gt;90000,"それ以上")</f>
        <v>3万人以下</v>
      </c>
      <c r="G1340" s="7" t="s">
        <v>7574</v>
      </c>
      <c r="H1340" s="7">
        <v>8427</v>
      </c>
      <c r="J1340" s="1">
        <f>MAX(J$2:J1339)+1</f>
        <v>1060</v>
      </c>
      <c r="K1340" s="1" t="str">
        <f>IF(B1340="小郡市","小郡市",IF(B1340="大和郡山市","大和郡山市",IF(B1340="蒲郡市","蒲郡市",IF(B1340="郡上市","郡上市",IF(B1340="郡山市","郡山市",IFERROR(RIGHT(B1340,LEN(B1340)-FIND("郡",B1340)),B1340))))))</f>
        <v>阿久比町</v>
      </c>
      <c r="L1340" s="1" t="str">
        <f>IF(ISERROR(VLOOKUP(K1340,'R5.4.1現在の団体'!C$2:C$2000,1,)),"",VLOOKUP(K1340,'R5.4.1現在の団体'!C$2:C$2000,1,))</f>
        <v>阿久比町</v>
      </c>
      <c r="M1340" s="1">
        <f t="shared" si="20"/>
        <v>1</v>
      </c>
    </row>
    <row r="1341" spans="1:14" x14ac:dyDescent="0.2">
      <c r="A1341" s="5" t="s">
        <v>1345</v>
      </c>
      <c r="B1341" s="6" t="s">
        <v>3649</v>
      </c>
      <c r="C1341" s="7">
        <v>24530</v>
      </c>
      <c r="D1341" s="7">
        <v>24124</v>
      </c>
      <c r="E1341" s="7">
        <v>48654</v>
      </c>
      <c r="F1341" s="7" t="str" cm="1">
        <f t="array" ref="F1341">_xlfn.SWITCH(TRUE,E1341&lt;=10000,"1万人以下",E1341&lt;=20000,"2万人以下",E1341&lt;=30000,"3万人以下",E1341&lt;=40000,"4万人以下",E1341&lt;=50000,"5万人以下",E1341&lt;=60000,"6万人以下",E1341&lt;=70000,"7万人以下",E1341&lt;=80000,"8万人以下",E1341&lt;=90000,"9万人以下",E1341&gt;90000,"それ以上")</f>
        <v>5万人以下</v>
      </c>
      <c r="G1341" s="7" t="s">
        <v>7575</v>
      </c>
      <c r="H1341" s="7">
        <v>18007</v>
      </c>
      <c r="J1341" s="1">
        <f>MAX(J$2:J1340)+1</f>
        <v>1061</v>
      </c>
      <c r="K1341" s="1" t="str">
        <f>IF(B1341="小郡市","小郡市",IF(B1341="大和郡山市","大和郡山市",IF(B1341="蒲郡市","蒲郡市",IF(B1341="郡上市","郡上市",IF(B1341="郡山市","郡山市",IFERROR(RIGHT(B1341,LEN(B1341)-FIND("郡",B1341)),B1341))))))</f>
        <v>東浦町</v>
      </c>
      <c r="L1341" s="1" t="str">
        <f>IF(ISERROR(VLOOKUP(K1341,'R5.4.1現在の団体'!C$2:C$2000,1,)),"",VLOOKUP(K1341,'R5.4.1現在の団体'!C$2:C$2000,1,))</f>
        <v>東浦町</v>
      </c>
      <c r="M1341" s="1">
        <f t="shared" si="20"/>
        <v>1</v>
      </c>
    </row>
    <row r="1342" spans="1:14" x14ac:dyDescent="0.2">
      <c r="A1342" s="5" t="s">
        <v>1346</v>
      </c>
      <c r="B1342" s="6" t="s">
        <v>3650</v>
      </c>
      <c r="C1342" s="7">
        <v>10261</v>
      </c>
      <c r="D1342" s="7">
        <v>10851</v>
      </c>
      <c r="E1342" s="7">
        <v>21112</v>
      </c>
      <c r="F1342" s="7" t="str" cm="1">
        <f t="array" ref="F1342">_xlfn.SWITCH(TRUE,E1342&lt;=10000,"1万人以下",E1342&lt;=20000,"2万人以下",E1342&lt;=30000,"3万人以下",E1342&lt;=40000,"4万人以下",E1342&lt;=50000,"5万人以下",E1342&lt;=60000,"6万人以下",E1342&lt;=70000,"7万人以下",E1342&lt;=80000,"8万人以下",E1342&lt;=90000,"9万人以下",E1342&gt;90000,"それ以上")</f>
        <v>3万人以下</v>
      </c>
      <c r="G1342" s="7" t="s">
        <v>7574</v>
      </c>
      <c r="H1342" s="7">
        <v>7042</v>
      </c>
      <c r="J1342" s="1">
        <f>MAX(J$2:J1341)+1</f>
        <v>1062</v>
      </c>
      <c r="K1342" s="1" t="str">
        <f>IF(B1342="小郡市","小郡市",IF(B1342="大和郡山市","大和郡山市",IF(B1342="蒲郡市","蒲郡市",IF(B1342="郡上市","郡上市",IF(B1342="郡山市","郡山市",IFERROR(RIGHT(B1342,LEN(B1342)-FIND("郡",B1342)),B1342))))))</f>
        <v>南知多町</v>
      </c>
      <c r="L1342" s="1" t="str">
        <f>IF(ISERROR(VLOOKUP(K1342,'R5.4.1現在の団体'!C$2:C$2000,1,)),"",VLOOKUP(K1342,'R5.4.1現在の団体'!C$2:C$2000,1,))</f>
        <v>南知多町</v>
      </c>
      <c r="M1342" s="1">
        <f t="shared" si="20"/>
        <v>1</v>
      </c>
    </row>
    <row r="1343" spans="1:14" x14ac:dyDescent="0.2">
      <c r="A1343" s="5" t="s">
        <v>1347</v>
      </c>
      <c r="B1343" s="6" t="s">
        <v>3651</v>
      </c>
      <c r="C1343" s="7">
        <v>11760</v>
      </c>
      <c r="D1343" s="7">
        <v>12004</v>
      </c>
      <c r="E1343" s="7">
        <v>23764</v>
      </c>
      <c r="F1343" s="7" t="str" cm="1">
        <f t="array" ref="F1343">_xlfn.SWITCH(TRUE,E1343&lt;=10000,"1万人以下",E1343&lt;=20000,"2万人以下",E1343&lt;=30000,"3万人以下",E1343&lt;=40000,"4万人以下",E1343&lt;=50000,"5万人以下",E1343&lt;=60000,"6万人以下",E1343&lt;=70000,"7万人以下",E1343&lt;=80000,"8万人以下",E1343&lt;=90000,"9万人以下",E1343&gt;90000,"それ以上")</f>
        <v>3万人以下</v>
      </c>
      <c r="G1343" s="7" t="s">
        <v>7574</v>
      </c>
      <c r="H1343" s="7">
        <v>8386</v>
      </c>
      <c r="J1343" s="1">
        <f>MAX(J$2:J1342)+1</f>
        <v>1063</v>
      </c>
      <c r="K1343" s="1" t="str">
        <f>IF(B1343="小郡市","小郡市",IF(B1343="大和郡山市","大和郡山市",IF(B1343="蒲郡市","蒲郡市",IF(B1343="郡上市","郡上市",IF(B1343="郡山市","郡山市",IFERROR(RIGHT(B1343,LEN(B1343)-FIND("郡",B1343)),B1343))))))</f>
        <v>美浜町</v>
      </c>
      <c r="L1343" s="1" t="str">
        <f>IF(ISERROR(VLOOKUP(K1343,'R5.4.1現在の団体'!C$2:C$2000,1,)),"",VLOOKUP(K1343,'R5.4.1現在の団体'!C$2:C$2000,1,))</f>
        <v>美浜町</v>
      </c>
      <c r="M1343" s="1">
        <f t="shared" si="20"/>
        <v>1</v>
      </c>
    </row>
    <row r="1344" spans="1:14" x14ac:dyDescent="0.2">
      <c r="A1344" s="5" t="s">
        <v>1348</v>
      </c>
      <c r="B1344" s="6" t="s">
        <v>3652</v>
      </c>
      <c r="C1344" s="7">
        <v>21057</v>
      </c>
      <c r="D1344" s="7">
        <v>20425</v>
      </c>
      <c r="E1344" s="7">
        <v>41482</v>
      </c>
      <c r="F1344" s="7" t="str" cm="1">
        <f t="array" ref="F1344">_xlfn.SWITCH(TRUE,E1344&lt;=10000,"1万人以下",E1344&lt;=20000,"2万人以下",E1344&lt;=30000,"3万人以下",E1344&lt;=40000,"4万人以下",E1344&lt;=50000,"5万人以下",E1344&lt;=60000,"6万人以下",E1344&lt;=70000,"7万人以下",E1344&lt;=80000,"8万人以下",E1344&lt;=90000,"9万人以下",E1344&gt;90000,"それ以上")</f>
        <v>5万人以下</v>
      </c>
      <c r="G1344" s="7" t="s">
        <v>7575</v>
      </c>
      <c r="H1344" s="7">
        <v>15796</v>
      </c>
      <c r="J1344" s="1">
        <f>MAX(J$2:J1343)+1</f>
        <v>1064</v>
      </c>
      <c r="K1344" s="1" t="str">
        <f>IF(B1344="小郡市","小郡市",IF(B1344="大和郡山市","大和郡山市",IF(B1344="蒲郡市","蒲郡市",IF(B1344="郡上市","郡上市",IF(B1344="郡山市","郡山市",IFERROR(RIGHT(B1344,LEN(B1344)-FIND("郡",B1344)),B1344))))))</f>
        <v>武豊町</v>
      </c>
      <c r="L1344" s="1" t="str">
        <f>IF(ISERROR(VLOOKUP(K1344,'R5.4.1現在の団体'!C$2:C$2000,1,)),"",VLOOKUP(K1344,'R5.4.1現在の団体'!C$2:C$2000,1,))</f>
        <v>武豊町</v>
      </c>
      <c r="M1344" s="1">
        <f t="shared" si="20"/>
        <v>1</v>
      </c>
    </row>
    <row r="1345" spans="1:14" x14ac:dyDescent="0.2">
      <c r="A1345" s="5" t="s">
        <v>1349</v>
      </c>
      <c r="B1345" s="6" t="s">
        <v>3653</v>
      </c>
      <c r="C1345" s="7">
        <v>29409</v>
      </c>
      <c r="D1345" s="7">
        <v>30047</v>
      </c>
      <c r="E1345" s="7">
        <v>59456</v>
      </c>
      <c r="F1345" s="7" t="str" cm="1">
        <f t="array" ref="F1345">_xlfn.SWITCH(TRUE,E1345&lt;=10000,"1万人以下",E1345&lt;=20000,"2万人以下",E1345&lt;=30000,"3万人以下",E1345&lt;=40000,"4万人以下",E1345&lt;=50000,"5万人以下",E1345&lt;=60000,"6万人以下",E1345&lt;=70000,"7万人以下",E1345&lt;=80000,"8万人以下",E1345&lt;=90000,"9万人以下",E1345&gt;90000,"それ以上")</f>
        <v>6万人以下</v>
      </c>
      <c r="G1345" s="7" t="s">
        <v>7577</v>
      </c>
      <c r="H1345" s="7">
        <v>17476</v>
      </c>
      <c r="I1345" s="1" t="s">
        <v>4657</v>
      </c>
      <c r="K1345" s="1" t="str">
        <f>IF(B1345="小郡市","小郡市",IF(B1345="大和郡山市","大和郡山市",IF(B1345="蒲郡市","蒲郡市",IF(B1345="郡上市","郡上市",IF(B1345="郡山市","郡山市",IFERROR(RIGHT(B1345,LEN(B1345)-FIND("郡",B1345)),B1345))))))</f>
        <v/>
      </c>
      <c r="L1345" s="1" t="str">
        <f>IF(ISERROR(VLOOKUP(K1345,'R5.4.1現在の団体'!C$2:C$2000,1,)),"",VLOOKUP(K1345,'R5.4.1現在の団体'!C$2:C$2000,1,))</f>
        <v/>
      </c>
      <c r="M1345" s="1" t="str">
        <f t="shared" si="20"/>
        <v/>
      </c>
    </row>
    <row r="1346" spans="1:14" x14ac:dyDescent="0.2">
      <c r="A1346" s="5" t="s">
        <v>1350</v>
      </c>
      <c r="B1346" s="6" t="s">
        <v>3654</v>
      </c>
      <c r="C1346" s="7">
        <v>11926</v>
      </c>
      <c r="D1346" s="7">
        <v>12264</v>
      </c>
      <c r="E1346" s="7">
        <v>24190</v>
      </c>
      <c r="F1346" s="7" t="str" cm="1">
        <f t="array" ref="F1346">_xlfn.SWITCH(TRUE,E1346&lt;=10000,"1万人以下",E1346&lt;=20000,"2万人以下",E1346&lt;=30000,"3万人以下",E1346&lt;=40000,"4万人以下",E1346&lt;=50000,"5万人以下",E1346&lt;=60000,"6万人以下",E1346&lt;=70000,"7万人以下",E1346&lt;=80000,"8万人以下",E1346&lt;=90000,"9万人以下",E1346&gt;90000,"それ以上")</f>
        <v>3万人以下</v>
      </c>
      <c r="G1346" s="7" t="s">
        <v>7574</v>
      </c>
      <c r="H1346" s="7">
        <v>7090</v>
      </c>
      <c r="I1346" s="1" t="s">
        <v>4657</v>
      </c>
      <c r="J1346" s="1">
        <f>MAX(J$2:J1345)+1</f>
        <v>1065</v>
      </c>
      <c r="K1346" s="1" t="str">
        <f>IF(B1346="小郡市","小郡市",IF(B1346="大和郡山市","大和郡山市",IF(B1346="蒲郡市","蒲郡市",IF(B1346="郡上市","郡上市",IF(B1346="郡山市","郡山市",IFERROR(RIGHT(B1346,LEN(B1346)-FIND("郡",B1346)),B1346))))))</f>
        <v>一色町</v>
      </c>
      <c r="L1346" s="1" t="str">
        <f>IF(ISERROR(VLOOKUP(K1346,'R5.4.1現在の団体'!C$2:C$2000,1,)),"",VLOOKUP(K1346,'R5.4.1現在の団体'!C$2:C$2000,1,))</f>
        <v/>
      </c>
      <c r="M1346" s="1" t="str">
        <f t="shared" si="20"/>
        <v/>
      </c>
    </row>
    <row r="1347" spans="1:14" x14ac:dyDescent="0.2">
      <c r="A1347" s="5" t="s">
        <v>1351</v>
      </c>
      <c r="B1347" s="6" t="s">
        <v>3655</v>
      </c>
      <c r="C1347" s="7">
        <v>11236</v>
      </c>
      <c r="D1347" s="7">
        <v>11355</v>
      </c>
      <c r="E1347" s="7">
        <v>22591</v>
      </c>
      <c r="F1347" s="7" t="str" cm="1">
        <f t="array" ref="F1347">_xlfn.SWITCH(TRUE,E1347&lt;=10000,"1万人以下",E1347&lt;=20000,"2万人以下",E1347&lt;=30000,"3万人以下",E1347&lt;=40000,"4万人以下",E1347&lt;=50000,"5万人以下",E1347&lt;=60000,"6万人以下",E1347&lt;=70000,"7万人以下",E1347&lt;=80000,"8万人以下",E1347&lt;=90000,"9万人以下",E1347&gt;90000,"それ以上")</f>
        <v>3万人以下</v>
      </c>
      <c r="G1347" s="7" t="s">
        <v>7574</v>
      </c>
      <c r="H1347" s="7">
        <v>6659</v>
      </c>
      <c r="I1347" s="1" t="s">
        <v>4657</v>
      </c>
      <c r="J1347" s="1">
        <f>MAX(J$2:J1346)+1</f>
        <v>1066</v>
      </c>
      <c r="K1347" s="1" t="str">
        <f>IF(B1347="小郡市","小郡市",IF(B1347="大和郡山市","大和郡山市",IF(B1347="蒲郡市","蒲郡市",IF(B1347="郡上市","郡上市",IF(B1347="郡山市","郡山市",IFERROR(RIGHT(B1347,LEN(B1347)-FIND("郡",B1347)),B1347))))))</f>
        <v>吉良町</v>
      </c>
      <c r="L1347" s="1" t="str">
        <f>IF(ISERROR(VLOOKUP(K1347,'R5.4.1現在の団体'!C$2:C$2000,1,)),"",VLOOKUP(K1347,'R5.4.1現在の団体'!C$2:C$2000,1,))</f>
        <v/>
      </c>
      <c r="M1347" s="1" t="str">
        <f t="shared" si="20"/>
        <v/>
      </c>
    </row>
    <row r="1348" spans="1:14" x14ac:dyDescent="0.2">
      <c r="A1348" s="5" t="s">
        <v>1352</v>
      </c>
      <c r="B1348" s="6" t="s">
        <v>3656</v>
      </c>
      <c r="C1348" s="7">
        <v>6247</v>
      </c>
      <c r="D1348" s="7">
        <v>6428</v>
      </c>
      <c r="E1348" s="7">
        <v>12675</v>
      </c>
      <c r="F1348" s="7" t="str" cm="1">
        <f t="array" ref="F1348">_xlfn.SWITCH(TRUE,E1348&lt;=10000,"1万人以下",E1348&lt;=20000,"2万人以下",E1348&lt;=30000,"3万人以下",E1348&lt;=40000,"4万人以下",E1348&lt;=50000,"5万人以下",E1348&lt;=60000,"6万人以下",E1348&lt;=70000,"7万人以下",E1348&lt;=80000,"8万人以下",E1348&lt;=90000,"9万人以下",E1348&gt;90000,"それ以上")</f>
        <v>2万人以下</v>
      </c>
      <c r="G1348" s="7" t="s">
        <v>7572</v>
      </c>
      <c r="H1348" s="7">
        <v>3727</v>
      </c>
      <c r="I1348" s="1" t="s">
        <v>4657</v>
      </c>
      <c r="J1348" s="1">
        <f>MAX(J$2:J1347)+1</f>
        <v>1067</v>
      </c>
      <c r="K1348" s="1" t="str">
        <f>IF(B1348="小郡市","小郡市",IF(B1348="大和郡山市","大和郡山市",IF(B1348="蒲郡市","蒲郡市",IF(B1348="郡上市","郡上市",IF(B1348="郡山市","郡山市",IFERROR(RIGHT(B1348,LEN(B1348)-FIND("郡",B1348)),B1348))))))</f>
        <v>幡豆町</v>
      </c>
      <c r="L1348" s="1" t="str">
        <f>IF(ISERROR(VLOOKUP(K1348,'R5.4.1現在の団体'!C$2:C$2000,1,)),"",VLOOKUP(K1348,'R5.4.1現在の団体'!C$2:C$2000,1,))</f>
        <v/>
      </c>
      <c r="M1348" s="1" t="str">
        <f t="shared" si="20"/>
        <v/>
      </c>
    </row>
    <row r="1349" spans="1:14" x14ac:dyDescent="0.2">
      <c r="A1349" s="5" t="s">
        <v>1353</v>
      </c>
      <c r="B1349" s="6" t="s">
        <v>3657</v>
      </c>
      <c r="C1349" s="7">
        <v>18347</v>
      </c>
      <c r="D1349" s="7">
        <v>17905</v>
      </c>
      <c r="E1349" s="7">
        <v>36252</v>
      </c>
      <c r="F1349" s="7" t="str" cm="1">
        <f t="array" ref="F1349">_xlfn.SWITCH(TRUE,E1349&lt;=10000,"1万人以下",E1349&lt;=20000,"2万人以下",E1349&lt;=30000,"3万人以下",E1349&lt;=40000,"4万人以下",E1349&lt;=50000,"5万人以下",E1349&lt;=60000,"6万人以下",E1349&lt;=70000,"7万人以下",E1349&lt;=80000,"8万人以下",E1349&lt;=90000,"9万人以下",E1349&gt;90000,"それ以上")</f>
        <v>4万人以下</v>
      </c>
      <c r="G1349" s="7" t="s">
        <v>7573</v>
      </c>
      <c r="H1349" s="7">
        <v>12258</v>
      </c>
      <c r="I1349" s="1" t="s">
        <v>4657</v>
      </c>
      <c r="K1349" s="1" t="str">
        <f>IF(B1349="小郡市","小郡市",IF(B1349="大和郡山市","大和郡山市",IF(B1349="蒲郡市","蒲郡市",IF(B1349="郡上市","郡上市",IF(B1349="郡山市","郡山市",IFERROR(RIGHT(B1349,LEN(B1349)-FIND("郡",B1349)),B1349))))))</f>
        <v/>
      </c>
      <c r="L1349" s="1" t="str">
        <f>IF(ISERROR(VLOOKUP(K1349,'R5.4.1現在の団体'!C$2:C$2000,1,)),"",VLOOKUP(K1349,'R5.4.1現在の団体'!C$2:C$2000,1,))</f>
        <v/>
      </c>
      <c r="M1349" s="1" t="str">
        <f t="shared" ref="M1349:M1412" si="21">IF(L1349="","",1)</f>
        <v/>
      </c>
    </row>
    <row r="1350" spans="1:14" x14ac:dyDescent="0.2">
      <c r="A1350" s="5" t="s">
        <v>1354</v>
      </c>
      <c r="B1350" s="6" t="s">
        <v>3658</v>
      </c>
      <c r="C1350" s="7">
        <v>18347</v>
      </c>
      <c r="D1350" s="7">
        <v>17905</v>
      </c>
      <c r="E1350" s="7">
        <v>36252</v>
      </c>
      <c r="F1350" s="7" t="str" cm="1">
        <f t="array" ref="F1350">_xlfn.SWITCH(TRUE,E1350&lt;=10000,"1万人以下",E1350&lt;=20000,"2万人以下",E1350&lt;=30000,"3万人以下",E1350&lt;=40000,"4万人以下",E1350&lt;=50000,"5万人以下",E1350&lt;=60000,"6万人以下",E1350&lt;=70000,"7万人以下",E1350&lt;=80000,"8万人以下",E1350&lt;=90000,"9万人以下",E1350&gt;90000,"それ以上")</f>
        <v>4万人以下</v>
      </c>
      <c r="G1350" s="7" t="s">
        <v>7573</v>
      </c>
      <c r="H1350" s="7">
        <v>12258</v>
      </c>
      <c r="J1350" s="1">
        <f>MAX(J$2:J1349)+1</f>
        <v>1068</v>
      </c>
      <c r="K1350" s="1" t="str">
        <f>IF(B1350="小郡市","小郡市",IF(B1350="大和郡山市","大和郡山市",IF(B1350="蒲郡市","蒲郡市",IF(B1350="郡上市","郡上市",IF(B1350="郡山市","郡山市",IFERROR(RIGHT(B1350,LEN(B1350)-FIND("郡",B1350)),B1350))))))</f>
        <v>幸田町</v>
      </c>
      <c r="L1350" s="1" t="str">
        <f>IF(ISERROR(VLOOKUP(K1350,'R5.4.1現在の団体'!C$2:C$2000,1,)),"",VLOOKUP(K1350,'R5.4.1現在の団体'!C$2:C$2000,1,))</f>
        <v>幸田町</v>
      </c>
      <c r="M1350" s="1">
        <f t="shared" si="21"/>
        <v>1</v>
      </c>
    </row>
    <row r="1351" spans="1:14" x14ac:dyDescent="0.2">
      <c r="A1351" s="5" t="s">
        <v>1355</v>
      </c>
      <c r="B1351" s="6" t="s">
        <v>3659</v>
      </c>
      <c r="C1351" s="7">
        <v>28839</v>
      </c>
      <c r="D1351" s="7">
        <v>26783</v>
      </c>
      <c r="E1351" s="7">
        <v>55622</v>
      </c>
      <c r="F1351" s="7" t="str" cm="1">
        <f t="array" ref="F1351">_xlfn.SWITCH(TRUE,E1351&lt;=10000,"1万人以下",E1351&lt;=20000,"2万人以下",E1351&lt;=30000,"3万人以下",E1351&lt;=40000,"4万人以下",E1351&lt;=50000,"5万人以下",E1351&lt;=60000,"6万人以下",E1351&lt;=70000,"7万人以下",E1351&lt;=80000,"8万人以下",E1351&lt;=90000,"9万人以下",E1351&gt;90000,"それ以上")</f>
        <v>6万人以下</v>
      </c>
      <c r="G1351" s="7" t="s">
        <v>7577</v>
      </c>
      <c r="H1351" s="7">
        <v>20274</v>
      </c>
      <c r="I1351" s="1" t="s">
        <v>4657</v>
      </c>
      <c r="K1351" s="1" t="str">
        <f>IF(B1351="小郡市","小郡市",IF(B1351="大和郡山市","大和郡山市",IF(B1351="蒲郡市","蒲郡市",IF(B1351="郡上市","郡上市",IF(B1351="郡山市","郡山市",IFERROR(RIGHT(B1351,LEN(B1351)-FIND("郡",B1351)),B1351))))))</f>
        <v/>
      </c>
      <c r="L1351" s="1" t="str">
        <f>IF(ISERROR(VLOOKUP(K1351,'R5.4.1現在の団体'!C$2:C$2000,1,)),"",VLOOKUP(K1351,'R5.4.1現在の団体'!C$2:C$2000,1,))</f>
        <v/>
      </c>
      <c r="M1351" s="1" t="str">
        <f t="shared" si="21"/>
        <v/>
      </c>
    </row>
    <row r="1352" spans="1:14" x14ac:dyDescent="0.2">
      <c r="A1352" s="5" t="s">
        <v>1356</v>
      </c>
      <c r="B1352" s="6" t="s">
        <v>7558</v>
      </c>
      <c r="C1352" s="7">
        <v>28839</v>
      </c>
      <c r="D1352" s="7">
        <v>26783</v>
      </c>
      <c r="E1352" s="7">
        <v>55622</v>
      </c>
      <c r="F1352" s="7" t="str" cm="1">
        <f t="array" ref="F1352">_xlfn.SWITCH(TRUE,E1352&lt;=10000,"1万人以下",E1352&lt;=20000,"2万人以下",E1352&lt;=30000,"3万人以下",E1352&lt;=40000,"4万人以下",E1352&lt;=50000,"5万人以下",E1352&lt;=60000,"6万人以下",E1352&lt;=70000,"7万人以下",E1352&lt;=80000,"8万人以下",E1352&lt;=90000,"9万人以下",E1352&gt;90000,"それ以上")</f>
        <v>6万人以下</v>
      </c>
      <c r="G1352" s="7" t="s">
        <v>7577</v>
      </c>
      <c r="H1352" s="7">
        <v>20274</v>
      </c>
      <c r="J1352" s="1">
        <f>MAX(J$2:J1351)+1</f>
        <v>1069</v>
      </c>
      <c r="K1352" s="1" t="str">
        <f>IF(B1352="小郡市","小郡市",IF(B1352="大和郡山市","大和郡山市",IF(B1352="蒲郡市","蒲郡市",IF(B1352="郡上市","郡上市",IF(B1352="郡山市","郡山市",IFERROR(RIGHT(B1352,LEN(B1352)-FIND("郡",B1352)),B1352))))))</f>
        <v>みよし市</v>
      </c>
      <c r="L1352" s="1" t="str">
        <f>IF(ISERROR(VLOOKUP(K1352,'R5.4.1現在の団体'!C$2:C$2000,1,)),"",VLOOKUP(K1352,'R5.4.1現在の団体'!C$2:C$2000,1,))</f>
        <v>みよし市</v>
      </c>
      <c r="M1352" s="1">
        <f t="shared" si="21"/>
        <v>1</v>
      </c>
      <c r="N1352" s="1" t="s">
        <v>7530</v>
      </c>
    </row>
    <row r="1353" spans="1:14" x14ac:dyDescent="0.2">
      <c r="A1353" s="5" t="s">
        <v>1357</v>
      </c>
      <c r="B1353" s="6" t="s">
        <v>3660</v>
      </c>
      <c r="C1353" s="7">
        <v>5607</v>
      </c>
      <c r="D1353" s="7">
        <v>6130</v>
      </c>
      <c r="E1353" s="7">
        <v>11737</v>
      </c>
      <c r="F1353" s="7" t="str" cm="1">
        <f t="array" ref="F1353">_xlfn.SWITCH(TRUE,E1353&lt;=10000,"1万人以下",E1353&lt;=20000,"2万人以下",E1353&lt;=30000,"3万人以下",E1353&lt;=40000,"4万人以下",E1353&lt;=50000,"5万人以下",E1353&lt;=60000,"6万人以下",E1353&lt;=70000,"7万人以下",E1353&lt;=80000,"8万人以下",E1353&lt;=90000,"9万人以下",E1353&gt;90000,"それ以上")</f>
        <v>2万人以下</v>
      </c>
      <c r="G1353" s="7" t="s">
        <v>7572</v>
      </c>
      <c r="H1353" s="7">
        <v>4717</v>
      </c>
      <c r="I1353" s="1" t="s">
        <v>4657</v>
      </c>
      <c r="K1353" s="1" t="str">
        <f>IF(B1353="小郡市","小郡市",IF(B1353="大和郡山市","大和郡山市",IF(B1353="蒲郡市","蒲郡市",IF(B1353="郡上市","郡上市",IF(B1353="郡山市","郡山市",IFERROR(RIGHT(B1353,LEN(B1353)-FIND("郡",B1353)),B1353))))))</f>
        <v/>
      </c>
      <c r="L1353" s="1" t="str">
        <f>IF(ISERROR(VLOOKUP(K1353,'R5.4.1現在の団体'!C$2:C$2000,1,)),"",VLOOKUP(K1353,'R5.4.1現在の団体'!C$2:C$2000,1,))</f>
        <v/>
      </c>
      <c r="M1353" s="1" t="str">
        <f t="shared" si="21"/>
        <v/>
      </c>
    </row>
    <row r="1354" spans="1:14" x14ac:dyDescent="0.2">
      <c r="A1354" s="5" t="s">
        <v>1358</v>
      </c>
      <c r="B1354" s="6" t="s">
        <v>3661</v>
      </c>
      <c r="C1354" s="7">
        <v>2998</v>
      </c>
      <c r="D1354" s="7">
        <v>3212</v>
      </c>
      <c r="E1354" s="7">
        <v>6210</v>
      </c>
      <c r="F1354" s="7" t="str" cm="1">
        <f t="array" ref="F1354">_xlfn.SWITCH(TRUE,E1354&lt;=10000,"1万人以下",E1354&lt;=20000,"2万人以下",E1354&lt;=30000,"3万人以下",E1354&lt;=40000,"4万人以下",E1354&lt;=50000,"5万人以下",E1354&lt;=60000,"6万人以下",E1354&lt;=70000,"7万人以下",E1354&lt;=80000,"8万人以下",E1354&lt;=90000,"9万人以下",E1354&gt;90000,"それ以上")</f>
        <v>1万人以下</v>
      </c>
      <c r="G1354" s="7" t="s">
        <v>7576</v>
      </c>
      <c r="H1354" s="7">
        <v>2434</v>
      </c>
      <c r="J1354" s="1">
        <f>MAX(J$2:J1353)+1</f>
        <v>1070</v>
      </c>
      <c r="K1354" s="1" t="str">
        <f>IF(B1354="小郡市","小郡市",IF(B1354="大和郡山市","大和郡山市",IF(B1354="蒲郡市","蒲郡市",IF(B1354="郡上市","郡上市",IF(B1354="郡山市","郡山市",IFERROR(RIGHT(B1354,LEN(B1354)-FIND("郡",B1354)),B1354))))))</f>
        <v>設楽町</v>
      </c>
      <c r="L1354" s="1" t="str">
        <f>IF(ISERROR(VLOOKUP(K1354,'R5.4.1現在の団体'!C$2:C$2000,1,)),"",VLOOKUP(K1354,'R5.4.1現在の団体'!C$2:C$2000,1,))</f>
        <v>設楽町</v>
      </c>
      <c r="M1354" s="1">
        <f t="shared" si="21"/>
        <v>1</v>
      </c>
    </row>
    <row r="1355" spans="1:14" x14ac:dyDescent="0.2">
      <c r="A1355" s="5" t="s">
        <v>1359</v>
      </c>
      <c r="B1355" s="6" t="s">
        <v>3662</v>
      </c>
      <c r="C1355" s="7">
        <v>1909</v>
      </c>
      <c r="D1355" s="7">
        <v>2184</v>
      </c>
      <c r="E1355" s="7">
        <v>4093</v>
      </c>
      <c r="F1355" s="7" t="str" cm="1">
        <f t="array" ref="F1355">_xlfn.SWITCH(TRUE,E1355&lt;=10000,"1万人以下",E1355&lt;=20000,"2万人以下",E1355&lt;=30000,"3万人以下",E1355&lt;=40000,"4万人以下",E1355&lt;=50000,"5万人以下",E1355&lt;=60000,"6万人以下",E1355&lt;=70000,"7万人以下",E1355&lt;=80000,"8万人以下",E1355&lt;=90000,"9万人以下",E1355&gt;90000,"それ以上")</f>
        <v>1万人以下</v>
      </c>
      <c r="G1355" s="7" t="s">
        <v>7576</v>
      </c>
      <c r="H1355" s="7">
        <v>1702</v>
      </c>
      <c r="J1355" s="1">
        <f>MAX(J$2:J1354)+1</f>
        <v>1071</v>
      </c>
      <c r="K1355" s="1" t="str">
        <f>IF(B1355="小郡市","小郡市",IF(B1355="大和郡山市","大和郡山市",IF(B1355="蒲郡市","蒲郡市",IF(B1355="郡上市","郡上市",IF(B1355="郡山市","郡山市",IFERROR(RIGHT(B1355,LEN(B1355)-FIND("郡",B1355)),B1355))))))</f>
        <v>東栄町</v>
      </c>
      <c r="L1355" s="1" t="str">
        <f>IF(ISERROR(VLOOKUP(K1355,'R5.4.1現在の団体'!C$2:C$2000,1,)),"",VLOOKUP(K1355,'R5.4.1現在の団体'!C$2:C$2000,1,))</f>
        <v>東栄町</v>
      </c>
      <c r="M1355" s="1">
        <f t="shared" si="21"/>
        <v>1</v>
      </c>
    </row>
    <row r="1356" spans="1:14" x14ac:dyDescent="0.2">
      <c r="A1356" s="5" t="s">
        <v>1360</v>
      </c>
      <c r="B1356" s="6" t="s">
        <v>3663</v>
      </c>
      <c r="C1356" s="7">
        <v>700</v>
      </c>
      <c r="D1356" s="7">
        <v>734</v>
      </c>
      <c r="E1356" s="7">
        <v>1434</v>
      </c>
      <c r="F1356" s="7" t="str" cm="1">
        <f t="array" ref="F1356">_xlfn.SWITCH(TRUE,E1356&lt;=10000,"1万人以下",E1356&lt;=20000,"2万人以下",E1356&lt;=30000,"3万人以下",E1356&lt;=40000,"4万人以下",E1356&lt;=50000,"5万人以下",E1356&lt;=60000,"6万人以下",E1356&lt;=70000,"7万人以下",E1356&lt;=80000,"8万人以下",E1356&lt;=90000,"9万人以下",E1356&gt;90000,"それ以上")</f>
        <v>1万人以下</v>
      </c>
      <c r="G1356" s="7" t="s">
        <v>7576</v>
      </c>
      <c r="H1356" s="7">
        <v>581</v>
      </c>
      <c r="J1356" s="1">
        <f>MAX(J$2:J1355)+1</f>
        <v>1072</v>
      </c>
      <c r="K1356" s="1" t="str">
        <f>IF(B1356="小郡市","小郡市",IF(B1356="大和郡山市","大和郡山市",IF(B1356="蒲郡市","蒲郡市",IF(B1356="郡上市","郡上市",IF(B1356="郡山市","郡山市",IFERROR(RIGHT(B1356,LEN(B1356)-FIND("郡",B1356)),B1356))))))</f>
        <v>豊根村</v>
      </c>
      <c r="L1356" s="1" t="str">
        <f>IF(ISERROR(VLOOKUP(K1356,'R5.4.1現在の団体'!C$2:C$2000,1,)),"",VLOOKUP(K1356,'R5.4.1現在の団体'!C$2:C$2000,1,))</f>
        <v>豊根村</v>
      </c>
      <c r="M1356" s="1">
        <f t="shared" si="21"/>
        <v>1</v>
      </c>
    </row>
    <row r="1357" spans="1:14" x14ac:dyDescent="0.2">
      <c r="A1357" s="5" t="s">
        <v>1361</v>
      </c>
      <c r="B1357" s="6" t="s">
        <v>3664</v>
      </c>
      <c r="C1357" s="7">
        <v>10512</v>
      </c>
      <c r="D1357" s="7">
        <v>10680</v>
      </c>
      <c r="E1357" s="7">
        <v>21192</v>
      </c>
      <c r="F1357" s="7" t="str" cm="1">
        <f t="array" ref="F1357">_xlfn.SWITCH(TRUE,E1357&lt;=10000,"1万人以下",E1357&lt;=20000,"2万人以下",E1357&lt;=30000,"3万人以下",E1357&lt;=40000,"4万人以下",E1357&lt;=50000,"5万人以下",E1357&lt;=60000,"6万人以下",E1357&lt;=70000,"7万人以下",E1357&lt;=80000,"8万人以下",E1357&lt;=90000,"9万人以下",E1357&gt;90000,"それ以上")</f>
        <v>3万人以下</v>
      </c>
      <c r="G1357" s="7" t="s">
        <v>7574</v>
      </c>
      <c r="H1357" s="7">
        <v>7321</v>
      </c>
      <c r="I1357" s="1" t="s">
        <v>4657</v>
      </c>
      <c r="K1357" s="1" t="str">
        <f>IF(B1357="小郡市","小郡市",IF(B1357="大和郡山市","大和郡山市",IF(B1357="蒲郡市","蒲郡市",IF(B1357="郡上市","郡上市",IF(B1357="郡山市","郡山市",IFERROR(RIGHT(B1357,LEN(B1357)-FIND("郡",B1357)),B1357))))))</f>
        <v/>
      </c>
      <c r="L1357" s="1" t="str">
        <f>IF(ISERROR(VLOOKUP(K1357,'R5.4.1現在の団体'!C$2:C$2000,1,)),"",VLOOKUP(K1357,'R5.4.1現在の団体'!C$2:C$2000,1,))</f>
        <v/>
      </c>
      <c r="M1357" s="1" t="str">
        <f t="shared" si="21"/>
        <v/>
      </c>
    </row>
    <row r="1358" spans="1:14" x14ac:dyDescent="0.2">
      <c r="A1358" s="5" t="s">
        <v>1362</v>
      </c>
      <c r="B1358" s="6" t="s">
        <v>3665</v>
      </c>
      <c r="C1358" s="7">
        <v>10512</v>
      </c>
      <c r="D1358" s="7">
        <v>10680</v>
      </c>
      <c r="E1358" s="7">
        <v>21192</v>
      </c>
      <c r="F1358" s="7" t="str" cm="1">
        <f t="array" ref="F1358">_xlfn.SWITCH(TRUE,E1358&lt;=10000,"1万人以下",E1358&lt;=20000,"2万人以下",E1358&lt;=30000,"3万人以下",E1358&lt;=40000,"4万人以下",E1358&lt;=50000,"5万人以下",E1358&lt;=60000,"6万人以下",E1358&lt;=70000,"7万人以下",E1358&lt;=80000,"8万人以下",E1358&lt;=90000,"9万人以下",E1358&gt;90000,"それ以上")</f>
        <v>3万人以下</v>
      </c>
      <c r="G1358" s="7" t="s">
        <v>7574</v>
      </c>
      <c r="H1358" s="7">
        <v>7321</v>
      </c>
      <c r="I1358" s="1" t="s">
        <v>4657</v>
      </c>
      <c r="J1358" s="1">
        <f>MAX(J$2:J1357)+1</f>
        <v>1073</v>
      </c>
      <c r="K1358" s="1" t="str">
        <f>IF(B1358="小郡市","小郡市",IF(B1358="大和郡山市","大和郡山市",IF(B1358="蒲郡市","蒲郡市",IF(B1358="郡上市","郡上市",IF(B1358="郡山市","郡山市",IFERROR(RIGHT(B1358,LEN(B1358)-FIND("郡",B1358)),B1358))))))</f>
        <v>小坂井町</v>
      </c>
      <c r="L1358" s="1" t="str">
        <f>IF(ISERROR(VLOOKUP(K1358,'R5.4.1現在の団体'!C$2:C$2000,1,)),"",VLOOKUP(K1358,'R5.4.1現在の団体'!C$2:C$2000,1,))</f>
        <v/>
      </c>
      <c r="M1358" s="1" t="str">
        <f t="shared" si="21"/>
        <v/>
      </c>
    </row>
    <row r="1359" spans="1:14" x14ac:dyDescent="0.2">
      <c r="A1359" s="5" t="s">
        <v>1363</v>
      </c>
      <c r="B1359" s="6" t="s">
        <v>4632</v>
      </c>
      <c r="C1359" s="7">
        <v>904910</v>
      </c>
      <c r="D1359" s="7">
        <v>949140</v>
      </c>
      <c r="E1359" s="7">
        <v>1854050</v>
      </c>
      <c r="F1359" s="7" t="str" cm="1">
        <f t="array" ref="F1359">_xlfn.SWITCH(TRUE,E1359&lt;=10000,"1万人以下",E1359&lt;=20000,"2万人以下",E1359&lt;=30000,"3万人以下",E1359&lt;=40000,"4万人以下",E1359&lt;=50000,"5万人以下",E1359&lt;=60000,"6万人以下",E1359&lt;=70000,"7万人以下",E1359&lt;=80000,"8万人以下",E1359&lt;=90000,"9万人以下",E1359&gt;90000,"それ以上")</f>
        <v>それ以上</v>
      </c>
      <c r="G1359" s="7" t="s">
        <v>7571</v>
      </c>
      <c r="H1359" s="7">
        <v>718960</v>
      </c>
      <c r="I1359" s="1" t="s">
        <v>4657</v>
      </c>
      <c r="K1359" s="1" t="str">
        <f>IF(B1359="小郡市","小郡市",IF(B1359="大和郡山市","大和郡山市",IF(B1359="蒲郡市","蒲郡市",IF(B1359="郡上市","郡上市",IF(B1359="郡山市","郡山市",IFERROR(RIGHT(B1359,LEN(B1359)-FIND("郡",B1359)),B1359))))))</f>
        <v>三重県</v>
      </c>
      <c r="L1359" s="1" t="str">
        <f>IF(ISERROR(VLOOKUP(K1359,'R5.4.1現在の団体'!C$2:C$2000,1,)),"",VLOOKUP(K1359,'R5.4.1現在の団体'!C$2:C$2000,1,))</f>
        <v/>
      </c>
      <c r="M1359" s="1" t="str">
        <f t="shared" si="21"/>
        <v/>
      </c>
    </row>
    <row r="1360" spans="1:14" x14ac:dyDescent="0.2">
      <c r="A1360" s="5" t="s">
        <v>1364</v>
      </c>
      <c r="B1360" s="6" t="s">
        <v>3666</v>
      </c>
      <c r="C1360" s="7">
        <v>137035</v>
      </c>
      <c r="D1360" s="7">
        <v>145534</v>
      </c>
      <c r="E1360" s="7">
        <v>282569</v>
      </c>
      <c r="F1360" s="7" t="str" cm="1">
        <f t="array" ref="F1360">_xlfn.SWITCH(TRUE,E1360&lt;=10000,"1万人以下",E1360&lt;=20000,"2万人以下",E1360&lt;=30000,"3万人以下",E1360&lt;=40000,"4万人以下",E1360&lt;=50000,"5万人以下",E1360&lt;=60000,"6万人以下",E1360&lt;=70000,"7万人以下",E1360&lt;=80000,"8万人以下",E1360&lt;=90000,"9万人以下",E1360&gt;90000,"それ以上")</f>
        <v>それ以上</v>
      </c>
      <c r="G1360" s="7" t="s">
        <v>7571</v>
      </c>
      <c r="H1360" s="7">
        <v>114568</v>
      </c>
      <c r="J1360" s="1">
        <f>MAX(J$2:J1359)+1</f>
        <v>1074</v>
      </c>
      <c r="K1360" s="1" t="str">
        <f>IF(B1360="小郡市","小郡市",IF(B1360="大和郡山市","大和郡山市",IF(B1360="蒲郡市","蒲郡市",IF(B1360="郡上市","郡上市",IF(B1360="郡山市","郡山市",IFERROR(RIGHT(B1360,LEN(B1360)-FIND("郡",B1360)),B1360))))))</f>
        <v>津市</v>
      </c>
      <c r="L1360" s="1" t="str">
        <f>IF(ISERROR(VLOOKUP(K1360,'R5.4.1現在の団体'!C$2:C$2000,1,)),"",VLOOKUP(K1360,'R5.4.1現在の団体'!C$2:C$2000,1,))</f>
        <v>津市</v>
      </c>
      <c r="M1360" s="1">
        <f t="shared" si="21"/>
        <v>1</v>
      </c>
    </row>
    <row r="1361" spans="1:13" x14ac:dyDescent="0.2">
      <c r="A1361" s="5" t="s">
        <v>1365</v>
      </c>
      <c r="B1361" s="6" t="s">
        <v>3667</v>
      </c>
      <c r="C1361" s="7">
        <v>151716</v>
      </c>
      <c r="D1361" s="7">
        <v>153322</v>
      </c>
      <c r="E1361" s="7">
        <v>305038</v>
      </c>
      <c r="F1361" s="7" t="str" cm="1">
        <f t="array" ref="F1361">_xlfn.SWITCH(TRUE,E1361&lt;=10000,"1万人以下",E1361&lt;=20000,"2万人以下",E1361&lt;=30000,"3万人以下",E1361&lt;=40000,"4万人以下",E1361&lt;=50000,"5万人以下",E1361&lt;=60000,"6万人以下",E1361&lt;=70000,"7万人以下",E1361&lt;=80000,"8万人以下",E1361&lt;=90000,"9万人以下",E1361&gt;90000,"それ以上")</f>
        <v>それ以上</v>
      </c>
      <c r="G1361" s="7" t="s">
        <v>7571</v>
      </c>
      <c r="H1361" s="7">
        <v>121486</v>
      </c>
      <c r="J1361" s="1">
        <f>MAX(J$2:J1360)+1</f>
        <v>1075</v>
      </c>
      <c r="K1361" s="1" t="str">
        <f>IF(B1361="小郡市","小郡市",IF(B1361="大和郡山市","大和郡山市",IF(B1361="蒲郡市","蒲郡市",IF(B1361="郡上市","郡上市",IF(B1361="郡山市","郡山市",IFERROR(RIGHT(B1361,LEN(B1361)-FIND("郡",B1361)),B1361))))))</f>
        <v>四日市市</v>
      </c>
      <c r="L1361" s="1" t="str">
        <f>IF(ISERROR(VLOOKUP(K1361,'R5.4.1現在の団体'!C$2:C$2000,1,)),"",VLOOKUP(K1361,'R5.4.1現在の団体'!C$2:C$2000,1,))</f>
        <v>四日市市</v>
      </c>
      <c r="M1361" s="1">
        <f t="shared" si="21"/>
        <v>1</v>
      </c>
    </row>
    <row r="1362" spans="1:13" x14ac:dyDescent="0.2">
      <c r="A1362" s="5" t="s">
        <v>1366</v>
      </c>
      <c r="B1362" s="6" t="s">
        <v>3668</v>
      </c>
      <c r="C1362" s="7">
        <v>63458</v>
      </c>
      <c r="D1362" s="7">
        <v>70086</v>
      </c>
      <c r="E1362" s="7">
        <v>133544</v>
      </c>
      <c r="F1362" s="7" t="str" cm="1">
        <f t="array" ref="F1362">_xlfn.SWITCH(TRUE,E1362&lt;=10000,"1万人以下",E1362&lt;=20000,"2万人以下",E1362&lt;=30000,"3万人以下",E1362&lt;=40000,"4万人以下",E1362&lt;=50000,"5万人以下",E1362&lt;=60000,"6万人以下",E1362&lt;=70000,"7万人以下",E1362&lt;=80000,"8万人以下",E1362&lt;=90000,"9万人以下",E1362&gt;90000,"それ以上")</f>
        <v>それ以上</v>
      </c>
      <c r="G1362" s="7" t="s">
        <v>7571</v>
      </c>
      <c r="H1362" s="7">
        <v>52234</v>
      </c>
      <c r="J1362" s="1">
        <f>MAX(J$2:J1361)+1</f>
        <v>1076</v>
      </c>
      <c r="K1362" s="1" t="str">
        <f>IF(B1362="小郡市","小郡市",IF(B1362="大和郡山市","大和郡山市",IF(B1362="蒲郡市","蒲郡市",IF(B1362="郡上市","郡上市",IF(B1362="郡山市","郡山市",IFERROR(RIGHT(B1362,LEN(B1362)-FIND("郡",B1362)),B1362))))))</f>
        <v>伊勢市</v>
      </c>
      <c r="L1362" s="1" t="str">
        <f>IF(ISERROR(VLOOKUP(K1362,'R5.4.1現在の団体'!C$2:C$2000,1,)),"",VLOOKUP(K1362,'R5.4.1現在の団体'!C$2:C$2000,1,))</f>
        <v>伊勢市</v>
      </c>
      <c r="M1362" s="1">
        <f t="shared" si="21"/>
        <v>1</v>
      </c>
    </row>
    <row r="1363" spans="1:13" x14ac:dyDescent="0.2">
      <c r="A1363" s="5" t="s">
        <v>1367</v>
      </c>
      <c r="B1363" s="6" t="s">
        <v>3669</v>
      </c>
      <c r="C1363" s="7">
        <v>80751</v>
      </c>
      <c r="D1363" s="7">
        <v>86534</v>
      </c>
      <c r="E1363" s="7">
        <v>167285</v>
      </c>
      <c r="F1363" s="7" t="str" cm="1">
        <f t="array" ref="F1363">_xlfn.SWITCH(TRUE,E1363&lt;=10000,"1万人以下",E1363&lt;=20000,"2万人以下",E1363&lt;=30000,"3万人以下",E1363&lt;=40000,"4万人以下",E1363&lt;=50000,"5万人以下",E1363&lt;=60000,"6万人以下",E1363&lt;=70000,"7万人以下",E1363&lt;=80000,"8万人以下",E1363&lt;=90000,"9万人以下",E1363&gt;90000,"それ以上")</f>
        <v>それ以上</v>
      </c>
      <c r="G1363" s="7" t="s">
        <v>7571</v>
      </c>
      <c r="H1363" s="7">
        <v>65810</v>
      </c>
      <c r="J1363" s="1">
        <f>MAX(J$2:J1362)+1</f>
        <v>1077</v>
      </c>
      <c r="K1363" s="1" t="str">
        <f>IF(B1363="小郡市","小郡市",IF(B1363="大和郡山市","大和郡山市",IF(B1363="蒲郡市","蒲郡市",IF(B1363="郡上市","郡上市",IF(B1363="郡山市","郡山市",IFERROR(RIGHT(B1363,LEN(B1363)-FIND("郡",B1363)),B1363))))))</f>
        <v>松阪市</v>
      </c>
      <c r="L1363" s="1" t="str">
        <f>IF(ISERROR(VLOOKUP(K1363,'R5.4.1現在の団体'!C$2:C$2000,1,)),"",VLOOKUP(K1363,'R5.4.1現在の団体'!C$2:C$2000,1,))</f>
        <v>松阪市</v>
      </c>
      <c r="M1363" s="1">
        <f t="shared" si="21"/>
        <v>1</v>
      </c>
    </row>
    <row r="1364" spans="1:13" x14ac:dyDescent="0.2">
      <c r="A1364" s="5" t="s">
        <v>1368</v>
      </c>
      <c r="B1364" s="6" t="s">
        <v>3670</v>
      </c>
      <c r="C1364" s="7">
        <v>68177</v>
      </c>
      <c r="D1364" s="7">
        <v>70290</v>
      </c>
      <c r="E1364" s="7">
        <v>138467</v>
      </c>
      <c r="F1364" s="7" t="str" cm="1">
        <f t="array" ref="F1364">_xlfn.SWITCH(TRUE,E1364&lt;=10000,"1万人以下",E1364&lt;=20000,"2万人以下",E1364&lt;=30000,"3万人以下",E1364&lt;=40000,"4万人以下",E1364&lt;=50000,"5万人以下",E1364&lt;=60000,"6万人以下",E1364&lt;=70000,"7万人以下",E1364&lt;=80000,"8万人以下",E1364&lt;=90000,"9万人以下",E1364&gt;90000,"それ以上")</f>
        <v>それ以上</v>
      </c>
      <c r="G1364" s="7" t="s">
        <v>7571</v>
      </c>
      <c r="H1364" s="7">
        <v>51142</v>
      </c>
      <c r="J1364" s="1">
        <f>MAX(J$2:J1363)+1</f>
        <v>1078</v>
      </c>
      <c r="K1364" s="1" t="str">
        <f>IF(B1364="小郡市","小郡市",IF(B1364="大和郡山市","大和郡山市",IF(B1364="蒲郡市","蒲郡市",IF(B1364="郡上市","郡上市",IF(B1364="郡山市","郡山市",IFERROR(RIGHT(B1364,LEN(B1364)-FIND("郡",B1364)),B1364))))))</f>
        <v>桑名市</v>
      </c>
      <c r="L1364" s="1" t="str">
        <f>IF(ISERROR(VLOOKUP(K1364,'R5.4.1現在の団体'!C$2:C$2000,1,)),"",VLOOKUP(K1364,'R5.4.1現在の団体'!C$2:C$2000,1,))</f>
        <v>桑名市</v>
      </c>
      <c r="M1364" s="1">
        <f t="shared" si="21"/>
        <v>1</v>
      </c>
    </row>
    <row r="1365" spans="1:13" x14ac:dyDescent="0.2">
      <c r="A1365" s="5" t="s">
        <v>1369</v>
      </c>
      <c r="B1365" s="6" t="s">
        <v>3671</v>
      </c>
      <c r="C1365" s="7">
        <v>97842</v>
      </c>
      <c r="D1365" s="7">
        <v>96670</v>
      </c>
      <c r="E1365" s="7">
        <v>194512</v>
      </c>
      <c r="F1365" s="7" t="str" cm="1">
        <f t="array" ref="F1365">_xlfn.SWITCH(TRUE,E1365&lt;=10000,"1万人以下",E1365&lt;=20000,"2万人以下",E1365&lt;=30000,"3万人以下",E1365&lt;=40000,"4万人以下",E1365&lt;=50000,"5万人以下",E1365&lt;=60000,"6万人以下",E1365&lt;=70000,"7万人以下",E1365&lt;=80000,"8万人以下",E1365&lt;=90000,"9万人以下",E1365&gt;90000,"それ以上")</f>
        <v>それ以上</v>
      </c>
      <c r="G1365" s="7" t="s">
        <v>7571</v>
      </c>
      <c r="H1365" s="7">
        <v>74675</v>
      </c>
      <c r="J1365" s="1">
        <f>MAX(J$2:J1364)+1</f>
        <v>1079</v>
      </c>
      <c r="K1365" s="1" t="str">
        <f>IF(B1365="小郡市","小郡市",IF(B1365="大和郡山市","大和郡山市",IF(B1365="蒲郡市","蒲郡市",IF(B1365="郡上市","郡上市",IF(B1365="郡山市","郡山市",IFERROR(RIGHT(B1365,LEN(B1365)-FIND("郡",B1365)),B1365))))))</f>
        <v>鈴鹿市</v>
      </c>
      <c r="L1365" s="1" t="str">
        <f>IF(ISERROR(VLOOKUP(K1365,'R5.4.1現在の団体'!C$2:C$2000,1,)),"",VLOOKUP(K1365,'R5.4.1現在の団体'!C$2:C$2000,1,))</f>
        <v>鈴鹿市</v>
      </c>
      <c r="M1365" s="1">
        <f t="shared" si="21"/>
        <v>1</v>
      </c>
    </row>
    <row r="1366" spans="1:13" x14ac:dyDescent="0.2">
      <c r="A1366" s="5" t="s">
        <v>1370</v>
      </c>
      <c r="B1366" s="6" t="s">
        <v>3672</v>
      </c>
      <c r="C1366" s="7">
        <v>39947</v>
      </c>
      <c r="D1366" s="7">
        <v>42624</v>
      </c>
      <c r="E1366" s="7">
        <v>82571</v>
      </c>
      <c r="F1366" s="7" t="str" cm="1">
        <f t="array" ref="F1366">_xlfn.SWITCH(TRUE,E1366&lt;=10000,"1万人以下",E1366&lt;=20000,"2万人以下",E1366&lt;=30000,"3万人以下",E1366&lt;=40000,"4万人以下",E1366&lt;=50000,"5万人以下",E1366&lt;=60000,"6万人以下",E1366&lt;=70000,"7万人以下",E1366&lt;=80000,"8万人以下",E1366&lt;=90000,"9万人以下",E1366&gt;90000,"それ以上")</f>
        <v>9万人以下</v>
      </c>
      <c r="G1366" s="7" t="s">
        <v>7580</v>
      </c>
      <c r="H1366" s="7">
        <v>31111</v>
      </c>
      <c r="J1366" s="1">
        <f>MAX(J$2:J1365)+1</f>
        <v>1080</v>
      </c>
      <c r="K1366" s="1" t="str">
        <f>IF(B1366="小郡市","小郡市",IF(B1366="大和郡山市","大和郡山市",IF(B1366="蒲郡市","蒲郡市",IF(B1366="郡上市","郡上市",IF(B1366="郡山市","郡山市",IFERROR(RIGHT(B1366,LEN(B1366)-FIND("郡",B1366)),B1366))))))</f>
        <v>名張市</v>
      </c>
      <c r="L1366" s="1" t="str">
        <f>IF(ISERROR(VLOOKUP(K1366,'R5.4.1現在の団体'!C$2:C$2000,1,)),"",VLOOKUP(K1366,'R5.4.1現在の団体'!C$2:C$2000,1,))</f>
        <v>名張市</v>
      </c>
      <c r="M1366" s="1">
        <f t="shared" si="21"/>
        <v>1</v>
      </c>
    </row>
    <row r="1367" spans="1:13" x14ac:dyDescent="0.2">
      <c r="A1367" s="5" t="s">
        <v>1371</v>
      </c>
      <c r="B1367" s="6" t="s">
        <v>3673</v>
      </c>
      <c r="C1367" s="7">
        <v>10106</v>
      </c>
      <c r="D1367" s="7">
        <v>11510</v>
      </c>
      <c r="E1367" s="7">
        <v>21616</v>
      </c>
      <c r="F1367" s="7" t="str" cm="1">
        <f t="array" ref="F1367">_xlfn.SWITCH(TRUE,E1367&lt;=10000,"1万人以下",E1367&lt;=20000,"2万人以下",E1367&lt;=30000,"3万人以下",E1367&lt;=40000,"4万人以下",E1367&lt;=50000,"5万人以下",E1367&lt;=60000,"6万人以下",E1367&lt;=70000,"7万人以下",E1367&lt;=80000,"8万人以下",E1367&lt;=90000,"9万人以下",E1367&gt;90000,"それ以上")</f>
        <v>3万人以下</v>
      </c>
      <c r="G1367" s="7" t="s">
        <v>7574</v>
      </c>
      <c r="H1367" s="7">
        <v>10133</v>
      </c>
      <c r="J1367" s="1">
        <f>MAX(J$2:J1366)+1</f>
        <v>1081</v>
      </c>
      <c r="K1367" s="1" t="str">
        <f>IF(B1367="小郡市","小郡市",IF(B1367="大和郡山市","大和郡山市",IF(B1367="蒲郡市","蒲郡市",IF(B1367="郡上市","郡上市",IF(B1367="郡山市","郡山市",IFERROR(RIGHT(B1367,LEN(B1367)-FIND("郡",B1367)),B1367))))))</f>
        <v>尾鷲市</v>
      </c>
      <c r="L1367" s="1" t="str">
        <f>IF(ISERROR(VLOOKUP(K1367,'R5.4.1現在の団体'!C$2:C$2000,1,)),"",VLOOKUP(K1367,'R5.4.1現在の団体'!C$2:C$2000,1,))</f>
        <v>尾鷲市</v>
      </c>
      <c r="M1367" s="1">
        <f t="shared" si="21"/>
        <v>1</v>
      </c>
    </row>
    <row r="1368" spans="1:13" x14ac:dyDescent="0.2">
      <c r="A1368" s="5" t="s">
        <v>1372</v>
      </c>
      <c r="B1368" s="6" t="s">
        <v>3674</v>
      </c>
      <c r="C1368" s="7">
        <v>23886</v>
      </c>
      <c r="D1368" s="7">
        <v>23825</v>
      </c>
      <c r="E1368" s="7">
        <v>47711</v>
      </c>
      <c r="F1368" s="7" t="str" cm="1">
        <f t="array" ref="F1368">_xlfn.SWITCH(TRUE,E1368&lt;=10000,"1万人以下",E1368&lt;=20000,"2万人以下",E1368&lt;=30000,"3万人以下",E1368&lt;=40000,"4万人以下",E1368&lt;=50000,"5万人以下",E1368&lt;=60000,"6万人以下",E1368&lt;=70000,"7万人以下",E1368&lt;=80000,"8万人以下",E1368&lt;=90000,"9万人以下",E1368&gt;90000,"それ以上")</f>
        <v>5万人以下</v>
      </c>
      <c r="G1368" s="7" t="s">
        <v>7575</v>
      </c>
      <c r="H1368" s="7">
        <v>18125</v>
      </c>
      <c r="J1368" s="1">
        <f>MAX(J$2:J1367)+1</f>
        <v>1082</v>
      </c>
      <c r="K1368" s="1" t="str">
        <f>IF(B1368="小郡市","小郡市",IF(B1368="大和郡山市","大和郡山市",IF(B1368="蒲郡市","蒲郡市",IF(B1368="郡上市","郡上市",IF(B1368="郡山市","郡山市",IFERROR(RIGHT(B1368,LEN(B1368)-FIND("郡",B1368)),B1368))))))</f>
        <v>亀山市</v>
      </c>
      <c r="L1368" s="1" t="str">
        <f>IF(ISERROR(VLOOKUP(K1368,'R5.4.1現在の団体'!C$2:C$2000,1,)),"",VLOOKUP(K1368,'R5.4.1現在の団体'!C$2:C$2000,1,))</f>
        <v>亀山市</v>
      </c>
      <c r="M1368" s="1">
        <f t="shared" si="21"/>
        <v>1</v>
      </c>
    </row>
    <row r="1369" spans="1:13" x14ac:dyDescent="0.2">
      <c r="A1369" s="5" t="s">
        <v>1373</v>
      </c>
      <c r="B1369" s="6" t="s">
        <v>3675</v>
      </c>
      <c r="C1369" s="7">
        <v>10761</v>
      </c>
      <c r="D1369" s="7">
        <v>11934</v>
      </c>
      <c r="E1369" s="7">
        <v>22695</v>
      </c>
      <c r="F1369" s="7" t="str" cm="1">
        <f t="array" ref="F1369">_xlfn.SWITCH(TRUE,E1369&lt;=10000,"1万人以下",E1369&lt;=20000,"2万人以下",E1369&lt;=30000,"3万人以下",E1369&lt;=40000,"4万人以下",E1369&lt;=50000,"5万人以下",E1369&lt;=60000,"6万人以下",E1369&lt;=70000,"7万人以下",E1369&lt;=80000,"8万人以下",E1369&lt;=90000,"9万人以下",E1369&gt;90000,"それ以上")</f>
        <v>3万人以下</v>
      </c>
      <c r="G1369" s="7" t="s">
        <v>7574</v>
      </c>
      <c r="H1369" s="7">
        <v>8461</v>
      </c>
      <c r="J1369" s="1">
        <f>MAX(J$2:J1368)+1</f>
        <v>1083</v>
      </c>
      <c r="K1369" s="1" t="str">
        <f>IF(B1369="小郡市","小郡市",IF(B1369="大和郡山市","大和郡山市",IF(B1369="蒲郡市","蒲郡市",IF(B1369="郡上市","郡上市",IF(B1369="郡山市","郡山市",IFERROR(RIGHT(B1369,LEN(B1369)-FIND("郡",B1369)),B1369))))))</f>
        <v>鳥羽市</v>
      </c>
      <c r="L1369" s="1" t="str">
        <f>IF(ISERROR(VLOOKUP(K1369,'R5.4.1現在の団体'!C$2:C$2000,1,)),"",VLOOKUP(K1369,'R5.4.1現在の団体'!C$2:C$2000,1,))</f>
        <v>鳥羽市</v>
      </c>
      <c r="M1369" s="1">
        <f t="shared" si="21"/>
        <v>1</v>
      </c>
    </row>
    <row r="1370" spans="1:13" x14ac:dyDescent="0.2">
      <c r="A1370" s="5" t="s">
        <v>1374</v>
      </c>
      <c r="B1370" s="6" t="s">
        <v>3676</v>
      </c>
      <c r="C1370" s="7">
        <v>9543</v>
      </c>
      <c r="D1370" s="7">
        <v>10922</v>
      </c>
      <c r="E1370" s="7">
        <v>20465</v>
      </c>
      <c r="F1370" s="7" t="str" cm="1">
        <f t="array" ref="F1370">_xlfn.SWITCH(TRUE,E1370&lt;=10000,"1万人以下",E1370&lt;=20000,"2万人以下",E1370&lt;=30000,"3万人以下",E1370&lt;=40000,"4万人以下",E1370&lt;=50000,"5万人以下",E1370&lt;=60000,"6万人以下",E1370&lt;=70000,"7万人以下",E1370&lt;=80000,"8万人以下",E1370&lt;=90000,"9万人以下",E1370&gt;90000,"それ以上")</f>
        <v>3万人以下</v>
      </c>
      <c r="G1370" s="7" t="s">
        <v>7574</v>
      </c>
      <c r="H1370" s="7">
        <v>10115</v>
      </c>
      <c r="J1370" s="1">
        <f>MAX(J$2:J1369)+1</f>
        <v>1084</v>
      </c>
      <c r="K1370" s="1" t="str">
        <f>IF(B1370="小郡市","小郡市",IF(B1370="大和郡山市","大和郡山市",IF(B1370="蒲郡市","蒲郡市",IF(B1370="郡上市","郡上市",IF(B1370="郡山市","郡山市",IFERROR(RIGHT(B1370,LEN(B1370)-FIND("郡",B1370)),B1370))))))</f>
        <v>熊野市</v>
      </c>
      <c r="L1370" s="1" t="str">
        <f>IF(ISERROR(VLOOKUP(K1370,'R5.4.1現在の団体'!C$2:C$2000,1,)),"",VLOOKUP(K1370,'R5.4.1現在の団体'!C$2:C$2000,1,))</f>
        <v>熊野市</v>
      </c>
      <c r="M1370" s="1">
        <f t="shared" si="21"/>
        <v>1</v>
      </c>
    </row>
    <row r="1371" spans="1:13" x14ac:dyDescent="0.2">
      <c r="A1371" s="5" t="s">
        <v>1375</v>
      </c>
      <c r="B1371" s="6" t="s">
        <v>3677</v>
      </c>
      <c r="C1371" s="7">
        <v>22686</v>
      </c>
      <c r="D1371" s="7">
        <v>22741</v>
      </c>
      <c r="E1371" s="7">
        <v>45427</v>
      </c>
      <c r="F1371" s="7" t="str" cm="1">
        <f t="array" ref="F1371">_xlfn.SWITCH(TRUE,E1371&lt;=10000,"1万人以下",E1371&lt;=20000,"2万人以下",E1371&lt;=30000,"3万人以下",E1371&lt;=40000,"4万人以下",E1371&lt;=50000,"5万人以下",E1371&lt;=60000,"6万人以下",E1371&lt;=70000,"7万人以下",E1371&lt;=80000,"8万人以下",E1371&lt;=90000,"9万人以下",E1371&gt;90000,"それ以上")</f>
        <v>5万人以下</v>
      </c>
      <c r="G1371" s="7" t="s">
        <v>7575</v>
      </c>
      <c r="H1371" s="7">
        <v>15180</v>
      </c>
      <c r="J1371" s="1">
        <f>MAX(J$2:J1370)+1</f>
        <v>1085</v>
      </c>
      <c r="K1371" s="1" t="str">
        <f>IF(B1371="小郡市","小郡市",IF(B1371="大和郡山市","大和郡山市",IF(B1371="蒲郡市","蒲郡市",IF(B1371="郡上市","郡上市",IF(B1371="郡山市","郡山市",IFERROR(RIGHT(B1371,LEN(B1371)-FIND("郡",B1371)),B1371))))))</f>
        <v>いなべ市</v>
      </c>
      <c r="L1371" s="1" t="str">
        <f>IF(ISERROR(VLOOKUP(K1371,'R5.4.1現在の団体'!C$2:C$2000,1,)),"",VLOOKUP(K1371,'R5.4.1現在の団体'!C$2:C$2000,1,))</f>
        <v>いなべ市</v>
      </c>
      <c r="M1371" s="1">
        <f t="shared" si="21"/>
        <v>1</v>
      </c>
    </row>
    <row r="1372" spans="1:13" x14ac:dyDescent="0.2">
      <c r="A1372" s="5" t="s">
        <v>1376</v>
      </c>
      <c r="B1372" s="6" t="s">
        <v>3678</v>
      </c>
      <c r="C1372" s="7">
        <v>27603</v>
      </c>
      <c r="D1372" s="7">
        <v>31039</v>
      </c>
      <c r="E1372" s="7">
        <v>58642</v>
      </c>
      <c r="F1372" s="7" t="str" cm="1">
        <f t="array" ref="F1372">_xlfn.SWITCH(TRUE,E1372&lt;=10000,"1万人以下",E1372&lt;=20000,"2万人以下",E1372&lt;=30000,"3万人以下",E1372&lt;=40000,"4万人以下",E1372&lt;=50000,"5万人以下",E1372&lt;=60000,"6万人以下",E1372&lt;=70000,"7万人以下",E1372&lt;=80000,"8万人以下",E1372&lt;=90000,"9万人以下",E1372&gt;90000,"それ以上")</f>
        <v>6万人以下</v>
      </c>
      <c r="G1372" s="7" t="s">
        <v>7577</v>
      </c>
      <c r="H1372" s="7">
        <v>22536</v>
      </c>
      <c r="J1372" s="1">
        <f>MAX(J$2:J1371)+1</f>
        <v>1086</v>
      </c>
      <c r="K1372" s="1" t="str">
        <f>IF(B1372="小郡市","小郡市",IF(B1372="大和郡山市","大和郡山市",IF(B1372="蒲郡市","蒲郡市",IF(B1372="郡上市","郡上市",IF(B1372="郡山市","郡山市",IFERROR(RIGHT(B1372,LEN(B1372)-FIND("郡",B1372)),B1372))))))</f>
        <v>志摩市</v>
      </c>
      <c r="L1372" s="1" t="str">
        <f>IF(ISERROR(VLOOKUP(K1372,'R5.4.1現在の団体'!C$2:C$2000,1,)),"",VLOOKUP(K1372,'R5.4.1現在の団体'!C$2:C$2000,1,))</f>
        <v>志摩市</v>
      </c>
      <c r="M1372" s="1">
        <f t="shared" si="21"/>
        <v>1</v>
      </c>
    </row>
    <row r="1373" spans="1:13" x14ac:dyDescent="0.2">
      <c r="A1373" s="5" t="s">
        <v>1377</v>
      </c>
      <c r="B1373" s="6" t="s">
        <v>3679</v>
      </c>
      <c r="C1373" s="7">
        <v>46537</v>
      </c>
      <c r="D1373" s="7">
        <v>49820</v>
      </c>
      <c r="E1373" s="7">
        <v>96357</v>
      </c>
      <c r="F1373" s="7" t="str" cm="1">
        <f t="array" ref="F1373">_xlfn.SWITCH(TRUE,E1373&lt;=10000,"1万人以下",E1373&lt;=20000,"2万人以下",E1373&lt;=30000,"3万人以下",E1373&lt;=40000,"4万人以下",E1373&lt;=50000,"5万人以下",E1373&lt;=60000,"6万人以下",E1373&lt;=70000,"7万人以下",E1373&lt;=80000,"8万人以下",E1373&lt;=90000,"9万人以下",E1373&gt;90000,"それ以上")</f>
        <v>それ以上</v>
      </c>
      <c r="G1373" s="7" t="s">
        <v>7571</v>
      </c>
      <c r="H1373" s="7">
        <v>35900</v>
      </c>
      <c r="J1373" s="1">
        <f>MAX(J$2:J1372)+1</f>
        <v>1087</v>
      </c>
      <c r="K1373" s="1" t="str">
        <f>IF(B1373="小郡市","小郡市",IF(B1373="大和郡山市","大和郡山市",IF(B1373="蒲郡市","蒲郡市",IF(B1373="郡上市","郡上市",IF(B1373="郡山市","郡山市",IFERROR(RIGHT(B1373,LEN(B1373)-FIND("郡",B1373)),B1373))))))</f>
        <v>伊賀市</v>
      </c>
      <c r="L1373" s="1" t="str">
        <f>IF(ISERROR(VLOOKUP(K1373,'R5.4.1現在の団体'!C$2:C$2000,1,)),"",VLOOKUP(K1373,'R5.4.1現在の団体'!C$2:C$2000,1,))</f>
        <v>伊賀市</v>
      </c>
      <c r="M1373" s="1">
        <f t="shared" si="21"/>
        <v>1</v>
      </c>
    </row>
    <row r="1374" spans="1:13" x14ac:dyDescent="0.2">
      <c r="A1374" s="5" t="s">
        <v>1378</v>
      </c>
      <c r="B1374" s="6" t="s">
        <v>3680</v>
      </c>
      <c r="C1374" s="7">
        <v>3326</v>
      </c>
      <c r="D1374" s="7">
        <v>3296</v>
      </c>
      <c r="E1374" s="7">
        <v>6622</v>
      </c>
      <c r="F1374" s="7" t="str" cm="1">
        <f t="array" ref="F1374">_xlfn.SWITCH(TRUE,E1374&lt;=10000,"1万人以下",E1374&lt;=20000,"2万人以下",E1374&lt;=30000,"3万人以下",E1374&lt;=40000,"4万人以下",E1374&lt;=50000,"5万人以下",E1374&lt;=60000,"6万人以下",E1374&lt;=70000,"7万人以下",E1374&lt;=80000,"8万人以下",E1374&lt;=90000,"9万人以下",E1374&gt;90000,"それ以上")</f>
        <v>1万人以下</v>
      </c>
      <c r="G1374" s="7" t="s">
        <v>7576</v>
      </c>
      <c r="H1374" s="7">
        <v>2064</v>
      </c>
      <c r="I1374" s="1" t="s">
        <v>4657</v>
      </c>
      <c r="K1374" s="1" t="str">
        <f>IF(B1374="小郡市","小郡市",IF(B1374="大和郡山市","大和郡山市",IF(B1374="蒲郡市","蒲郡市",IF(B1374="郡上市","郡上市",IF(B1374="郡山市","郡山市",IFERROR(RIGHT(B1374,LEN(B1374)-FIND("郡",B1374)),B1374))))))</f>
        <v/>
      </c>
      <c r="L1374" s="1" t="str">
        <f>IF(ISERROR(VLOOKUP(K1374,'R5.4.1現在の団体'!C$2:C$2000,1,)),"",VLOOKUP(K1374,'R5.4.1現在の団体'!C$2:C$2000,1,))</f>
        <v/>
      </c>
      <c r="M1374" s="1" t="str">
        <f t="shared" si="21"/>
        <v/>
      </c>
    </row>
    <row r="1375" spans="1:13" x14ac:dyDescent="0.2">
      <c r="A1375" s="5" t="s">
        <v>1379</v>
      </c>
      <c r="B1375" s="6" t="s">
        <v>3681</v>
      </c>
      <c r="C1375" s="7">
        <v>3326</v>
      </c>
      <c r="D1375" s="7">
        <v>3296</v>
      </c>
      <c r="E1375" s="7">
        <v>6622</v>
      </c>
      <c r="F1375" s="7" t="str" cm="1">
        <f t="array" ref="F1375">_xlfn.SWITCH(TRUE,E1375&lt;=10000,"1万人以下",E1375&lt;=20000,"2万人以下",E1375&lt;=30000,"3万人以下",E1375&lt;=40000,"4万人以下",E1375&lt;=50000,"5万人以下",E1375&lt;=60000,"6万人以下",E1375&lt;=70000,"7万人以下",E1375&lt;=80000,"8万人以下",E1375&lt;=90000,"9万人以下",E1375&gt;90000,"それ以上")</f>
        <v>1万人以下</v>
      </c>
      <c r="G1375" s="7" t="s">
        <v>7576</v>
      </c>
      <c r="H1375" s="7">
        <v>2064</v>
      </c>
      <c r="J1375" s="1">
        <f>MAX(J$2:J1374)+1</f>
        <v>1088</v>
      </c>
      <c r="K1375" s="1" t="str">
        <f>IF(B1375="小郡市","小郡市",IF(B1375="大和郡山市","大和郡山市",IF(B1375="蒲郡市","蒲郡市",IF(B1375="郡上市","郡上市",IF(B1375="郡山市","郡山市",IFERROR(RIGHT(B1375,LEN(B1375)-FIND("郡",B1375)),B1375))))))</f>
        <v>木曽岬町</v>
      </c>
      <c r="L1375" s="1" t="str">
        <f>IF(ISERROR(VLOOKUP(K1375,'R5.4.1現在の団体'!C$2:C$2000,1,)),"",VLOOKUP(K1375,'R5.4.1現在の団体'!C$2:C$2000,1,))</f>
        <v>木曽岬町</v>
      </c>
      <c r="M1375" s="1">
        <f t="shared" si="21"/>
        <v>1</v>
      </c>
    </row>
    <row r="1376" spans="1:13" x14ac:dyDescent="0.2">
      <c r="A1376" s="5" t="s">
        <v>1380</v>
      </c>
      <c r="B1376" s="6" t="s">
        <v>3682</v>
      </c>
      <c r="C1376" s="7">
        <v>12439</v>
      </c>
      <c r="D1376" s="7">
        <v>12930</v>
      </c>
      <c r="E1376" s="7">
        <v>25369</v>
      </c>
      <c r="F1376" s="7" t="str" cm="1">
        <f t="array" ref="F1376">_xlfn.SWITCH(TRUE,E1376&lt;=10000,"1万人以下",E1376&lt;=20000,"2万人以下",E1376&lt;=30000,"3万人以下",E1376&lt;=40000,"4万人以下",E1376&lt;=50000,"5万人以下",E1376&lt;=60000,"6万人以下",E1376&lt;=70000,"7万人以下",E1376&lt;=80000,"8万人以下",E1376&lt;=90000,"9万人以下",E1376&gt;90000,"それ以上")</f>
        <v>3万人以下</v>
      </c>
      <c r="G1376" s="7" t="s">
        <v>7574</v>
      </c>
      <c r="H1376" s="7">
        <v>8364</v>
      </c>
      <c r="I1376" s="1" t="s">
        <v>4657</v>
      </c>
      <c r="K1376" s="1" t="str">
        <f>IF(B1376="小郡市","小郡市",IF(B1376="大和郡山市","大和郡山市",IF(B1376="蒲郡市","蒲郡市",IF(B1376="郡上市","郡上市",IF(B1376="郡山市","郡山市",IFERROR(RIGHT(B1376,LEN(B1376)-FIND("郡",B1376)),B1376))))))</f>
        <v/>
      </c>
      <c r="L1376" s="1" t="str">
        <f>IF(ISERROR(VLOOKUP(K1376,'R5.4.1現在の団体'!C$2:C$2000,1,)),"",VLOOKUP(K1376,'R5.4.1現在の団体'!C$2:C$2000,1,))</f>
        <v/>
      </c>
      <c r="M1376" s="1" t="str">
        <f t="shared" si="21"/>
        <v/>
      </c>
    </row>
    <row r="1377" spans="1:13" x14ac:dyDescent="0.2">
      <c r="A1377" s="5" t="s">
        <v>1381</v>
      </c>
      <c r="B1377" s="6" t="s">
        <v>3683</v>
      </c>
      <c r="C1377" s="7">
        <v>12439</v>
      </c>
      <c r="D1377" s="7">
        <v>12930</v>
      </c>
      <c r="E1377" s="7">
        <v>25369</v>
      </c>
      <c r="F1377" s="7" t="str" cm="1">
        <f t="array" ref="F1377">_xlfn.SWITCH(TRUE,E1377&lt;=10000,"1万人以下",E1377&lt;=20000,"2万人以下",E1377&lt;=30000,"3万人以下",E1377&lt;=40000,"4万人以下",E1377&lt;=50000,"5万人以下",E1377&lt;=60000,"6万人以下",E1377&lt;=70000,"7万人以下",E1377&lt;=80000,"8万人以下",E1377&lt;=90000,"9万人以下",E1377&gt;90000,"それ以上")</f>
        <v>3万人以下</v>
      </c>
      <c r="G1377" s="7" t="s">
        <v>7574</v>
      </c>
      <c r="H1377" s="7">
        <v>8364</v>
      </c>
      <c r="J1377" s="1">
        <f>MAX(J$2:J1376)+1</f>
        <v>1089</v>
      </c>
      <c r="K1377" s="1" t="str">
        <f>IF(B1377="小郡市","小郡市",IF(B1377="大和郡山市","大和郡山市",IF(B1377="蒲郡市","蒲郡市",IF(B1377="郡上市","郡上市",IF(B1377="郡山市","郡山市",IFERROR(RIGHT(B1377,LEN(B1377)-FIND("郡",B1377)),B1377))))))</f>
        <v>東員町</v>
      </c>
      <c r="L1377" s="1" t="str">
        <f>IF(ISERROR(VLOOKUP(K1377,'R5.4.1現在の団体'!C$2:C$2000,1,)),"",VLOOKUP(K1377,'R5.4.1現在の団体'!C$2:C$2000,1,))</f>
        <v>東員町</v>
      </c>
      <c r="M1377" s="1">
        <f t="shared" si="21"/>
        <v>1</v>
      </c>
    </row>
    <row r="1378" spans="1:13" x14ac:dyDescent="0.2">
      <c r="A1378" s="5" t="s">
        <v>1382</v>
      </c>
      <c r="B1378" s="6" t="s">
        <v>3684</v>
      </c>
      <c r="C1378" s="7">
        <v>30873</v>
      </c>
      <c r="D1378" s="7">
        <v>31519</v>
      </c>
      <c r="E1378" s="7">
        <v>62392</v>
      </c>
      <c r="F1378" s="7" t="str" cm="1">
        <f t="array" ref="F1378">_xlfn.SWITCH(TRUE,E1378&lt;=10000,"1万人以下",E1378&lt;=20000,"2万人以下",E1378&lt;=30000,"3万人以下",E1378&lt;=40000,"4万人以下",E1378&lt;=50000,"5万人以下",E1378&lt;=60000,"6万人以下",E1378&lt;=70000,"7万人以下",E1378&lt;=80000,"8万人以下",E1378&lt;=90000,"9万人以下",E1378&gt;90000,"それ以上")</f>
        <v>7万人以下</v>
      </c>
      <c r="G1378" s="7" t="s">
        <v>7578</v>
      </c>
      <c r="H1378" s="7">
        <v>22472</v>
      </c>
      <c r="I1378" s="1" t="s">
        <v>4657</v>
      </c>
      <c r="K1378" s="1" t="str">
        <f>IF(B1378="小郡市","小郡市",IF(B1378="大和郡山市","大和郡山市",IF(B1378="蒲郡市","蒲郡市",IF(B1378="郡上市","郡上市",IF(B1378="郡山市","郡山市",IFERROR(RIGHT(B1378,LEN(B1378)-FIND("郡",B1378)),B1378))))))</f>
        <v/>
      </c>
      <c r="L1378" s="1" t="str">
        <f>IF(ISERROR(VLOOKUP(K1378,'R5.4.1現在の団体'!C$2:C$2000,1,)),"",VLOOKUP(K1378,'R5.4.1現在の団体'!C$2:C$2000,1,))</f>
        <v/>
      </c>
      <c r="M1378" s="1" t="str">
        <f t="shared" si="21"/>
        <v/>
      </c>
    </row>
    <row r="1379" spans="1:13" x14ac:dyDescent="0.2">
      <c r="A1379" s="5" t="s">
        <v>1383</v>
      </c>
      <c r="B1379" s="6" t="s">
        <v>3685</v>
      </c>
      <c r="C1379" s="7">
        <v>19650</v>
      </c>
      <c r="D1379" s="7">
        <v>20292</v>
      </c>
      <c r="E1379" s="7">
        <v>39942</v>
      </c>
      <c r="F1379" s="7" t="str" cm="1">
        <f t="array" ref="F1379">_xlfn.SWITCH(TRUE,E1379&lt;=10000,"1万人以下",E1379&lt;=20000,"2万人以下",E1379&lt;=30000,"3万人以下",E1379&lt;=40000,"4万人以下",E1379&lt;=50000,"5万人以下",E1379&lt;=60000,"6万人以下",E1379&lt;=70000,"7万人以下",E1379&lt;=80000,"8万人以下",E1379&lt;=90000,"9万人以下",E1379&gt;90000,"それ以上")</f>
        <v>4万人以下</v>
      </c>
      <c r="G1379" s="7" t="s">
        <v>7573</v>
      </c>
      <c r="H1379" s="7">
        <v>13982</v>
      </c>
      <c r="J1379" s="1">
        <f>MAX(J$2:J1378)+1</f>
        <v>1090</v>
      </c>
      <c r="K1379" s="1" t="str">
        <f>IF(B1379="小郡市","小郡市",IF(B1379="大和郡山市","大和郡山市",IF(B1379="蒲郡市","蒲郡市",IF(B1379="郡上市","郡上市",IF(B1379="郡山市","郡山市",IFERROR(RIGHT(B1379,LEN(B1379)-FIND("郡",B1379)),B1379))))))</f>
        <v>菰野町</v>
      </c>
      <c r="L1379" s="1" t="str">
        <f>IF(ISERROR(VLOOKUP(K1379,'R5.4.1現在の団体'!C$2:C$2000,1,)),"",VLOOKUP(K1379,'R5.4.1現在の団体'!C$2:C$2000,1,))</f>
        <v>菰野町</v>
      </c>
      <c r="M1379" s="1">
        <f t="shared" si="21"/>
        <v>1</v>
      </c>
    </row>
    <row r="1380" spans="1:13" x14ac:dyDescent="0.2">
      <c r="A1380" s="5" t="s">
        <v>1384</v>
      </c>
      <c r="B1380" s="6" t="s">
        <v>3686</v>
      </c>
      <c r="C1380" s="7">
        <v>4468</v>
      </c>
      <c r="D1380" s="7">
        <v>4524</v>
      </c>
      <c r="E1380" s="7">
        <v>8992</v>
      </c>
      <c r="F1380" s="7" t="str" cm="1">
        <f t="array" ref="F1380">_xlfn.SWITCH(TRUE,E1380&lt;=10000,"1万人以下",E1380&lt;=20000,"2万人以下",E1380&lt;=30000,"3万人以下",E1380&lt;=40000,"4万人以下",E1380&lt;=50000,"5万人以下",E1380&lt;=60000,"6万人以下",E1380&lt;=70000,"7万人以下",E1380&lt;=80000,"8万人以下",E1380&lt;=90000,"9万人以下",E1380&gt;90000,"それ以上")</f>
        <v>1万人以下</v>
      </c>
      <c r="G1380" s="7" t="s">
        <v>7576</v>
      </c>
      <c r="H1380" s="7">
        <v>3257</v>
      </c>
      <c r="J1380" s="1">
        <f>MAX(J$2:J1379)+1</f>
        <v>1091</v>
      </c>
      <c r="K1380" s="1" t="str">
        <f>IF(B1380="小郡市","小郡市",IF(B1380="大和郡山市","大和郡山市",IF(B1380="蒲郡市","蒲郡市",IF(B1380="郡上市","郡上市",IF(B1380="郡山市","郡山市",IFERROR(RIGHT(B1380,LEN(B1380)-FIND("郡",B1380)),B1380))))))</f>
        <v>朝日町</v>
      </c>
      <c r="L1380" s="1" t="str">
        <f>IF(ISERROR(VLOOKUP(K1380,'R5.4.1現在の団体'!C$2:C$2000,1,)),"",VLOOKUP(K1380,'R5.4.1現在の団体'!C$2:C$2000,1,))</f>
        <v>朝日町</v>
      </c>
      <c r="M1380" s="1">
        <f t="shared" si="21"/>
        <v>1</v>
      </c>
    </row>
    <row r="1381" spans="1:13" x14ac:dyDescent="0.2">
      <c r="A1381" s="5" t="s">
        <v>1385</v>
      </c>
      <c r="B1381" s="6" t="s">
        <v>3687</v>
      </c>
      <c r="C1381" s="7">
        <v>6755</v>
      </c>
      <c r="D1381" s="7">
        <v>6703</v>
      </c>
      <c r="E1381" s="7">
        <v>13458</v>
      </c>
      <c r="F1381" s="7" t="str" cm="1">
        <f t="array" ref="F1381">_xlfn.SWITCH(TRUE,E1381&lt;=10000,"1万人以下",E1381&lt;=20000,"2万人以下",E1381&lt;=30000,"3万人以下",E1381&lt;=40000,"4万人以下",E1381&lt;=50000,"5万人以下",E1381&lt;=60000,"6万人以下",E1381&lt;=70000,"7万人以下",E1381&lt;=80000,"8万人以下",E1381&lt;=90000,"9万人以下",E1381&gt;90000,"それ以上")</f>
        <v>2万人以下</v>
      </c>
      <c r="G1381" s="7" t="s">
        <v>7572</v>
      </c>
      <c r="H1381" s="7">
        <v>5233</v>
      </c>
      <c r="J1381" s="1">
        <f>MAX(J$2:J1380)+1</f>
        <v>1092</v>
      </c>
      <c r="K1381" s="1" t="str">
        <f>IF(B1381="小郡市","小郡市",IF(B1381="大和郡山市","大和郡山市",IF(B1381="蒲郡市","蒲郡市",IF(B1381="郡上市","郡上市",IF(B1381="郡山市","郡山市",IFERROR(RIGHT(B1381,LEN(B1381)-FIND("郡",B1381)),B1381))))))</f>
        <v>川越町</v>
      </c>
      <c r="L1381" s="1" t="str">
        <f>IF(ISERROR(VLOOKUP(K1381,'R5.4.1現在の団体'!C$2:C$2000,1,)),"",VLOOKUP(K1381,'R5.4.1現在の団体'!C$2:C$2000,1,))</f>
        <v>川越町</v>
      </c>
      <c r="M1381" s="1">
        <f t="shared" si="21"/>
        <v>1</v>
      </c>
    </row>
    <row r="1382" spans="1:13" x14ac:dyDescent="0.2">
      <c r="A1382" s="5" t="s">
        <v>1386</v>
      </c>
      <c r="B1382" s="6" t="s">
        <v>3688</v>
      </c>
      <c r="C1382" s="7">
        <v>23949</v>
      </c>
      <c r="D1382" s="7">
        <v>25690</v>
      </c>
      <c r="E1382" s="7">
        <v>49639</v>
      </c>
      <c r="F1382" s="7" t="str" cm="1">
        <f t="array" ref="F1382">_xlfn.SWITCH(TRUE,E1382&lt;=10000,"1万人以下",E1382&lt;=20000,"2万人以下",E1382&lt;=30000,"3万人以下",E1382&lt;=40000,"4万人以下",E1382&lt;=50000,"5万人以下",E1382&lt;=60000,"6万人以下",E1382&lt;=70000,"7万人以下",E1382&lt;=80000,"8万人以下",E1382&lt;=90000,"9万人以下",E1382&gt;90000,"それ以上")</f>
        <v>5万人以下</v>
      </c>
      <c r="G1382" s="7" t="s">
        <v>7575</v>
      </c>
      <c r="H1382" s="7">
        <v>17400</v>
      </c>
      <c r="I1382" s="1" t="s">
        <v>4657</v>
      </c>
      <c r="K1382" s="1" t="str">
        <f>IF(B1382="小郡市","小郡市",IF(B1382="大和郡山市","大和郡山市",IF(B1382="蒲郡市","蒲郡市",IF(B1382="郡上市","郡上市",IF(B1382="郡山市","郡山市",IFERROR(RIGHT(B1382,LEN(B1382)-FIND("郡",B1382)),B1382))))))</f>
        <v/>
      </c>
      <c r="L1382" s="1" t="str">
        <f>IF(ISERROR(VLOOKUP(K1382,'R5.4.1現在の団体'!C$2:C$2000,1,)),"",VLOOKUP(K1382,'R5.4.1現在の団体'!C$2:C$2000,1,))</f>
        <v/>
      </c>
      <c r="M1382" s="1" t="str">
        <f t="shared" si="21"/>
        <v/>
      </c>
    </row>
    <row r="1383" spans="1:13" x14ac:dyDescent="0.2">
      <c r="A1383" s="5" t="s">
        <v>1387</v>
      </c>
      <c r="B1383" s="6" t="s">
        <v>3689</v>
      </c>
      <c r="C1383" s="7">
        <v>7668</v>
      </c>
      <c r="D1383" s="7">
        <v>7996</v>
      </c>
      <c r="E1383" s="7">
        <v>15664</v>
      </c>
      <c r="F1383" s="7" t="str" cm="1">
        <f t="array" ref="F1383">_xlfn.SWITCH(TRUE,E1383&lt;=10000,"1万人以下",E1383&lt;=20000,"2万人以下",E1383&lt;=30000,"3万人以下",E1383&lt;=40000,"4万人以下",E1383&lt;=50000,"5万人以下",E1383&lt;=60000,"6万人以下",E1383&lt;=70000,"7万人以下",E1383&lt;=80000,"8万人以下",E1383&lt;=90000,"9万人以下",E1383&gt;90000,"それ以上")</f>
        <v>2万人以下</v>
      </c>
      <c r="G1383" s="7" t="s">
        <v>7572</v>
      </c>
      <c r="H1383" s="7">
        <v>5365</v>
      </c>
      <c r="J1383" s="1">
        <f>MAX(J$2:J1382)+1</f>
        <v>1093</v>
      </c>
      <c r="K1383" s="1" t="str">
        <f>IF(B1383="小郡市","小郡市",IF(B1383="大和郡山市","大和郡山市",IF(B1383="蒲郡市","蒲郡市",IF(B1383="郡上市","郡上市",IF(B1383="郡山市","郡山市",IFERROR(RIGHT(B1383,LEN(B1383)-FIND("郡",B1383)),B1383))))))</f>
        <v>多気町</v>
      </c>
      <c r="L1383" s="1" t="str">
        <f>IF(ISERROR(VLOOKUP(K1383,'R5.4.1現在の団体'!C$2:C$2000,1,)),"",VLOOKUP(K1383,'R5.4.1現在の団体'!C$2:C$2000,1,))</f>
        <v>多気町</v>
      </c>
      <c r="M1383" s="1">
        <f t="shared" si="21"/>
        <v>1</v>
      </c>
    </row>
    <row r="1384" spans="1:13" x14ac:dyDescent="0.2">
      <c r="A1384" s="5" t="s">
        <v>1388</v>
      </c>
      <c r="B1384" s="6" t="s">
        <v>3690</v>
      </c>
      <c r="C1384" s="7">
        <v>11233</v>
      </c>
      <c r="D1384" s="7">
        <v>11994</v>
      </c>
      <c r="E1384" s="7">
        <v>23227</v>
      </c>
      <c r="F1384" s="7" t="str" cm="1">
        <f t="array" ref="F1384">_xlfn.SWITCH(TRUE,E1384&lt;=10000,"1万人以下",E1384&lt;=20000,"2万人以下",E1384&lt;=30000,"3万人以下",E1384&lt;=40000,"4万人以下",E1384&lt;=50000,"5万人以下",E1384&lt;=60000,"6万人以下",E1384&lt;=70000,"7万人以下",E1384&lt;=80000,"8万人以下",E1384&lt;=90000,"9万人以下",E1384&gt;90000,"それ以上")</f>
        <v>3万人以下</v>
      </c>
      <c r="G1384" s="7" t="s">
        <v>7574</v>
      </c>
      <c r="H1384" s="7">
        <v>7805</v>
      </c>
      <c r="J1384" s="1">
        <f>MAX(J$2:J1383)+1</f>
        <v>1094</v>
      </c>
      <c r="K1384" s="1" t="str">
        <f>IF(B1384="小郡市","小郡市",IF(B1384="大和郡山市","大和郡山市",IF(B1384="蒲郡市","蒲郡市",IF(B1384="郡上市","郡上市",IF(B1384="郡山市","郡山市",IFERROR(RIGHT(B1384,LEN(B1384)-FIND("郡",B1384)),B1384))))))</f>
        <v>明和町</v>
      </c>
      <c r="L1384" s="1" t="str">
        <f>IF(ISERROR(VLOOKUP(K1384,'R5.4.1現在の団体'!C$2:C$2000,1,)),"",VLOOKUP(K1384,'R5.4.1現在の団体'!C$2:C$2000,1,))</f>
        <v>明和町</v>
      </c>
      <c r="M1384" s="1">
        <f t="shared" si="21"/>
        <v>1</v>
      </c>
    </row>
    <row r="1385" spans="1:13" x14ac:dyDescent="0.2">
      <c r="A1385" s="5" t="s">
        <v>1389</v>
      </c>
      <c r="B1385" s="6" t="s">
        <v>3691</v>
      </c>
      <c r="C1385" s="7">
        <v>5048</v>
      </c>
      <c r="D1385" s="7">
        <v>5700</v>
      </c>
      <c r="E1385" s="7">
        <v>10748</v>
      </c>
      <c r="F1385" s="7" t="str" cm="1">
        <f t="array" ref="F1385">_xlfn.SWITCH(TRUE,E1385&lt;=10000,"1万人以下",E1385&lt;=20000,"2万人以下",E1385&lt;=30000,"3万人以下",E1385&lt;=40000,"4万人以下",E1385&lt;=50000,"5万人以下",E1385&lt;=60000,"6万人以下",E1385&lt;=70000,"7万人以下",E1385&lt;=80000,"8万人以下",E1385&lt;=90000,"9万人以下",E1385&gt;90000,"それ以上")</f>
        <v>2万人以下</v>
      </c>
      <c r="G1385" s="7" t="s">
        <v>7572</v>
      </c>
      <c r="H1385" s="7">
        <v>4230</v>
      </c>
      <c r="J1385" s="1">
        <f>MAX(J$2:J1384)+1</f>
        <v>1095</v>
      </c>
      <c r="K1385" s="1" t="str">
        <f>IF(B1385="小郡市","小郡市",IF(B1385="大和郡山市","大和郡山市",IF(B1385="蒲郡市","蒲郡市",IF(B1385="郡上市","郡上市",IF(B1385="郡山市","郡山市",IFERROR(RIGHT(B1385,LEN(B1385)-FIND("郡",B1385)),B1385))))))</f>
        <v>大台町</v>
      </c>
      <c r="L1385" s="1" t="str">
        <f>IF(ISERROR(VLOOKUP(K1385,'R5.4.1現在の団体'!C$2:C$2000,1,)),"",VLOOKUP(K1385,'R5.4.1現在の団体'!C$2:C$2000,1,))</f>
        <v>大台町</v>
      </c>
      <c r="M1385" s="1">
        <f t="shared" si="21"/>
        <v>1</v>
      </c>
    </row>
    <row r="1386" spans="1:13" x14ac:dyDescent="0.2">
      <c r="A1386" s="5" t="s">
        <v>1390</v>
      </c>
      <c r="B1386" s="6" t="s">
        <v>3692</v>
      </c>
      <c r="C1386" s="7">
        <v>24635</v>
      </c>
      <c r="D1386" s="7">
        <v>26806</v>
      </c>
      <c r="E1386" s="7">
        <v>51441</v>
      </c>
      <c r="F1386" s="7" t="str" cm="1">
        <f t="array" ref="F1386">_xlfn.SWITCH(TRUE,E1386&lt;=10000,"1万人以下",E1386&lt;=20000,"2万人以下",E1386&lt;=30000,"3万人以下",E1386&lt;=40000,"4万人以下",E1386&lt;=50000,"5万人以下",E1386&lt;=60000,"6万人以下",E1386&lt;=70000,"7万人以下",E1386&lt;=80000,"8万人以下",E1386&lt;=90000,"9万人以下",E1386&gt;90000,"それ以上")</f>
        <v>6万人以下</v>
      </c>
      <c r="G1386" s="7" t="s">
        <v>7577</v>
      </c>
      <c r="H1386" s="7">
        <v>18656</v>
      </c>
      <c r="I1386" s="1" t="s">
        <v>4657</v>
      </c>
      <c r="K1386" s="1" t="str">
        <f>IF(B1386="小郡市","小郡市",IF(B1386="大和郡山市","大和郡山市",IF(B1386="蒲郡市","蒲郡市",IF(B1386="郡上市","郡上市",IF(B1386="郡山市","郡山市",IFERROR(RIGHT(B1386,LEN(B1386)-FIND("郡",B1386)),B1386))))))</f>
        <v/>
      </c>
      <c r="L1386" s="1" t="str">
        <f>IF(ISERROR(VLOOKUP(K1386,'R5.4.1現在の団体'!C$2:C$2000,1,)),"",VLOOKUP(K1386,'R5.4.1現在の団体'!C$2:C$2000,1,))</f>
        <v/>
      </c>
      <c r="M1386" s="1" t="str">
        <f t="shared" si="21"/>
        <v/>
      </c>
    </row>
    <row r="1387" spans="1:13" x14ac:dyDescent="0.2">
      <c r="A1387" s="5" t="s">
        <v>1391</v>
      </c>
      <c r="B1387" s="6" t="s">
        <v>3693</v>
      </c>
      <c r="C1387" s="7">
        <v>7465</v>
      </c>
      <c r="D1387" s="7">
        <v>7821</v>
      </c>
      <c r="E1387" s="7">
        <v>15286</v>
      </c>
      <c r="F1387" s="7" t="str" cm="1">
        <f t="array" ref="F1387">_xlfn.SWITCH(TRUE,E1387&lt;=10000,"1万人以下",E1387&lt;=20000,"2万人以下",E1387&lt;=30000,"3万人以下",E1387&lt;=40000,"4万人以下",E1387&lt;=50000,"5万人以下",E1387&lt;=60000,"6万人以下",E1387&lt;=70000,"7万人以下",E1387&lt;=80000,"8万人以下",E1387&lt;=90000,"9万人以下",E1387&gt;90000,"それ以上")</f>
        <v>2万人以下</v>
      </c>
      <c r="G1387" s="7" t="s">
        <v>7572</v>
      </c>
      <c r="H1387" s="7">
        <v>4998</v>
      </c>
      <c r="J1387" s="1">
        <f>MAX(J$2:J1386)+1</f>
        <v>1096</v>
      </c>
      <c r="K1387" s="1" t="str">
        <f>IF(B1387="小郡市","小郡市",IF(B1387="大和郡山市","大和郡山市",IF(B1387="蒲郡市","蒲郡市",IF(B1387="郡上市","郡上市",IF(B1387="郡山市","郡山市",IFERROR(RIGHT(B1387,LEN(B1387)-FIND("郡",B1387)),B1387))))))</f>
        <v>玉城町</v>
      </c>
      <c r="L1387" s="1" t="str">
        <f>IF(ISERROR(VLOOKUP(K1387,'R5.4.1現在の団体'!C$2:C$2000,1,)),"",VLOOKUP(K1387,'R5.4.1現在の団体'!C$2:C$2000,1,))</f>
        <v>玉城町</v>
      </c>
      <c r="M1387" s="1">
        <f t="shared" si="21"/>
        <v>1</v>
      </c>
    </row>
    <row r="1388" spans="1:13" x14ac:dyDescent="0.2">
      <c r="A1388" s="5" t="s">
        <v>1392</v>
      </c>
      <c r="B1388" s="6" t="s">
        <v>3694</v>
      </c>
      <c r="C1388" s="7">
        <v>4392</v>
      </c>
      <c r="D1388" s="7">
        <v>4706</v>
      </c>
      <c r="E1388" s="7">
        <v>9098</v>
      </c>
      <c r="F1388" s="7" t="str" cm="1">
        <f t="array" ref="F1388">_xlfn.SWITCH(TRUE,E1388&lt;=10000,"1万人以下",E1388&lt;=20000,"2万人以下",E1388&lt;=30000,"3万人以下",E1388&lt;=40000,"4万人以下",E1388&lt;=50000,"5万人以下",E1388&lt;=60000,"6万人以下",E1388&lt;=70000,"7万人以下",E1388&lt;=80000,"8万人以下",E1388&lt;=90000,"9万人以下",E1388&gt;90000,"それ以上")</f>
        <v>1万人以下</v>
      </c>
      <c r="G1388" s="7" t="s">
        <v>7576</v>
      </c>
      <c r="H1388" s="7">
        <v>2786</v>
      </c>
      <c r="J1388" s="1">
        <f>MAX(J$2:J1387)+1</f>
        <v>1097</v>
      </c>
      <c r="K1388" s="1" t="str">
        <f>IF(B1388="小郡市","小郡市",IF(B1388="大和郡山市","大和郡山市",IF(B1388="蒲郡市","蒲郡市",IF(B1388="郡上市","郡上市",IF(B1388="郡山市","郡山市",IFERROR(RIGHT(B1388,LEN(B1388)-FIND("郡",B1388)),B1388))))))</f>
        <v>度会町</v>
      </c>
      <c r="L1388" s="1" t="str">
        <f>IF(ISERROR(VLOOKUP(K1388,'R5.4.1現在の団体'!C$2:C$2000,1,)),"",VLOOKUP(K1388,'R5.4.1現在の団体'!C$2:C$2000,1,))</f>
        <v>度会町</v>
      </c>
      <c r="M1388" s="1">
        <f t="shared" si="21"/>
        <v>1</v>
      </c>
    </row>
    <row r="1389" spans="1:13" x14ac:dyDescent="0.2">
      <c r="A1389" s="5" t="s">
        <v>1393</v>
      </c>
      <c r="B1389" s="6" t="s">
        <v>3695</v>
      </c>
      <c r="C1389" s="7">
        <v>4977</v>
      </c>
      <c r="D1389" s="7">
        <v>5574</v>
      </c>
      <c r="E1389" s="7">
        <v>10551</v>
      </c>
      <c r="F1389" s="7" t="str" cm="1">
        <f t="array" ref="F1389">_xlfn.SWITCH(TRUE,E1389&lt;=10000,"1万人以下",E1389&lt;=20000,"2万人以下",E1389&lt;=30000,"3万人以下",E1389&lt;=40000,"4万人以下",E1389&lt;=50000,"5万人以下",E1389&lt;=60000,"6万人以下",E1389&lt;=70000,"7万人以下",E1389&lt;=80000,"8万人以下",E1389&lt;=90000,"9万人以下",E1389&gt;90000,"それ以上")</f>
        <v>2万人以下</v>
      </c>
      <c r="G1389" s="7" t="s">
        <v>7572</v>
      </c>
      <c r="H1389" s="7">
        <v>4307</v>
      </c>
      <c r="J1389" s="1">
        <f>MAX(J$2:J1388)+1</f>
        <v>1098</v>
      </c>
      <c r="K1389" s="1" t="str">
        <f>IF(B1389="小郡市","小郡市",IF(B1389="大和郡山市","大和郡山市",IF(B1389="蒲郡市","蒲郡市",IF(B1389="郡上市","郡上市",IF(B1389="郡山市","郡山市",IFERROR(RIGHT(B1389,LEN(B1389)-FIND("郡",B1389)),B1389))))))</f>
        <v>大紀町</v>
      </c>
      <c r="L1389" s="1" t="str">
        <f>IF(ISERROR(VLOOKUP(K1389,'R5.4.1現在の団体'!C$2:C$2000,1,)),"",VLOOKUP(K1389,'R5.4.1現在の団体'!C$2:C$2000,1,))</f>
        <v>大紀町</v>
      </c>
      <c r="M1389" s="1">
        <f t="shared" si="21"/>
        <v>1</v>
      </c>
    </row>
    <row r="1390" spans="1:13" x14ac:dyDescent="0.2">
      <c r="A1390" s="5" t="s">
        <v>1394</v>
      </c>
      <c r="B1390" s="6" t="s">
        <v>3696</v>
      </c>
      <c r="C1390" s="7">
        <v>7801</v>
      </c>
      <c r="D1390" s="7">
        <v>8705</v>
      </c>
      <c r="E1390" s="7">
        <v>16506</v>
      </c>
      <c r="F1390" s="7" t="str" cm="1">
        <f t="array" ref="F1390">_xlfn.SWITCH(TRUE,E1390&lt;=10000,"1万人以下",E1390&lt;=20000,"2万人以下",E1390&lt;=30000,"3万人以下",E1390&lt;=40000,"4万人以下",E1390&lt;=50000,"5万人以下",E1390&lt;=60000,"6万人以下",E1390&lt;=70000,"7万人以下",E1390&lt;=80000,"8万人以下",E1390&lt;=90000,"9万人以下",E1390&gt;90000,"それ以上")</f>
        <v>2万人以下</v>
      </c>
      <c r="G1390" s="7" t="s">
        <v>7572</v>
      </c>
      <c r="H1390" s="7">
        <v>6565</v>
      </c>
      <c r="J1390" s="1">
        <f>MAX(J$2:J1389)+1</f>
        <v>1099</v>
      </c>
      <c r="K1390" s="1" t="str">
        <f>IF(B1390="小郡市","小郡市",IF(B1390="大和郡山市","大和郡山市",IF(B1390="蒲郡市","蒲郡市",IF(B1390="郡上市","郡上市",IF(B1390="郡山市","郡山市",IFERROR(RIGHT(B1390,LEN(B1390)-FIND("郡",B1390)),B1390))))))</f>
        <v>南伊勢町</v>
      </c>
      <c r="L1390" s="1" t="str">
        <f>IF(ISERROR(VLOOKUP(K1390,'R5.4.1現在の団体'!C$2:C$2000,1,)),"",VLOOKUP(K1390,'R5.4.1現在の団体'!C$2:C$2000,1,))</f>
        <v>南伊勢町</v>
      </c>
      <c r="M1390" s="1">
        <f t="shared" si="21"/>
        <v>1</v>
      </c>
    </row>
    <row r="1391" spans="1:13" x14ac:dyDescent="0.2">
      <c r="A1391" s="5" t="s">
        <v>1395</v>
      </c>
      <c r="B1391" s="6" t="s">
        <v>3697</v>
      </c>
      <c r="C1391" s="7">
        <v>9237</v>
      </c>
      <c r="D1391" s="7">
        <v>10255</v>
      </c>
      <c r="E1391" s="7">
        <v>19492</v>
      </c>
      <c r="F1391" s="7" t="str" cm="1">
        <f t="array" ref="F1391">_xlfn.SWITCH(TRUE,E1391&lt;=10000,"1万人以下",E1391&lt;=20000,"2万人以下",E1391&lt;=30000,"3万人以下",E1391&lt;=40000,"4万人以下",E1391&lt;=50000,"5万人以下",E1391&lt;=60000,"6万人以下",E1391&lt;=70000,"7万人以下",E1391&lt;=80000,"8万人以下",E1391&lt;=90000,"9万人以下",E1391&gt;90000,"それ以上")</f>
        <v>2万人以下</v>
      </c>
      <c r="G1391" s="7" t="s">
        <v>7572</v>
      </c>
      <c r="H1391" s="7">
        <v>8742</v>
      </c>
      <c r="I1391" s="1" t="s">
        <v>4657</v>
      </c>
      <c r="K1391" s="1" t="str">
        <f>IF(B1391="小郡市","小郡市",IF(B1391="大和郡山市","大和郡山市",IF(B1391="蒲郡市","蒲郡市",IF(B1391="郡上市","郡上市",IF(B1391="郡山市","郡山市",IFERROR(RIGHT(B1391,LEN(B1391)-FIND("郡",B1391)),B1391))))))</f>
        <v/>
      </c>
      <c r="L1391" s="1" t="str">
        <f>IF(ISERROR(VLOOKUP(K1391,'R5.4.1現在の団体'!C$2:C$2000,1,)),"",VLOOKUP(K1391,'R5.4.1現在の団体'!C$2:C$2000,1,))</f>
        <v/>
      </c>
      <c r="M1391" s="1" t="str">
        <f t="shared" si="21"/>
        <v/>
      </c>
    </row>
    <row r="1392" spans="1:13" x14ac:dyDescent="0.2">
      <c r="A1392" s="5" t="s">
        <v>1396</v>
      </c>
      <c r="B1392" s="6" t="s">
        <v>3698</v>
      </c>
      <c r="C1392" s="7">
        <v>9237</v>
      </c>
      <c r="D1392" s="7">
        <v>10255</v>
      </c>
      <c r="E1392" s="7">
        <v>19492</v>
      </c>
      <c r="F1392" s="7" t="str" cm="1">
        <f t="array" ref="F1392">_xlfn.SWITCH(TRUE,E1392&lt;=10000,"1万人以下",E1392&lt;=20000,"2万人以下",E1392&lt;=30000,"3万人以下",E1392&lt;=40000,"4万人以下",E1392&lt;=50000,"5万人以下",E1392&lt;=60000,"6万人以下",E1392&lt;=70000,"7万人以下",E1392&lt;=80000,"8万人以下",E1392&lt;=90000,"9万人以下",E1392&gt;90000,"それ以上")</f>
        <v>2万人以下</v>
      </c>
      <c r="G1392" s="7" t="s">
        <v>7572</v>
      </c>
      <c r="H1392" s="7">
        <v>8742</v>
      </c>
      <c r="J1392" s="1">
        <f>MAX(J$2:J1391)+1</f>
        <v>1100</v>
      </c>
      <c r="K1392" s="1" t="str">
        <f>IF(B1392="小郡市","小郡市",IF(B1392="大和郡山市","大和郡山市",IF(B1392="蒲郡市","蒲郡市",IF(B1392="郡上市","郡上市",IF(B1392="郡山市","郡山市",IFERROR(RIGHT(B1392,LEN(B1392)-FIND("郡",B1392)),B1392))))))</f>
        <v>紀北町</v>
      </c>
      <c r="L1392" s="1" t="str">
        <f>IF(ISERROR(VLOOKUP(K1392,'R5.4.1現在の団体'!C$2:C$2000,1,)),"",VLOOKUP(K1392,'R5.4.1現在の団体'!C$2:C$2000,1,))</f>
        <v>紀北町</v>
      </c>
      <c r="M1392" s="1">
        <f t="shared" si="21"/>
        <v>1</v>
      </c>
    </row>
    <row r="1393" spans="1:13" x14ac:dyDescent="0.2">
      <c r="A1393" s="5" t="s">
        <v>1397</v>
      </c>
      <c r="B1393" s="6" t="s">
        <v>3699</v>
      </c>
      <c r="C1393" s="7">
        <v>10403</v>
      </c>
      <c r="D1393" s="7">
        <v>11793</v>
      </c>
      <c r="E1393" s="7">
        <v>22196</v>
      </c>
      <c r="F1393" s="7" t="str" cm="1">
        <f t="array" ref="F1393">_xlfn.SWITCH(TRUE,E1393&lt;=10000,"1万人以下",E1393&lt;=20000,"2万人以下",E1393&lt;=30000,"3万人以下",E1393&lt;=40000,"4万人以下",E1393&lt;=50000,"5万人以下",E1393&lt;=60000,"6万人以下",E1393&lt;=70000,"7万人以下",E1393&lt;=80000,"8万人以下",E1393&lt;=90000,"9万人以下",E1393&gt;90000,"それ以上")</f>
        <v>3万人以下</v>
      </c>
      <c r="G1393" s="7" t="s">
        <v>7574</v>
      </c>
      <c r="H1393" s="7">
        <v>9786</v>
      </c>
      <c r="I1393" s="1" t="s">
        <v>4657</v>
      </c>
      <c r="K1393" s="1" t="str">
        <f>IF(B1393="小郡市","小郡市",IF(B1393="大和郡山市","大和郡山市",IF(B1393="蒲郡市","蒲郡市",IF(B1393="郡上市","郡上市",IF(B1393="郡山市","郡山市",IFERROR(RIGHT(B1393,LEN(B1393)-FIND("郡",B1393)),B1393))))))</f>
        <v/>
      </c>
      <c r="L1393" s="1" t="str">
        <f>IF(ISERROR(VLOOKUP(K1393,'R5.4.1現在の団体'!C$2:C$2000,1,)),"",VLOOKUP(K1393,'R5.4.1現在の団体'!C$2:C$2000,1,))</f>
        <v/>
      </c>
      <c r="M1393" s="1" t="str">
        <f t="shared" si="21"/>
        <v/>
      </c>
    </row>
    <row r="1394" spans="1:13" x14ac:dyDescent="0.2">
      <c r="A1394" s="5" t="s">
        <v>1398</v>
      </c>
      <c r="B1394" s="6" t="s">
        <v>3700</v>
      </c>
      <c r="C1394" s="7">
        <v>4580</v>
      </c>
      <c r="D1394" s="7">
        <v>5227</v>
      </c>
      <c r="E1394" s="7">
        <v>9807</v>
      </c>
      <c r="F1394" s="7" t="str" cm="1">
        <f t="array" ref="F1394">_xlfn.SWITCH(TRUE,E1394&lt;=10000,"1万人以下",E1394&lt;=20000,"2万人以下",E1394&lt;=30000,"3万人以下",E1394&lt;=40000,"4万人以下",E1394&lt;=50000,"5万人以下",E1394&lt;=60000,"6万人以下",E1394&lt;=70000,"7万人以下",E1394&lt;=80000,"8万人以下",E1394&lt;=90000,"9万人以下",E1394&gt;90000,"それ以上")</f>
        <v>1万人以下</v>
      </c>
      <c r="G1394" s="7" t="s">
        <v>7576</v>
      </c>
      <c r="H1394" s="7">
        <v>4347</v>
      </c>
      <c r="J1394" s="1">
        <f>MAX(J$2:J1393)+1</f>
        <v>1101</v>
      </c>
      <c r="K1394" s="1" t="str">
        <f>IF(B1394="小郡市","小郡市",IF(B1394="大和郡山市","大和郡山市",IF(B1394="蒲郡市","蒲郡市",IF(B1394="郡上市","郡上市",IF(B1394="郡山市","郡山市",IFERROR(RIGHT(B1394,LEN(B1394)-FIND("郡",B1394)),B1394))))))</f>
        <v>御浜町</v>
      </c>
      <c r="L1394" s="1" t="str">
        <f>IF(ISERROR(VLOOKUP(K1394,'R5.4.1現在の団体'!C$2:C$2000,1,)),"",VLOOKUP(K1394,'R5.4.1現在の団体'!C$2:C$2000,1,))</f>
        <v>御浜町</v>
      </c>
      <c r="M1394" s="1">
        <f t="shared" si="21"/>
        <v>1</v>
      </c>
    </row>
    <row r="1395" spans="1:13" x14ac:dyDescent="0.2">
      <c r="A1395" s="5" t="s">
        <v>1399</v>
      </c>
      <c r="B1395" s="6" t="s">
        <v>3701</v>
      </c>
      <c r="C1395" s="7">
        <v>5823</v>
      </c>
      <c r="D1395" s="7">
        <v>6566</v>
      </c>
      <c r="E1395" s="7">
        <v>12389</v>
      </c>
      <c r="F1395" s="7" t="str" cm="1">
        <f t="array" ref="F1395">_xlfn.SWITCH(TRUE,E1395&lt;=10000,"1万人以下",E1395&lt;=20000,"2万人以下",E1395&lt;=30000,"3万人以下",E1395&lt;=40000,"4万人以下",E1395&lt;=50000,"5万人以下",E1395&lt;=60000,"6万人以下",E1395&lt;=70000,"7万人以下",E1395&lt;=80000,"8万人以下",E1395&lt;=90000,"9万人以下",E1395&gt;90000,"それ以上")</f>
        <v>2万人以下</v>
      </c>
      <c r="G1395" s="7" t="s">
        <v>7572</v>
      </c>
      <c r="H1395" s="7">
        <v>5439</v>
      </c>
      <c r="J1395" s="1">
        <f>MAX(J$2:J1394)+1</f>
        <v>1102</v>
      </c>
      <c r="K1395" s="1" t="str">
        <f>IF(B1395="小郡市","小郡市",IF(B1395="大和郡山市","大和郡山市",IF(B1395="蒲郡市","蒲郡市",IF(B1395="郡上市","郡上市",IF(B1395="郡山市","郡山市",IFERROR(RIGHT(B1395,LEN(B1395)-FIND("郡",B1395)),B1395))))))</f>
        <v>紀宝町</v>
      </c>
      <c r="L1395" s="1" t="str">
        <f>IF(ISERROR(VLOOKUP(K1395,'R5.4.1現在の団体'!C$2:C$2000,1,)),"",VLOOKUP(K1395,'R5.4.1現在の団体'!C$2:C$2000,1,))</f>
        <v>紀宝町</v>
      </c>
      <c r="M1395" s="1">
        <f t="shared" si="21"/>
        <v>1</v>
      </c>
    </row>
    <row r="1396" spans="1:13" x14ac:dyDescent="0.2">
      <c r="A1396" s="5" t="s">
        <v>1400</v>
      </c>
      <c r="B1396" s="6" t="s">
        <v>4633</v>
      </c>
      <c r="C1396" s="7">
        <v>681484</v>
      </c>
      <c r="D1396" s="7">
        <v>700837</v>
      </c>
      <c r="E1396" s="7">
        <v>1382321</v>
      </c>
      <c r="F1396" s="7" t="str" cm="1">
        <f t="array" ref="F1396">_xlfn.SWITCH(TRUE,E1396&lt;=10000,"1万人以下",E1396&lt;=20000,"2万人以下",E1396&lt;=30000,"3万人以下",E1396&lt;=40000,"4万人以下",E1396&lt;=50000,"5万人以下",E1396&lt;=60000,"6万人以下",E1396&lt;=70000,"7万人以下",E1396&lt;=80000,"8万人以下",E1396&lt;=90000,"9万人以下",E1396&gt;90000,"それ以上")</f>
        <v>それ以上</v>
      </c>
      <c r="G1396" s="7" t="s">
        <v>7571</v>
      </c>
      <c r="H1396" s="7">
        <v>503523</v>
      </c>
      <c r="I1396" s="1" t="s">
        <v>4657</v>
      </c>
      <c r="K1396" s="1" t="str">
        <f>IF(B1396="小郡市","小郡市",IF(B1396="大和郡山市","大和郡山市",IF(B1396="蒲郡市","蒲郡市",IF(B1396="郡上市","郡上市",IF(B1396="郡山市","郡山市",IFERROR(RIGHT(B1396,LEN(B1396)-FIND("郡",B1396)),B1396))))))</f>
        <v>滋賀県</v>
      </c>
      <c r="L1396" s="1" t="str">
        <f>IF(ISERROR(VLOOKUP(K1396,'R5.4.1現在の団体'!C$2:C$2000,1,)),"",VLOOKUP(K1396,'R5.4.1現在の団体'!C$2:C$2000,1,))</f>
        <v/>
      </c>
      <c r="M1396" s="1" t="str">
        <f t="shared" si="21"/>
        <v/>
      </c>
    </row>
    <row r="1397" spans="1:13" x14ac:dyDescent="0.2">
      <c r="A1397" s="5" t="s">
        <v>1401</v>
      </c>
      <c r="B1397" s="6" t="s">
        <v>3702</v>
      </c>
      <c r="C1397" s="7">
        <v>160170</v>
      </c>
      <c r="D1397" s="7">
        <v>169871</v>
      </c>
      <c r="E1397" s="7">
        <v>330041</v>
      </c>
      <c r="F1397" s="7" t="str" cm="1">
        <f t="array" ref="F1397">_xlfn.SWITCH(TRUE,E1397&lt;=10000,"1万人以下",E1397&lt;=20000,"2万人以下",E1397&lt;=30000,"3万人以下",E1397&lt;=40000,"4万人以下",E1397&lt;=50000,"5万人以下",E1397&lt;=60000,"6万人以下",E1397&lt;=70000,"7万人以下",E1397&lt;=80000,"8万人以下",E1397&lt;=90000,"9万人以下",E1397&gt;90000,"それ以上")</f>
        <v>それ以上</v>
      </c>
      <c r="G1397" s="7" t="s">
        <v>7571</v>
      </c>
      <c r="H1397" s="7">
        <v>130143</v>
      </c>
      <c r="J1397" s="1">
        <f>MAX(J$2:J1396)+1</f>
        <v>1103</v>
      </c>
      <c r="K1397" s="1" t="str">
        <f>IF(B1397="小郡市","小郡市",IF(B1397="大和郡山市","大和郡山市",IF(B1397="蒲郡市","蒲郡市",IF(B1397="郡上市","郡上市",IF(B1397="郡山市","郡山市",IFERROR(RIGHT(B1397,LEN(B1397)-FIND("郡",B1397)),B1397))))))</f>
        <v>大津市</v>
      </c>
      <c r="L1397" s="1" t="str">
        <f>IF(ISERROR(VLOOKUP(K1397,'R5.4.1現在の団体'!C$2:C$2000,1,)),"",VLOOKUP(K1397,'R5.4.1現在の団体'!C$2:C$2000,1,))</f>
        <v>大津市</v>
      </c>
      <c r="M1397" s="1">
        <f t="shared" si="21"/>
        <v>1</v>
      </c>
    </row>
    <row r="1398" spans="1:13" x14ac:dyDescent="0.2">
      <c r="A1398" s="5" t="s">
        <v>1402</v>
      </c>
      <c r="B1398" s="6" t="s">
        <v>3703</v>
      </c>
      <c r="C1398" s="7">
        <v>53908</v>
      </c>
      <c r="D1398" s="7">
        <v>55368</v>
      </c>
      <c r="E1398" s="7">
        <v>109276</v>
      </c>
      <c r="F1398" s="7" t="str" cm="1">
        <f t="array" ref="F1398">_xlfn.SWITCH(TRUE,E1398&lt;=10000,"1万人以下",E1398&lt;=20000,"2万人以下",E1398&lt;=30000,"3万人以下",E1398&lt;=40000,"4万人以下",E1398&lt;=50000,"5万人以下",E1398&lt;=60000,"6万人以下",E1398&lt;=70000,"7万人以下",E1398&lt;=80000,"8万人以下",E1398&lt;=90000,"9万人以下",E1398&gt;90000,"それ以上")</f>
        <v>それ以上</v>
      </c>
      <c r="G1398" s="7" t="s">
        <v>7571</v>
      </c>
      <c r="H1398" s="7">
        <v>41257</v>
      </c>
      <c r="J1398" s="1">
        <f>MAX(J$2:J1397)+1</f>
        <v>1104</v>
      </c>
      <c r="K1398" s="1" t="str">
        <f>IF(B1398="小郡市","小郡市",IF(B1398="大和郡山市","大和郡山市",IF(B1398="蒲郡市","蒲郡市",IF(B1398="郡上市","郡上市",IF(B1398="郡山市","郡山市",IFERROR(RIGHT(B1398,LEN(B1398)-FIND("郡",B1398)),B1398))))))</f>
        <v>彦根市</v>
      </c>
      <c r="L1398" s="1" t="str">
        <f>IF(ISERROR(VLOOKUP(K1398,'R5.4.1現在の団体'!C$2:C$2000,1,)),"",VLOOKUP(K1398,'R5.4.1現在の団体'!C$2:C$2000,1,))</f>
        <v>彦根市</v>
      </c>
      <c r="M1398" s="1">
        <f t="shared" si="21"/>
        <v>1</v>
      </c>
    </row>
    <row r="1399" spans="1:13" x14ac:dyDescent="0.2">
      <c r="A1399" s="5" t="s">
        <v>1403</v>
      </c>
      <c r="B1399" s="6" t="s">
        <v>3704</v>
      </c>
      <c r="C1399" s="7">
        <v>39575</v>
      </c>
      <c r="D1399" s="7">
        <v>41263</v>
      </c>
      <c r="E1399" s="7">
        <v>80838</v>
      </c>
      <c r="F1399" s="7" t="str" cm="1">
        <f t="array" ref="F1399">_xlfn.SWITCH(TRUE,E1399&lt;=10000,"1万人以下",E1399&lt;=20000,"2万人以下",E1399&lt;=30000,"3万人以下",E1399&lt;=40000,"4万人以下",E1399&lt;=50000,"5万人以下",E1399&lt;=60000,"6万人以下",E1399&lt;=70000,"7万人以下",E1399&lt;=80000,"8万人以下",E1399&lt;=90000,"9万人以下",E1399&gt;90000,"それ以上")</f>
        <v>9万人以下</v>
      </c>
      <c r="G1399" s="7" t="s">
        <v>7580</v>
      </c>
      <c r="H1399" s="7">
        <v>27937</v>
      </c>
      <c r="J1399" s="1">
        <f>MAX(J$2:J1398)+1</f>
        <v>1105</v>
      </c>
      <c r="K1399" s="1" t="str">
        <f>IF(B1399="小郡市","小郡市",IF(B1399="大和郡山市","大和郡山市",IF(B1399="蒲郡市","蒲郡市",IF(B1399="郡上市","郡上市",IF(B1399="郡山市","郡山市",IFERROR(RIGHT(B1399,LEN(B1399)-FIND("郡",B1399)),B1399))))))</f>
        <v>長浜市</v>
      </c>
      <c r="L1399" s="1" t="str">
        <f>IF(ISERROR(VLOOKUP(K1399,'R5.4.1現在の団体'!C$2:C$2000,1,)),"",VLOOKUP(K1399,'R5.4.1現在の団体'!C$2:C$2000,1,))</f>
        <v>長浜市</v>
      </c>
      <c r="M1399" s="1">
        <f t="shared" si="21"/>
        <v>1</v>
      </c>
    </row>
    <row r="1400" spans="1:13" x14ac:dyDescent="0.2">
      <c r="A1400" s="5" t="s">
        <v>1404</v>
      </c>
      <c r="B1400" s="6" t="s">
        <v>3705</v>
      </c>
      <c r="C1400" s="7">
        <v>33530</v>
      </c>
      <c r="D1400" s="7">
        <v>34786</v>
      </c>
      <c r="E1400" s="7">
        <v>68316</v>
      </c>
      <c r="F1400" s="7" t="str" cm="1">
        <f t="array" ref="F1400">_xlfn.SWITCH(TRUE,E1400&lt;=10000,"1万人以下",E1400&lt;=20000,"2万人以下",E1400&lt;=30000,"3万人以下",E1400&lt;=40000,"4万人以下",E1400&lt;=50000,"5万人以下",E1400&lt;=60000,"6万人以下",E1400&lt;=70000,"7万人以下",E1400&lt;=80000,"8万人以下",E1400&lt;=90000,"9万人以下",E1400&gt;90000,"それ以上")</f>
        <v>7万人以下</v>
      </c>
      <c r="G1400" s="7" t="s">
        <v>7578</v>
      </c>
      <c r="H1400" s="7">
        <v>25445</v>
      </c>
      <c r="J1400" s="1">
        <f>MAX(J$2:J1399)+1</f>
        <v>1106</v>
      </c>
      <c r="K1400" s="1" t="str">
        <f>IF(B1400="小郡市","小郡市",IF(B1400="大和郡山市","大和郡山市",IF(B1400="蒲郡市","蒲郡市",IF(B1400="郡上市","郡上市",IF(B1400="郡山市","郡山市",IFERROR(RIGHT(B1400,LEN(B1400)-FIND("郡",B1400)),B1400))))))</f>
        <v>近江八幡市</v>
      </c>
      <c r="L1400" s="1" t="str">
        <f>IF(ISERROR(VLOOKUP(K1400,'R5.4.1現在の団体'!C$2:C$2000,1,)),"",VLOOKUP(K1400,'R5.4.1現在の団体'!C$2:C$2000,1,))</f>
        <v>近江八幡市</v>
      </c>
      <c r="M1400" s="1">
        <f t="shared" si="21"/>
        <v>1</v>
      </c>
    </row>
    <row r="1401" spans="1:13" x14ac:dyDescent="0.2">
      <c r="A1401" s="5" t="s">
        <v>1405</v>
      </c>
      <c r="B1401" s="6" t="s">
        <v>3706</v>
      </c>
      <c r="C1401" s="7">
        <v>59131</v>
      </c>
      <c r="D1401" s="7">
        <v>58415</v>
      </c>
      <c r="E1401" s="7">
        <v>117546</v>
      </c>
      <c r="F1401" s="7" t="str" cm="1">
        <f t="array" ref="F1401">_xlfn.SWITCH(TRUE,E1401&lt;=10000,"1万人以下",E1401&lt;=20000,"2万人以下",E1401&lt;=30000,"3万人以下",E1401&lt;=40000,"4万人以下",E1401&lt;=50000,"5万人以下",E1401&lt;=60000,"6万人以下",E1401&lt;=70000,"7万人以下",E1401&lt;=80000,"8万人以下",E1401&lt;=90000,"9万人以下",E1401&gt;90000,"それ以上")</f>
        <v>それ以上</v>
      </c>
      <c r="G1401" s="7" t="s">
        <v>7571</v>
      </c>
      <c r="H1401" s="7">
        <v>46997</v>
      </c>
      <c r="J1401" s="1">
        <f>MAX(J$2:J1400)+1</f>
        <v>1107</v>
      </c>
      <c r="K1401" s="1" t="str">
        <f>IF(B1401="小郡市","小郡市",IF(B1401="大和郡山市","大和郡山市",IF(B1401="蒲郡市","蒲郡市",IF(B1401="郡上市","郡上市",IF(B1401="郡山市","郡山市",IFERROR(RIGHT(B1401,LEN(B1401)-FIND("郡",B1401)),B1401))))))</f>
        <v>草津市</v>
      </c>
      <c r="L1401" s="1" t="str">
        <f>IF(ISERROR(VLOOKUP(K1401,'R5.4.1現在の団体'!C$2:C$2000,1,)),"",VLOOKUP(K1401,'R5.4.1現在の団体'!C$2:C$2000,1,))</f>
        <v>草津市</v>
      </c>
      <c r="M1401" s="1">
        <f t="shared" si="21"/>
        <v>1</v>
      </c>
    </row>
    <row r="1402" spans="1:13" x14ac:dyDescent="0.2">
      <c r="A1402" s="5" t="s">
        <v>1406</v>
      </c>
      <c r="B1402" s="6" t="s">
        <v>3707</v>
      </c>
      <c r="C1402" s="7">
        <v>37379</v>
      </c>
      <c r="D1402" s="7">
        <v>38152</v>
      </c>
      <c r="E1402" s="7">
        <v>75531</v>
      </c>
      <c r="F1402" s="7" t="str" cm="1">
        <f t="array" ref="F1402">_xlfn.SWITCH(TRUE,E1402&lt;=10000,"1万人以下",E1402&lt;=20000,"2万人以下",E1402&lt;=30000,"3万人以下",E1402&lt;=40000,"4万人以下",E1402&lt;=50000,"5万人以下",E1402&lt;=60000,"6万人以下",E1402&lt;=70000,"7万人以下",E1402&lt;=80000,"8万人以下",E1402&lt;=90000,"9万人以下",E1402&gt;90000,"それ以上")</f>
        <v>8万人以下</v>
      </c>
      <c r="G1402" s="7" t="s">
        <v>7579</v>
      </c>
      <c r="H1402" s="7">
        <v>26689</v>
      </c>
      <c r="J1402" s="1">
        <f>MAX(J$2:J1401)+1</f>
        <v>1108</v>
      </c>
      <c r="K1402" s="1" t="str">
        <f>IF(B1402="小郡市","小郡市",IF(B1402="大和郡山市","大和郡山市",IF(B1402="蒲郡市","蒲郡市",IF(B1402="郡上市","郡上市",IF(B1402="郡山市","郡山市",IFERROR(RIGHT(B1402,LEN(B1402)-FIND("郡",B1402)),B1402))))))</f>
        <v>守山市</v>
      </c>
      <c r="L1402" s="1" t="str">
        <f>IF(ISERROR(VLOOKUP(K1402,'R5.4.1現在の団体'!C$2:C$2000,1,)),"",VLOOKUP(K1402,'R5.4.1現在の団体'!C$2:C$2000,1,))</f>
        <v>守山市</v>
      </c>
      <c r="M1402" s="1">
        <f t="shared" si="21"/>
        <v>1</v>
      </c>
    </row>
    <row r="1403" spans="1:13" x14ac:dyDescent="0.2">
      <c r="A1403" s="5" t="s">
        <v>1407</v>
      </c>
      <c r="B1403" s="6" t="s">
        <v>3708</v>
      </c>
      <c r="C1403" s="7">
        <v>31775</v>
      </c>
      <c r="D1403" s="7">
        <v>31670</v>
      </c>
      <c r="E1403" s="7">
        <v>63445</v>
      </c>
      <c r="F1403" s="7" t="str" cm="1">
        <f t="array" ref="F1403">_xlfn.SWITCH(TRUE,E1403&lt;=10000,"1万人以下",E1403&lt;=20000,"2万人以下",E1403&lt;=30000,"3万人以下",E1403&lt;=40000,"4万人以下",E1403&lt;=50000,"5万人以下",E1403&lt;=60000,"6万人以下",E1403&lt;=70000,"7万人以下",E1403&lt;=80000,"8万人以下",E1403&lt;=90000,"9万人以下",E1403&gt;90000,"それ以上")</f>
        <v>7万人以下</v>
      </c>
      <c r="G1403" s="7" t="s">
        <v>7578</v>
      </c>
      <c r="H1403" s="7">
        <v>23091</v>
      </c>
      <c r="J1403" s="1">
        <f>MAX(J$2:J1402)+1</f>
        <v>1109</v>
      </c>
      <c r="K1403" s="1" t="str">
        <f>IF(B1403="小郡市","小郡市",IF(B1403="大和郡山市","大和郡山市",IF(B1403="蒲郡市","蒲郡市",IF(B1403="郡上市","郡上市",IF(B1403="郡山市","郡山市",IFERROR(RIGHT(B1403,LEN(B1403)-FIND("郡",B1403)),B1403))))))</f>
        <v>栗東市</v>
      </c>
      <c r="L1403" s="1" t="str">
        <f>IF(ISERROR(VLOOKUP(K1403,'R5.4.1現在の団体'!C$2:C$2000,1,)),"",VLOOKUP(K1403,'R5.4.1現在の団体'!C$2:C$2000,1,))</f>
        <v>栗東市</v>
      </c>
      <c r="M1403" s="1">
        <f t="shared" si="21"/>
        <v>1</v>
      </c>
    </row>
    <row r="1404" spans="1:13" x14ac:dyDescent="0.2">
      <c r="A1404" s="5" t="s">
        <v>1408</v>
      </c>
      <c r="B1404" s="6" t="s">
        <v>3709</v>
      </c>
      <c r="C1404" s="7">
        <v>45782</v>
      </c>
      <c r="D1404" s="7">
        <v>46877</v>
      </c>
      <c r="E1404" s="7">
        <v>92659</v>
      </c>
      <c r="F1404" s="7" t="str" cm="1">
        <f t="array" ref="F1404">_xlfn.SWITCH(TRUE,E1404&lt;=10000,"1万人以下",E1404&lt;=20000,"2万人以下",E1404&lt;=30000,"3万人以下",E1404&lt;=40000,"4万人以下",E1404&lt;=50000,"5万人以下",E1404&lt;=60000,"6万人以下",E1404&lt;=70000,"7万人以下",E1404&lt;=80000,"8万人以下",E1404&lt;=90000,"9万人以下",E1404&gt;90000,"それ以上")</f>
        <v>それ以上</v>
      </c>
      <c r="G1404" s="7" t="s">
        <v>7571</v>
      </c>
      <c r="H1404" s="7">
        <v>30640</v>
      </c>
      <c r="J1404" s="1">
        <f>MAX(J$2:J1403)+1</f>
        <v>1110</v>
      </c>
      <c r="K1404" s="1" t="str">
        <f>IF(B1404="小郡市","小郡市",IF(B1404="大和郡山市","大和郡山市",IF(B1404="蒲郡市","蒲郡市",IF(B1404="郡上市","郡上市",IF(B1404="郡山市","郡山市",IFERROR(RIGHT(B1404,LEN(B1404)-FIND("郡",B1404)),B1404))))))</f>
        <v>甲賀市</v>
      </c>
      <c r="L1404" s="1" t="str">
        <f>IF(ISERROR(VLOOKUP(K1404,'R5.4.1現在の団体'!C$2:C$2000,1,)),"",VLOOKUP(K1404,'R5.4.1現在の団体'!C$2:C$2000,1,))</f>
        <v>甲賀市</v>
      </c>
      <c r="M1404" s="1">
        <f t="shared" si="21"/>
        <v>1</v>
      </c>
    </row>
    <row r="1405" spans="1:13" x14ac:dyDescent="0.2">
      <c r="A1405" s="5" t="s">
        <v>1409</v>
      </c>
      <c r="B1405" s="6" t="s">
        <v>3710</v>
      </c>
      <c r="C1405" s="7">
        <v>24889</v>
      </c>
      <c r="D1405" s="7">
        <v>24960</v>
      </c>
      <c r="E1405" s="7">
        <v>49849</v>
      </c>
      <c r="F1405" s="7" t="str" cm="1">
        <f t="array" ref="F1405">_xlfn.SWITCH(TRUE,E1405&lt;=10000,"1万人以下",E1405&lt;=20000,"2万人以下",E1405&lt;=30000,"3万人以下",E1405&lt;=40000,"4万人以下",E1405&lt;=50000,"5万人以下",E1405&lt;=60000,"6万人以下",E1405&lt;=70000,"7万人以下",E1405&lt;=80000,"8万人以下",E1405&lt;=90000,"9万人以下",E1405&gt;90000,"それ以上")</f>
        <v>5万人以下</v>
      </c>
      <c r="G1405" s="7" t="s">
        <v>7575</v>
      </c>
      <c r="H1405" s="7">
        <v>17639</v>
      </c>
      <c r="J1405" s="1">
        <f>MAX(J$2:J1404)+1</f>
        <v>1111</v>
      </c>
      <c r="K1405" s="1" t="str">
        <f>IF(B1405="小郡市","小郡市",IF(B1405="大和郡山市","大和郡山市",IF(B1405="蒲郡市","蒲郡市",IF(B1405="郡上市","郡上市",IF(B1405="郡山市","郡山市",IFERROR(RIGHT(B1405,LEN(B1405)-FIND("郡",B1405)),B1405))))))</f>
        <v>野洲市</v>
      </c>
      <c r="L1405" s="1" t="str">
        <f>IF(ISERROR(VLOOKUP(K1405,'R5.4.1現在の団体'!C$2:C$2000,1,)),"",VLOOKUP(K1405,'R5.4.1現在の団体'!C$2:C$2000,1,))</f>
        <v>野洲市</v>
      </c>
      <c r="M1405" s="1">
        <f t="shared" si="21"/>
        <v>1</v>
      </c>
    </row>
    <row r="1406" spans="1:13" x14ac:dyDescent="0.2">
      <c r="A1406" s="5" t="s">
        <v>1410</v>
      </c>
      <c r="B1406" s="6" t="s">
        <v>3711</v>
      </c>
      <c r="C1406" s="7">
        <v>27278</v>
      </c>
      <c r="D1406" s="7">
        <v>25621</v>
      </c>
      <c r="E1406" s="7">
        <v>52899</v>
      </c>
      <c r="F1406" s="7" t="str" cm="1">
        <f t="array" ref="F1406">_xlfn.SWITCH(TRUE,E1406&lt;=10000,"1万人以下",E1406&lt;=20000,"2万人以下",E1406&lt;=30000,"3万人以下",E1406&lt;=40000,"4万人以下",E1406&lt;=50000,"5万人以下",E1406&lt;=60000,"6万人以下",E1406&lt;=70000,"7万人以下",E1406&lt;=80000,"8万人以下",E1406&lt;=90000,"9万人以下",E1406&gt;90000,"それ以上")</f>
        <v>6万人以下</v>
      </c>
      <c r="G1406" s="7" t="s">
        <v>7577</v>
      </c>
      <c r="H1406" s="7">
        <v>20037</v>
      </c>
      <c r="J1406" s="1">
        <f>MAX(J$2:J1405)+1</f>
        <v>1112</v>
      </c>
      <c r="K1406" s="1" t="str">
        <f>IF(B1406="小郡市","小郡市",IF(B1406="大和郡山市","大和郡山市",IF(B1406="蒲郡市","蒲郡市",IF(B1406="郡上市","郡上市",IF(B1406="郡山市","郡山市",IFERROR(RIGHT(B1406,LEN(B1406)-FIND("郡",B1406)),B1406))))))</f>
        <v>湖南市</v>
      </c>
      <c r="L1406" s="1" t="str">
        <f>IF(ISERROR(VLOOKUP(K1406,'R5.4.1現在の団体'!C$2:C$2000,1,)),"",VLOOKUP(K1406,'R5.4.1現在の団体'!C$2:C$2000,1,))</f>
        <v>湖南市</v>
      </c>
      <c r="M1406" s="1">
        <f t="shared" si="21"/>
        <v>1</v>
      </c>
    </row>
    <row r="1407" spans="1:13" x14ac:dyDescent="0.2">
      <c r="A1407" s="5" t="s">
        <v>1411</v>
      </c>
      <c r="B1407" s="6" t="s">
        <v>3712</v>
      </c>
      <c r="C1407" s="7">
        <v>26260</v>
      </c>
      <c r="D1407" s="7">
        <v>27599</v>
      </c>
      <c r="E1407" s="7">
        <v>53859</v>
      </c>
      <c r="F1407" s="7" t="str" cm="1">
        <f t="array" ref="F1407">_xlfn.SWITCH(TRUE,E1407&lt;=10000,"1万人以下",E1407&lt;=20000,"2万人以下",E1407&lt;=30000,"3万人以下",E1407&lt;=40000,"4万人以下",E1407&lt;=50000,"5万人以下",E1407&lt;=60000,"6万人以下",E1407&lt;=70000,"7万人以下",E1407&lt;=80000,"8万人以下",E1407&lt;=90000,"9万人以下",E1407&gt;90000,"それ以上")</f>
        <v>6万人以下</v>
      </c>
      <c r="G1407" s="7" t="s">
        <v>7577</v>
      </c>
      <c r="H1407" s="7">
        <v>19205</v>
      </c>
      <c r="J1407" s="1">
        <f>MAX(J$2:J1406)+1</f>
        <v>1113</v>
      </c>
      <c r="K1407" s="1" t="str">
        <f>IF(B1407="小郡市","小郡市",IF(B1407="大和郡山市","大和郡山市",IF(B1407="蒲郡市","蒲郡市",IF(B1407="郡上市","郡上市",IF(B1407="郡山市","郡山市",IFERROR(RIGHT(B1407,LEN(B1407)-FIND("郡",B1407)),B1407))))))</f>
        <v>高島市</v>
      </c>
      <c r="L1407" s="1" t="str">
        <f>IF(ISERROR(VLOOKUP(K1407,'R5.4.1現在の団体'!C$2:C$2000,1,)),"",VLOOKUP(K1407,'R5.4.1現在の団体'!C$2:C$2000,1,))</f>
        <v>高島市</v>
      </c>
      <c r="M1407" s="1">
        <f t="shared" si="21"/>
        <v>1</v>
      </c>
    </row>
    <row r="1408" spans="1:13" x14ac:dyDescent="0.2">
      <c r="A1408" s="5" t="s">
        <v>1412</v>
      </c>
      <c r="B1408" s="6" t="s">
        <v>3713</v>
      </c>
      <c r="C1408" s="7">
        <v>56384</v>
      </c>
      <c r="D1408" s="7">
        <v>57781</v>
      </c>
      <c r="E1408" s="7">
        <v>114165</v>
      </c>
      <c r="F1408" s="7" t="str" cm="1">
        <f t="array" ref="F1408">_xlfn.SWITCH(TRUE,E1408&lt;=10000,"1万人以下",E1408&lt;=20000,"2万人以下",E1408&lt;=30000,"3万人以下",E1408&lt;=40000,"4万人以下",E1408&lt;=50000,"5万人以下",E1408&lt;=60000,"6万人以下",E1408&lt;=70000,"7万人以下",E1408&lt;=80000,"8万人以下",E1408&lt;=90000,"9万人以下",E1408&gt;90000,"それ以上")</f>
        <v>それ以上</v>
      </c>
      <c r="G1408" s="7" t="s">
        <v>7571</v>
      </c>
      <c r="H1408" s="7">
        <v>38143</v>
      </c>
      <c r="J1408" s="1">
        <f>MAX(J$2:J1407)+1</f>
        <v>1114</v>
      </c>
      <c r="K1408" s="1" t="str">
        <f>IF(B1408="小郡市","小郡市",IF(B1408="大和郡山市","大和郡山市",IF(B1408="蒲郡市","蒲郡市",IF(B1408="郡上市","郡上市",IF(B1408="郡山市","郡山市",IFERROR(RIGHT(B1408,LEN(B1408)-FIND("郡",B1408)),B1408))))))</f>
        <v>東近江市</v>
      </c>
      <c r="L1408" s="1" t="str">
        <f>IF(ISERROR(VLOOKUP(K1408,'R5.4.1現在の団体'!C$2:C$2000,1,)),"",VLOOKUP(K1408,'R5.4.1現在の団体'!C$2:C$2000,1,))</f>
        <v>東近江市</v>
      </c>
      <c r="M1408" s="1">
        <f t="shared" si="21"/>
        <v>1</v>
      </c>
    </row>
    <row r="1409" spans="1:13" x14ac:dyDescent="0.2">
      <c r="A1409" s="5" t="s">
        <v>1413</v>
      </c>
      <c r="B1409" s="6" t="s">
        <v>3714</v>
      </c>
      <c r="C1409" s="7">
        <v>20140</v>
      </c>
      <c r="D1409" s="7">
        <v>20932</v>
      </c>
      <c r="E1409" s="7">
        <v>41072</v>
      </c>
      <c r="F1409" s="7" t="str" cm="1">
        <f t="array" ref="F1409">_xlfn.SWITCH(TRUE,E1409&lt;=10000,"1万人以下",E1409&lt;=20000,"2万人以下",E1409&lt;=30000,"3万人以下",E1409&lt;=40000,"4万人以下",E1409&lt;=50000,"5万人以下",E1409&lt;=60000,"6万人以下",E1409&lt;=70000,"7万人以下",E1409&lt;=80000,"8万人以下",E1409&lt;=90000,"9万人以下",E1409&gt;90000,"それ以上")</f>
        <v>5万人以下</v>
      </c>
      <c r="G1409" s="7" t="s">
        <v>7575</v>
      </c>
      <c r="H1409" s="7">
        <v>13147</v>
      </c>
      <c r="J1409" s="1">
        <f>MAX(J$2:J1408)+1</f>
        <v>1115</v>
      </c>
      <c r="K1409" s="1" t="str">
        <f>IF(B1409="小郡市","小郡市",IF(B1409="大和郡山市","大和郡山市",IF(B1409="蒲郡市","蒲郡市",IF(B1409="郡上市","郡上市",IF(B1409="郡山市","郡山市",IFERROR(RIGHT(B1409,LEN(B1409)-FIND("郡",B1409)),B1409))))))</f>
        <v>米原市</v>
      </c>
      <c r="L1409" s="1" t="str">
        <f>IF(ISERROR(VLOOKUP(K1409,'R5.4.1現在の団体'!C$2:C$2000,1,)),"",VLOOKUP(K1409,'R5.4.1現在の団体'!C$2:C$2000,1,))</f>
        <v>米原市</v>
      </c>
      <c r="M1409" s="1">
        <f t="shared" si="21"/>
        <v>1</v>
      </c>
    </row>
    <row r="1410" spans="1:13" x14ac:dyDescent="0.2">
      <c r="A1410" s="5" t="s">
        <v>1414</v>
      </c>
      <c r="B1410" s="6" t="s">
        <v>3715</v>
      </c>
      <c r="C1410" s="7">
        <v>24133</v>
      </c>
      <c r="D1410" s="7">
        <v>24151</v>
      </c>
      <c r="E1410" s="7">
        <v>48284</v>
      </c>
      <c r="F1410" s="7" t="str" cm="1">
        <f t="array" ref="F1410">_xlfn.SWITCH(TRUE,E1410&lt;=10000,"1万人以下",E1410&lt;=20000,"2万人以下",E1410&lt;=30000,"3万人以下",E1410&lt;=40000,"4万人以下",E1410&lt;=50000,"5万人以下",E1410&lt;=60000,"6万人以下",E1410&lt;=70000,"7万人以下",E1410&lt;=80000,"8万人以下",E1410&lt;=90000,"9万人以下",E1410&gt;90000,"それ以上")</f>
        <v>5万人以下</v>
      </c>
      <c r="G1410" s="7" t="s">
        <v>7575</v>
      </c>
      <c r="H1410" s="7">
        <v>15952</v>
      </c>
      <c r="I1410" s="1" t="s">
        <v>4657</v>
      </c>
      <c r="K1410" s="1" t="str">
        <f>IF(B1410="小郡市","小郡市",IF(B1410="大和郡山市","大和郡山市",IF(B1410="蒲郡市","蒲郡市",IF(B1410="郡上市","郡上市",IF(B1410="郡山市","郡山市",IFERROR(RIGHT(B1410,LEN(B1410)-FIND("郡",B1410)),B1410))))))</f>
        <v/>
      </c>
      <c r="L1410" s="1" t="str">
        <f>IF(ISERROR(VLOOKUP(K1410,'R5.4.1現在の団体'!C$2:C$2000,1,)),"",VLOOKUP(K1410,'R5.4.1現在の団体'!C$2:C$2000,1,))</f>
        <v/>
      </c>
      <c r="M1410" s="1" t="str">
        <f t="shared" si="21"/>
        <v/>
      </c>
    </row>
    <row r="1411" spans="1:13" x14ac:dyDescent="0.2">
      <c r="A1411" s="5" t="s">
        <v>1415</v>
      </c>
      <c r="B1411" s="6" t="s">
        <v>3716</v>
      </c>
      <c r="C1411" s="7">
        <v>5907</v>
      </c>
      <c r="D1411" s="7">
        <v>6251</v>
      </c>
      <c r="E1411" s="7">
        <v>12158</v>
      </c>
      <c r="F1411" s="7" t="str" cm="1">
        <f t="array" ref="F1411">_xlfn.SWITCH(TRUE,E1411&lt;=10000,"1万人以下",E1411&lt;=20000,"2万人以下",E1411&lt;=30000,"3万人以下",E1411&lt;=40000,"4万人以下",E1411&lt;=50000,"5万人以下",E1411&lt;=60000,"6万人以下",E1411&lt;=70000,"7万人以下",E1411&lt;=80000,"8万人以下",E1411&lt;=90000,"9万人以下",E1411&gt;90000,"それ以上")</f>
        <v>2万人以下</v>
      </c>
      <c r="G1411" s="7" t="s">
        <v>7572</v>
      </c>
      <c r="H1411" s="7">
        <v>3988</v>
      </c>
      <c r="I1411" s="1" t="s">
        <v>4657</v>
      </c>
      <c r="J1411" s="1">
        <f>MAX(J$2:J1410)+1</f>
        <v>1116</v>
      </c>
      <c r="K1411" s="1" t="str">
        <f>IF(B1411="小郡市","小郡市",IF(B1411="大和郡山市","大和郡山市",IF(B1411="蒲郡市","蒲郡市",IF(B1411="郡上市","郡上市",IF(B1411="郡山市","郡山市",IFERROR(RIGHT(B1411,LEN(B1411)-FIND("郡",B1411)),B1411))))))</f>
        <v>安土町</v>
      </c>
      <c r="L1411" s="1" t="str">
        <f>IF(ISERROR(VLOOKUP(K1411,'R5.4.1現在の団体'!C$2:C$2000,1,)),"",VLOOKUP(K1411,'R5.4.1現在の団体'!C$2:C$2000,1,))</f>
        <v/>
      </c>
      <c r="M1411" s="1" t="str">
        <f t="shared" si="21"/>
        <v/>
      </c>
    </row>
    <row r="1412" spans="1:13" x14ac:dyDescent="0.2">
      <c r="A1412" s="5" t="s">
        <v>1416</v>
      </c>
      <c r="B1412" s="6" t="s">
        <v>3717</v>
      </c>
      <c r="C1412" s="7">
        <v>11158</v>
      </c>
      <c r="D1412" s="7">
        <v>11644</v>
      </c>
      <c r="E1412" s="7">
        <v>22802</v>
      </c>
      <c r="F1412" s="7" t="str" cm="1">
        <f t="array" ref="F1412">_xlfn.SWITCH(TRUE,E1412&lt;=10000,"1万人以下",E1412&lt;=20000,"2万人以下",E1412&lt;=30000,"3万人以下",E1412&lt;=40000,"4万人以下",E1412&lt;=50000,"5万人以下",E1412&lt;=60000,"6万人以下",E1412&lt;=70000,"7万人以下",E1412&lt;=80000,"8万人以下",E1412&lt;=90000,"9万人以下",E1412&gt;90000,"それ以上")</f>
        <v>3万人以下</v>
      </c>
      <c r="G1412" s="7" t="s">
        <v>7574</v>
      </c>
      <c r="H1412" s="7">
        <v>7552</v>
      </c>
      <c r="J1412" s="1">
        <f>MAX(J$2:J1411)+1</f>
        <v>1117</v>
      </c>
      <c r="K1412" s="1" t="str">
        <f>IF(B1412="小郡市","小郡市",IF(B1412="大和郡山市","大和郡山市",IF(B1412="蒲郡市","蒲郡市",IF(B1412="郡上市","郡上市",IF(B1412="郡山市","郡山市",IFERROR(RIGHT(B1412,LEN(B1412)-FIND("郡",B1412)),B1412))))))</f>
        <v>日野町</v>
      </c>
      <c r="L1412" s="1" t="str">
        <f>IF(ISERROR(VLOOKUP(K1412,'R5.4.1現在の団体'!C$2:C$2000,1,)),"",VLOOKUP(K1412,'R5.4.1現在の団体'!C$2:C$2000,1,))</f>
        <v>日野町</v>
      </c>
      <c r="M1412" s="1">
        <f t="shared" si="21"/>
        <v>1</v>
      </c>
    </row>
    <row r="1413" spans="1:13" x14ac:dyDescent="0.2">
      <c r="A1413" s="5" t="s">
        <v>1417</v>
      </c>
      <c r="B1413" s="6" t="s">
        <v>3718</v>
      </c>
      <c r="C1413" s="7">
        <v>7068</v>
      </c>
      <c r="D1413" s="7">
        <v>6256</v>
      </c>
      <c r="E1413" s="7">
        <v>13324</v>
      </c>
      <c r="F1413" s="7" t="str" cm="1">
        <f t="array" ref="F1413">_xlfn.SWITCH(TRUE,E1413&lt;=10000,"1万人以下",E1413&lt;=20000,"2万人以下",E1413&lt;=30000,"3万人以下",E1413&lt;=40000,"4万人以下",E1413&lt;=50000,"5万人以下",E1413&lt;=60000,"6万人以下",E1413&lt;=70000,"7万人以下",E1413&lt;=80000,"8万人以下",E1413&lt;=90000,"9万人以下",E1413&gt;90000,"それ以上")</f>
        <v>2万人以下</v>
      </c>
      <c r="G1413" s="7" t="s">
        <v>7572</v>
      </c>
      <c r="H1413" s="7">
        <v>4412</v>
      </c>
      <c r="J1413" s="1">
        <f>MAX(J$2:J1412)+1</f>
        <v>1118</v>
      </c>
      <c r="K1413" s="1" t="str">
        <f>IF(B1413="小郡市","小郡市",IF(B1413="大和郡山市","大和郡山市",IF(B1413="蒲郡市","蒲郡市",IF(B1413="郡上市","郡上市",IF(B1413="郡山市","郡山市",IFERROR(RIGHT(B1413,LEN(B1413)-FIND("郡",B1413)),B1413))))))</f>
        <v>竜王町</v>
      </c>
      <c r="L1413" s="1" t="str">
        <f>IF(ISERROR(VLOOKUP(K1413,'R5.4.1現在の団体'!C$2:C$2000,1,)),"",VLOOKUP(K1413,'R5.4.1現在の団体'!C$2:C$2000,1,))</f>
        <v>竜王町</v>
      </c>
      <c r="M1413" s="1">
        <f t="shared" ref="M1413:M1476" si="22">IF(L1413="","",1)</f>
        <v>1</v>
      </c>
    </row>
    <row r="1414" spans="1:13" x14ac:dyDescent="0.2">
      <c r="A1414" s="5" t="s">
        <v>1418</v>
      </c>
      <c r="B1414" s="6" t="s">
        <v>3632</v>
      </c>
      <c r="C1414" s="7">
        <v>9623</v>
      </c>
      <c r="D1414" s="7">
        <v>9833</v>
      </c>
      <c r="E1414" s="7">
        <v>19456</v>
      </c>
      <c r="F1414" s="7" t="str" cm="1">
        <f t="array" ref="F1414">_xlfn.SWITCH(TRUE,E1414&lt;=10000,"1万人以下",E1414&lt;=20000,"2万人以下",E1414&lt;=30000,"3万人以下",E1414&lt;=40000,"4万人以下",E1414&lt;=50000,"5万人以下",E1414&lt;=60000,"6万人以下",E1414&lt;=70000,"7万人以下",E1414&lt;=80000,"8万人以下",E1414&lt;=90000,"9万人以下",E1414&gt;90000,"それ以上")</f>
        <v>2万人以下</v>
      </c>
      <c r="G1414" s="7" t="s">
        <v>7572</v>
      </c>
      <c r="H1414" s="7">
        <v>6256</v>
      </c>
      <c r="I1414" s="1" t="s">
        <v>4657</v>
      </c>
      <c r="K1414" s="1" t="str">
        <f>IF(B1414="小郡市","小郡市",IF(B1414="大和郡山市","大和郡山市",IF(B1414="蒲郡市","蒲郡市",IF(B1414="郡上市","郡上市",IF(B1414="郡山市","郡山市",IFERROR(RIGHT(B1414,LEN(B1414)-FIND("郡",B1414)),B1414))))))</f>
        <v/>
      </c>
      <c r="L1414" s="1" t="str">
        <f>IF(ISERROR(VLOOKUP(K1414,'R5.4.1現在の団体'!C$2:C$2000,1,)),"",VLOOKUP(K1414,'R5.4.1現在の団体'!C$2:C$2000,1,))</f>
        <v/>
      </c>
      <c r="M1414" s="1" t="str">
        <f t="shared" si="22"/>
        <v/>
      </c>
    </row>
    <row r="1415" spans="1:13" x14ac:dyDescent="0.2">
      <c r="A1415" s="5" t="s">
        <v>1419</v>
      </c>
      <c r="B1415" s="6" t="s">
        <v>3719</v>
      </c>
      <c r="C1415" s="7">
        <v>9623</v>
      </c>
      <c r="D1415" s="7">
        <v>9833</v>
      </c>
      <c r="E1415" s="7">
        <v>19456</v>
      </c>
      <c r="F1415" s="7" t="str" cm="1">
        <f t="array" ref="F1415">_xlfn.SWITCH(TRUE,E1415&lt;=10000,"1万人以下",E1415&lt;=20000,"2万人以下",E1415&lt;=30000,"3万人以下",E1415&lt;=40000,"4万人以下",E1415&lt;=50000,"5万人以下",E1415&lt;=60000,"6万人以下",E1415&lt;=70000,"7万人以下",E1415&lt;=80000,"8万人以下",E1415&lt;=90000,"9万人以下",E1415&gt;90000,"それ以上")</f>
        <v>2万人以下</v>
      </c>
      <c r="G1415" s="7" t="s">
        <v>7572</v>
      </c>
      <c r="H1415" s="7">
        <v>6256</v>
      </c>
      <c r="J1415" s="1">
        <f>MAX(J$2:J1414)+1</f>
        <v>1119</v>
      </c>
      <c r="K1415" s="1" t="str">
        <f>IF(B1415="小郡市","小郡市",IF(B1415="大和郡山市","大和郡山市",IF(B1415="蒲郡市","蒲郡市",IF(B1415="郡上市","郡上市",IF(B1415="郡山市","郡山市",IFERROR(RIGHT(B1415,LEN(B1415)-FIND("郡",B1415)),B1415))))))</f>
        <v>愛荘町</v>
      </c>
      <c r="L1415" s="1" t="str">
        <f>IF(ISERROR(VLOOKUP(K1415,'R5.4.1現在の団体'!C$2:C$2000,1,)),"",VLOOKUP(K1415,'R5.4.1現在の団体'!C$2:C$2000,1,))</f>
        <v>愛荘町</v>
      </c>
      <c r="M1415" s="1">
        <f t="shared" si="22"/>
        <v>1</v>
      </c>
    </row>
    <row r="1416" spans="1:13" x14ac:dyDescent="0.2">
      <c r="A1416" s="5" t="s">
        <v>1420</v>
      </c>
      <c r="B1416" s="6" t="s">
        <v>3720</v>
      </c>
      <c r="C1416" s="7">
        <v>11198</v>
      </c>
      <c r="D1416" s="7">
        <v>12094</v>
      </c>
      <c r="E1416" s="7">
        <v>23292</v>
      </c>
      <c r="F1416" s="7" t="str" cm="1">
        <f t="array" ref="F1416">_xlfn.SWITCH(TRUE,E1416&lt;=10000,"1万人以下",E1416&lt;=20000,"2万人以下",E1416&lt;=30000,"3万人以下",E1416&lt;=40000,"4万人以下",E1416&lt;=50000,"5万人以下",E1416&lt;=60000,"6万人以下",E1416&lt;=70000,"7万人以下",E1416&lt;=80000,"8万人以下",E1416&lt;=90000,"9万人以下",E1416&gt;90000,"それ以上")</f>
        <v>3万人以下</v>
      </c>
      <c r="G1416" s="7" t="s">
        <v>7574</v>
      </c>
      <c r="H1416" s="7">
        <v>7639</v>
      </c>
      <c r="I1416" s="1" t="s">
        <v>4657</v>
      </c>
      <c r="K1416" s="1" t="str">
        <f>IF(B1416="小郡市","小郡市",IF(B1416="大和郡山市","大和郡山市",IF(B1416="蒲郡市","蒲郡市",IF(B1416="郡上市","郡上市",IF(B1416="郡山市","郡山市",IFERROR(RIGHT(B1416,LEN(B1416)-FIND("郡",B1416)),B1416))))))</f>
        <v/>
      </c>
      <c r="L1416" s="1" t="str">
        <f>IF(ISERROR(VLOOKUP(K1416,'R5.4.1現在の団体'!C$2:C$2000,1,)),"",VLOOKUP(K1416,'R5.4.1現在の団体'!C$2:C$2000,1,))</f>
        <v/>
      </c>
      <c r="M1416" s="1" t="str">
        <f t="shared" si="22"/>
        <v/>
      </c>
    </row>
    <row r="1417" spans="1:13" x14ac:dyDescent="0.2">
      <c r="A1417" s="5" t="s">
        <v>1421</v>
      </c>
      <c r="B1417" s="6" t="s">
        <v>3721</v>
      </c>
      <c r="C1417" s="7">
        <v>3524</v>
      </c>
      <c r="D1417" s="7">
        <v>3681</v>
      </c>
      <c r="E1417" s="7">
        <v>7205</v>
      </c>
      <c r="F1417" s="7" t="str" cm="1">
        <f t="array" ref="F1417">_xlfn.SWITCH(TRUE,E1417&lt;=10000,"1万人以下",E1417&lt;=20000,"2万人以下",E1417&lt;=30000,"3万人以下",E1417&lt;=40000,"4万人以下",E1417&lt;=50000,"5万人以下",E1417&lt;=60000,"6万人以下",E1417&lt;=70000,"7万人以下",E1417&lt;=80000,"8万人以下",E1417&lt;=90000,"9万人以下",E1417&gt;90000,"それ以上")</f>
        <v>1万人以下</v>
      </c>
      <c r="G1417" s="7" t="s">
        <v>7576</v>
      </c>
      <c r="H1417" s="7">
        <v>2574</v>
      </c>
      <c r="J1417" s="1">
        <f>MAX(J$2:J1416)+1</f>
        <v>1120</v>
      </c>
      <c r="K1417" s="1" t="str">
        <f>IF(B1417="小郡市","小郡市",IF(B1417="大和郡山市","大和郡山市",IF(B1417="蒲郡市","蒲郡市",IF(B1417="郡上市","郡上市",IF(B1417="郡山市","郡山市",IFERROR(RIGHT(B1417,LEN(B1417)-FIND("郡",B1417)),B1417))))))</f>
        <v>豊郷町</v>
      </c>
      <c r="L1417" s="1" t="str">
        <f>IF(ISERROR(VLOOKUP(K1417,'R5.4.1現在の団体'!C$2:C$2000,1,)),"",VLOOKUP(K1417,'R5.4.1現在の団体'!C$2:C$2000,1,))</f>
        <v>豊郷町</v>
      </c>
      <c r="M1417" s="1">
        <f t="shared" si="22"/>
        <v>1</v>
      </c>
    </row>
    <row r="1418" spans="1:13" x14ac:dyDescent="0.2">
      <c r="A1418" s="5" t="s">
        <v>1422</v>
      </c>
      <c r="B1418" s="6" t="s">
        <v>3722</v>
      </c>
      <c r="C1418" s="7">
        <v>3792</v>
      </c>
      <c r="D1418" s="7">
        <v>4162</v>
      </c>
      <c r="E1418" s="7">
        <v>7954</v>
      </c>
      <c r="F1418" s="7" t="str" cm="1">
        <f t="array" ref="F1418">_xlfn.SWITCH(TRUE,E1418&lt;=10000,"1万人以下",E1418&lt;=20000,"2万人以下",E1418&lt;=30000,"3万人以下",E1418&lt;=40000,"4万人以下",E1418&lt;=50000,"5万人以下",E1418&lt;=60000,"6万人以下",E1418&lt;=70000,"7万人以下",E1418&lt;=80000,"8万人以下",E1418&lt;=90000,"9万人以下",E1418&gt;90000,"それ以上")</f>
        <v>1万人以下</v>
      </c>
      <c r="G1418" s="7" t="s">
        <v>7576</v>
      </c>
      <c r="H1418" s="7">
        <v>2425</v>
      </c>
      <c r="J1418" s="1">
        <f>MAX(J$2:J1417)+1</f>
        <v>1121</v>
      </c>
      <c r="K1418" s="1" t="str">
        <f>IF(B1418="小郡市","小郡市",IF(B1418="大和郡山市","大和郡山市",IF(B1418="蒲郡市","蒲郡市",IF(B1418="郡上市","郡上市",IF(B1418="郡山市","郡山市",IFERROR(RIGHT(B1418,LEN(B1418)-FIND("郡",B1418)),B1418))))))</f>
        <v>甲良町</v>
      </c>
      <c r="L1418" s="1" t="str">
        <f>IF(ISERROR(VLOOKUP(K1418,'R5.4.1現在の団体'!C$2:C$2000,1,)),"",VLOOKUP(K1418,'R5.4.1現在の団体'!C$2:C$2000,1,))</f>
        <v>甲良町</v>
      </c>
      <c r="M1418" s="1">
        <f t="shared" si="22"/>
        <v>1</v>
      </c>
    </row>
    <row r="1419" spans="1:13" x14ac:dyDescent="0.2">
      <c r="A1419" s="5" t="s">
        <v>1423</v>
      </c>
      <c r="B1419" s="6" t="s">
        <v>3723</v>
      </c>
      <c r="C1419" s="7">
        <v>3882</v>
      </c>
      <c r="D1419" s="7">
        <v>4251</v>
      </c>
      <c r="E1419" s="7">
        <v>8133</v>
      </c>
      <c r="F1419" s="7" t="str" cm="1">
        <f t="array" ref="F1419">_xlfn.SWITCH(TRUE,E1419&lt;=10000,"1万人以下",E1419&lt;=20000,"2万人以下",E1419&lt;=30000,"3万人以下",E1419&lt;=40000,"4万人以下",E1419&lt;=50000,"5万人以下",E1419&lt;=60000,"6万人以下",E1419&lt;=70000,"7万人以下",E1419&lt;=80000,"8万人以下",E1419&lt;=90000,"9万人以下",E1419&gt;90000,"それ以上")</f>
        <v>1万人以下</v>
      </c>
      <c r="G1419" s="7" t="s">
        <v>7576</v>
      </c>
      <c r="H1419" s="7">
        <v>2640</v>
      </c>
      <c r="J1419" s="1">
        <f>MAX(J$2:J1418)+1</f>
        <v>1122</v>
      </c>
      <c r="K1419" s="1" t="str">
        <f>IF(B1419="小郡市","小郡市",IF(B1419="大和郡山市","大和郡山市",IF(B1419="蒲郡市","蒲郡市",IF(B1419="郡上市","郡上市",IF(B1419="郡山市","郡山市",IFERROR(RIGHT(B1419,LEN(B1419)-FIND("郡",B1419)),B1419))))))</f>
        <v>多賀町</v>
      </c>
      <c r="L1419" s="1" t="str">
        <f>IF(ISERROR(VLOOKUP(K1419,'R5.4.1現在の団体'!C$2:C$2000,1,)),"",VLOOKUP(K1419,'R5.4.1現在の団体'!C$2:C$2000,1,))</f>
        <v>多賀町</v>
      </c>
      <c r="M1419" s="1">
        <f t="shared" si="22"/>
        <v>1</v>
      </c>
    </row>
    <row r="1420" spans="1:13" x14ac:dyDescent="0.2">
      <c r="A1420" s="5" t="s">
        <v>1424</v>
      </c>
      <c r="B1420" s="6" t="s">
        <v>3724</v>
      </c>
      <c r="C1420" s="7">
        <v>7196</v>
      </c>
      <c r="D1420" s="7">
        <v>7506</v>
      </c>
      <c r="E1420" s="7">
        <v>14702</v>
      </c>
      <c r="F1420" s="7" t="str" cm="1">
        <f t="array" ref="F1420">_xlfn.SWITCH(TRUE,E1420&lt;=10000,"1万人以下",E1420&lt;=20000,"2万人以下",E1420&lt;=30000,"3万人以下",E1420&lt;=40000,"4万人以下",E1420&lt;=50000,"5万人以下",E1420&lt;=60000,"6万人以下",E1420&lt;=70000,"7万人以下",E1420&lt;=80000,"8万人以下",E1420&lt;=90000,"9万人以下",E1420&gt;90000,"それ以上")</f>
        <v>2万人以下</v>
      </c>
      <c r="G1420" s="7" t="s">
        <v>7572</v>
      </c>
      <c r="H1420" s="7">
        <v>4634</v>
      </c>
      <c r="I1420" s="1" t="s">
        <v>4657</v>
      </c>
      <c r="K1420" s="1" t="str">
        <f>IF(B1420="小郡市","小郡市",IF(B1420="大和郡山市","大和郡山市",IF(B1420="蒲郡市","蒲郡市",IF(B1420="郡上市","郡上市",IF(B1420="郡山市","郡山市",IFERROR(RIGHT(B1420,LEN(B1420)-FIND("郡",B1420)),B1420))))))</f>
        <v/>
      </c>
      <c r="L1420" s="1" t="str">
        <f>IF(ISERROR(VLOOKUP(K1420,'R5.4.1現在の団体'!C$2:C$2000,1,)),"",VLOOKUP(K1420,'R5.4.1現在の団体'!C$2:C$2000,1,))</f>
        <v/>
      </c>
      <c r="M1420" s="1" t="str">
        <f t="shared" si="22"/>
        <v/>
      </c>
    </row>
    <row r="1421" spans="1:13" x14ac:dyDescent="0.2">
      <c r="A1421" s="5" t="s">
        <v>1425</v>
      </c>
      <c r="B1421" s="6" t="s">
        <v>3725</v>
      </c>
      <c r="C1421" s="7">
        <v>2729</v>
      </c>
      <c r="D1421" s="7">
        <v>2876</v>
      </c>
      <c r="E1421" s="7">
        <v>5605</v>
      </c>
      <c r="F1421" s="7" t="str" cm="1">
        <f t="array" ref="F1421">_xlfn.SWITCH(TRUE,E1421&lt;=10000,"1万人以下",E1421&lt;=20000,"2万人以下",E1421&lt;=30000,"3万人以下",E1421&lt;=40000,"4万人以下",E1421&lt;=50000,"5万人以下",E1421&lt;=60000,"6万人以下",E1421&lt;=70000,"7万人以下",E1421&lt;=80000,"8万人以下",E1421&lt;=90000,"9万人以下",E1421&gt;90000,"それ以上")</f>
        <v>1万人以下</v>
      </c>
      <c r="G1421" s="7" t="s">
        <v>7576</v>
      </c>
      <c r="H1421" s="7">
        <v>2063</v>
      </c>
      <c r="I1421" s="1" t="s">
        <v>4657</v>
      </c>
      <c r="J1421" s="1">
        <f>MAX(J$2:J1420)+1</f>
        <v>1123</v>
      </c>
      <c r="K1421" s="1" t="str">
        <f>IF(B1421="小郡市","小郡市",IF(B1421="大和郡山市","大和郡山市",IF(B1421="蒲郡市","蒲郡市",IF(B1421="郡上市","郡上市",IF(B1421="郡山市","郡山市",IFERROR(RIGHT(B1421,LEN(B1421)-FIND("郡",B1421)),B1421))))))</f>
        <v>虎姫町</v>
      </c>
      <c r="L1421" s="1" t="str">
        <f>IF(ISERROR(VLOOKUP(K1421,'R5.4.1現在の団体'!C$2:C$2000,1,)),"",VLOOKUP(K1421,'R5.4.1現在の団体'!C$2:C$2000,1,))</f>
        <v/>
      </c>
      <c r="M1421" s="1" t="str">
        <f t="shared" si="22"/>
        <v/>
      </c>
    </row>
    <row r="1422" spans="1:13" x14ac:dyDescent="0.2">
      <c r="A1422" s="5" t="s">
        <v>1426</v>
      </c>
      <c r="B1422" s="6" t="s">
        <v>3726</v>
      </c>
      <c r="C1422" s="7">
        <v>4467</v>
      </c>
      <c r="D1422" s="7">
        <v>4630</v>
      </c>
      <c r="E1422" s="7">
        <v>9097</v>
      </c>
      <c r="F1422" s="7" t="str" cm="1">
        <f t="array" ref="F1422">_xlfn.SWITCH(TRUE,E1422&lt;=10000,"1万人以下",E1422&lt;=20000,"2万人以下",E1422&lt;=30000,"3万人以下",E1422&lt;=40000,"4万人以下",E1422&lt;=50000,"5万人以下",E1422&lt;=60000,"6万人以下",E1422&lt;=70000,"7万人以下",E1422&lt;=80000,"8万人以下",E1422&lt;=90000,"9万人以下",E1422&gt;90000,"それ以上")</f>
        <v>1万人以下</v>
      </c>
      <c r="G1422" s="7" t="s">
        <v>7576</v>
      </c>
      <c r="H1422" s="7">
        <v>2571</v>
      </c>
      <c r="I1422" s="1" t="s">
        <v>4657</v>
      </c>
      <c r="J1422" s="1">
        <f>MAX(J$2:J1421)+1</f>
        <v>1124</v>
      </c>
      <c r="K1422" s="1" t="str">
        <f>IF(B1422="小郡市","小郡市",IF(B1422="大和郡山市","大和郡山市",IF(B1422="蒲郡市","蒲郡市",IF(B1422="郡上市","郡上市",IF(B1422="郡山市","郡山市",IFERROR(RIGHT(B1422,LEN(B1422)-FIND("郡",B1422)),B1422))))))</f>
        <v>湖北町</v>
      </c>
      <c r="L1422" s="1" t="str">
        <f>IF(ISERROR(VLOOKUP(K1422,'R5.4.1現在の団体'!C$2:C$2000,1,)),"",VLOOKUP(K1422,'R5.4.1現在の団体'!C$2:C$2000,1,))</f>
        <v/>
      </c>
      <c r="M1422" s="1" t="str">
        <f t="shared" si="22"/>
        <v/>
      </c>
    </row>
    <row r="1423" spans="1:13" x14ac:dyDescent="0.2">
      <c r="A1423" s="5" t="s">
        <v>1427</v>
      </c>
      <c r="B1423" s="6" t="s">
        <v>3727</v>
      </c>
      <c r="C1423" s="7">
        <v>13133</v>
      </c>
      <c r="D1423" s="7">
        <v>13958</v>
      </c>
      <c r="E1423" s="7">
        <v>27091</v>
      </c>
      <c r="F1423" s="7" t="str" cm="1">
        <f t="array" ref="F1423">_xlfn.SWITCH(TRUE,E1423&lt;=10000,"1万人以下",E1423&lt;=20000,"2万人以下",E1423&lt;=30000,"3万人以下",E1423&lt;=40000,"4万人以下",E1423&lt;=50000,"5万人以下",E1423&lt;=60000,"6万人以下",E1423&lt;=70000,"7万人以下",E1423&lt;=80000,"8万人以下",E1423&lt;=90000,"9万人以下",E1423&gt;90000,"それ以上")</f>
        <v>3万人以下</v>
      </c>
      <c r="G1423" s="7" t="s">
        <v>7574</v>
      </c>
      <c r="H1423" s="7">
        <v>8672</v>
      </c>
      <c r="I1423" s="1" t="s">
        <v>4657</v>
      </c>
      <c r="K1423" s="1" t="str">
        <f>IF(B1423="小郡市","小郡市",IF(B1423="大和郡山市","大和郡山市",IF(B1423="蒲郡市","蒲郡市",IF(B1423="郡上市","郡上市",IF(B1423="郡山市","郡山市",IFERROR(RIGHT(B1423,LEN(B1423)-FIND("郡",B1423)),B1423))))))</f>
        <v/>
      </c>
      <c r="L1423" s="1" t="str">
        <f>IF(ISERROR(VLOOKUP(K1423,'R5.4.1現在の団体'!C$2:C$2000,1,)),"",VLOOKUP(K1423,'R5.4.1現在の団体'!C$2:C$2000,1,))</f>
        <v/>
      </c>
      <c r="M1423" s="1" t="str">
        <f t="shared" si="22"/>
        <v/>
      </c>
    </row>
    <row r="1424" spans="1:13" x14ac:dyDescent="0.2">
      <c r="A1424" s="5" t="s">
        <v>1428</v>
      </c>
      <c r="B1424" s="6" t="s">
        <v>3728</v>
      </c>
      <c r="C1424" s="7">
        <v>5055</v>
      </c>
      <c r="D1424" s="7">
        <v>5182</v>
      </c>
      <c r="E1424" s="7">
        <v>10237</v>
      </c>
      <c r="F1424" s="7" t="str" cm="1">
        <f t="array" ref="F1424">_xlfn.SWITCH(TRUE,E1424&lt;=10000,"1万人以下",E1424&lt;=20000,"2万人以下",E1424&lt;=30000,"3万人以下",E1424&lt;=40000,"4万人以下",E1424&lt;=50000,"5万人以下",E1424&lt;=60000,"6万人以下",E1424&lt;=70000,"7万人以下",E1424&lt;=80000,"8万人以下",E1424&lt;=90000,"9万人以下",E1424&gt;90000,"それ以上")</f>
        <v>2万人以下</v>
      </c>
      <c r="G1424" s="7" t="s">
        <v>7572</v>
      </c>
      <c r="H1424" s="7">
        <v>3080</v>
      </c>
      <c r="I1424" s="1" t="s">
        <v>4657</v>
      </c>
      <c r="J1424" s="1">
        <f>MAX(J$2:J1423)+1</f>
        <v>1125</v>
      </c>
      <c r="K1424" s="1" t="str">
        <f>IF(B1424="小郡市","小郡市",IF(B1424="大和郡山市","大和郡山市",IF(B1424="蒲郡市","蒲郡市",IF(B1424="郡上市","郡上市",IF(B1424="郡山市","郡山市",IFERROR(RIGHT(B1424,LEN(B1424)-FIND("郡",B1424)),B1424))))))</f>
        <v>高月町</v>
      </c>
      <c r="L1424" s="1" t="str">
        <f>IF(ISERROR(VLOOKUP(K1424,'R5.4.1現在の団体'!C$2:C$2000,1,)),"",VLOOKUP(K1424,'R5.4.1現在の団体'!C$2:C$2000,1,))</f>
        <v/>
      </c>
      <c r="M1424" s="1" t="str">
        <f t="shared" si="22"/>
        <v/>
      </c>
    </row>
    <row r="1425" spans="1:13" x14ac:dyDescent="0.2">
      <c r="A1425" s="5" t="s">
        <v>1429</v>
      </c>
      <c r="B1425" s="6" t="s">
        <v>3729</v>
      </c>
      <c r="C1425" s="7">
        <v>4000</v>
      </c>
      <c r="D1425" s="7">
        <v>4308</v>
      </c>
      <c r="E1425" s="7">
        <v>8308</v>
      </c>
      <c r="F1425" s="7" t="str" cm="1">
        <f t="array" ref="F1425">_xlfn.SWITCH(TRUE,E1425&lt;=10000,"1万人以下",E1425&lt;=20000,"2万人以下",E1425&lt;=30000,"3万人以下",E1425&lt;=40000,"4万人以下",E1425&lt;=50000,"5万人以下",E1425&lt;=60000,"6万人以下",E1425&lt;=70000,"7万人以下",E1425&lt;=80000,"8万人以下",E1425&lt;=90000,"9万人以下",E1425&gt;90000,"それ以上")</f>
        <v>1万人以下</v>
      </c>
      <c r="G1425" s="7" t="s">
        <v>7576</v>
      </c>
      <c r="H1425" s="7">
        <v>2936</v>
      </c>
      <c r="I1425" s="1" t="s">
        <v>4657</v>
      </c>
      <c r="J1425" s="1">
        <f>MAX(J$2:J1424)+1</f>
        <v>1126</v>
      </c>
      <c r="K1425" s="1" t="str">
        <f>IF(B1425="小郡市","小郡市",IF(B1425="大和郡山市","大和郡山市",IF(B1425="蒲郡市","蒲郡市",IF(B1425="郡上市","郡上市",IF(B1425="郡山市","郡山市",IFERROR(RIGHT(B1425,LEN(B1425)-FIND("郡",B1425)),B1425))))))</f>
        <v>木之本町</v>
      </c>
      <c r="L1425" s="1" t="str">
        <f>IF(ISERROR(VLOOKUP(K1425,'R5.4.1現在の団体'!C$2:C$2000,1,)),"",VLOOKUP(K1425,'R5.4.1現在の団体'!C$2:C$2000,1,))</f>
        <v/>
      </c>
      <c r="M1425" s="1" t="str">
        <f t="shared" si="22"/>
        <v/>
      </c>
    </row>
    <row r="1426" spans="1:13" x14ac:dyDescent="0.2">
      <c r="A1426" s="5" t="s">
        <v>1430</v>
      </c>
      <c r="B1426" s="6" t="s">
        <v>3730</v>
      </c>
      <c r="C1426" s="7">
        <v>1823</v>
      </c>
      <c r="D1426" s="7">
        <v>2031</v>
      </c>
      <c r="E1426" s="7">
        <v>3854</v>
      </c>
      <c r="F1426" s="7" t="str" cm="1">
        <f t="array" ref="F1426">_xlfn.SWITCH(TRUE,E1426&lt;=10000,"1万人以下",E1426&lt;=20000,"2万人以下",E1426&lt;=30000,"3万人以下",E1426&lt;=40000,"4万人以下",E1426&lt;=50000,"5万人以下",E1426&lt;=60000,"6万人以下",E1426&lt;=70000,"7万人以下",E1426&lt;=80000,"8万人以下",E1426&lt;=90000,"9万人以下",E1426&gt;90000,"それ以上")</f>
        <v>1万人以下</v>
      </c>
      <c r="G1426" s="7" t="s">
        <v>7576</v>
      </c>
      <c r="H1426" s="7">
        <v>1247</v>
      </c>
      <c r="I1426" s="1" t="s">
        <v>4657</v>
      </c>
      <c r="J1426" s="1">
        <f>MAX(J$2:J1425)+1</f>
        <v>1127</v>
      </c>
      <c r="K1426" s="1" t="str">
        <f>IF(B1426="小郡市","小郡市",IF(B1426="大和郡山市","大和郡山市",IF(B1426="蒲郡市","蒲郡市",IF(B1426="郡上市","郡上市",IF(B1426="郡山市","郡山市",IFERROR(RIGHT(B1426,LEN(B1426)-FIND("郡",B1426)),B1426))))))</f>
        <v>余呉町</v>
      </c>
      <c r="L1426" s="1" t="str">
        <f>IF(ISERROR(VLOOKUP(K1426,'R5.4.1現在の団体'!C$2:C$2000,1,)),"",VLOOKUP(K1426,'R5.4.1現在の団体'!C$2:C$2000,1,))</f>
        <v/>
      </c>
      <c r="M1426" s="1" t="str">
        <f t="shared" si="22"/>
        <v/>
      </c>
    </row>
    <row r="1427" spans="1:13" x14ac:dyDescent="0.2">
      <c r="A1427" s="5" t="s">
        <v>1431</v>
      </c>
      <c r="B1427" s="6" t="s">
        <v>3731</v>
      </c>
      <c r="C1427" s="7">
        <v>2255</v>
      </c>
      <c r="D1427" s="7">
        <v>2437</v>
      </c>
      <c r="E1427" s="7">
        <v>4692</v>
      </c>
      <c r="F1427" s="7" t="str" cm="1">
        <f t="array" ref="F1427">_xlfn.SWITCH(TRUE,E1427&lt;=10000,"1万人以下",E1427&lt;=20000,"2万人以下",E1427&lt;=30000,"3万人以下",E1427&lt;=40000,"4万人以下",E1427&lt;=50000,"5万人以下",E1427&lt;=60000,"6万人以下",E1427&lt;=70000,"7万人以下",E1427&lt;=80000,"8万人以下",E1427&lt;=90000,"9万人以下",E1427&gt;90000,"それ以上")</f>
        <v>1万人以下</v>
      </c>
      <c r="G1427" s="7" t="s">
        <v>7576</v>
      </c>
      <c r="H1427" s="7">
        <v>1409</v>
      </c>
      <c r="I1427" s="1" t="s">
        <v>4657</v>
      </c>
      <c r="J1427" s="1">
        <f>MAX(J$2:J1426)+1</f>
        <v>1128</v>
      </c>
      <c r="K1427" s="1" t="str">
        <f>IF(B1427="小郡市","小郡市",IF(B1427="大和郡山市","大和郡山市",IF(B1427="蒲郡市","蒲郡市",IF(B1427="郡上市","郡上市",IF(B1427="郡山市","郡山市",IFERROR(RIGHT(B1427,LEN(B1427)-FIND("郡",B1427)),B1427))))))</f>
        <v>西浅井町</v>
      </c>
      <c r="L1427" s="1" t="str">
        <f>IF(ISERROR(VLOOKUP(K1427,'R5.4.1現在の団体'!C$2:C$2000,1,)),"",VLOOKUP(K1427,'R5.4.1現在の団体'!C$2:C$2000,1,))</f>
        <v/>
      </c>
      <c r="M1427" s="1" t="str">
        <f t="shared" si="22"/>
        <v/>
      </c>
    </row>
    <row r="1428" spans="1:13" x14ac:dyDescent="0.2">
      <c r="A1428" s="5" t="s">
        <v>1432</v>
      </c>
      <c r="B1428" s="6" t="s">
        <v>4634</v>
      </c>
      <c r="C1428" s="7">
        <v>1229651</v>
      </c>
      <c r="D1428" s="7">
        <v>1325999</v>
      </c>
      <c r="E1428" s="7">
        <v>2555650</v>
      </c>
      <c r="F1428" s="7" t="str" cm="1">
        <f t="array" ref="F1428">_xlfn.SWITCH(TRUE,E1428&lt;=10000,"1万人以下",E1428&lt;=20000,"2万人以下",E1428&lt;=30000,"3万人以下",E1428&lt;=40000,"4万人以下",E1428&lt;=50000,"5万人以下",E1428&lt;=60000,"6万人以下",E1428&lt;=70000,"7万人以下",E1428&lt;=80000,"8万人以下",E1428&lt;=90000,"9万人以下",E1428&gt;90000,"それ以上")</f>
        <v>それ以上</v>
      </c>
      <c r="G1428" s="7" t="s">
        <v>7571</v>
      </c>
      <c r="H1428" s="7">
        <v>1106903</v>
      </c>
      <c r="I1428" s="1" t="s">
        <v>4657</v>
      </c>
      <c r="K1428" s="1" t="str">
        <f>IF(B1428="小郡市","小郡市",IF(B1428="大和郡山市","大和郡山市",IF(B1428="蒲郡市","蒲郡市",IF(B1428="郡上市","郡上市",IF(B1428="郡山市","郡山市",IFERROR(RIGHT(B1428,LEN(B1428)-FIND("郡",B1428)),B1428))))))</f>
        <v>京都府</v>
      </c>
      <c r="L1428" s="1" t="str">
        <f>IF(ISERROR(VLOOKUP(K1428,'R5.4.1現在の団体'!C$2:C$2000,1,)),"",VLOOKUP(K1428,'R5.4.1現在の団体'!C$2:C$2000,1,))</f>
        <v/>
      </c>
      <c r="M1428" s="1" t="str">
        <f t="shared" si="22"/>
        <v/>
      </c>
    </row>
    <row r="1429" spans="1:13" x14ac:dyDescent="0.2">
      <c r="A1429" s="5" t="s">
        <v>1433</v>
      </c>
      <c r="B1429" s="6" t="s">
        <v>3732</v>
      </c>
      <c r="C1429" s="7">
        <v>660824</v>
      </c>
      <c r="D1429" s="7">
        <v>726075</v>
      </c>
      <c r="E1429" s="7">
        <v>1386899</v>
      </c>
      <c r="F1429" s="7" t="str" cm="1">
        <f t="array" ref="F1429">_xlfn.SWITCH(TRUE,E1429&lt;=10000,"1万人以下",E1429&lt;=20000,"2万人以下",E1429&lt;=30000,"3万人以下",E1429&lt;=40000,"4万人以下",E1429&lt;=50000,"5万人以下",E1429&lt;=60000,"6万人以下",E1429&lt;=70000,"7万人以下",E1429&lt;=80000,"8万人以下",E1429&lt;=90000,"9万人以下",E1429&gt;90000,"それ以上")</f>
        <v>それ以上</v>
      </c>
      <c r="G1429" s="7" t="s">
        <v>7571</v>
      </c>
      <c r="H1429" s="7">
        <v>643000</v>
      </c>
      <c r="J1429" s="1">
        <f>MAX(J$2:J1428)+1</f>
        <v>1129</v>
      </c>
      <c r="K1429" s="1" t="str">
        <f>IF(B1429="小郡市","小郡市",IF(B1429="大和郡山市","大和郡山市",IF(B1429="蒲郡市","蒲郡市",IF(B1429="郡上市","郡上市",IF(B1429="郡山市","郡山市",IFERROR(RIGHT(B1429,LEN(B1429)-FIND("郡",B1429)),B1429))))))</f>
        <v>京都市</v>
      </c>
      <c r="L1429" s="1" t="str">
        <f>IF(ISERROR(VLOOKUP(K1429,'R5.4.1現在の団体'!C$2:C$2000,1,)),"",VLOOKUP(K1429,'R5.4.1現在の団体'!C$2:C$2000,1,))</f>
        <v>京都市</v>
      </c>
      <c r="M1429" s="1">
        <f t="shared" si="22"/>
        <v>1</v>
      </c>
    </row>
    <row r="1430" spans="1:13" x14ac:dyDescent="0.2">
      <c r="A1430" s="5" t="s">
        <v>1434</v>
      </c>
      <c r="B1430" s="6" t="s">
        <v>3733</v>
      </c>
      <c r="C1430" s="7">
        <v>53426</v>
      </c>
      <c r="D1430" s="7">
        <v>59275</v>
      </c>
      <c r="E1430" s="7">
        <v>112701</v>
      </c>
      <c r="F1430" s="7" t="str" cm="1">
        <f t="array" ref="F1430">_xlfn.SWITCH(TRUE,E1430&lt;=10000,"1万人以下",E1430&lt;=20000,"2万人以下",E1430&lt;=30000,"3万人以下",E1430&lt;=40000,"4万人以下",E1430&lt;=50000,"5万人以下",E1430&lt;=60000,"6万人以下",E1430&lt;=70000,"7万人以下",E1430&lt;=80000,"8万人以下",E1430&lt;=90000,"9万人以下",E1430&gt;90000,"それ以上")</f>
        <v>それ以上</v>
      </c>
      <c r="G1430" s="7" t="s">
        <v>7571</v>
      </c>
      <c r="H1430" s="7">
        <v>50684</v>
      </c>
      <c r="I1430" s="1" t="s">
        <v>4657</v>
      </c>
      <c r="K1430" s="1" t="str">
        <f>IF(B1430="小郡市","小郡市",IF(B1430="大和郡山市","大和郡山市",IF(B1430="蒲郡市","蒲郡市",IF(B1430="郡上市","郡上市",IF(B1430="郡山市","郡山市",IFERROR(RIGHT(B1430,LEN(B1430)-FIND("郡",B1430)),B1430))))))</f>
        <v>京都市北区</v>
      </c>
      <c r="L1430" s="1" t="str">
        <f>IF(ISERROR(VLOOKUP(K1430,'R5.4.1現在の団体'!C$2:C$2000,1,)),"",VLOOKUP(K1430,'R5.4.1現在の団体'!C$2:C$2000,1,))</f>
        <v/>
      </c>
      <c r="M1430" s="1" t="str">
        <f t="shared" si="22"/>
        <v/>
      </c>
    </row>
    <row r="1431" spans="1:13" x14ac:dyDescent="0.2">
      <c r="A1431" s="5" t="s">
        <v>1435</v>
      </c>
      <c r="B1431" s="6" t="s">
        <v>3734</v>
      </c>
      <c r="C1431" s="7">
        <v>34239</v>
      </c>
      <c r="D1431" s="7">
        <v>40664</v>
      </c>
      <c r="E1431" s="7">
        <v>74903</v>
      </c>
      <c r="F1431" s="7" t="str" cm="1">
        <f t="array" ref="F1431">_xlfn.SWITCH(TRUE,E1431&lt;=10000,"1万人以下",E1431&lt;=20000,"2万人以下",E1431&lt;=30000,"3万人以下",E1431&lt;=40000,"4万人以下",E1431&lt;=50000,"5万人以下",E1431&lt;=60000,"6万人以下",E1431&lt;=70000,"7万人以下",E1431&lt;=80000,"8万人以下",E1431&lt;=90000,"9万人以下",E1431&gt;90000,"それ以上")</f>
        <v>8万人以下</v>
      </c>
      <c r="G1431" s="7" t="s">
        <v>7579</v>
      </c>
      <c r="H1431" s="7">
        <v>37231</v>
      </c>
      <c r="I1431" s="1" t="s">
        <v>4656</v>
      </c>
      <c r="K1431" s="1" t="str">
        <f>IF(B1431="小郡市","小郡市",IF(B1431="大和郡山市","大和郡山市",IF(B1431="蒲郡市","蒲郡市",IF(B1431="郡上市","郡上市",IF(B1431="郡山市","郡山市",IFERROR(RIGHT(B1431,LEN(B1431)-FIND("郡",B1431)),B1431))))))</f>
        <v>京都市上京区</v>
      </c>
      <c r="L1431" s="1" t="str">
        <f>IF(ISERROR(VLOOKUP(K1431,'R5.4.1現在の団体'!C$2:C$2000,1,)),"",VLOOKUP(K1431,'R5.4.1現在の団体'!C$2:C$2000,1,))</f>
        <v/>
      </c>
      <c r="M1431" s="1" t="str">
        <f t="shared" si="22"/>
        <v/>
      </c>
    </row>
    <row r="1432" spans="1:13" x14ac:dyDescent="0.2">
      <c r="A1432" s="5" t="s">
        <v>1436</v>
      </c>
      <c r="B1432" s="6" t="s">
        <v>3735</v>
      </c>
      <c r="C1432" s="7">
        <v>71599</v>
      </c>
      <c r="D1432" s="7">
        <v>79739</v>
      </c>
      <c r="E1432" s="7">
        <v>151338</v>
      </c>
      <c r="F1432" s="7" t="str" cm="1">
        <f t="array" ref="F1432">_xlfn.SWITCH(TRUE,E1432&lt;=10000,"1万人以下",E1432&lt;=20000,"2万人以下",E1432&lt;=30000,"3万人以下",E1432&lt;=40000,"4万人以下",E1432&lt;=50000,"5万人以下",E1432&lt;=60000,"6万人以下",E1432&lt;=70000,"7万人以下",E1432&lt;=80000,"8万人以下",E1432&lt;=90000,"9万人以下",E1432&gt;90000,"それ以上")</f>
        <v>それ以上</v>
      </c>
      <c r="G1432" s="7" t="s">
        <v>7571</v>
      </c>
      <c r="H1432" s="7">
        <v>71377</v>
      </c>
      <c r="I1432" s="1" t="s">
        <v>4656</v>
      </c>
      <c r="K1432" s="1" t="str">
        <f>IF(B1432="小郡市","小郡市",IF(B1432="大和郡山市","大和郡山市",IF(B1432="蒲郡市","蒲郡市",IF(B1432="郡上市","郡上市",IF(B1432="郡山市","郡山市",IFERROR(RIGHT(B1432,LEN(B1432)-FIND("郡",B1432)),B1432))))))</f>
        <v>京都市左京区</v>
      </c>
      <c r="L1432" s="1" t="str">
        <f>IF(ISERROR(VLOOKUP(K1432,'R5.4.1現在の団体'!C$2:C$2000,1,)),"",VLOOKUP(K1432,'R5.4.1現在の団体'!C$2:C$2000,1,))</f>
        <v/>
      </c>
      <c r="M1432" s="1" t="str">
        <f t="shared" si="22"/>
        <v/>
      </c>
    </row>
    <row r="1433" spans="1:13" x14ac:dyDescent="0.2">
      <c r="A1433" s="5" t="s">
        <v>1437</v>
      </c>
      <c r="B1433" s="6" t="s">
        <v>3736</v>
      </c>
      <c r="C1433" s="7">
        <v>44667</v>
      </c>
      <c r="D1433" s="7">
        <v>53149</v>
      </c>
      <c r="E1433" s="7">
        <v>97816</v>
      </c>
      <c r="F1433" s="7" t="str" cm="1">
        <f t="array" ref="F1433">_xlfn.SWITCH(TRUE,E1433&lt;=10000,"1万人以下",E1433&lt;=20000,"2万人以下",E1433&lt;=30000,"3万人以下",E1433&lt;=40000,"4万人以下",E1433&lt;=50000,"5万人以下",E1433&lt;=60000,"6万人以下",E1433&lt;=70000,"7万人以下",E1433&lt;=80000,"8万人以下",E1433&lt;=90000,"9万人以下",E1433&gt;90000,"それ以上")</f>
        <v>それ以上</v>
      </c>
      <c r="G1433" s="7" t="s">
        <v>7571</v>
      </c>
      <c r="H1433" s="7">
        <v>49783</v>
      </c>
      <c r="I1433" s="1" t="s">
        <v>4656</v>
      </c>
      <c r="K1433" s="1" t="str">
        <f>IF(B1433="小郡市","小郡市",IF(B1433="大和郡山市","大和郡山市",IF(B1433="蒲郡市","蒲郡市",IF(B1433="郡上市","郡上市",IF(B1433="郡山市","郡山市",IFERROR(RIGHT(B1433,LEN(B1433)-FIND("郡",B1433)),B1433))))))</f>
        <v>京都市中京区</v>
      </c>
      <c r="L1433" s="1" t="str">
        <f>IF(ISERROR(VLOOKUP(K1433,'R5.4.1現在の団体'!C$2:C$2000,1,)),"",VLOOKUP(K1433,'R5.4.1現在の団体'!C$2:C$2000,1,))</f>
        <v/>
      </c>
      <c r="M1433" s="1" t="str">
        <f t="shared" si="22"/>
        <v/>
      </c>
    </row>
    <row r="1434" spans="1:13" x14ac:dyDescent="0.2">
      <c r="A1434" s="5" t="s">
        <v>1438</v>
      </c>
      <c r="B1434" s="6" t="s">
        <v>3737</v>
      </c>
      <c r="C1434" s="7">
        <v>17066</v>
      </c>
      <c r="D1434" s="7">
        <v>21165</v>
      </c>
      <c r="E1434" s="7">
        <v>38231</v>
      </c>
      <c r="F1434" s="7" t="str" cm="1">
        <f t="array" ref="F1434">_xlfn.SWITCH(TRUE,E1434&lt;=10000,"1万人以下",E1434&lt;=20000,"2万人以下",E1434&lt;=30000,"3万人以下",E1434&lt;=40000,"4万人以下",E1434&lt;=50000,"5万人以下",E1434&lt;=60000,"6万人以下",E1434&lt;=70000,"7万人以下",E1434&lt;=80000,"8万人以下",E1434&lt;=90000,"9万人以下",E1434&gt;90000,"それ以上")</f>
        <v>4万人以下</v>
      </c>
      <c r="G1434" s="7" t="s">
        <v>7573</v>
      </c>
      <c r="H1434" s="7">
        <v>20308</v>
      </c>
      <c r="I1434" s="1" t="s">
        <v>4656</v>
      </c>
      <c r="K1434" s="1" t="str">
        <f>IF(B1434="小郡市","小郡市",IF(B1434="大和郡山市","大和郡山市",IF(B1434="蒲郡市","蒲郡市",IF(B1434="郡上市","郡上市",IF(B1434="郡山市","郡山市",IFERROR(RIGHT(B1434,LEN(B1434)-FIND("郡",B1434)),B1434))))))</f>
        <v>京都市東山区</v>
      </c>
      <c r="L1434" s="1" t="str">
        <f>IF(ISERROR(VLOOKUP(K1434,'R5.4.1現在の団体'!C$2:C$2000,1,)),"",VLOOKUP(K1434,'R5.4.1現在の団体'!C$2:C$2000,1,))</f>
        <v/>
      </c>
      <c r="M1434" s="1" t="str">
        <f t="shared" si="22"/>
        <v/>
      </c>
    </row>
    <row r="1435" spans="1:13" x14ac:dyDescent="0.2">
      <c r="A1435" s="5" t="s">
        <v>1439</v>
      </c>
      <c r="B1435" s="6" t="s">
        <v>3738</v>
      </c>
      <c r="C1435" s="7">
        <v>33757</v>
      </c>
      <c r="D1435" s="7">
        <v>38863</v>
      </c>
      <c r="E1435" s="7">
        <v>72620</v>
      </c>
      <c r="F1435" s="7" t="str" cm="1">
        <f t="array" ref="F1435">_xlfn.SWITCH(TRUE,E1435&lt;=10000,"1万人以下",E1435&lt;=20000,"2万人以下",E1435&lt;=30000,"3万人以下",E1435&lt;=40000,"4万人以下",E1435&lt;=50000,"5万人以下",E1435&lt;=60000,"6万人以下",E1435&lt;=70000,"7万人以下",E1435&lt;=80000,"8万人以下",E1435&lt;=90000,"9万人以下",E1435&gt;90000,"それ以上")</f>
        <v>8万人以下</v>
      </c>
      <c r="G1435" s="7" t="s">
        <v>7579</v>
      </c>
      <c r="H1435" s="7">
        <v>38618</v>
      </c>
      <c r="I1435" s="1" t="s">
        <v>4656</v>
      </c>
      <c r="K1435" s="1" t="str">
        <f>IF(B1435="小郡市","小郡市",IF(B1435="大和郡山市","大和郡山市",IF(B1435="蒲郡市","蒲郡市",IF(B1435="郡上市","郡上市",IF(B1435="郡山市","郡山市",IFERROR(RIGHT(B1435,LEN(B1435)-FIND("郡",B1435)),B1435))))))</f>
        <v>京都市下京区</v>
      </c>
      <c r="L1435" s="1" t="str">
        <f>IF(ISERROR(VLOOKUP(K1435,'R5.4.1現在の団体'!C$2:C$2000,1,)),"",VLOOKUP(K1435,'R5.4.1現在の団体'!C$2:C$2000,1,))</f>
        <v/>
      </c>
      <c r="M1435" s="1" t="str">
        <f t="shared" si="22"/>
        <v/>
      </c>
    </row>
    <row r="1436" spans="1:13" x14ac:dyDescent="0.2">
      <c r="A1436" s="5" t="s">
        <v>1440</v>
      </c>
      <c r="B1436" s="6" t="s">
        <v>3739</v>
      </c>
      <c r="C1436" s="7">
        <v>46459</v>
      </c>
      <c r="D1436" s="7">
        <v>46236</v>
      </c>
      <c r="E1436" s="7">
        <v>92695</v>
      </c>
      <c r="F1436" s="7" t="str" cm="1">
        <f t="array" ref="F1436">_xlfn.SWITCH(TRUE,E1436&lt;=10000,"1万人以下",E1436&lt;=20000,"2万人以下",E1436&lt;=30000,"3万人以下",E1436&lt;=40000,"4万人以下",E1436&lt;=50000,"5万人以下",E1436&lt;=60000,"6万人以下",E1436&lt;=70000,"7万人以下",E1436&lt;=80000,"8万人以下",E1436&lt;=90000,"9万人以下",E1436&gt;90000,"それ以上")</f>
        <v>それ以上</v>
      </c>
      <c r="G1436" s="7" t="s">
        <v>7571</v>
      </c>
      <c r="H1436" s="7">
        <v>43938</v>
      </c>
      <c r="I1436" s="1" t="s">
        <v>4656</v>
      </c>
      <c r="K1436" s="1" t="str">
        <f>IF(B1436="小郡市","小郡市",IF(B1436="大和郡山市","大和郡山市",IF(B1436="蒲郡市","蒲郡市",IF(B1436="郡上市","郡上市",IF(B1436="郡山市","郡山市",IFERROR(RIGHT(B1436,LEN(B1436)-FIND("郡",B1436)),B1436))))))</f>
        <v>京都市南区</v>
      </c>
      <c r="L1436" s="1" t="str">
        <f>IF(ISERROR(VLOOKUP(K1436,'R5.4.1現在の団体'!C$2:C$2000,1,)),"",VLOOKUP(K1436,'R5.4.1現在の団体'!C$2:C$2000,1,))</f>
        <v/>
      </c>
      <c r="M1436" s="1" t="str">
        <f t="shared" si="22"/>
        <v/>
      </c>
    </row>
    <row r="1437" spans="1:13" x14ac:dyDescent="0.2">
      <c r="A1437" s="5" t="s">
        <v>1441</v>
      </c>
      <c r="B1437" s="6" t="s">
        <v>3740</v>
      </c>
      <c r="C1437" s="7">
        <v>90948</v>
      </c>
      <c r="D1437" s="7">
        <v>98952</v>
      </c>
      <c r="E1437" s="7">
        <v>189900</v>
      </c>
      <c r="F1437" s="7" t="str" cm="1">
        <f t="array" ref="F1437">_xlfn.SWITCH(TRUE,E1437&lt;=10000,"1万人以下",E1437&lt;=20000,"2万人以下",E1437&lt;=30000,"3万人以下",E1437&lt;=40000,"4万人以下",E1437&lt;=50000,"5万人以下",E1437&lt;=60000,"6万人以下",E1437&lt;=70000,"7万人以下",E1437&lt;=80000,"8万人以下",E1437&lt;=90000,"9万人以下",E1437&gt;90000,"それ以上")</f>
        <v>それ以上</v>
      </c>
      <c r="G1437" s="7" t="s">
        <v>7571</v>
      </c>
      <c r="H1437" s="7">
        <v>85329</v>
      </c>
      <c r="I1437" s="1" t="s">
        <v>4656</v>
      </c>
      <c r="K1437" s="1" t="str">
        <f>IF(B1437="小郡市","小郡市",IF(B1437="大和郡山市","大和郡山市",IF(B1437="蒲郡市","蒲郡市",IF(B1437="郡上市","郡上市",IF(B1437="郡山市","郡山市",IFERROR(RIGHT(B1437,LEN(B1437)-FIND("郡",B1437)),B1437))))))</f>
        <v>京都市右京区</v>
      </c>
      <c r="L1437" s="1" t="str">
        <f>IF(ISERROR(VLOOKUP(K1437,'R5.4.1現在の団体'!C$2:C$2000,1,)),"",VLOOKUP(K1437,'R5.4.1現在の団体'!C$2:C$2000,1,))</f>
        <v/>
      </c>
      <c r="M1437" s="1" t="str">
        <f t="shared" si="22"/>
        <v/>
      </c>
    </row>
    <row r="1438" spans="1:13" x14ac:dyDescent="0.2">
      <c r="A1438" s="5" t="s">
        <v>1442</v>
      </c>
      <c r="B1438" s="6" t="s">
        <v>3741</v>
      </c>
      <c r="C1438" s="7">
        <v>132748</v>
      </c>
      <c r="D1438" s="7">
        <v>141453</v>
      </c>
      <c r="E1438" s="7">
        <v>274201</v>
      </c>
      <c r="F1438" s="7" t="str" cm="1">
        <f t="array" ref="F1438">_xlfn.SWITCH(TRUE,E1438&lt;=10000,"1万人以下",E1438&lt;=20000,"2万人以下",E1438&lt;=30000,"3万人以下",E1438&lt;=40000,"4万人以下",E1438&lt;=50000,"5万人以下",E1438&lt;=60000,"6万人以下",E1438&lt;=70000,"7万人以下",E1438&lt;=80000,"8万人以下",E1438&lt;=90000,"9万人以下",E1438&gt;90000,"それ以上")</f>
        <v>それ以上</v>
      </c>
      <c r="G1438" s="7" t="s">
        <v>7571</v>
      </c>
      <c r="H1438" s="7">
        <v>123445</v>
      </c>
      <c r="I1438" s="1" t="s">
        <v>4656</v>
      </c>
      <c r="K1438" s="1" t="str">
        <f>IF(B1438="小郡市","小郡市",IF(B1438="大和郡山市","大和郡山市",IF(B1438="蒲郡市","蒲郡市",IF(B1438="郡上市","郡上市",IF(B1438="郡山市","郡山市",IFERROR(RIGHT(B1438,LEN(B1438)-FIND("郡",B1438)),B1438))))))</f>
        <v>京都市伏見区</v>
      </c>
      <c r="L1438" s="1" t="str">
        <f>IF(ISERROR(VLOOKUP(K1438,'R5.4.1現在の団体'!C$2:C$2000,1,)),"",VLOOKUP(K1438,'R5.4.1現在の団体'!C$2:C$2000,1,))</f>
        <v/>
      </c>
      <c r="M1438" s="1" t="str">
        <f t="shared" si="22"/>
        <v/>
      </c>
    </row>
    <row r="1439" spans="1:13" x14ac:dyDescent="0.2">
      <c r="A1439" s="5" t="s">
        <v>1443</v>
      </c>
      <c r="B1439" s="6" t="s">
        <v>3742</v>
      </c>
      <c r="C1439" s="7">
        <v>63072</v>
      </c>
      <c r="D1439" s="7">
        <v>68309</v>
      </c>
      <c r="E1439" s="7">
        <v>131381</v>
      </c>
      <c r="F1439" s="7" t="str" cm="1">
        <f t="array" ref="F1439">_xlfn.SWITCH(TRUE,E1439&lt;=10000,"1万人以下",E1439&lt;=20000,"2万人以下",E1439&lt;=30000,"3万人以下",E1439&lt;=40000,"4万人以下",E1439&lt;=50000,"5万人以下",E1439&lt;=60000,"6万人以下",E1439&lt;=70000,"7万人以下",E1439&lt;=80000,"8万人以下",E1439&lt;=90000,"9万人以下",E1439&gt;90000,"それ以上")</f>
        <v>それ以上</v>
      </c>
      <c r="G1439" s="7" t="s">
        <v>7571</v>
      </c>
      <c r="H1439" s="7">
        <v>59833</v>
      </c>
      <c r="I1439" s="1" t="s">
        <v>4656</v>
      </c>
      <c r="K1439" s="1" t="str">
        <f>IF(B1439="小郡市","小郡市",IF(B1439="大和郡山市","大和郡山市",IF(B1439="蒲郡市","蒲郡市",IF(B1439="郡上市","郡上市",IF(B1439="郡山市","郡山市",IFERROR(RIGHT(B1439,LEN(B1439)-FIND("郡",B1439)),B1439))))))</f>
        <v>京都市山科区</v>
      </c>
      <c r="L1439" s="1" t="str">
        <f>IF(ISERROR(VLOOKUP(K1439,'R5.4.1現在の団体'!C$2:C$2000,1,)),"",VLOOKUP(K1439,'R5.4.1現在の団体'!C$2:C$2000,1,))</f>
        <v/>
      </c>
      <c r="M1439" s="1" t="str">
        <f t="shared" si="22"/>
        <v/>
      </c>
    </row>
    <row r="1440" spans="1:13" x14ac:dyDescent="0.2">
      <c r="A1440" s="5" t="s">
        <v>1444</v>
      </c>
      <c r="B1440" s="6" t="s">
        <v>3743</v>
      </c>
      <c r="C1440" s="7">
        <v>72843</v>
      </c>
      <c r="D1440" s="7">
        <v>78270</v>
      </c>
      <c r="E1440" s="7">
        <v>151113</v>
      </c>
      <c r="F1440" s="7" t="str" cm="1">
        <f t="array" ref="F1440">_xlfn.SWITCH(TRUE,E1440&lt;=10000,"1万人以下",E1440&lt;=20000,"2万人以下",E1440&lt;=30000,"3万人以下",E1440&lt;=40000,"4万人以下",E1440&lt;=50000,"5万人以下",E1440&lt;=60000,"6万人以下",E1440&lt;=70000,"7万人以下",E1440&lt;=80000,"8万人以下",E1440&lt;=90000,"9万人以下",E1440&gt;90000,"それ以上")</f>
        <v>それ以上</v>
      </c>
      <c r="G1440" s="7" t="s">
        <v>7571</v>
      </c>
      <c r="H1440" s="7">
        <v>62454</v>
      </c>
      <c r="I1440" s="1" t="s">
        <v>4656</v>
      </c>
      <c r="K1440" s="1" t="str">
        <f>IF(B1440="小郡市","小郡市",IF(B1440="大和郡山市","大和郡山市",IF(B1440="蒲郡市","蒲郡市",IF(B1440="郡上市","郡上市",IF(B1440="郡山市","郡山市",IFERROR(RIGHT(B1440,LEN(B1440)-FIND("郡",B1440)),B1440))))))</f>
        <v>京都市西京区</v>
      </c>
      <c r="L1440" s="1" t="str">
        <f>IF(ISERROR(VLOOKUP(K1440,'R5.4.1現在の団体'!C$2:C$2000,1,)),"",VLOOKUP(K1440,'R5.4.1現在の団体'!C$2:C$2000,1,))</f>
        <v/>
      </c>
      <c r="M1440" s="1" t="str">
        <f t="shared" si="22"/>
        <v/>
      </c>
    </row>
    <row r="1441" spans="1:13" x14ac:dyDescent="0.2">
      <c r="A1441" s="5" t="s">
        <v>1445</v>
      </c>
      <c r="B1441" s="6" t="s">
        <v>3744</v>
      </c>
      <c r="C1441" s="7">
        <v>39615</v>
      </c>
      <c r="D1441" s="7">
        <v>41541</v>
      </c>
      <c r="E1441" s="7">
        <v>81156</v>
      </c>
      <c r="F1441" s="7" t="str" cm="1">
        <f t="array" ref="F1441">_xlfn.SWITCH(TRUE,E1441&lt;=10000,"1万人以下",E1441&lt;=20000,"2万人以下",E1441&lt;=30000,"3万人以下",E1441&lt;=40000,"4万人以下",E1441&lt;=50000,"5万人以下",E1441&lt;=60000,"6万人以下",E1441&lt;=70000,"7万人以下",E1441&lt;=80000,"8万人以下",E1441&lt;=90000,"9万人以下",E1441&gt;90000,"それ以上")</f>
        <v>9万人以下</v>
      </c>
      <c r="G1441" s="7" t="s">
        <v>7580</v>
      </c>
      <c r="H1441" s="7">
        <v>33759</v>
      </c>
      <c r="J1441" s="1">
        <f>MAX(J$2:J1440)+1</f>
        <v>1130</v>
      </c>
      <c r="K1441" s="1" t="str">
        <f>IF(B1441="小郡市","小郡市",IF(B1441="大和郡山市","大和郡山市",IF(B1441="蒲郡市","蒲郡市",IF(B1441="郡上市","郡上市",IF(B1441="郡山市","郡山市",IFERROR(RIGHT(B1441,LEN(B1441)-FIND("郡",B1441)),B1441))))))</f>
        <v>福知山市</v>
      </c>
      <c r="L1441" s="1" t="str">
        <f>IF(ISERROR(VLOOKUP(K1441,'R5.4.1現在の団体'!C$2:C$2000,1,)),"",VLOOKUP(K1441,'R5.4.1現在の団体'!C$2:C$2000,1,))</f>
        <v>福知山市</v>
      </c>
      <c r="M1441" s="1">
        <f t="shared" si="22"/>
        <v>1</v>
      </c>
    </row>
    <row r="1442" spans="1:13" x14ac:dyDescent="0.2">
      <c r="A1442" s="5" t="s">
        <v>1446</v>
      </c>
      <c r="B1442" s="6" t="s">
        <v>3745</v>
      </c>
      <c r="C1442" s="7">
        <v>44863</v>
      </c>
      <c r="D1442" s="7">
        <v>45424</v>
      </c>
      <c r="E1442" s="7">
        <v>90287</v>
      </c>
      <c r="F1442" s="7" t="str" cm="1">
        <f t="array" ref="F1442">_xlfn.SWITCH(TRUE,E1442&lt;=10000,"1万人以下",E1442&lt;=20000,"2万人以下",E1442&lt;=30000,"3万人以下",E1442&lt;=40000,"4万人以下",E1442&lt;=50000,"5万人以下",E1442&lt;=60000,"6万人以下",E1442&lt;=70000,"7万人以下",E1442&lt;=80000,"8万人以下",E1442&lt;=90000,"9万人以下",E1442&gt;90000,"それ以上")</f>
        <v>それ以上</v>
      </c>
      <c r="G1442" s="7" t="s">
        <v>7571</v>
      </c>
      <c r="H1442" s="7">
        <v>39972</v>
      </c>
      <c r="J1442" s="1">
        <f>MAX(J$2:J1441)+1</f>
        <v>1131</v>
      </c>
      <c r="K1442" s="1" t="str">
        <f>IF(B1442="小郡市","小郡市",IF(B1442="大和郡山市","大和郡山市",IF(B1442="蒲郡市","蒲郡市",IF(B1442="郡上市","郡上市",IF(B1442="郡山市","郡山市",IFERROR(RIGHT(B1442,LEN(B1442)-FIND("郡",B1442)),B1442))))))</f>
        <v>舞鶴市</v>
      </c>
      <c r="L1442" s="1" t="str">
        <f>IF(ISERROR(VLOOKUP(K1442,'R5.4.1現在の団体'!C$2:C$2000,1,)),"",VLOOKUP(K1442,'R5.4.1現在の団体'!C$2:C$2000,1,))</f>
        <v>舞鶴市</v>
      </c>
      <c r="M1442" s="1">
        <f t="shared" si="22"/>
        <v>1</v>
      </c>
    </row>
    <row r="1443" spans="1:13" x14ac:dyDescent="0.2">
      <c r="A1443" s="5" t="s">
        <v>1447</v>
      </c>
      <c r="B1443" s="6" t="s">
        <v>3746</v>
      </c>
      <c r="C1443" s="7">
        <v>17973</v>
      </c>
      <c r="D1443" s="7">
        <v>19480</v>
      </c>
      <c r="E1443" s="7">
        <v>37453</v>
      </c>
      <c r="F1443" s="7" t="str" cm="1">
        <f t="array" ref="F1443">_xlfn.SWITCH(TRUE,E1443&lt;=10000,"1万人以下",E1443&lt;=20000,"2万人以下",E1443&lt;=30000,"3万人以下",E1443&lt;=40000,"4万人以下",E1443&lt;=50000,"5万人以下",E1443&lt;=60000,"6万人以下",E1443&lt;=70000,"7万人以下",E1443&lt;=80000,"8万人以下",E1443&lt;=90000,"9万人以下",E1443&gt;90000,"それ以上")</f>
        <v>4万人以下</v>
      </c>
      <c r="G1443" s="7" t="s">
        <v>7573</v>
      </c>
      <c r="H1443" s="7">
        <v>15431</v>
      </c>
      <c r="J1443" s="1">
        <f>MAX(J$2:J1442)+1</f>
        <v>1132</v>
      </c>
      <c r="K1443" s="1" t="str">
        <f>IF(B1443="小郡市","小郡市",IF(B1443="大和郡山市","大和郡山市",IF(B1443="蒲郡市","蒲郡市",IF(B1443="郡上市","郡上市",IF(B1443="郡山市","郡山市",IFERROR(RIGHT(B1443,LEN(B1443)-FIND("郡",B1443)),B1443))))))</f>
        <v>綾部市</v>
      </c>
      <c r="L1443" s="1" t="str">
        <f>IF(ISERROR(VLOOKUP(K1443,'R5.4.1現在の団体'!C$2:C$2000,1,)),"",VLOOKUP(K1443,'R5.4.1現在の団体'!C$2:C$2000,1,))</f>
        <v>綾部市</v>
      </c>
      <c r="M1443" s="1">
        <f t="shared" si="22"/>
        <v>1</v>
      </c>
    </row>
    <row r="1444" spans="1:13" x14ac:dyDescent="0.2">
      <c r="A1444" s="5" t="s">
        <v>1448</v>
      </c>
      <c r="B1444" s="6" t="s">
        <v>3747</v>
      </c>
      <c r="C1444" s="7">
        <v>92565</v>
      </c>
      <c r="D1444" s="7">
        <v>97128</v>
      </c>
      <c r="E1444" s="7">
        <v>189693</v>
      </c>
      <c r="F1444" s="7" t="str" cm="1">
        <f t="array" ref="F1444">_xlfn.SWITCH(TRUE,E1444&lt;=10000,"1万人以下",E1444&lt;=20000,"2万人以下",E1444&lt;=30000,"3万人以下",E1444&lt;=40000,"4万人以下",E1444&lt;=50000,"5万人以下",E1444&lt;=60000,"6万人以下",E1444&lt;=70000,"7万人以下",E1444&lt;=80000,"8万人以下",E1444&lt;=90000,"9万人以下",E1444&gt;90000,"それ以上")</f>
        <v>それ以上</v>
      </c>
      <c r="G1444" s="7" t="s">
        <v>7571</v>
      </c>
      <c r="H1444" s="7">
        <v>76611</v>
      </c>
      <c r="J1444" s="1">
        <f>MAX(J$2:J1443)+1</f>
        <v>1133</v>
      </c>
      <c r="K1444" s="1" t="str">
        <f>IF(B1444="小郡市","小郡市",IF(B1444="大和郡山市","大和郡山市",IF(B1444="蒲郡市","蒲郡市",IF(B1444="郡上市","郡上市",IF(B1444="郡山市","郡山市",IFERROR(RIGHT(B1444,LEN(B1444)-FIND("郡",B1444)),B1444))))))</f>
        <v>宇治市</v>
      </c>
      <c r="L1444" s="1" t="str">
        <f>IF(ISERROR(VLOOKUP(K1444,'R5.4.1現在の団体'!C$2:C$2000,1,)),"",VLOOKUP(K1444,'R5.4.1現在の団体'!C$2:C$2000,1,))</f>
        <v>宇治市</v>
      </c>
      <c r="M1444" s="1">
        <f t="shared" si="22"/>
        <v>1</v>
      </c>
    </row>
    <row r="1445" spans="1:13" x14ac:dyDescent="0.2">
      <c r="A1445" s="5" t="s">
        <v>1449</v>
      </c>
      <c r="B1445" s="6" t="s">
        <v>3748</v>
      </c>
      <c r="C1445" s="7">
        <v>9905</v>
      </c>
      <c r="D1445" s="7">
        <v>11108</v>
      </c>
      <c r="E1445" s="7">
        <v>21013</v>
      </c>
      <c r="F1445" s="7" t="str" cm="1">
        <f t="array" ref="F1445">_xlfn.SWITCH(TRUE,E1445&lt;=10000,"1万人以下",E1445&lt;=20000,"2万人以下",E1445&lt;=30000,"3万人以下",E1445&lt;=40000,"4万人以下",E1445&lt;=50000,"5万人以下",E1445&lt;=60000,"6万人以下",E1445&lt;=70000,"7万人以下",E1445&lt;=80000,"8万人以下",E1445&lt;=90000,"9万人以下",E1445&gt;90000,"それ以上")</f>
        <v>3万人以下</v>
      </c>
      <c r="G1445" s="7" t="s">
        <v>7574</v>
      </c>
      <c r="H1445" s="7">
        <v>8735</v>
      </c>
      <c r="J1445" s="1">
        <f>MAX(J$2:J1444)+1</f>
        <v>1134</v>
      </c>
      <c r="K1445" s="1" t="str">
        <f>IF(B1445="小郡市","小郡市",IF(B1445="大和郡山市","大和郡山市",IF(B1445="蒲郡市","蒲郡市",IF(B1445="郡上市","郡上市",IF(B1445="郡山市","郡山市",IFERROR(RIGHT(B1445,LEN(B1445)-FIND("郡",B1445)),B1445))))))</f>
        <v>宮津市</v>
      </c>
      <c r="L1445" s="1" t="str">
        <f>IF(ISERROR(VLOOKUP(K1445,'R5.4.1現在の団体'!C$2:C$2000,1,)),"",VLOOKUP(K1445,'R5.4.1現在の団体'!C$2:C$2000,1,))</f>
        <v>宮津市</v>
      </c>
      <c r="M1445" s="1">
        <f t="shared" si="22"/>
        <v>1</v>
      </c>
    </row>
    <row r="1446" spans="1:13" x14ac:dyDescent="0.2">
      <c r="A1446" s="5" t="s">
        <v>1450</v>
      </c>
      <c r="B1446" s="6" t="s">
        <v>3749</v>
      </c>
      <c r="C1446" s="7">
        <v>45589</v>
      </c>
      <c r="D1446" s="7">
        <v>47818</v>
      </c>
      <c r="E1446" s="7">
        <v>93407</v>
      </c>
      <c r="F1446" s="7" t="str" cm="1">
        <f t="array" ref="F1446">_xlfn.SWITCH(TRUE,E1446&lt;=10000,"1万人以下",E1446&lt;=20000,"2万人以下",E1446&lt;=30000,"3万人以下",E1446&lt;=40000,"4万人以下",E1446&lt;=50000,"5万人以下",E1446&lt;=60000,"6万人以下",E1446&lt;=70000,"7万人以下",E1446&lt;=80000,"8万人以下",E1446&lt;=90000,"9万人以下",E1446&gt;90000,"それ以上")</f>
        <v>それ以上</v>
      </c>
      <c r="G1446" s="7" t="s">
        <v>7571</v>
      </c>
      <c r="H1446" s="7">
        <v>35413</v>
      </c>
      <c r="J1446" s="1">
        <f>MAX(J$2:J1445)+1</f>
        <v>1135</v>
      </c>
      <c r="K1446" s="1" t="str">
        <f>IF(B1446="小郡市","小郡市",IF(B1446="大和郡山市","大和郡山市",IF(B1446="蒲郡市","蒲郡市",IF(B1446="郡上市","郡上市",IF(B1446="郡山市","郡山市",IFERROR(RIGHT(B1446,LEN(B1446)-FIND("郡",B1446)),B1446))))))</f>
        <v>亀岡市</v>
      </c>
      <c r="L1446" s="1" t="str">
        <f>IF(ISERROR(VLOOKUP(K1446,'R5.4.1現在の団体'!C$2:C$2000,1,)),"",VLOOKUP(K1446,'R5.4.1現在の団体'!C$2:C$2000,1,))</f>
        <v>亀岡市</v>
      </c>
      <c r="M1446" s="1">
        <f t="shared" si="22"/>
        <v>1</v>
      </c>
    </row>
    <row r="1447" spans="1:13" x14ac:dyDescent="0.2">
      <c r="A1447" s="5" t="s">
        <v>1451</v>
      </c>
      <c r="B1447" s="6" t="s">
        <v>3750</v>
      </c>
      <c r="C1447" s="7">
        <v>39106</v>
      </c>
      <c r="D1447" s="7">
        <v>41465</v>
      </c>
      <c r="E1447" s="7">
        <v>80571</v>
      </c>
      <c r="F1447" s="7" t="str" cm="1">
        <f t="array" ref="F1447">_xlfn.SWITCH(TRUE,E1447&lt;=10000,"1万人以下",E1447&lt;=20000,"2万人以下",E1447&lt;=30000,"3万人以下",E1447&lt;=40000,"4万人以下",E1447&lt;=50000,"5万人以下",E1447&lt;=60000,"6万人以下",E1447&lt;=70000,"7万人以下",E1447&lt;=80000,"8万人以下",E1447&lt;=90000,"9万人以下",E1447&gt;90000,"それ以上")</f>
        <v>9万人以下</v>
      </c>
      <c r="G1447" s="7" t="s">
        <v>7580</v>
      </c>
      <c r="H1447" s="7">
        <v>32990</v>
      </c>
      <c r="J1447" s="1">
        <f>MAX(J$2:J1446)+1</f>
        <v>1136</v>
      </c>
      <c r="K1447" s="1" t="str">
        <f>IF(B1447="小郡市","小郡市",IF(B1447="大和郡山市","大和郡山市",IF(B1447="蒲郡市","蒲郡市",IF(B1447="郡上市","郡上市",IF(B1447="郡山市","郡山市",IFERROR(RIGHT(B1447,LEN(B1447)-FIND("郡",B1447)),B1447))))))</f>
        <v>城陽市</v>
      </c>
      <c r="L1447" s="1" t="str">
        <f>IF(ISERROR(VLOOKUP(K1447,'R5.4.1現在の団体'!C$2:C$2000,1,)),"",VLOOKUP(K1447,'R5.4.1現在の団体'!C$2:C$2000,1,))</f>
        <v>城陽市</v>
      </c>
      <c r="M1447" s="1">
        <f t="shared" si="22"/>
        <v>1</v>
      </c>
    </row>
    <row r="1448" spans="1:13" x14ac:dyDescent="0.2">
      <c r="A1448" s="5" t="s">
        <v>1452</v>
      </c>
      <c r="B1448" s="6" t="s">
        <v>3751</v>
      </c>
      <c r="C1448" s="7">
        <v>26520</v>
      </c>
      <c r="D1448" s="7">
        <v>28223</v>
      </c>
      <c r="E1448" s="7">
        <v>54743</v>
      </c>
      <c r="F1448" s="7" t="str" cm="1">
        <f t="array" ref="F1448">_xlfn.SWITCH(TRUE,E1448&lt;=10000,"1万人以下",E1448&lt;=20000,"2万人以下",E1448&lt;=30000,"3万人以下",E1448&lt;=40000,"4万人以下",E1448&lt;=50000,"5万人以下",E1448&lt;=60000,"6万人以下",E1448&lt;=70000,"7万人以下",E1448&lt;=80000,"8万人以下",E1448&lt;=90000,"9万人以下",E1448&gt;90000,"それ以上")</f>
        <v>6万人以下</v>
      </c>
      <c r="G1448" s="7" t="s">
        <v>7577</v>
      </c>
      <c r="H1448" s="7">
        <v>22463</v>
      </c>
      <c r="J1448" s="1">
        <f>MAX(J$2:J1447)+1</f>
        <v>1137</v>
      </c>
      <c r="K1448" s="1" t="str">
        <f>IF(B1448="小郡市","小郡市",IF(B1448="大和郡山市","大和郡山市",IF(B1448="蒲郡市","蒲郡市",IF(B1448="郡上市","郡上市",IF(B1448="郡山市","郡山市",IFERROR(RIGHT(B1448,LEN(B1448)-FIND("郡",B1448)),B1448))))))</f>
        <v>向日市</v>
      </c>
      <c r="L1448" s="1" t="str">
        <f>IF(ISERROR(VLOOKUP(K1448,'R5.4.1現在の団体'!C$2:C$2000,1,)),"",VLOOKUP(K1448,'R5.4.1現在の団体'!C$2:C$2000,1,))</f>
        <v>向日市</v>
      </c>
      <c r="M1448" s="1">
        <f t="shared" si="22"/>
        <v>1</v>
      </c>
    </row>
    <row r="1449" spans="1:13" x14ac:dyDescent="0.2">
      <c r="A1449" s="5" t="s">
        <v>1453</v>
      </c>
      <c r="B1449" s="6" t="s">
        <v>3752</v>
      </c>
      <c r="C1449" s="7">
        <v>38473</v>
      </c>
      <c r="D1449" s="7">
        <v>40475</v>
      </c>
      <c r="E1449" s="7">
        <v>78948</v>
      </c>
      <c r="F1449" s="7" t="str" cm="1">
        <f t="array" ref="F1449">_xlfn.SWITCH(TRUE,E1449&lt;=10000,"1万人以下",E1449&lt;=20000,"2万人以下",E1449&lt;=30000,"3万人以下",E1449&lt;=40000,"4万人以下",E1449&lt;=50000,"5万人以下",E1449&lt;=60000,"6万人以下",E1449&lt;=70000,"7万人以下",E1449&lt;=80000,"8万人以下",E1449&lt;=90000,"9万人以下",E1449&gt;90000,"それ以上")</f>
        <v>8万人以下</v>
      </c>
      <c r="G1449" s="7" t="s">
        <v>7579</v>
      </c>
      <c r="H1449" s="7">
        <v>33111</v>
      </c>
      <c r="J1449" s="1">
        <f>MAX(J$2:J1448)+1</f>
        <v>1138</v>
      </c>
      <c r="K1449" s="1" t="str">
        <f>IF(B1449="小郡市","小郡市",IF(B1449="大和郡山市","大和郡山市",IF(B1449="蒲郡市","蒲郡市",IF(B1449="郡上市","郡上市",IF(B1449="郡山市","郡山市",IFERROR(RIGHT(B1449,LEN(B1449)-FIND("郡",B1449)),B1449))))))</f>
        <v>長岡京市</v>
      </c>
      <c r="L1449" s="1" t="str">
        <f>IF(ISERROR(VLOOKUP(K1449,'R5.4.1現在の団体'!C$2:C$2000,1,)),"",VLOOKUP(K1449,'R5.4.1現在の団体'!C$2:C$2000,1,))</f>
        <v>長岡京市</v>
      </c>
      <c r="M1449" s="1">
        <f t="shared" si="22"/>
        <v>1</v>
      </c>
    </row>
    <row r="1450" spans="1:13" x14ac:dyDescent="0.2">
      <c r="A1450" s="5" t="s">
        <v>1454</v>
      </c>
      <c r="B1450" s="6" t="s">
        <v>3753</v>
      </c>
      <c r="C1450" s="7">
        <v>35952</v>
      </c>
      <c r="D1450" s="7">
        <v>37373</v>
      </c>
      <c r="E1450" s="7">
        <v>73325</v>
      </c>
      <c r="F1450" s="7" t="str" cm="1">
        <f t="array" ref="F1450">_xlfn.SWITCH(TRUE,E1450&lt;=10000,"1万人以下",E1450&lt;=20000,"2万人以下",E1450&lt;=30000,"3万人以下",E1450&lt;=40000,"4万人以下",E1450&lt;=50000,"5万人以下",E1450&lt;=60000,"6万人以下",E1450&lt;=70000,"7万人以下",E1450&lt;=80000,"8万人以下",E1450&lt;=90000,"9万人以下",E1450&gt;90000,"それ以上")</f>
        <v>8万人以下</v>
      </c>
      <c r="G1450" s="7" t="s">
        <v>7579</v>
      </c>
      <c r="H1450" s="7">
        <v>30086</v>
      </c>
      <c r="J1450" s="1">
        <f>MAX(J$2:J1449)+1</f>
        <v>1139</v>
      </c>
      <c r="K1450" s="1" t="str">
        <f>IF(B1450="小郡市","小郡市",IF(B1450="大和郡山市","大和郡山市",IF(B1450="蒲郡市","蒲郡市",IF(B1450="郡上市","郡上市",IF(B1450="郡山市","郡山市",IFERROR(RIGHT(B1450,LEN(B1450)-FIND("郡",B1450)),B1450))))))</f>
        <v>八幡市</v>
      </c>
      <c r="L1450" s="1" t="str">
        <f>IF(ISERROR(VLOOKUP(K1450,'R5.4.1現在の団体'!C$2:C$2000,1,)),"",VLOOKUP(K1450,'R5.4.1現在の団体'!C$2:C$2000,1,))</f>
        <v>八幡市</v>
      </c>
      <c r="M1450" s="1">
        <f t="shared" si="22"/>
        <v>1</v>
      </c>
    </row>
    <row r="1451" spans="1:13" x14ac:dyDescent="0.2">
      <c r="A1451" s="5" t="s">
        <v>1455</v>
      </c>
      <c r="B1451" s="6" t="s">
        <v>3754</v>
      </c>
      <c r="C1451" s="7">
        <v>30301</v>
      </c>
      <c r="D1451" s="7">
        <v>31797</v>
      </c>
      <c r="E1451" s="7">
        <v>62098</v>
      </c>
      <c r="F1451" s="7" t="str" cm="1">
        <f t="array" ref="F1451">_xlfn.SWITCH(TRUE,E1451&lt;=10000,"1万人以下",E1451&lt;=20000,"2万人以下",E1451&lt;=30000,"3万人以下",E1451&lt;=40000,"4万人以下",E1451&lt;=50000,"5万人以下",E1451&lt;=60000,"6万人以下",E1451&lt;=70000,"7万人以下",E1451&lt;=80000,"8万人以下",E1451&lt;=90000,"9万人以下",E1451&gt;90000,"それ以上")</f>
        <v>7万人以下</v>
      </c>
      <c r="G1451" s="7" t="s">
        <v>7578</v>
      </c>
      <c r="H1451" s="7">
        <v>23813</v>
      </c>
      <c r="J1451" s="1">
        <f>MAX(J$2:J1450)+1</f>
        <v>1140</v>
      </c>
      <c r="K1451" s="1" t="str">
        <f>IF(B1451="小郡市","小郡市",IF(B1451="大和郡山市","大和郡山市",IF(B1451="蒲郡市","蒲郡市",IF(B1451="郡上市","郡上市",IF(B1451="郡山市","郡山市",IFERROR(RIGHT(B1451,LEN(B1451)-FIND("郡",B1451)),B1451))))))</f>
        <v>京田辺市</v>
      </c>
      <c r="L1451" s="1" t="str">
        <f>IF(ISERROR(VLOOKUP(K1451,'R5.4.1現在の団体'!C$2:C$2000,1,)),"",VLOOKUP(K1451,'R5.4.1現在の団体'!C$2:C$2000,1,))</f>
        <v>京田辺市</v>
      </c>
      <c r="M1451" s="1">
        <f t="shared" si="22"/>
        <v>1</v>
      </c>
    </row>
    <row r="1452" spans="1:13" x14ac:dyDescent="0.2">
      <c r="A1452" s="5" t="s">
        <v>1456</v>
      </c>
      <c r="B1452" s="6" t="s">
        <v>3755</v>
      </c>
      <c r="C1452" s="7">
        <v>30133</v>
      </c>
      <c r="D1452" s="7">
        <v>32122</v>
      </c>
      <c r="E1452" s="7">
        <v>62255</v>
      </c>
      <c r="F1452" s="7" t="str" cm="1">
        <f t="array" ref="F1452">_xlfn.SWITCH(TRUE,E1452&lt;=10000,"1万人以下",E1452&lt;=20000,"2万人以下",E1452&lt;=30000,"3万人以下",E1452&lt;=40000,"4万人以下",E1452&lt;=50000,"5万人以下",E1452&lt;=60000,"6万人以下",E1452&lt;=70000,"7万人以下",E1452&lt;=80000,"8万人以下",E1452&lt;=90000,"9万人以下",E1452&gt;90000,"それ以上")</f>
        <v>7万人以下</v>
      </c>
      <c r="G1452" s="7" t="s">
        <v>7578</v>
      </c>
      <c r="H1452" s="7">
        <v>22103</v>
      </c>
      <c r="J1452" s="1">
        <f>MAX(J$2:J1451)+1</f>
        <v>1141</v>
      </c>
      <c r="K1452" s="1" t="str">
        <f>IF(B1452="小郡市","小郡市",IF(B1452="大和郡山市","大和郡山市",IF(B1452="蒲郡市","蒲郡市",IF(B1452="郡上市","郡上市",IF(B1452="郡山市","郡山市",IFERROR(RIGHT(B1452,LEN(B1452)-FIND("郡",B1452)),B1452))))))</f>
        <v>京丹後市</v>
      </c>
      <c r="L1452" s="1" t="str">
        <f>IF(ISERROR(VLOOKUP(K1452,'R5.4.1現在の団体'!C$2:C$2000,1,)),"",VLOOKUP(K1452,'R5.4.1現在の団体'!C$2:C$2000,1,))</f>
        <v>京丹後市</v>
      </c>
      <c r="M1452" s="1">
        <f t="shared" si="22"/>
        <v>1</v>
      </c>
    </row>
    <row r="1453" spans="1:13" x14ac:dyDescent="0.2">
      <c r="A1453" s="5" t="s">
        <v>1457</v>
      </c>
      <c r="B1453" s="6" t="s">
        <v>3756</v>
      </c>
      <c r="C1453" s="7">
        <v>16670</v>
      </c>
      <c r="D1453" s="7">
        <v>18002</v>
      </c>
      <c r="E1453" s="7">
        <v>34672</v>
      </c>
      <c r="F1453" s="7" t="str" cm="1">
        <f t="array" ref="F1453">_xlfn.SWITCH(TRUE,E1453&lt;=10000,"1万人以下",E1453&lt;=20000,"2万人以下",E1453&lt;=30000,"3万人以下",E1453&lt;=40000,"4万人以下",E1453&lt;=50000,"5万人以下",E1453&lt;=60000,"6万人以下",E1453&lt;=70000,"7万人以下",E1453&lt;=80000,"8万人以下",E1453&lt;=90000,"9万人以下",E1453&gt;90000,"それ以上")</f>
        <v>4万人以下</v>
      </c>
      <c r="G1453" s="7" t="s">
        <v>7573</v>
      </c>
      <c r="H1453" s="7">
        <v>13304</v>
      </c>
      <c r="J1453" s="1">
        <f>MAX(J$2:J1452)+1</f>
        <v>1142</v>
      </c>
      <c r="K1453" s="1" t="str">
        <f>IF(B1453="小郡市","小郡市",IF(B1453="大和郡山市","大和郡山市",IF(B1453="蒲郡市","蒲郡市",IF(B1453="郡上市","郡上市",IF(B1453="郡山市","郡山市",IFERROR(RIGHT(B1453,LEN(B1453)-FIND("郡",B1453)),B1453))))))</f>
        <v>南丹市</v>
      </c>
      <c r="L1453" s="1" t="str">
        <f>IF(ISERROR(VLOOKUP(K1453,'R5.4.1現在の団体'!C$2:C$2000,1,)),"",VLOOKUP(K1453,'R5.4.1現在の団体'!C$2:C$2000,1,))</f>
        <v>南丹市</v>
      </c>
      <c r="M1453" s="1">
        <f t="shared" si="22"/>
        <v>1</v>
      </c>
    </row>
    <row r="1454" spans="1:13" x14ac:dyDescent="0.2">
      <c r="A1454" s="5" t="s">
        <v>1458</v>
      </c>
      <c r="B1454" s="6" t="s">
        <v>3757</v>
      </c>
      <c r="C1454" s="7">
        <v>33082</v>
      </c>
      <c r="D1454" s="7">
        <v>35361</v>
      </c>
      <c r="E1454" s="7">
        <v>68443</v>
      </c>
      <c r="F1454" s="7" t="str" cm="1">
        <f t="array" ref="F1454">_xlfn.SWITCH(TRUE,E1454&lt;=10000,"1万人以下",E1454&lt;=20000,"2万人以下",E1454&lt;=30000,"3万人以下",E1454&lt;=40000,"4万人以下",E1454&lt;=50000,"5万人以下",E1454&lt;=60000,"6万人以下",E1454&lt;=70000,"7万人以下",E1454&lt;=80000,"8万人以下",E1454&lt;=90000,"9万人以下",E1454&gt;90000,"それ以上")</f>
        <v>7万人以下</v>
      </c>
      <c r="G1454" s="7" t="s">
        <v>7578</v>
      </c>
      <c r="H1454" s="7">
        <v>24198</v>
      </c>
      <c r="J1454" s="1">
        <f>MAX(J$2:J1453)+1</f>
        <v>1143</v>
      </c>
      <c r="K1454" s="1" t="str">
        <f>IF(B1454="小郡市","小郡市",IF(B1454="大和郡山市","大和郡山市",IF(B1454="蒲郡市","蒲郡市",IF(B1454="郡上市","郡上市",IF(B1454="郡山市","郡山市",IFERROR(RIGHT(B1454,LEN(B1454)-FIND("郡",B1454)),B1454))))))</f>
        <v>木津川市</v>
      </c>
      <c r="L1454" s="1" t="str">
        <f>IF(ISERROR(VLOOKUP(K1454,'R5.4.1現在の団体'!C$2:C$2000,1,)),"",VLOOKUP(K1454,'R5.4.1現在の団体'!C$2:C$2000,1,))</f>
        <v>木津川市</v>
      </c>
      <c r="M1454" s="1">
        <f t="shared" si="22"/>
        <v>1</v>
      </c>
    </row>
    <row r="1455" spans="1:13" x14ac:dyDescent="0.2">
      <c r="A1455" s="5" t="s">
        <v>1459</v>
      </c>
      <c r="B1455" s="6" t="s">
        <v>3758</v>
      </c>
      <c r="C1455" s="7">
        <v>7613</v>
      </c>
      <c r="D1455" s="7">
        <v>7863</v>
      </c>
      <c r="E1455" s="7">
        <v>15476</v>
      </c>
      <c r="F1455" s="7" t="str" cm="1">
        <f t="array" ref="F1455">_xlfn.SWITCH(TRUE,E1455&lt;=10000,"1万人以下",E1455&lt;=20000,"2万人以下",E1455&lt;=30000,"3万人以下",E1455&lt;=40000,"4万人以下",E1455&lt;=50000,"5万人以下",E1455&lt;=60000,"6万人以下",E1455&lt;=70000,"7万人以下",E1455&lt;=80000,"8万人以下",E1455&lt;=90000,"9万人以下",E1455&gt;90000,"それ以上")</f>
        <v>2万人以下</v>
      </c>
      <c r="G1455" s="7" t="s">
        <v>7572</v>
      </c>
      <c r="H1455" s="7">
        <v>6131</v>
      </c>
      <c r="I1455" s="1" t="s">
        <v>4657</v>
      </c>
      <c r="K1455" s="1" t="str">
        <f>IF(B1455="小郡市","小郡市",IF(B1455="大和郡山市","大和郡山市",IF(B1455="蒲郡市","蒲郡市",IF(B1455="郡上市","郡上市",IF(B1455="郡山市","郡山市",IFERROR(RIGHT(B1455,LEN(B1455)-FIND("郡",B1455)),B1455))))))</f>
        <v/>
      </c>
      <c r="L1455" s="1" t="str">
        <f>IF(ISERROR(VLOOKUP(K1455,'R5.4.1現在の団体'!C$2:C$2000,1,)),"",VLOOKUP(K1455,'R5.4.1現在の団体'!C$2:C$2000,1,))</f>
        <v/>
      </c>
      <c r="M1455" s="1" t="str">
        <f t="shared" si="22"/>
        <v/>
      </c>
    </row>
    <row r="1456" spans="1:13" x14ac:dyDescent="0.2">
      <c r="A1456" s="5" t="s">
        <v>1460</v>
      </c>
      <c r="B1456" s="6" t="s">
        <v>3759</v>
      </c>
      <c r="C1456" s="7">
        <v>7613</v>
      </c>
      <c r="D1456" s="7">
        <v>7863</v>
      </c>
      <c r="E1456" s="7">
        <v>15476</v>
      </c>
      <c r="F1456" s="7" t="str" cm="1">
        <f t="array" ref="F1456">_xlfn.SWITCH(TRUE,E1456&lt;=10000,"1万人以下",E1456&lt;=20000,"2万人以下",E1456&lt;=30000,"3万人以下",E1456&lt;=40000,"4万人以下",E1456&lt;=50000,"5万人以下",E1456&lt;=60000,"6万人以下",E1456&lt;=70000,"7万人以下",E1456&lt;=80000,"8万人以下",E1456&lt;=90000,"9万人以下",E1456&gt;90000,"それ以上")</f>
        <v>2万人以下</v>
      </c>
      <c r="G1456" s="7" t="s">
        <v>7572</v>
      </c>
      <c r="H1456" s="7">
        <v>6131</v>
      </c>
      <c r="J1456" s="1">
        <f>MAX(J$2:J1455)+1</f>
        <v>1144</v>
      </c>
      <c r="K1456" s="1" t="str">
        <f>IF(B1456="小郡市","小郡市",IF(B1456="大和郡山市","大和郡山市",IF(B1456="蒲郡市","蒲郡市",IF(B1456="郡上市","郡上市",IF(B1456="郡山市","郡山市",IFERROR(RIGHT(B1456,LEN(B1456)-FIND("郡",B1456)),B1456))))))</f>
        <v>大山崎町</v>
      </c>
      <c r="L1456" s="1" t="str">
        <f>IF(ISERROR(VLOOKUP(K1456,'R5.4.1現在の団体'!C$2:C$2000,1,)),"",VLOOKUP(K1456,'R5.4.1現在の団体'!C$2:C$2000,1,))</f>
        <v>大山崎町</v>
      </c>
      <c r="M1456" s="1">
        <f t="shared" si="22"/>
        <v>1</v>
      </c>
    </row>
    <row r="1457" spans="1:13" x14ac:dyDescent="0.2">
      <c r="A1457" s="5" t="s">
        <v>1461</v>
      </c>
      <c r="B1457" s="6" t="s">
        <v>3760</v>
      </c>
      <c r="C1457" s="7">
        <v>8258</v>
      </c>
      <c r="D1457" s="7">
        <v>8360</v>
      </c>
      <c r="E1457" s="7">
        <v>16618</v>
      </c>
      <c r="F1457" s="7" t="str" cm="1">
        <f t="array" ref="F1457">_xlfn.SWITCH(TRUE,E1457&lt;=10000,"1万人以下",E1457&lt;=20000,"2万人以下",E1457&lt;=30000,"3万人以下",E1457&lt;=40000,"4万人以下",E1457&lt;=50000,"5万人以下",E1457&lt;=60000,"6万人以下",E1457&lt;=70000,"7万人以下",E1457&lt;=80000,"8万人以下",E1457&lt;=90000,"9万人以下",E1457&gt;90000,"それ以上")</f>
        <v>2万人以下</v>
      </c>
      <c r="G1457" s="7" t="s">
        <v>7572</v>
      </c>
      <c r="H1457" s="7">
        <v>6491</v>
      </c>
      <c r="I1457" s="1" t="s">
        <v>4657</v>
      </c>
      <c r="K1457" s="1" t="str">
        <f>IF(B1457="小郡市","小郡市",IF(B1457="大和郡山市","大和郡山市",IF(B1457="蒲郡市","蒲郡市",IF(B1457="郡上市","郡上市",IF(B1457="郡山市","郡山市",IFERROR(RIGHT(B1457,LEN(B1457)-FIND("郡",B1457)),B1457))))))</f>
        <v/>
      </c>
      <c r="L1457" s="1" t="str">
        <f>IF(ISERROR(VLOOKUP(K1457,'R5.4.1現在の団体'!C$2:C$2000,1,)),"",VLOOKUP(K1457,'R5.4.1現在の団体'!C$2:C$2000,1,))</f>
        <v/>
      </c>
      <c r="M1457" s="1" t="str">
        <f t="shared" si="22"/>
        <v/>
      </c>
    </row>
    <row r="1458" spans="1:13" x14ac:dyDescent="0.2">
      <c r="A1458" s="5" t="s">
        <v>1462</v>
      </c>
      <c r="B1458" s="6" t="s">
        <v>3761</v>
      </c>
      <c r="C1458" s="7">
        <v>8258</v>
      </c>
      <c r="D1458" s="7">
        <v>8360</v>
      </c>
      <c r="E1458" s="7">
        <v>16618</v>
      </c>
      <c r="F1458" s="7" t="str" cm="1">
        <f t="array" ref="F1458">_xlfn.SWITCH(TRUE,E1458&lt;=10000,"1万人以下",E1458&lt;=20000,"2万人以下",E1458&lt;=30000,"3万人以下",E1458&lt;=40000,"4万人以下",E1458&lt;=50000,"5万人以下",E1458&lt;=60000,"6万人以下",E1458&lt;=70000,"7万人以下",E1458&lt;=80000,"8万人以下",E1458&lt;=90000,"9万人以下",E1458&gt;90000,"それ以上")</f>
        <v>2万人以下</v>
      </c>
      <c r="G1458" s="7" t="s">
        <v>7572</v>
      </c>
      <c r="H1458" s="7">
        <v>6491</v>
      </c>
      <c r="J1458" s="1">
        <f>MAX(J$2:J1457)+1</f>
        <v>1145</v>
      </c>
      <c r="K1458" s="1" t="str">
        <f>IF(B1458="小郡市","小郡市",IF(B1458="大和郡山市","大和郡山市",IF(B1458="蒲郡市","蒲郡市",IF(B1458="郡上市","郡上市",IF(B1458="郡山市","郡山市",IFERROR(RIGHT(B1458,LEN(B1458)-FIND("郡",B1458)),B1458))))))</f>
        <v>久御山町</v>
      </c>
      <c r="L1458" s="1" t="str">
        <f>IF(ISERROR(VLOOKUP(K1458,'R5.4.1現在の団体'!C$2:C$2000,1,)),"",VLOOKUP(K1458,'R5.4.1現在の団体'!C$2:C$2000,1,))</f>
        <v>久御山町</v>
      </c>
      <c r="M1458" s="1">
        <f t="shared" si="22"/>
        <v>1</v>
      </c>
    </row>
    <row r="1459" spans="1:13" x14ac:dyDescent="0.2">
      <c r="A1459" s="5" t="s">
        <v>1463</v>
      </c>
      <c r="B1459" s="6" t="s">
        <v>3762</v>
      </c>
      <c r="C1459" s="7">
        <v>9062</v>
      </c>
      <c r="D1459" s="7">
        <v>9377</v>
      </c>
      <c r="E1459" s="7">
        <v>18439</v>
      </c>
      <c r="F1459" s="7" t="str" cm="1">
        <f t="array" ref="F1459">_xlfn.SWITCH(TRUE,E1459&lt;=10000,"1万人以下",E1459&lt;=20000,"2万人以下",E1459&lt;=30000,"3万人以下",E1459&lt;=40000,"4万人以下",E1459&lt;=50000,"5万人以下",E1459&lt;=60000,"6万人以下",E1459&lt;=70000,"7万人以下",E1459&lt;=80000,"8万人以下",E1459&lt;=90000,"9万人以下",E1459&gt;90000,"それ以上")</f>
        <v>2万人以下</v>
      </c>
      <c r="G1459" s="7" t="s">
        <v>7572</v>
      </c>
      <c r="H1459" s="7">
        <v>6577</v>
      </c>
      <c r="I1459" s="1" t="s">
        <v>4657</v>
      </c>
      <c r="K1459" s="1" t="str">
        <f>IF(B1459="小郡市","小郡市",IF(B1459="大和郡山市","大和郡山市",IF(B1459="蒲郡市","蒲郡市",IF(B1459="郡上市","郡上市",IF(B1459="郡山市","郡山市",IFERROR(RIGHT(B1459,LEN(B1459)-FIND("郡",B1459)),B1459))))))</f>
        <v/>
      </c>
      <c r="L1459" s="1" t="str">
        <f>IF(ISERROR(VLOOKUP(K1459,'R5.4.1現在の団体'!C$2:C$2000,1,)),"",VLOOKUP(K1459,'R5.4.1現在の団体'!C$2:C$2000,1,))</f>
        <v/>
      </c>
      <c r="M1459" s="1" t="str">
        <f t="shared" si="22"/>
        <v/>
      </c>
    </row>
    <row r="1460" spans="1:13" x14ac:dyDescent="0.2">
      <c r="A1460" s="5" t="s">
        <v>1464</v>
      </c>
      <c r="B1460" s="6" t="s">
        <v>3763</v>
      </c>
      <c r="C1460" s="7">
        <v>4119</v>
      </c>
      <c r="D1460" s="7">
        <v>4267</v>
      </c>
      <c r="E1460" s="7">
        <v>8386</v>
      </c>
      <c r="F1460" s="7" t="str" cm="1">
        <f t="array" ref="F1460">_xlfn.SWITCH(TRUE,E1460&lt;=10000,"1万人以下",E1460&lt;=20000,"2万人以下",E1460&lt;=30000,"3万人以下",E1460&lt;=40000,"4万人以下",E1460&lt;=50000,"5万人以下",E1460&lt;=60000,"6万人以下",E1460&lt;=70000,"7万人以下",E1460&lt;=80000,"8万人以下",E1460&lt;=90000,"9万人以下",E1460&gt;90000,"それ以上")</f>
        <v>1万人以下</v>
      </c>
      <c r="G1460" s="7" t="s">
        <v>7576</v>
      </c>
      <c r="H1460" s="7">
        <v>3286</v>
      </c>
      <c r="J1460" s="1">
        <f>MAX(J$2:J1459)+1</f>
        <v>1146</v>
      </c>
      <c r="K1460" s="1" t="str">
        <f>IF(B1460="小郡市","小郡市",IF(B1460="大和郡山市","大和郡山市",IF(B1460="蒲郡市","蒲郡市",IF(B1460="郡上市","郡上市",IF(B1460="郡山市","郡山市",IFERROR(RIGHT(B1460,LEN(B1460)-FIND("郡",B1460)),B1460))))))</f>
        <v>井手町</v>
      </c>
      <c r="L1460" s="1" t="str">
        <f>IF(ISERROR(VLOOKUP(K1460,'R5.4.1現在の団体'!C$2:C$2000,1,)),"",VLOOKUP(K1460,'R5.4.1現在の団体'!C$2:C$2000,1,))</f>
        <v>井手町</v>
      </c>
      <c r="M1460" s="1">
        <f t="shared" si="22"/>
        <v>1</v>
      </c>
    </row>
    <row r="1461" spans="1:13" x14ac:dyDescent="0.2">
      <c r="A1461" s="5" t="s">
        <v>1465</v>
      </c>
      <c r="B1461" s="6" t="s">
        <v>3764</v>
      </c>
      <c r="C1461" s="7">
        <v>4943</v>
      </c>
      <c r="D1461" s="7">
        <v>5110</v>
      </c>
      <c r="E1461" s="7">
        <v>10053</v>
      </c>
      <c r="F1461" s="7" t="str" cm="1">
        <f t="array" ref="F1461">_xlfn.SWITCH(TRUE,E1461&lt;=10000,"1万人以下",E1461&lt;=20000,"2万人以下",E1461&lt;=30000,"3万人以下",E1461&lt;=40000,"4万人以下",E1461&lt;=50000,"5万人以下",E1461&lt;=60000,"6万人以下",E1461&lt;=70000,"7万人以下",E1461&lt;=80000,"8万人以下",E1461&lt;=90000,"9万人以下",E1461&gt;90000,"それ以上")</f>
        <v>2万人以下</v>
      </c>
      <c r="G1461" s="7" t="s">
        <v>7572</v>
      </c>
      <c r="H1461" s="7">
        <v>3291</v>
      </c>
      <c r="J1461" s="1">
        <f>MAX(J$2:J1460)+1</f>
        <v>1147</v>
      </c>
      <c r="K1461" s="1" t="str">
        <f>IF(B1461="小郡市","小郡市",IF(B1461="大和郡山市","大和郡山市",IF(B1461="蒲郡市","蒲郡市",IF(B1461="郡上市","郡上市",IF(B1461="郡山市","郡山市",IFERROR(RIGHT(B1461,LEN(B1461)-FIND("郡",B1461)),B1461))))))</f>
        <v>宇治田原町</v>
      </c>
      <c r="L1461" s="1" t="str">
        <f>IF(ISERROR(VLOOKUP(K1461,'R5.4.1現在の団体'!C$2:C$2000,1,)),"",VLOOKUP(K1461,'R5.4.1現在の団体'!C$2:C$2000,1,))</f>
        <v>宇治田原町</v>
      </c>
      <c r="M1461" s="1">
        <f t="shared" si="22"/>
        <v>1</v>
      </c>
    </row>
    <row r="1462" spans="1:13" x14ac:dyDescent="0.2">
      <c r="A1462" s="5" t="s">
        <v>1466</v>
      </c>
      <c r="B1462" s="6" t="s">
        <v>3765</v>
      </c>
      <c r="C1462" s="7">
        <v>22124</v>
      </c>
      <c r="D1462" s="7">
        <v>23667</v>
      </c>
      <c r="E1462" s="7">
        <v>45791</v>
      </c>
      <c r="F1462" s="7" t="str" cm="1">
        <f t="array" ref="F1462">_xlfn.SWITCH(TRUE,E1462&lt;=10000,"1万人以下",E1462&lt;=20000,"2万人以下",E1462&lt;=30000,"3万人以下",E1462&lt;=40000,"4万人以下",E1462&lt;=50000,"5万人以下",E1462&lt;=60000,"6万人以下",E1462&lt;=70000,"7万人以下",E1462&lt;=80000,"8万人以下",E1462&lt;=90000,"9万人以下",E1462&gt;90000,"それ以上")</f>
        <v>5万人以下</v>
      </c>
      <c r="G1462" s="7" t="s">
        <v>7575</v>
      </c>
      <c r="H1462" s="7">
        <v>16400</v>
      </c>
      <c r="I1462" s="1" t="s">
        <v>4657</v>
      </c>
      <c r="K1462" s="1" t="str">
        <f>IF(B1462="小郡市","小郡市",IF(B1462="大和郡山市","大和郡山市",IF(B1462="蒲郡市","蒲郡市",IF(B1462="郡上市","郡上市",IF(B1462="郡山市","郡山市",IFERROR(RIGHT(B1462,LEN(B1462)-FIND("郡",B1462)),B1462))))))</f>
        <v/>
      </c>
      <c r="L1462" s="1" t="str">
        <f>IF(ISERROR(VLOOKUP(K1462,'R5.4.1現在の団体'!C$2:C$2000,1,)),"",VLOOKUP(K1462,'R5.4.1現在の団体'!C$2:C$2000,1,))</f>
        <v/>
      </c>
      <c r="M1462" s="1" t="str">
        <f t="shared" si="22"/>
        <v/>
      </c>
    </row>
    <row r="1463" spans="1:13" x14ac:dyDescent="0.2">
      <c r="A1463" s="5" t="s">
        <v>1467</v>
      </c>
      <c r="B1463" s="6" t="s">
        <v>3766</v>
      </c>
      <c r="C1463" s="7">
        <v>839</v>
      </c>
      <c r="D1463" s="7">
        <v>958</v>
      </c>
      <c r="E1463" s="7">
        <v>1797</v>
      </c>
      <c r="F1463" s="7" t="str" cm="1">
        <f t="array" ref="F1463">_xlfn.SWITCH(TRUE,E1463&lt;=10000,"1万人以下",E1463&lt;=20000,"2万人以下",E1463&lt;=30000,"3万人以下",E1463&lt;=40000,"4万人以下",E1463&lt;=50000,"5万人以下",E1463&lt;=60000,"6万人以下",E1463&lt;=70000,"7万人以下",E1463&lt;=80000,"8万人以下",E1463&lt;=90000,"9万人以下",E1463&gt;90000,"それ以上")</f>
        <v>1万人以下</v>
      </c>
      <c r="G1463" s="7" t="s">
        <v>7576</v>
      </c>
      <c r="H1463" s="7">
        <v>706</v>
      </c>
      <c r="J1463" s="1">
        <f>MAX(J$2:J1462)+1</f>
        <v>1148</v>
      </c>
      <c r="K1463" s="1" t="str">
        <f>IF(B1463="小郡市","小郡市",IF(B1463="大和郡山市","大和郡山市",IF(B1463="蒲郡市","蒲郡市",IF(B1463="郡上市","郡上市",IF(B1463="郡山市","郡山市",IFERROR(RIGHT(B1463,LEN(B1463)-FIND("郡",B1463)),B1463))))))</f>
        <v>笠置町</v>
      </c>
      <c r="L1463" s="1" t="str">
        <f>IF(ISERROR(VLOOKUP(K1463,'R5.4.1現在の団体'!C$2:C$2000,1,)),"",VLOOKUP(K1463,'R5.4.1現在の団体'!C$2:C$2000,1,))</f>
        <v>笠置町</v>
      </c>
      <c r="M1463" s="1">
        <f t="shared" si="22"/>
        <v>1</v>
      </c>
    </row>
    <row r="1464" spans="1:13" x14ac:dyDescent="0.2">
      <c r="A1464" s="5" t="s">
        <v>1468</v>
      </c>
      <c r="B1464" s="6" t="s">
        <v>3767</v>
      </c>
      <c r="C1464" s="7">
        <v>2352</v>
      </c>
      <c r="D1464" s="7">
        <v>2580</v>
      </c>
      <c r="E1464" s="7">
        <v>4932</v>
      </c>
      <c r="F1464" s="7" t="str" cm="1">
        <f t="array" ref="F1464">_xlfn.SWITCH(TRUE,E1464&lt;=10000,"1万人以下",E1464&lt;=20000,"2万人以下",E1464&lt;=30000,"3万人以下",E1464&lt;=40000,"4万人以下",E1464&lt;=50000,"5万人以下",E1464&lt;=60000,"6万人以下",E1464&lt;=70000,"7万人以下",E1464&lt;=80000,"8万人以下",E1464&lt;=90000,"9万人以下",E1464&gt;90000,"それ以上")</f>
        <v>1万人以下</v>
      </c>
      <c r="G1464" s="7" t="s">
        <v>7576</v>
      </c>
      <c r="H1464" s="7">
        <v>1737</v>
      </c>
      <c r="J1464" s="1">
        <f>MAX(J$2:J1463)+1</f>
        <v>1149</v>
      </c>
      <c r="K1464" s="1" t="str">
        <f>IF(B1464="小郡市","小郡市",IF(B1464="大和郡山市","大和郡山市",IF(B1464="蒲郡市","蒲郡市",IF(B1464="郡上市","郡上市",IF(B1464="郡山市","郡山市",IFERROR(RIGHT(B1464,LEN(B1464)-FIND("郡",B1464)),B1464))))))</f>
        <v>和束町</v>
      </c>
      <c r="L1464" s="1" t="str">
        <f>IF(ISERROR(VLOOKUP(K1464,'R5.4.1現在の団体'!C$2:C$2000,1,)),"",VLOOKUP(K1464,'R5.4.1現在の団体'!C$2:C$2000,1,))</f>
        <v>和束町</v>
      </c>
      <c r="M1464" s="1">
        <f t="shared" si="22"/>
        <v>1</v>
      </c>
    </row>
    <row r="1465" spans="1:13" x14ac:dyDescent="0.2">
      <c r="A1465" s="5" t="s">
        <v>1469</v>
      </c>
      <c r="B1465" s="6" t="s">
        <v>3768</v>
      </c>
      <c r="C1465" s="7">
        <v>17343</v>
      </c>
      <c r="D1465" s="7">
        <v>18404</v>
      </c>
      <c r="E1465" s="7">
        <v>35747</v>
      </c>
      <c r="F1465" s="7" t="str" cm="1">
        <f t="array" ref="F1465">_xlfn.SWITCH(TRUE,E1465&lt;=10000,"1万人以下",E1465&lt;=20000,"2万人以下",E1465&lt;=30000,"3万人以下",E1465&lt;=40000,"4万人以下",E1465&lt;=50000,"5万人以下",E1465&lt;=60000,"6万人以下",E1465&lt;=70000,"7万人以下",E1465&lt;=80000,"8万人以下",E1465&lt;=90000,"9万人以下",E1465&gt;90000,"それ以上")</f>
        <v>4万人以下</v>
      </c>
      <c r="G1465" s="7" t="s">
        <v>7573</v>
      </c>
      <c r="H1465" s="7">
        <v>12760</v>
      </c>
      <c r="J1465" s="1">
        <f>MAX(J$2:J1464)+1</f>
        <v>1150</v>
      </c>
      <c r="K1465" s="1" t="str">
        <f>IF(B1465="小郡市","小郡市",IF(B1465="大和郡山市","大和郡山市",IF(B1465="蒲郡市","蒲郡市",IF(B1465="郡上市","郡上市",IF(B1465="郡山市","郡山市",IFERROR(RIGHT(B1465,LEN(B1465)-FIND("郡",B1465)),B1465))))))</f>
        <v>精華町</v>
      </c>
      <c r="L1465" s="1" t="str">
        <f>IF(ISERROR(VLOOKUP(K1465,'R5.4.1現在の団体'!C$2:C$2000,1,)),"",VLOOKUP(K1465,'R5.4.1現在の団体'!C$2:C$2000,1,))</f>
        <v>精華町</v>
      </c>
      <c r="M1465" s="1">
        <f t="shared" si="22"/>
        <v>1</v>
      </c>
    </row>
    <row r="1466" spans="1:13" x14ac:dyDescent="0.2">
      <c r="A1466" s="5" t="s">
        <v>1470</v>
      </c>
      <c r="B1466" s="6" t="s">
        <v>3769</v>
      </c>
      <c r="C1466" s="7">
        <v>1590</v>
      </c>
      <c r="D1466" s="7">
        <v>1725</v>
      </c>
      <c r="E1466" s="7">
        <v>3315</v>
      </c>
      <c r="F1466" s="7" t="str" cm="1">
        <f t="array" ref="F1466">_xlfn.SWITCH(TRUE,E1466&lt;=10000,"1万人以下",E1466&lt;=20000,"2万人以下",E1466&lt;=30000,"3万人以下",E1466&lt;=40000,"4万人以下",E1466&lt;=50000,"5万人以下",E1466&lt;=60000,"6万人以下",E1466&lt;=70000,"7万人以下",E1466&lt;=80000,"8万人以下",E1466&lt;=90000,"9万人以下",E1466&gt;90000,"それ以上")</f>
        <v>1万人以下</v>
      </c>
      <c r="G1466" s="7" t="s">
        <v>7576</v>
      </c>
      <c r="H1466" s="7">
        <v>1197</v>
      </c>
      <c r="J1466" s="1">
        <f>MAX(J$2:J1465)+1</f>
        <v>1151</v>
      </c>
      <c r="K1466" s="1" t="str">
        <f>IF(B1466="小郡市","小郡市",IF(B1466="大和郡山市","大和郡山市",IF(B1466="蒲郡市","蒲郡市",IF(B1466="郡上市","郡上市",IF(B1466="郡山市","郡山市",IFERROR(RIGHT(B1466,LEN(B1466)-FIND("郡",B1466)),B1466))))))</f>
        <v>南山城村</v>
      </c>
      <c r="L1466" s="1" t="str">
        <f>IF(ISERROR(VLOOKUP(K1466,'R5.4.1現在の団体'!C$2:C$2000,1,)),"",VLOOKUP(K1466,'R5.4.1現在の団体'!C$2:C$2000,1,))</f>
        <v>南山城村</v>
      </c>
      <c r="M1466" s="1">
        <f t="shared" si="22"/>
        <v>1</v>
      </c>
    </row>
    <row r="1467" spans="1:13" x14ac:dyDescent="0.2">
      <c r="A1467" s="5" t="s">
        <v>1471</v>
      </c>
      <c r="B1467" s="6" t="s">
        <v>3770</v>
      </c>
      <c r="C1467" s="7">
        <v>8059</v>
      </c>
      <c r="D1467" s="7">
        <v>8919</v>
      </c>
      <c r="E1467" s="7">
        <v>16978</v>
      </c>
      <c r="F1467" s="7" t="str" cm="1">
        <f t="array" ref="F1467">_xlfn.SWITCH(TRUE,E1467&lt;=10000,"1万人以下",E1467&lt;=20000,"2万人以下",E1467&lt;=30000,"3万人以下",E1467&lt;=40000,"4万人以下",E1467&lt;=50000,"5万人以下",E1467&lt;=60000,"6万人以下",E1467&lt;=70000,"7万人以下",E1467&lt;=80000,"8万人以下",E1467&lt;=90000,"9万人以下",E1467&gt;90000,"それ以上")</f>
        <v>2万人以下</v>
      </c>
      <c r="G1467" s="7" t="s">
        <v>7572</v>
      </c>
      <c r="H1467" s="7">
        <v>6410</v>
      </c>
      <c r="I1467" s="1" t="s">
        <v>4657</v>
      </c>
      <c r="K1467" s="1" t="str">
        <f>IF(B1467="小郡市","小郡市",IF(B1467="大和郡山市","大和郡山市",IF(B1467="蒲郡市","蒲郡市",IF(B1467="郡上市","郡上市",IF(B1467="郡山市","郡山市",IFERROR(RIGHT(B1467,LEN(B1467)-FIND("郡",B1467)),B1467))))))</f>
        <v/>
      </c>
      <c r="L1467" s="1" t="str">
        <f>IF(ISERROR(VLOOKUP(K1467,'R5.4.1現在の団体'!C$2:C$2000,1,)),"",VLOOKUP(K1467,'R5.4.1現在の団体'!C$2:C$2000,1,))</f>
        <v/>
      </c>
      <c r="M1467" s="1" t="str">
        <f t="shared" si="22"/>
        <v/>
      </c>
    </row>
    <row r="1468" spans="1:13" x14ac:dyDescent="0.2">
      <c r="A1468" s="5" t="s">
        <v>1472</v>
      </c>
      <c r="B1468" s="6" t="s">
        <v>3771</v>
      </c>
      <c r="C1468" s="7">
        <v>8059</v>
      </c>
      <c r="D1468" s="7">
        <v>8919</v>
      </c>
      <c r="E1468" s="7">
        <v>16978</v>
      </c>
      <c r="F1468" s="7" t="str" cm="1">
        <f t="array" ref="F1468">_xlfn.SWITCH(TRUE,E1468&lt;=10000,"1万人以下",E1468&lt;=20000,"2万人以下",E1468&lt;=30000,"3万人以下",E1468&lt;=40000,"4万人以下",E1468&lt;=50000,"5万人以下",E1468&lt;=60000,"6万人以下",E1468&lt;=70000,"7万人以下",E1468&lt;=80000,"8万人以下",E1468&lt;=90000,"9万人以下",E1468&gt;90000,"それ以上")</f>
        <v>2万人以下</v>
      </c>
      <c r="G1468" s="7" t="s">
        <v>7572</v>
      </c>
      <c r="H1468" s="7">
        <v>6410</v>
      </c>
      <c r="J1468" s="1">
        <f>MAX(J$2:J1467)+1</f>
        <v>1152</v>
      </c>
      <c r="K1468" s="1" t="str">
        <f>IF(B1468="小郡市","小郡市",IF(B1468="大和郡山市","大和郡山市",IF(B1468="蒲郡市","蒲郡市",IF(B1468="郡上市","郡上市",IF(B1468="郡山市","郡山市",IFERROR(RIGHT(B1468,LEN(B1468)-FIND("郡",B1468)),B1468))))))</f>
        <v>京丹波町</v>
      </c>
      <c r="L1468" s="1" t="str">
        <f>IF(ISERROR(VLOOKUP(K1468,'R5.4.1現在の団体'!C$2:C$2000,1,)),"",VLOOKUP(K1468,'R5.4.1現在の団体'!C$2:C$2000,1,))</f>
        <v>京丹波町</v>
      </c>
      <c r="M1468" s="1">
        <f t="shared" si="22"/>
        <v>1</v>
      </c>
    </row>
    <row r="1469" spans="1:13" x14ac:dyDescent="0.2">
      <c r="A1469" s="5" t="s">
        <v>1473</v>
      </c>
      <c r="B1469" s="6" t="s">
        <v>3772</v>
      </c>
      <c r="C1469" s="7">
        <v>12964</v>
      </c>
      <c r="D1469" s="7">
        <v>14421</v>
      </c>
      <c r="E1469" s="7">
        <v>27385</v>
      </c>
      <c r="F1469" s="7" t="str" cm="1">
        <f t="array" ref="F1469">_xlfn.SWITCH(TRUE,E1469&lt;=10000,"1万人以下",E1469&lt;=20000,"2万人以下",E1469&lt;=30000,"3万人以下",E1469&lt;=40000,"4万人以下",E1469&lt;=50000,"5万人以下",E1469&lt;=60000,"6万人以下",E1469&lt;=70000,"7万人以下",E1469&lt;=80000,"8万人以下",E1469&lt;=90000,"9万人以下",E1469&gt;90000,"それ以上")</f>
        <v>3万人以下</v>
      </c>
      <c r="G1469" s="7" t="s">
        <v>7574</v>
      </c>
      <c r="H1469" s="7">
        <v>9905</v>
      </c>
      <c r="I1469" s="1" t="s">
        <v>4657</v>
      </c>
      <c r="K1469" s="1" t="str">
        <f>IF(B1469="小郡市","小郡市",IF(B1469="大和郡山市","大和郡山市",IF(B1469="蒲郡市","蒲郡市",IF(B1469="郡上市","郡上市",IF(B1469="郡山市","郡山市",IFERROR(RIGHT(B1469,LEN(B1469)-FIND("郡",B1469)),B1469))))))</f>
        <v/>
      </c>
      <c r="L1469" s="1" t="str">
        <f>IF(ISERROR(VLOOKUP(K1469,'R5.4.1現在の団体'!C$2:C$2000,1,)),"",VLOOKUP(K1469,'R5.4.1現在の団体'!C$2:C$2000,1,))</f>
        <v/>
      </c>
      <c r="M1469" s="1" t="str">
        <f t="shared" si="22"/>
        <v/>
      </c>
    </row>
    <row r="1470" spans="1:13" x14ac:dyDescent="0.2">
      <c r="A1470" s="5" t="s">
        <v>1474</v>
      </c>
      <c r="B1470" s="6" t="s">
        <v>3773</v>
      </c>
      <c r="C1470" s="7">
        <v>1234</v>
      </c>
      <c r="D1470" s="7">
        <v>1394</v>
      </c>
      <c r="E1470" s="7">
        <v>2628</v>
      </c>
      <c r="F1470" s="7" t="str" cm="1">
        <f t="array" ref="F1470">_xlfn.SWITCH(TRUE,E1470&lt;=10000,"1万人以下",E1470&lt;=20000,"2万人以下",E1470&lt;=30000,"3万人以下",E1470&lt;=40000,"4万人以下",E1470&lt;=50000,"5万人以下",E1470&lt;=60000,"6万人以下",E1470&lt;=70000,"7万人以下",E1470&lt;=80000,"8万人以下",E1470&lt;=90000,"9万人以下",E1470&gt;90000,"それ以上")</f>
        <v>1万人以下</v>
      </c>
      <c r="G1470" s="7" t="s">
        <v>7576</v>
      </c>
      <c r="H1470" s="7">
        <v>977</v>
      </c>
      <c r="J1470" s="1">
        <f>MAX(J$2:J1469)+1</f>
        <v>1153</v>
      </c>
      <c r="K1470" s="1" t="str">
        <f>IF(B1470="小郡市","小郡市",IF(B1470="大和郡山市","大和郡山市",IF(B1470="蒲郡市","蒲郡市",IF(B1470="郡上市","郡上市",IF(B1470="郡山市","郡山市",IFERROR(RIGHT(B1470,LEN(B1470)-FIND("郡",B1470)),B1470))))))</f>
        <v>伊根町</v>
      </c>
      <c r="L1470" s="1" t="str">
        <f>IF(ISERROR(VLOOKUP(K1470,'R5.4.1現在の団体'!C$2:C$2000,1,)),"",VLOOKUP(K1470,'R5.4.1現在の団体'!C$2:C$2000,1,))</f>
        <v>伊根町</v>
      </c>
      <c r="M1470" s="1">
        <f t="shared" si="22"/>
        <v>1</v>
      </c>
    </row>
    <row r="1471" spans="1:13" x14ac:dyDescent="0.2">
      <c r="A1471" s="5" t="s">
        <v>1475</v>
      </c>
      <c r="B1471" s="6" t="s">
        <v>3774</v>
      </c>
      <c r="C1471" s="7">
        <v>11730</v>
      </c>
      <c r="D1471" s="7">
        <v>13027</v>
      </c>
      <c r="E1471" s="7">
        <v>24757</v>
      </c>
      <c r="F1471" s="7" t="str" cm="1">
        <f t="array" ref="F1471">_xlfn.SWITCH(TRUE,E1471&lt;=10000,"1万人以下",E1471&lt;=20000,"2万人以下",E1471&lt;=30000,"3万人以下",E1471&lt;=40000,"4万人以下",E1471&lt;=50000,"5万人以下",E1471&lt;=60000,"6万人以下",E1471&lt;=70000,"7万人以下",E1471&lt;=80000,"8万人以下",E1471&lt;=90000,"9万人以下",E1471&gt;90000,"それ以上")</f>
        <v>3万人以下</v>
      </c>
      <c r="G1471" s="7" t="s">
        <v>7574</v>
      </c>
      <c r="H1471" s="7">
        <v>8928</v>
      </c>
      <c r="J1471" s="1">
        <f>MAX(J$2:J1470)+1</f>
        <v>1154</v>
      </c>
      <c r="K1471" s="1" t="str">
        <f>IF(B1471="小郡市","小郡市",IF(B1471="大和郡山市","大和郡山市",IF(B1471="蒲郡市","蒲郡市",IF(B1471="郡上市","郡上市",IF(B1471="郡山市","郡山市",IFERROR(RIGHT(B1471,LEN(B1471)-FIND("郡",B1471)),B1471))))))</f>
        <v>与謝野町</v>
      </c>
      <c r="L1471" s="1" t="str">
        <f>IF(ISERROR(VLOOKUP(K1471,'R5.4.1現在の団体'!C$2:C$2000,1,)),"",VLOOKUP(K1471,'R5.4.1現在の団体'!C$2:C$2000,1,))</f>
        <v>与謝野町</v>
      </c>
      <c r="M1471" s="1">
        <f t="shared" si="22"/>
        <v>1</v>
      </c>
    </row>
    <row r="1472" spans="1:13" x14ac:dyDescent="0.2">
      <c r="A1472" s="5" t="s">
        <v>1476</v>
      </c>
      <c r="B1472" s="6" t="s">
        <v>4635</v>
      </c>
      <c r="C1472" s="7">
        <v>4219995</v>
      </c>
      <c r="D1472" s="7">
        <v>4456627</v>
      </c>
      <c r="E1472" s="7">
        <v>8676622</v>
      </c>
      <c r="F1472" s="7" t="str" cm="1">
        <f t="array" ref="F1472">_xlfn.SWITCH(TRUE,E1472&lt;=10000,"1万人以下",E1472&lt;=20000,"2万人以下",E1472&lt;=30000,"3万人以下",E1472&lt;=40000,"4万人以下",E1472&lt;=50000,"5万人以下",E1472&lt;=60000,"6万人以下",E1472&lt;=70000,"7万人以下",E1472&lt;=80000,"8万人以下",E1472&lt;=90000,"9万人以下",E1472&gt;90000,"それ以上")</f>
        <v>それ以上</v>
      </c>
      <c r="G1472" s="7" t="s">
        <v>7571</v>
      </c>
      <c r="H1472" s="7">
        <v>3864118</v>
      </c>
      <c r="I1472" s="1" t="s">
        <v>4657</v>
      </c>
      <c r="K1472" s="1" t="str">
        <f>IF(B1472="小郡市","小郡市",IF(B1472="大和郡山市","大和郡山市",IF(B1472="蒲郡市","蒲郡市",IF(B1472="郡上市","郡上市",IF(B1472="郡山市","郡山市",IFERROR(RIGHT(B1472,LEN(B1472)-FIND("郡",B1472)),B1472))))))</f>
        <v>大阪府</v>
      </c>
      <c r="L1472" s="1" t="str">
        <f>IF(ISERROR(VLOOKUP(K1472,'R5.4.1現在の団体'!C$2:C$2000,1,)),"",VLOOKUP(K1472,'R5.4.1現在の団体'!C$2:C$2000,1,))</f>
        <v/>
      </c>
      <c r="M1472" s="1" t="str">
        <f t="shared" si="22"/>
        <v/>
      </c>
    </row>
    <row r="1473" spans="1:13" x14ac:dyDescent="0.2">
      <c r="A1473" s="5" t="s">
        <v>1477</v>
      </c>
      <c r="B1473" s="6" t="s">
        <v>3775</v>
      </c>
      <c r="C1473" s="7">
        <v>1233851</v>
      </c>
      <c r="D1473" s="7">
        <v>1291302</v>
      </c>
      <c r="E1473" s="7">
        <v>2525153</v>
      </c>
      <c r="F1473" s="7" t="str" cm="1">
        <f t="array" ref="F1473">_xlfn.SWITCH(TRUE,E1473&lt;=10000,"1万人以下",E1473&lt;=20000,"2万人以下",E1473&lt;=30000,"3万人以下",E1473&lt;=40000,"4万人以下",E1473&lt;=50000,"5万人以下",E1473&lt;=60000,"6万人以下",E1473&lt;=70000,"7万人以下",E1473&lt;=80000,"8万人以下",E1473&lt;=90000,"9万人以下",E1473&gt;90000,"それ以上")</f>
        <v>それ以上</v>
      </c>
      <c r="G1473" s="7" t="s">
        <v>7571</v>
      </c>
      <c r="H1473" s="7">
        <v>1273718</v>
      </c>
      <c r="J1473" s="1">
        <f>MAX(J$2:J1472)+1</f>
        <v>1155</v>
      </c>
      <c r="K1473" s="1" t="str">
        <f>IF(B1473="小郡市","小郡市",IF(B1473="大和郡山市","大和郡山市",IF(B1473="蒲郡市","蒲郡市",IF(B1473="郡上市","郡上市",IF(B1473="郡山市","郡山市",IFERROR(RIGHT(B1473,LEN(B1473)-FIND("郡",B1473)),B1473))))))</f>
        <v>大阪市</v>
      </c>
      <c r="L1473" s="1" t="str">
        <f>IF(ISERROR(VLOOKUP(K1473,'R5.4.1現在の団体'!C$2:C$2000,1,)),"",VLOOKUP(K1473,'R5.4.1現在の団体'!C$2:C$2000,1,))</f>
        <v>大阪市</v>
      </c>
      <c r="M1473" s="1">
        <f t="shared" si="22"/>
        <v>1</v>
      </c>
    </row>
    <row r="1474" spans="1:13" x14ac:dyDescent="0.2">
      <c r="A1474" s="5" t="s">
        <v>1478</v>
      </c>
      <c r="B1474" s="6" t="s">
        <v>3776</v>
      </c>
      <c r="C1474" s="7">
        <v>47323</v>
      </c>
      <c r="D1474" s="7">
        <v>50660</v>
      </c>
      <c r="E1474" s="7">
        <v>97983</v>
      </c>
      <c r="F1474" s="7" t="str" cm="1">
        <f t="array" ref="F1474">_xlfn.SWITCH(TRUE,E1474&lt;=10000,"1万人以下",E1474&lt;=20000,"2万人以下",E1474&lt;=30000,"3万人以下",E1474&lt;=40000,"4万人以下",E1474&lt;=50000,"5万人以下",E1474&lt;=60000,"6万人以下",E1474&lt;=70000,"7万人以下",E1474&lt;=80000,"8万人以下",E1474&lt;=90000,"9万人以下",E1474&gt;90000,"それ以上")</f>
        <v>それ以上</v>
      </c>
      <c r="G1474" s="7" t="s">
        <v>7571</v>
      </c>
      <c r="H1474" s="7">
        <v>48894</v>
      </c>
      <c r="I1474" s="1" t="s">
        <v>4656</v>
      </c>
      <c r="K1474" s="1" t="str">
        <f>IF(B1474="小郡市","小郡市",IF(B1474="大和郡山市","大和郡山市",IF(B1474="蒲郡市","蒲郡市",IF(B1474="郡上市","郡上市",IF(B1474="郡山市","郡山市",IFERROR(RIGHT(B1474,LEN(B1474)-FIND("郡",B1474)),B1474))))))</f>
        <v>大阪市都島区</v>
      </c>
      <c r="L1474" s="1" t="str">
        <f>IF(ISERROR(VLOOKUP(K1474,'R5.4.1現在の団体'!C$2:C$2000,1,)),"",VLOOKUP(K1474,'R5.4.1現在の団体'!C$2:C$2000,1,))</f>
        <v/>
      </c>
      <c r="M1474" s="1" t="str">
        <f t="shared" si="22"/>
        <v/>
      </c>
    </row>
    <row r="1475" spans="1:13" x14ac:dyDescent="0.2">
      <c r="A1475" s="5" t="s">
        <v>1479</v>
      </c>
      <c r="B1475" s="6" t="s">
        <v>3777</v>
      </c>
      <c r="C1475" s="7">
        <v>29974</v>
      </c>
      <c r="D1475" s="7">
        <v>32806</v>
      </c>
      <c r="E1475" s="7">
        <v>62780</v>
      </c>
      <c r="F1475" s="7" t="str" cm="1">
        <f t="array" ref="F1475">_xlfn.SWITCH(TRUE,E1475&lt;=10000,"1万人以下",E1475&lt;=20000,"2万人以下",E1475&lt;=30000,"3万人以下",E1475&lt;=40000,"4万人以下",E1475&lt;=50000,"5万人以下",E1475&lt;=60000,"6万人以下",E1475&lt;=70000,"7万人以下",E1475&lt;=80000,"8万人以下",E1475&lt;=90000,"9万人以下",E1475&gt;90000,"それ以上")</f>
        <v>7万人以下</v>
      </c>
      <c r="G1475" s="7" t="s">
        <v>7578</v>
      </c>
      <c r="H1475" s="7">
        <v>31911</v>
      </c>
      <c r="I1475" s="1" t="s">
        <v>4656</v>
      </c>
      <c r="K1475" s="1" t="str">
        <f>IF(B1475="小郡市","小郡市",IF(B1475="大和郡山市","大和郡山市",IF(B1475="蒲郡市","蒲郡市",IF(B1475="郡上市","郡上市",IF(B1475="郡山市","郡山市",IFERROR(RIGHT(B1475,LEN(B1475)-FIND("郡",B1475)),B1475))))))</f>
        <v>大阪市福島区</v>
      </c>
      <c r="L1475" s="1" t="str">
        <f>IF(ISERROR(VLOOKUP(K1475,'R5.4.1現在の団体'!C$2:C$2000,1,)),"",VLOOKUP(K1475,'R5.4.1現在の団体'!C$2:C$2000,1,))</f>
        <v/>
      </c>
      <c r="M1475" s="1" t="str">
        <f t="shared" si="22"/>
        <v/>
      </c>
    </row>
    <row r="1476" spans="1:13" x14ac:dyDescent="0.2">
      <c r="A1476" s="5" t="s">
        <v>1480</v>
      </c>
      <c r="B1476" s="6" t="s">
        <v>3778</v>
      </c>
      <c r="C1476" s="7">
        <v>32015</v>
      </c>
      <c r="D1476" s="7">
        <v>33080</v>
      </c>
      <c r="E1476" s="7">
        <v>65095</v>
      </c>
      <c r="F1476" s="7" t="str" cm="1">
        <f t="array" ref="F1476">_xlfn.SWITCH(TRUE,E1476&lt;=10000,"1万人以下",E1476&lt;=20000,"2万人以下",E1476&lt;=30000,"3万人以下",E1476&lt;=40000,"4万人以下",E1476&lt;=50000,"5万人以下",E1476&lt;=60000,"6万人以下",E1476&lt;=70000,"7万人以下",E1476&lt;=80000,"8万人以下",E1476&lt;=90000,"9万人以下",E1476&gt;90000,"それ以上")</f>
        <v>7万人以下</v>
      </c>
      <c r="G1476" s="7" t="s">
        <v>7578</v>
      </c>
      <c r="H1476" s="7">
        <v>31243</v>
      </c>
      <c r="I1476" s="1" t="s">
        <v>4656</v>
      </c>
      <c r="K1476" s="1" t="str">
        <f>IF(B1476="小郡市","小郡市",IF(B1476="大和郡山市","大和郡山市",IF(B1476="蒲郡市","蒲郡市",IF(B1476="郡上市","郡上市",IF(B1476="郡山市","郡山市",IFERROR(RIGHT(B1476,LEN(B1476)-FIND("郡",B1476)),B1476))))))</f>
        <v>大阪市此花区</v>
      </c>
      <c r="L1476" s="1" t="str">
        <f>IF(ISERROR(VLOOKUP(K1476,'R5.4.1現在の団体'!C$2:C$2000,1,)),"",VLOOKUP(K1476,'R5.4.1現在の団体'!C$2:C$2000,1,))</f>
        <v/>
      </c>
      <c r="M1476" s="1" t="str">
        <f t="shared" si="22"/>
        <v/>
      </c>
    </row>
    <row r="1477" spans="1:13" x14ac:dyDescent="0.2">
      <c r="A1477" s="5" t="s">
        <v>1481</v>
      </c>
      <c r="B1477" s="6" t="s">
        <v>3779</v>
      </c>
      <c r="C1477" s="7">
        <v>35717</v>
      </c>
      <c r="D1477" s="7">
        <v>39649</v>
      </c>
      <c r="E1477" s="7">
        <v>75366</v>
      </c>
      <c r="F1477" s="7" t="str" cm="1">
        <f t="array" ref="F1477">_xlfn.SWITCH(TRUE,E1477&lt;=10000,"1万人以下",E1477&lt;=20000,"2万人以下",E1477&lt;=30000,"3万人以下",E1477&lt;=40000,"4万人以下",E1477&lt;=50000,"5万人以下",E1477&lt;=60000,"6万人以下",E1477&lt;=70000,"7万人以下",E1477&lt;=80000,"8万人以下",E1477&lt;=90000,"9万人以下",E1477&gt;90000,"それ以上")</f>
        <v>8万人以下</v>
      </c>
      <c r="G1477" s="7" t="s">
        <v>7579</v>
      </c>
      <c r="H1477" s="7">
        <v>42113</v>
      </c>
      <c r="I1477" s="1" t="s">
        <v>4656</v>
      </c>
      <c r="K1477" s="1" t="str">
        <f>IF(B1477="小郡市","小郡市",IF(B1477="大和郡山市","大和郡山市",IF(B1477="蒲郡市","蒲郡市",IF(B1477="郡上市","郡上市",IF(B1477="郡山市","郡山市",IFERROR(RIGHT(B1477,LEN(B1477)-FIND("郡",B1477)),B1477))))))</f>
        <v>大阪市西区</v>
      </c>
      <c r="L1477" s="1" t="str">
        <f>IF(ISERROR(VLOOKUP(K1477,'R5.4.1現在の団体'!C$2:C$2000,1,)),"",VLOOKUP(K1477,'R5.4.1現在の団体'!C$2:C$2000,1,))</f>
        <v/>
      </c>
      <c r="M1477" s="1" t="str">
        <f t="shared" ref="M1477:M1540" si="23">IF(L1477="","",1)</f>
        <v/>
      </c>
    </row>
    <row r="1478" spans="1:13" x14ac:dyDescent="0.2">
      <c r="A1478" s="5" t="s">
        <v>1482</v>
      </c>
      <c r="B1478" s="6" t="s">
        <v>3780</v>
      </c>
      <c r="C1478" s="7">
        <v>41505</v>
      </c>
      <c r="D1478" s="7">
        <v>42263</v>
      </c>
      <c r="E1478" s="7">
        <v>83768</v>
      </c>
      <c r="F1478" s="7" t="str" cm="1">
        <f t="array" ref="F1478">_xlfn.SWITCH(TRUE,E1478&lt;=10000,"1万人以下",E1478&lt;=20000,"2万人以下",E1478&lt;=30000,"3万人以下",E1478&lt;=40000,"4万人以下",E1478&lt;=50000,"5万人以下",E1478&lt;=60000,"6万人以下",E1478&lt;=70000,"7万人以下",E1478&lt;=80000,"8万人以下",E1478&lt;=90000,"9万人以下",E1478&gt;90000,"それ以上")</f>
        <v>9万人以下</v>
      </c>
      <c r="G1478" s="7" t="s">
        <v>7580</v>
      </c>
      <c r="H1478" s="7">
        <v>41971</v>
      </c>
      <c r="I1478" s="1" t="s">
        <v>4656</v>
      </c>
      <c r="K1478" s="1" t="str">
        <f>IF(B1478="小郡市","小郡市",IF(B1478="大和郡山市","大和郡山市",IF(B1478="蒲郡市","蒲郡市",IF(B1478="郡上市","郡上市",IF(B1478="郡山市","郡山市",IFERROR(RIGHT(B1478,LEN(B1478)-FIND("郡",B1478)),B1478))))))</f>
        <v>大阪市港区</v>
      </c>
      <c r="L1478" s="1" t="str">
        <f>IF(ISERROR(VLOOKUP(K1478,'R5.4.1現在の団体'!C$2:C$2000,1,)),"",VLOOKUP(K1478,'R5.4.1現在の団体'!C$2:C$2000,1,))</f>
        <v/>
      </c>
      <c r="M1478" s="1" t="str">
        <f t="shared" si="23"/>
        <v/>
      </c>
    </row>
    <row r="1479" spans="1:13" x14ac:dyDescent="0.2">
      <c r="A1479" s="5" t="s">
        <v>1483</v>
      </c>
      <c r="B1479" s="6" t="s">
        <v>3781</v>
      </c>
      <c r="C1479" s="7">
        <v>35405</v>
      </c>
      <c r="D1479" s="7">
        <v>35764</v>
      </c>
      <c r="E1479" s="7">
        <v>71169</v>
      </c>
      <c r="F1479" s="7" t="str" cm="1">
        <f t="array" ref="F1479">_xlfn.SWITCH(TRUE,E1479&lt;=10000,"1万人以下",E1479&lt;=20000,"2万人以下",E1479&lt;=30000,"3万人以下",E1479&lt;=40000,"4万人以下",E1479&lt;=50000,"5万人以下",E1479&lt;=60000,"6万人以下",E1479&lt;=70000,"7万人以下",E1479&lt;=80000,"8万人以下",E1479&lt;=90000,"9万人以下",E1479&gt;90000,"それ以上")</f>
        <v>8万人以下</v>
      </c>
      <c r="G1479" s="7" t="s">
        <v>7579</v>
      </c>
      <c r="H1479" s="7">
        <v>33318</v>
      </c>
      <c r="I1479" s="1" t="s">
        <v>4656</v>
      </c>
      <c r="K1479" s="1" t="str">
        <f>IF(B1479="小郡市","小郡市",IF(B1479="大和郡山市","大和郡山市",IF(B1479="蒲郡市","蒲郡市",IF(B1479="郡上市","郡上市",IF(B1479="郡山市","郡山市",IFERROR(RIGHT(B1479,LEN(B1479)-FIND("郡",B1479)),B1479))))))</f>
        <v>大阪市大正区</v>
      </c>
      <c r="L1479" s="1" t="str">
        <f>IF(ISERROR(VLOOKUP(K1479,'R5.4.1現在の団体'!C$2:C$2000,1,)),"",VLOOKUP(K1479,'R5.4.1現在の団体'!C$2:C$2000,1,))</f>
        <v/>
      </c>
      <c r="M1479" s="1" t="str">
        <f t="shared" si="23"/>
        <v/>
      </c>
    </row>
    <row r="1480" spans="1:13" x14ac:dyDescent="0.2">
      <c r="A1480" s="5" t="s">
        <v>1484</v>
      </c>
      <c r="B1480" s="6" t="s">
        <v>3782</v>
      </c>
      <c r="C1480" s="7">
        <v>28703</v>
      </c>
      <c r="D1480" s="7">
        <v>33164</v>
      </c>
      <c r="E1480" s="7">
        <v>61867</v>
      </c>
      <c r="F1480" s="7" t="str" cm="1">
        <f t="array" ref="F1480">_xlfn.SWITCH(TRUE,E1480&lt;=10000,"1万人以下",E1480&lt;=20000,"2万人以下",E1480&lt;=30000,"3万人以下",E1480&lt;=40000,"4万人以下",E1480&lt;=50000,"5万人以下",E1480&lt;=60000,"6万人以下",E1480&lt;=70000,"7万人以下",E1480&lt;=80000,"8万人以下",E1480&lt;=90000,"9万人以下",E1480&gt;90000,"それ以上")</f>
        <v>7万人以下</v>
      </c>
      <c r="G1480" s="7" t="s">
        <v>7578</v>
      </c>
      <c r="H1480" s="7">
        <v>30739</v>
      </c>
      <c r="I1480" s="1" t="s">
        <v>4656</v>
      </c>
      <c r="K1480" s="1" t="str">
        <f>IF(B1480="小郡市","小郡市",IF(B1480="大和郡山市","大和郡山市",IF(B1480="蒲郡市","蒲郡市",IF(B1480="郡上市","郡上市",IF(B1480="郡山市","郡山市",IFERROR(RIGHT(B1480,LEN(B1480)-FIND("郡",B1480)),B1480))))))</f>
        <v>大阪市天王寺区</v>
      </c>
      <c r="L1480" s="1" t="str">
        <f>IF(ISERROR(VLOOKUP(K1480,'R5.4.1現在の団体'!C$2:C$2000,1,)),"",VLOOKUP(K1480,'R5.4.1現在の団体'!C$2:C$2000,1,))</f>
        <v/>
      </c>
      <c r="M1480" s="1" t="str">
        <f t="shared" si="23"/>
        <v/>
      </c>
    </row>
    <row r="1481" spans="1:13" x14ac:dyDescent="0.2">
      <c r="A1481" s="5" t="s">
        <v>1485</v>
      </c>
      <c r="B1481" s="6" t="s">
        <v>3783</v>
      </c>
      <c r="C1481" s="7">
        <v>26283</v>
      </c>
      <c r="D1481" s="7">
        <v>24109</v>
      </c>
      <c r="E1481" s="7">
        <v>50392</v>
      </c>
      <c r="F1481" s="7" t="str" cm="1">
        <f t="array" ref="F1481">_xlfn.SWITCH(TRUE,E1481&lt;=10000,"1万人以下",E1481&lt;=20000,"2万人以下",E1481&lt;=30000,"3万人以下",E1481&lt;=40000,"4万人以下",E1481&lt;=50000,"5万人以下",E1481&lt;=60000,"6万人以下",E1481&lt;=70000,"7万人以下",E1481&lt;=80000,"8万人以下",E1481&lt;=90000,"9万人以下",E1481&gt;90000,"それ以上")</f>
        <v>6万人以下</v>
      </c>
      <c r="G1481" s="7" t="s">
        <v>7577</v>
      </c>
      <c r="H1481" s="7">
        <v>33721</v>
      </c>
      <c r="I1481" s="1" t="s">
        <v>4656</v>
      </c>
      <c r="K1481" s="1" t="str">
        <f>IF(B1481="小郡市","小郡市",IF(B1481="大和郡山市","大和郡山市",IF(B1481="蒲郡市","蒲郡市",IF(B1481="郡上市","郡上市",IF(B1481="郡山市","郡山市",IFERROR(RIGHT(B1481,LEN(B1481)-FIND("郡",B1481)),B1481))))))</f>
        <v>大阪市浪速区</v>
      </c>
      <c r="L1481" s="1" t="str">
        <f>IF(ISERROR(VLOOKUP(K1481,'R5.4.1現在の団体'!C$2:C$2000,1,)),"",VLOOKUP(K1481,'R5.4.1現在の団体'!C$2:C$2000,1,))</f>
        <v/>
      </c>
      <c r="M1481" s="1" t="str">
        <f t="shared" si="23"/>
        <v/>
      </c>
    </row>
    <row r="1482" spans="1:13" x14ac:dyDescent="0.2">
      <c r="A1482" s="5" t="s">
        <v>1486</v>
      </c>
      <c r="B1482" s="6" t="s">
        <v>3784</v>
      </c>
      <c r="C1482" s="7">
        <v>47778</v>
      </c>
      <c r="D1482" s="7">
        <v>47776</v>
      </c>
      <c r="E1482" s="7">
        <v>95554</v>
      </c>
      <c r="F1482" s="7" t="str" cm="1">
        <f t="array" ref="F1482">_xlfn.SWITCH(TRUE,E1482&lt;=10000,"1万人以下",E1482&lt;=20000,"2万人以下",E1482&lt;=30000,"3万人以下",E1482&lt;=40000,"4万人以下",E1482&lt;=50000,"5万人以下",E1482&lt;=60000,"6万人以下",E1482&lt;=70000,"7万人以下",E1482&lt;=80000,"8万人以下",E1482&lt;=90000,"9万人以下",E1482&gt;90000,"それ以上")</f>
        <v>それ以上</v>
      </c>
      <c r="G1482" s="7" t="s">
        <v>7571</v>
      </c>
      <c r="H1482" s="7">
        <v>44399</v>
      </c>
      <c r="I1482" s="1" t="s">
        <v>4656</v>
      </c>
      <c r="K1482" s="1" t="str">
        <f>IF(B1482="小郡市","小郡市",IF(B1482="大和郡山市","大和郡山市",IF(B1482="蒲郡市","蒲郡市",IF(B1482="郡上市","郡上市",IF(B1482="郡山市","郡山市",IFERROR(RIGHT(B1482,LEN(B1482)-FIND("郡",B1482)),B1482))))))</f>
        <v>大阪市西淀川区</v>
      </c>
      <c r="L1482" s="1" t="str">
        <f>IF(ISERROR(VLOOKUP(K1482,'R5.4.1現在の団体'!C$2:C$2000,1,)),"",VLOOKUP(K1482,'R5.4.1現在の団体'!C$2:C$2000,1,))</f>
        <v/>
      </c>
      <c r="M1482" s="1" t="str">
        <f t="shared" si="23"/>
        <v/>
      </c>
    </row>
    <row r="1483" spans="1:13" x14ac:dyDescent="0.2">
      <c r="A1483" s="5" t="s">
        <v>1487</v>
      </c>
      <c r="B1483" s="6" t="s">
        <v>3785</v>
      </c>
      <c r="C1483" s="7">
        <v>83549</v>
      </c>
      <c r="D1483" s="7">
        <v>84483</v>
      </c>
      <c r="E1483" s="7">
        <v>168032</v>
      </c>
      <c r="F1483" s="7" t="str" cm="1">
        <f t="array" ref="F1483">_xlfn.SWITCH(TRUE,E1483&lt;=10000,"1万人以下",E1483&lt;=20000,"2万人以下",E1483&lt;=30000,"3万人以下",E1483&lt;=40000,"4万人以下",E1483&lt;=50000,"5万人以下",E1483&lt;=60000,"6万人以下",E1483&lt;=70000,"7万人以下",E1483&lt;=80000,"8万人以下",E1483&lt;=90000,"9万人以下",E1483&gt;90000,"それ以上")</f>
        <v>それ以上</v>
      </c>
      <c r="G1483" s="7" t="s">
        <v>7571</v>
      </c>
      <c r="H1483" s="7">
        <v>87280</v>
      </c>
      <c r="I1483" s="1" t="s">
        <v>4656</v>
      </c>
      <c r="K1483" s="1" t="str">
        <f>IF(B1483="小郡市","小郡市",IF(B1483="大和郡山市","大和郡山市",IF(B1483="蒲郡市","蒲郡市",IF(B1483="郡上市","郡上市",IF(B1483="郡山市","郡山市",IFERROR(RIGHT(B1483,LEN(B1483)-FIND("郡",B1483)),B1483))))))</f>
        <v>大阪市東淀川区</v>
      </c>
      <c r="L1483" s="1" t="str">
        <f>IF(ISERROR(VLOOKUP(K1483,'R5.4.1現在の団体'!C$2:C$2000,1,)),"",VLOOKUP(K1483,'R5.4.1現在の団体'!C$2:C$2000,1,))</f>
        <v/>
      </c>
      <c r="M1483" s="1" t="str">
        <f t="shared" si="23"/>
        <v/>
      </c>
    </row>
    <row r="1484" spans="1:13" x14ac:dyDescent="0.2">
      <c r="A1484" s="5" t="s">
        <v>1488</v>
      </c>
      <c r="B1484" s="6" t="s">
        <v>3786</v>
      </c>
      <c r="C1484" s="7">
        <v>35192</v>
      </c>
      <c r="D1484" s="7">
        <v>37867</v>
      </c>
      <c r="E1484" s="7">
        <v>73059</v>
      </c>
      <c r="F1484" s="7" t="str" cm="1">
        <f t="array" ref="F1484">_xlfn.SWITCH(TRUE,E1484&lt;=10000,"1万人以下",E1484&lt;=20000,"2万人以下",E1484&lt;=30000,"3万人以下",E1484&lt;=40000,"4万人以下",E1484&lt;=50000,"5万人以下",E1484&lt;=60000,"6万人以下",E1484&lt;=70000,"7万人以下",E1484&lt;=80000,"8万人以下",E1484&lt;=90000,"9万人以下",E1484&gt;90000,"それ以上")</f>
        <v>8万人以下</v>
      </c>
      <c r="G1484" s="7" t="s">
        <v>7579</v>
      </c>
      <c r="H1484" s="7">
        <v>36652</v>
      </c>
      <c r="I1484" s="1" t="s">
        <v>4656</v>
      </c>
      <c r="K1484" s="1" t="str">
        <f>IF(B1484="小郡市","小郡市",IF(B1484="大和郡山市","大和郡山市",IF(B1484="蒲郡市","蒲郡市",IF(B1484="郡上市","郡上市",IF(B1484="郡山市","郡山市",IFERROR(RIGHT(B1484,LEN(B1484)-FIND("郡",B1484)),B1484))))))</f>
        <v>大阪市東成区</v>
      </c>
      <c r="L1484" s="1" t="str">
        <f>IF(ISERROR(VLOOKUP(K1484,'R5.4.1現在の団体'!C$2:C$2000,1,)),"",VLOOKUP(K1484,'R5.4.1現在の団体'!C$2:C$2000,1,))</f>
        <v/>
      </c>
      <c r="M1484" s="1" t="str">
        <f t="shared" si="23"/>
        <v/>
      </c>
    </row>
    <row r="1485" spans="1:13" x14ac:dyDescent="0.2">
      <c r="A1485" s="5" t="s">
        <v>1489</v>
      </c>
      <c r="B1485" s="6" t="s">
        <v>3787</v>
      </c>
      <c r="C1485" s="7">
        <v>50596</v>
      </c>
      <c r="D1485" s="7">
        <v>53395</v>
      </c>
      <c r="E1485" s="7">
        <v>103991</v>
      </c>
      <c r="F1485" s="7" t="str" cm="1">
        <f t="array" ref="F1485">_xlfn.SWITCH(TRUE,E1485&lt;=10000,"1万人以下",E1485&lt;=20000,"2万人以下",E1485&lt;=30000,"3万人以下",E1485&lt;=40000,"4万人以下",E1485&lt;=50000,"5万人以下",E1485&lt;=60000,"6万人以下",E1485&lt;=70000,"7万人以下",E1485&lt;=80000,"8万人以下",E1485&lt;=90000,"9万人以下",E1485&gt;90000,"それ以上")</f>
        <v>それ以上</v>
      </c>
      <c r="G1485" s="7" t="s">
        <v>7571</v>
      </c>
      <c r="H1485" s="7">
        <v>52579</v>
      </c>
      <c r="I1485" s="1" t="s">
        <v>4656</v>
      </c>
      <c r="K1485" s="1" t="str">
        <f>IF(B1485="小郡市","小郡市",IF(B1485="大和郡山市","大和郡山市",IF(B1485="蒲郡市","蒲郡市",IF(B1485="郡上市","郡上市",IF(B1485="郡山市","郡山市",IFERROR(RIGHT(B1485,LEN(B1485)-FIND("郡",B1485)),B1485))))))</f>
        <v>大阪市生野区</v>
      </c>
      <c r="L1485" s="1" t="str">
        <f>IF(ISERROR(VLOOKUP(K1485,'R5.4.1現在の団体'!C$2:C$2000,1,)),"",VLOOKUP(K1485,'R5.4.1現在の団体'!C$2:C$2000,1,))</f>
        <v/>
      </c>
      <c r="M1485" s="1" t="str">
        <f t="shared" si="23"/>
        <v/>
      </c>
    </row>
    <row r="1486" spans="1:13" x14ac:dyDescent="0.2">
      <c r="A1486" s="5" t="s">
        <v>1490</v>
      </c>
      <c r="B1486" s="6" t="s">
        <v>3788</v>
      </c>
      <c r="C1486" s="7">
        <v>44172</v>
      </c>
      <c r="D1486" s="7">
        <v>47744</v>
      </c>
      <c r="E1486" s="7">
        <v>91916</v>
      </c>
      <c r="F1486" s="7" t="str" cm="1">
        <f t="array" ref="F1486">_xlfn.SWITCH(TRUE,E1486&lt;=10000,"1万人以下",E1486&lt;=20000,"2万人以下",E1486&lt;=30000,"3万人以下",E1486&lt;=40000,"4万人以下",E1486&lt;=50000,"5万人以下",E1486&lt;=60000,"6万人以下",E1486&lt;=70000,"7万人以下",E1486&lt;=80000,"8万人以下",E1486&lt;=90000,"9万人以下",E1486&gt;90000,"それ以上")</f>
        <v>それ以上</v>
      </c>
      <c r="G1486" s="7" t="s">
        <v>7571</v>
      </c>
      <c r="H1486" s="7">
        <v>45380</v>
      </c>
      <c r="I1486" s="1" t="s">
        <v>4656</v>
      </c>
      <c r="K1486" s="1" t="str">
        <f>IF(B1486="小郡市","小郡市",IF(B1486="大和郡山市","大和郡山市",IF(B1486="蒲郡市","蒲郡市",IF(B1486="郡上市","郡上市",IF(B1486="郡山市","郡山市",IFERROR(RIGHT(B1486,LEN(B1486)-FIND("郡",B1486)),B1486))))))</f>
        <v>大阪市旭区</v>
      </c>
      <c r="L1486" s="1" t="str">
        <f>IF(ISERROR(VLOOKUP(K1486,'R5.4.1現在の団体'!C$2:C$2000,1,)),"",VLOOKUP(K1486,'R5.4.1現在の団体'!C$2:C$2000,1,))</f>
        <v/>
      </c>
      <c r="M1486" s="1" t="str">
        <f t="shared" si="23"/>
        <v/>
      </c>
    </row>
    <row r="1487" spans="1:13" x14ac:dyDescent="0.2">
      <c r="A1487" s="5" t="s">
        <v>1491</v>
      </c>
      <c r="B1487" s="6" t="s">
        <v>3789</v>
      </c>
      <c r="C1487" s="7">
        <v>78624</v>
      </c>
      <c r="D1487" s="7">
        <v>84358</v>
      </c>
      <c r="E1487" s="7">
        <v>162982</v>
      </c>
      <c r="F1487" s="7" t="str" cm="1">
        <f t="array" ref="F1487">_xlfn.SWITCH(TRUE,E1487&lt;=10000,"1万人以下",E1487&lt;=20000,"2万人以下",E1487&lt;=30000,"3万人以下",E1487&lt;=40000,"4万人以下",E1487&lt;=50000,"5万人以下",E1487&lt;=60000,"6万人以下",E1487&lt;=70000,"7万人以下",E1487&lt;=80000,"8万人以下",E1487&lt;=90000,"9万人以下",E1487&gt;90000,"それ以上")</f>
        <v>それ以上</v>
      </c>
      <c r="G1487" s="7" t="s">
        <v>7571</v>
      </c>
      <c r="H1487" s="7">
        <v>77515</v>
      </c>
      <c r="I1487" s="1" t="s">
        <v>4656</v>
      </c>
      <c r="K1487" s="1" t="str">
        <f>IF(B1487="小郡市","小郡市",IF(B1487="大和郡山市","大和郡山市",IF(B1487="蒲郡市","蒲郡市",IF(B1487="郡上市","郡上市",IF(B1487="郡山市","郡山市",IFERROR(RIGHT(B1487,LEN(B1487)-FIND("郡",B1487)),B1487))))))</f>
        <v>大阪市城東区</v>
      </c>
      <c r="L1487" s="1" t="str">
        <f>IF(ISERROR(VLOOKUP(K1487,'R5.4.1現在の団体'!C$2:C$2000,1,)),"",VLOOKUP(K1487,'R5.4.1現在の団体'!C$2:C$2000,1,))</f>
        <v/>
      </c>
      <c r="M1487" s="1" t="str">
        <f t="shared" si="23"/>
        <v/>
      </c>
    </row>
    <row r="1488" spans="1:13" x14ac:dyDescent="0.2">
      <c r="A1488" s="5" t="s">
        <v>1492</v>
      </c>
      <c r="B1488" s="6" t="s">
        <v>3790</v>
      </c>
      <c r="C1488" s="7">
        <v>47402</v>
      </c>
      <c r="D1488" s="7">
        <v>55392</v>
      </c>
      <c r="E1488" s="7">
        <v>102794</v>
      </c>
      <c r="F1488" s="7" t="str" cm="1">
        <f t="array" ref="F1488">_xlfn.SWITCH(TRUE,E1488&lt;=10000,"1万人以下",E1488&lt;=20000,"2万人以下",E1488&lt;=30000,"3万人以下",E1488&lt;=40000,"4万人以下",E1488&lt;=50000,"5万人以下",E1488&lt;=60000,"6万人以下",E1488&lt;=70000,"7万人以下",E1488&lt;=80000,"8万人以下",E1488&lt;=90000,"9万人以下",E1488&gt;90000,"それ以上")</f>
        <v>それ以上</v>
      </c>
      <c r="G1488" s="7" t="s">
        <v>7571</v>
      </c>
      <c r="H1488" s="7">
        <v>48814</v>
      </c>
      <c r="I1488" s="1" t="s">
        <v>4656</v>
      </c>
      <c r="K1488" s="1" t="str">
        <f>IF(B1488="小郡市","小郡市",IF(B1488="大和郡山市","大和郡山市",IF(B1488="蒲郡市","蒲郡市",IF(B1488="郡上市","郡上市",IF(B1488="郡山市","郡山市",IFERROR(RIGHT(B1488,LEN(B1488)-FIND("郡",B1488)),B1488))))))</f>
        <v>大阪市阿倍野区</v>
      </c>
      <c r="L1488" s="1" t="str">
        <f>IF(ISERROR(VLOOKUP(K1488,'R5.4.1現在の団体'!C$2:C$2000,1,)),"",VLOOKUP(K1488,'R5.4.1現在の団体'!C$2:C$2000,1,))</f>
        <v/>
      </c>
      <c r="M1488" s="1" t="str">
        <f t="shared" si="23"/>
        <v/>
      </c>
    </row>
    <row r="1489" spans="1:13" x14ac:dyDescent="0.2">
      <c r="A1489" s="5" t="s">
        <v>1493</v>
      </c>
      <c r="B1489" s="6" t="s">
        <v>3791</v>
      </c>
      <c r="C1489" s="7">
        <v>72185</v>
      </c>
      <c r="D1489" s="7">
        <v>80221</v>
      </c>
      <c r="E1489" s="7">
        <v>152406</v>
      </c>
      <c r="F1489" s="7" t="str" cm="1">
        <f t="array" ref="F1489">_xlfn.SWITCH(TRUE,E1489&lt;=10000,"1万人以下",E1489&lt;=20000,"2万人以下",E1489&lt;=30000,"3万人以下",E1489&lt;=40000,"4万人以下",E1489&lt;=50000,"5万人以下",E1489&lt;=60000,"6万人以下",E1489&lt;=70000,"7万人以下",E1489&lt;=80000,"8万人以下",E1489&lt;=90000,"9万人以下",E1489&gt;90000,"それ以上")</f>
        <v>それ以上</v>
      </c>
      <c r="G1489" s="7" t="s">
        <v>7571</v>
      </c>
      <c r="H1489" s="7">
        <v>74186</v>
      </c>
      <c r="I1489" s="1" t="s">
        <v>4656</v>
      </c>
      <c r="K1489" s="1" t="str">
        <f>IF(B1489="小郡市","小郡市",IF(B1489="大和郡山市","大和郡山市",IF(B1489="蒲郡市","蒲郡市",IF(B1489="郡上市","郡上市",IF(B1489="郡山市","郡山市",IFERROR(RIGHT(B1489,LEN(B1489)-FIND("郡",B1489)),B1489))))))</f>
        <v>大阪市住吉区</v>
      </c>
      <c r="L1489" s="1" t="str">
        <f>IF(ISERROR(VLOOKUP(K1489,'R5.4.1現在の団体'!C$2:C$2000,1,)),"",VLOOKUP(K1489,'R5.4.1現在の団体'!C$2:C$2000,1,))</f>
        <v/>
      </c>
      <c r="M1489" s="1" t="str">
        <f t="shared" si="23"/>
        <v/>
      </c>
    </row>
    <row r="1490" spans="1:13" x14ac:dyDescent="0.2">
      <c r="A1490" s="5" t="s">
        <v>1494</v>
      </c>
      <c r="B1490" s="6" t="s">
        <v>3792</v>
      </c>
      <c r="C1490" s="7">
        <v>62730</v>
      </c>
      <c r="D1490" s="7">
        <v>68176</v>
      </c>
      <c r="E1490" s="7">
        <v>130906</v>
      </c>
      <c r="F1490" s="7" t="str" cm="1">
        <f t="array" ref="F1490">_xlfn.SWITCH(TRUE,E1490&lt;=10000,"1万人以下",E1490&lt;=20000,"2万人以下",E1490&lt;=30000,"3万人以下",E1490&lt;=40000,"4万人以下",E1490&lt;=50000,"5万人以下",E1490&lt;=60000,"6万人以下",E1490&lt;=70000,"7万人以下",E1490&lt;=80000,"8万人以下",E1490&lt;=90000,"9万人以下",E1490&gt;90000,"それ以上")</f>
        <v>それ以上</v>
      </c>
      <c r="G1490" s="7" t="s">
        <v>7571</v>
      </c>
      <c r="H1490" s="7">
        <v>62871</v>
      </c>
      <c r="I1490" s="1" t="s">
        <v>4656</v>
      </c>
      <c r="K1490" s="1" t="str">
        <f>IF(B1490="小郡市","小郡市",IF(B1490="大和郡山市","大和郡山市",IF(B1490="蒲郡市","蒲郡市",IF(B1490="郡上市","郡上市",IF(B1490="郡山市","郡山市",IFERROR(RIGHT(B1490,LEN(B1490)-FIND("郡",B1490)),B1490))))))</f>
        <v>大阪市東住吉区</v>
      </c>
      <c r="L1490" s="1" t="str">
        <f>IF(ISERROR(VLOOKUP(K1490,'R5.4.1現在の団体'!C$2:C$2000,1,)),"",VLOOKUP(K1490,'R5.4.1現在の団体'!C$2:C$2000,1,))</f>
        <v/>
      </c>
      <c r="M1490" s="1" t="str">
        <f t="shared" si="23"/>
        <v/>
      </c>
    </row>
    <row r="1491" spans="1:13" x14ac:dyDescent="0.2">
      <c r="A1491" s="5" t="s">
        <v>1495</v>
      </c>
      <c r="B1491" s="6" t="s">
        <v>3793</v>
      </c>
      <c r="C1491" s="7">
        <v>64003</v>
      </c>
      <c r="D1491" s="7">
        <v>46251</v>
      </c>
      <c r="E1491" s="7">
        <v>110254</v>
      </c>
      <c r="F1491" s="7" t="str" cm="1">
        <f t="array" ref="F1491">_xlfn.SWITCH(TRUE,E1491&lt;=10000,"1万人以下",E1491&lt;=20000,"2万人以下",E1491&lt;=30000,"3万人以下",E1491&lt;=40000,"4万人以下",E1491&lt;=50000,"5万人以下",E1491&lt;=60000,"6万人以下",E1491&lt;=70000,"7万人以下",E1491&lt;=80000,"8万人以下",E1491&lt;=90000,"9万人以下",E1491&gt;90000,"それ以上")</f>
        <v>それ以上</v>
      </c>
      <c r="G1491" s="7" t="s">
        <v>7571</v>
      </c>
      <c r="H1491" s="7">
        <v>70111</v>
      </c>
      <c r="I1491" s="1" t="s">
        <v>4656</v>
      </c>
      <c r="K1491" s="1" t="str">
        <f>IF(B1491="小郡市","小郡市",IF(B1491="大和郡山市","大和郡山市",IF(B1491="蒲郡市","蒲郡市",IF(B1491="郡上市","郡上市",IF(B1491="郡山市","郡山市",IFERROR(RIGHT(B1491,LEN(B1491)-FIND("郡",B1491)),B1491))))))</f>
        <v>大阪市西成区</v>
      </c>
      <c r="L1491" s="1" t="str">
        <f>IF(ISERROR(VLOOKUP(K1491,'R5.4.1現在の団体'!C$2:C$2000,1,)),"",VLOOKUP(K1491,'R5.4.1現在の団体'!C$2:C$2000,1,))</f>
        <v/>
      </c>
      <c r="M1491" s="1" t="str">
        <f t="shared" si="23"/>
        <v/>
      </c>
    </row>
    <row r="1492" spans="1:13" x14ac:dyDescent="0.2">
      <c r="A1492" s="5" t="s">
        <v>1496</v>
      </c>
      <c r="B1492" s="6" t="s">
        <v>3794</v>
      </c>
      <c r="C1492" s="7">
        <v>81034</v>
      </c>
      <c r="D1492" s="7">
        <v>82483</v>
      </c>
      <c r="E1492" s="7">
        <v>163517</v>
      </c>
      <c r="F1492" s="7" t="str" cm="1">
        <f t="array" ref="F1492">_xlfn.SWITCH(TRUE,E1492&lt;=10000,"1万人以下",E1492&lt;=20000,"2万人以下",E1492&lt;=30000,"3万人以下",E1492&lt;=40000,"4万人以下",E1492&lt;=50000,"5万人以下",E1492&lt;=60000,"6万人以下",E1492&lt;=70000,"7万人以下",E1492&lt;=80000,"8万人以下",E1492&lt;=90000,"9万人以下",E1492&gt;90000,"それ以上")</f>
        <v>それ以上</v>
      </c>
      <c r="G1492" s="7" t="s">
        <v>7571</v>
      </c>
      <c r="H1492" s="7">
        <v>86959</v>
      </c>
      <c r="I1492" s="1" t="s">
        <v>4656</v>
      </c>
      <c r="K1492" s="1" t="str">
        <f>IF(B1492="小郡市","小郡市",IF(B1492="大和郡山市","大和郡山市",IF(B1492="蒲郡市","蒲郡市",IF(B1492="郡上市","郡上市",IF(B1492="郡山市","郡山市",IFERROR(RIGHT(B1492,LEN(B1492)-FIND("郡",B1492)),B1492))))))</f>
        <v>大阪市淀川区</v>
      </c>
      <c r="L1492" s="1" t="str">
        <f>IF(ISERROR(VLOOKUP(K1492,'R5.4.1現在の団体'!C$2:C$2000,1,)),"",VLOOKUP(K1492,'R5.4.1現在の団体'!C$2:C$2000,1,))</f>
        <v/>
      </c>
      <c r="M1492" s="1" t="str">
        <f t="shared" si="23"/>
        <v/>
      </c>
    </row>
    <row r="1493" spans="1:13" x14ac:dyDescent="0.2">
      <c r="A1493" s="5" t="s">
        <v>1497</v>
      </c>
      <c r="B1493" s="6" t="s">
        <v>3795</v>
      </c>
      <c r="C1493" s="7">
        <v>52931</v>
      </c>
      <c r="D1493" s="7">
        <v>56353</v>
      </c>
      <c r="E1493" s="7">
        <v>109284</v>
      </c>
      <c r="F1493" s="7" t="str" cm="1">
        <f t="array" ref="F1493">_xlfn.SWITCH(TRUE,E1493&lt;=10000,"1万人以下",E1493&lt;=20000,"2万人以下",E1493&lt;=30000,"3万人以下",E1493&lt;=40000,"4万人以下",E1493&lt;=50000,"5万人以下",E1493&lt;=60000,"6万人以下",E1493&lt;=70000,"7万人以下",E1493&lt;=80000,"8万人以下",E1493&lt;=90000,"9万人以下",E1493&gt;90000,"それ以上")</f>
        <v>それ以上</v>
      </c>
      <c r="G1493" s="7" t="s">
        <v>7571</v>
      </c>
      <c r="H1493" s="7">
        <v>46207</v>
      </c>
      <c r="I1493" s="1" t="s">
        <v>4656</v>
      </c>
      <c r="K1493" s="1" t="str">
        <f>IF(B1493="小郡市","小郡市",IF(B1493="大和郡山市","大和郡山市",IF(B1493="蒲郡市","蒲郡市",IF(B1493="郡上市","郡上市",IF(B1493="郡山市","郡山市",IFERROR(RIGHT(B1493,LEN(B1493)-FIND("郡",B1493)),B1493))))))</f>
        <v>大阪市鶴見区</v>
      </c>
      <c r="L1493" s="1" t="str">
        <f>IF(ISERROR(VLOOKUP(K1493,'R5.4.1現在の団体'!C$2:C$2000,1,)),"",VLOOKUP(K1493,'R5.4.1現在の団体'!C$2:C$2000,1,))</f>
        <v/>
      </c>
      <c r="M1493" s="1" t="str">
        <f t="shared" si="23"/>
        <v/>
      </c>
    </row>
    <row r="1494" spans="1:13" x14ac:dyDescent="0.2">
      <c r="A1494" s="5" t="s">
        <v>1498</v>
      </c>
      <c r="B1494" s="6" t="s">
        <v>3796</v>
      </c>
      <c r="C1494" s="7">
        <v>61405</v>
      </c>
      <c r="D1494" s="7">
        <v>65134</v>
      </c>
      <c r="E1494" s="7">
        <v>126539</v>
      </c>
      <c r="F1494" s="7" t="str" cm="1">
        <f t="array" ref="F1494">_xlfn.SWITCH(TRUE,E1494&lt;=10000,"1万人以下",E1494&lt;=20000,"2万人以下",E1494&lt;=30000,"3万人以下",E1494&lt;=40000,"4万人以下",E1494&lt;=50000,"5万人以下",E1494&lt;=60000,"6万人以下",E1494&lt;=70000,"7万人以下",E1494&lt;=80000,"8万人以下",E1494&lt;=90000,"9万人以下",E1494&gt;90000,"それ以上")</f>
        <v>それ以上</v>
      </c>
      <c r="G1494" s="7" t="s">
        <v>7571</v>
      </c>
      <c r="H1494" s="7">
        <v>58786</v>
      </c>
      <c r="I1494" s="1" t="s">
        <v>4656</v>
      </c>
      <c r="K1494" s="1" t="str">
        <f>IF(B1494="小郡市","小郡市",IF(B1494="大和郡山市","大和郡山市",IF(B1494="蒲郡市","蒲郡市",IF(B1494="郡上市","郡上市",IF(B1494="郡山市","郡山市",IFERROR(RIGHT(B1494,LEN(B1494)-FIND("郡",B1494)),B1494))))))</f>
        <v>大阪市住之江区</v>
      </c>
      <c r="L1494" s="1" t="str">
        <f>IF(ISERROR(VLOOKUP(K1494,'R5.4.1現在の団体'!C$2:C$2000,1,)),"",VLOOKUP(K1494,'R5.4.1現在の団体'!C$2:C$2000,1,))</f>
        <v/>
      </c>
      <c r="M1494" s="1" t="str">
        <f t="shared" si="23"/>
        <v/>
      </c>
    </row>
    <row r="1495" spans="1:13" x14ac:dyDescent="0.2">
      <c r="A1495" s="5" t="s">
        <v>1499</v>
      </c>
      <c r="B1495" s="6" t="s">
        <v>3797</v>
      </c>
      <c r="C1495" s="7">
        <v>94881</v>
      </c>
      <c r="D1495" s="7">
        <v>102445</v>
      </c>
      <c r="E1495" s="7">
        <v>197326</v>
      </c>
      <c r="F1495" s="7" t="str" cm="1">
        <f t="array" ref="F1495">_xlfn.SWITCH(TRUE,E1495&lt;=10000,"1万人以下",E1495&lt;=20000,"2万人以下",E1495&lt;=30000,"3万人以下",E1495&lt;=40000,"4万人以下",E1495&lt;=50000,"5万人以下",E1495&lt;=60000,"6万人以下",E1495&lt;=70000,"7万人以下",E1495&lt;=80000,"8万人以下",E1495&lt;=90000,"9万人以下",E1495&gt;90000,"それ以上")</f>
        <v>それ以上</v>
      </c>
      <c r="G1495" s="7" t="s">
        <v>7571</v>
      </c>
      <c r="H1495" s="7">
        <v>88545</v>
      </c>
      <c r="I1495" s="1" t="s">
        <v>4656</v>
      </c>
      <c r="K1495" s="1" t="str">
        <f>IF(B1495="小郡市","小郡市",IF(B1495="大和郡山市","大和郡山市",IF(B1495="蒲郡市","蒲郡市",IF(B1495="郡上市","郡上市",IF(B1495="郡山市","郡山市",IFERROR(RIGHT(B1495,LEN(B1495)-FIND("郡",B1495)),B1495))))))</f>
        <v>大阪市平野区</v>
      </c>
      <c r="L1495" s="1" t="str">
        <f>IF(ISERROR(VLOOKUP(K1495,'R5.4.1現在の団体'!C$2:C$2000,1,)),"",VLOOKUP(K1495,'R5.4.1現在の団体'!C$2:C$2000,1,))</f>
        <v/>
      </c>
      <c r="M1495" s="1" t="str">
        <f t="shared" si="23"/>
        <v/>
      </c>
    </row>
    <row r="1496" spans="1:13" x14ac:dyDescent="0.2">
      <c r="A1496" s="5" t="s">
        <v>1500</v>
      </c>
      <c r="B1496" s="6" t="s">
        <v>3798</v>
      </c>
      <c r="C1496" s="7">
        <v>46854</v>
      </c>
      <c r="D1496" s="7">
        <v>50804</v>
      </c>
      <c r="E1496" s="7">
        <v>97658</v>
      </c>
      <c r="F1496" s="7" t="str" cm="1">
        <f t="array" ref="F1496">_xlfn.SWITCH(TRUE,E1496&lt;=10000,"1万人以下",E1496&lt;=20000,"2万人以下",E1496&lt;=30000,"3万人以下",E1496&lt;=40000,"4万人以下",E1496&lt;=50000,"5万人以下",E1496&lt;=60000,"6万人以下",E1496&lt;=70000,"7万人以下",E1496&lt;=80000,"8万人以下",E1496&lt;=90000,"9万人以下",E1496&gt;90000,"それ以上")</f>
        <v>それ以上</v>
      </c>
      <c r="G1496" s="7" t="s">
        <v>7571</v>
      </c>
      <c r="H1496" s="7">
        <v>56750</v>
      </c>
      <c r="I1496" s="1" t="s">
        <v>4656</v>
      </c>
      <c r="K1496" s="1" t="str">
        <f>IF(B1496="小郡市","小郡市",IF(B1496="大和郡山市","大和郡山市",IF(B1496="蒲郡市","蒲郡市",IF(B1496="郡上市","郡上市",IF(B1496="郡山市","郡山市",IFERROR(RIGHT(B1496,LEN(B1496)-FIND("郡",B1496)),B1496))))))</f>
        <v>大阪市北区</v>
      </c>
      <c r="L1496" s="1" t="str">
        <f>IF(ISERROR(VLOOKUP(K1496,'R5.4.1現在の団体'!C$2:C$2000,1,)),"",VLOOKUP(K1496,'R5.4.1現在の団体'!C$2:C$2000,1,))</f>
        <v/>
      </c>
      <c r="M1496" s="1" t="str">
        <f t="shared" si="23"/>
        <v/>
      </c>
    </row>
    <row r="1497" spans="1:13" x14ac:dyDescent="0.2">
      <c r="A1497" s="5" t="s">
        <v>1501</v>
      </c>
      <c r="B1497" s="6" t="s">
        <v>3799</v>
      </c>
      <c r="C1497" s="7">
        <v>33590</v>
      </c>
      <c r="D1497" s="7">
        <v>36925</v>
      </c>
      <c r="E1497" s="7">
        <v>70515</v>
      </c>
      <c r="F1497" s="7" t="str" cm="1">
        <f t="array" ref="F1497">_xlfn.SWITCH(TRUE,E1497&lt;=10000,"1万人以下",E1497&lt;=20000,"2万人以下",E1497&lt;=30000,"3万人以下",E1497&lt;=40000,"4万人以下",E1497&lt;=50000,"5万人以下",E1497&lt;=60000,"6万人以下",E1497&lt;=70000,"7万人以下",E1497&lt;=80000,"8万人以下",E1497&lt;=90000,"9万人以下",E1497&gt;90000,"それ以上")</f>
        <v>8万人以下</v>
      </c>
      <c r="G1497" s="7" t="s">
        <v>7579</v>
      </c>
      <c r="H1497" s="7">
        <v>42774</v>
      </c>
      <c r="I1497" s="1" t="s">
        <v>4656</v>
      </c>
      <c r="K1497" s="1" t="str">
        <f>IF(B1497="小郡市","小郡市",IF(B1497="大和郡山市","大和郡山市",IF(B1497="蒲郡市","蒲郡市",IF(B1497="郡上市","郡上市",IF(B1497="郡山市","郡山市",IFERROR(RIGHT(B1497,LEN(B1497)-FIND("郡",B1497)),B1497))))))</f>
        <v>大阪市中央区</v>
      </c>
      <c r="L1497" s="1" t="str">
        <f>IF(ISERROR(VLOOKUP(K1497,'R5.4.1現在の団体'!C$2:C$2000,1,)),"",VLOOKUP(K1497,'R5.4.1現在の団体'!C$2:C$2000,1,))</f>
        <v/>
      </c>
      <c r="M1497" s="1" t="str">
        <f t="shared" si="23"/>
        <v/>
      </c>
    </row>
    <row r="1498" spans="1:13" x14ac:dyDescent="0.2">
      <c r="A1498" s="5" t="s">
        <v>1502</v>
      </c>
      <c r="B1498" s="6" t="s">
        <v>3800</v>
      </c>
      <c r="C1498" s="7">
        <v>403903</v>
      </c>
      <c r="D1498" s="7">
        <v>431589</v>
      </c>
      <c r="E1498" s="7">
        <v>835492</v>
      </c>
      <c r="F1498" s="7" t="str" cm="1">
        <f t="array" ref="F1498">_xlfn.SWITCH(TRUE,E1498&lt;=10000,"1万人以下",E1498&lt;=20000,"2万人以下",E1498&lt;=30000,"3万人以下",E1498&lt;=40000,"4万人以下",E1498&lt;=50000,"5万人以下",E1498&lt;=60000,"6万人以下",E1498&lt;=70000,"7万人以下",E1498&lt;=80000,"8万人以下",E1498&lt;=90000,"9万人以下",E1498&gt;90000,"それ以上")</f>
        <v>それ以上</v>
      </c>
      <c r="G1498" s="7" t="s">
        <v>7571</v>
      </c>
      <c r="H1498" s="7">
        <v>357292</v>
      </c>
      <c r="J1498" s="1">
        <f>MAX(J$2:J1497)+1</f>
        <v>1156</v>
      </c>
      <c r="K1498" s="1" t="str">
        <f>IF(B1498="小郡市","小郡市",IF(B1498="大和郡山市","大和郡山市",IF(B1498="蒲郡市","蒲郡市",IF(B1498="郡上市","郡上市",IF(B1498="郡山市","郡山市",IFERROR(RIGHT(B1498,LEN(B1498)-FIND("郡",B1498)),B1498))))))</f>
        <v>堺市</v>
      </c>
      <c r="L1498" s="1" t="str">
        <f>IF(ISERROR(VLOOKUP(K1498,'R5.4.1現在の団体'!C$2:C$2000,1,)),"",VLOOKUP(K1498,'R5.4.1現在の団体'!C$2:C$2000,1,))</f>
        <v>堺市</v>
      </c>
      <c r="M1498" s="1">
        <f t="shared" si="23"/>
        <v>1</v>
      </c>
    </row>
    <row r="1499" spans="1:13" x14ac:dyDescent="0.2">
      <c r="A1499" s="5" t="s">
        <v>1503</v>
      </c>
      <c r="B1499" s="6" t="s">
        <v>3801</v>
      </c>
      <c r="C1499" s="7">
        <v>70176</v>
      </c>
      <c r="D1499" s="7">
        <v>72987</v>
      </c>
      <c r="E1499" s="7">
        <v>143163</v>
      </c>
      <c r="F1499" s="7" t="str" cm="1">
        <f t="array" ref="F1499">_xlfn.SWITCH(TRUE,E1499&lt;=10000,"1万人以下",E1499&lt;=20000,"2万人以下",E1499&lt;=30000,"3万人以下",E1499&lt;=40000,"4万人以下",E1499&lt;=50000,"5万人以下",E1499&lt;=60000,"6万人以下",E1499&lt;=70000,"7万人以下",E1499&lt;=80000,"8万人以下",E1499&lt;=90000,"9万人以下",E1499&gt;90000,"それ以上")</f>
        <v>それ以上</v>
      </c>
      <c r="G1499" s="7" t="s">
        <v>7571</v>
      </c>
      <c r="H1499" s="7">
        <v>68301</v>
      </c>
      <c r="I1499" s="1" t="s">
        <v>4656</v>
      </c>
      <c r="K1499" s="1" t="str">
        <f>IF(B1499="小郡市","小郡市",IF(B1499="大和郡山市","大和郡山市",IF(B1499="蒲郡市","蒲郡市",IF(B1499="郡上市","郡上市",IF(B1499="郡山市","郡山市",IFERROR(RIGHT(B1499,LEN(B1499)-FIND("郡",B1499)),B1499))))))</f>
        <v>堺市堺区</v>
      </c>
      <c r="L1499" s="1" t="str">
        <f>IF(ISERROR(VLOOKUP(K1499,'R5.4.1現在の団体'!C$2:C$2000,1,)),"",VLOOKUP(K1499,'R5.4.1現在の団体'!C$2:C$2000,1,))</f>
        <v/>
      </c>
      <c r="M1499" s="1" t="str">
        <f t="shared" si="23"/>
        <v/>
      </c>
    </row>
    <row r="1500" spans="1:13" x14ac:dyDescent="0.2">
      <c r="A1500" s="5" t="s">
        <v>1504</v>
      </c>
      <c r="B1500" s="6" t="s">
        <v>3802</v>
      </c>
      <c r="C1500" s="7">
        <v>59873</v>
      </c>
      <c r="D1500" s="7">
        <v>62053</v>
      </c>
      <c r="E1500" s="7">
        <v>121926</v>
      </c>
      <c r="F1500" s="7" t="str" cm="1">
        <f t="array" ref="F1500">_xlfn.SWITCH(TRUE,E1500&lt;=10000,"1万人以下",E1500&lt;=20000,"2万人以下",E1500&lt;=30000,"3万人以下",E1500&lt;=40000,"4万人以下",E1500&lt;=50000,"5万人以下",E1500&lt;=60000,"6万人以下",E1500&lt;=70000,"7万人以下",E1500&lt;=80000,"8万人以下",E1500&lt;=90000,"9万人以下",E1500&gt;90000,"それ以上")</f>
        <v>それ以上</v>
      </c>
      <c r="G1500" s="7" t="s">
        <v>7571</v>
      </c>
      <c r="H1500" s="7">
        <v>49802</v>
      </c>
      <c r="I1500" s="1" t="s">
        <v>4656</v>
      </c>
      <c r="K1500" s="1" t="str">
        <f>IF(B1500="小郡市","小郡市",IF(B1500="大和郡山市","大和郡山市",IF(B1500="蒲郡市","蒲郡市",IF(B1500="郡上市","郡上市",IF(B1500="郡山市","郡山市",IFERROR(RIGHT(B1500,LEN(B1500)-FIND("郡",B1500)),B1500))))))</f>
        <v>堺市中区</v>
      </c>
      <c r="L1500" s="1" t="str">
        <f>IF(ISERROR(VLOOKUP(K1500,'R5.4.1現在の団体'!C$2:C$2000,1,)),"",VLOOKUP(K1500,'R5.4.1現在の団体'!C$2:C$2000,1,))</f>
        <v/>
      </c>
      <c r="M1500" s="1" t="str">
        <f t="shared" si="23"/>
        <v/>
      </c>
    </row>
    <row r="1501" spans="1:13" x14ac:dyDescent="0.2">
      <c r="A1501" s="5" t="s">
        <v>1505</v>
      </c>
      <c r="B1501" s="6" t="s">
        <v>3803</v>
      </c>
      <c r="C1501" s="7">
        <v>41714</v>
      </c>
      <c r="D1501" s="7">
        <v>45028</v>
      </c>
      <c r="E1501" s="7">
        <v>86742</v>
      </c>
      <c r="F1501" s="7" t="str" cm="1">
        <f t="array" ref="F1501">_xlfn.SWITCH(TRUE,E1501&lt;=10000,"1万人以下",E1501&lt;=20000,"2万人以下",E1501&lt;=30000,"3万人以下",E1501&lt;=40000,"4万人以下",E1501&lt;=50000,"5万人以下",E1501&lt;=60000,"6万人以下",E1501&lt;=70000,"7万人以下",E1501&lt;=80000,"8万人以下",E1501&lt;=90000,"9万人以下",E1501&gt;90000,"それ以上")</f>
        <v>9万人以下</v>
      </c>
      <c r="G1501" s="7" t="s">
        <v>7580</v>
      </c>
      <c r="H1501" s="7">
        <v>36139</v>
      </c>
      <c r="I1501" s="1" t="s">
        <v>4656</v>
      </c>
      <c r="K1501" s="1" t="str">
        <f>IF(B1501="小郡市","小郡市",IF(B1501="大和郡山市","大和郡山市",IF(B1501="蒲郡市","蒲郡市",IF(B1501="郡上市","郡上市",IF(B1501="郡山市","郡山市",IFERROR(RIGHT(B1501,LEN(B1501)-FIND("郡",B1501)),B1501))))))</f>
        <v>堺市東区</v>
      </c>
      <c r="L1501" s="1" t="str">
        <f>IF(ISERROR(VLOOKUP(K1501,'R5.4.1現在の団体'!C$2:C$2000,1,)),"",VLOOKUP(K1501,'R5.4.1現在の団体'!C$2:C$2000,1,))</f>
        <v/>
      </c>
      <c r="M1501" s="1" t="str">
        <f t="shared" si="23"/>
        <v/>
      </c>
    </row>
    <row r="1502" spans="1:13" x14ac:dyDescent="0.2">
      <c r="A1502" s="5" t="s">
        <v>1506</v>
      </c>
      <c r="B1502" s="6" t="s">
        <v>3804</v>
      </c>
      <c r="C1502" s="7">
        <v>65336</v>
      </c>
      <c r="D1502" s="7">
        <v>68906</v>
      </c>
      <c r="E1502" s="7">
        <v>134242</v>
      </c>
      <c r="F1502" s="7" t="str" cm="1">
        <f t="array" ref="F1502">_xlfn.SWITCH(TRUE,E1502&lt;=10000,"1万人以下",E1502&lt;=20000,"2万人以下",E1502&lt;=30000,"3万人以下",E1502&lt;=40000,"4万人以下",E1502&lt;=50000,"5万人以下",E1502&lt;=60000,"6万人以下",E1502&lt;=70000,"7万人以下",E1502&lt;=80000,"8万人以下",E1502&lt;=90000,"9万人以下",E1502&gt;90000,"それ以上")</f>
        <v>それ以上</v>
      </c>
      <c r="G1502" s="7" t="s">
        <v>7571</v>
      </c>
      <c r="H1502" s="7">
        <v>56370</v>
      </c>
      <c r="I1502" s="1" t="s">
        <v>4656</v>
      </c>
      <c r="K1502" s="1" t="str">
        <f>IF(B1502="小郡市","小郡市",IF(B1502="大和郡山市","大和郡山市",IF(B1502="蒲郡市","蒲郡市",IF(B1502="郡上市","郡上市",IF(B1502="郡山市","郡山市",IFERROR(RIGHT(B1502,LEN(B1502)-FIND("郡",B1502)),B1502))))))</f>
        <v>堺市西区</v>
      </c>
      <c r="L1502" s="1" t="str">
        <f>IF(ISERROR(VLOOKUP(K1502,'R5.4.1現在の団体'!C$2:C$2000,1,)),"",VLOOKUP(K1502,'R5.4.1現在の団体'!C$2:C$2000,1,))</f>
        <v/>
      </c>
      <c r="M1502" s="1" t="str">
        <f t="shared" si="23"/>
        <v/>
      </c>
    </row>
    <row r="1503" spans="1:13" x14ac:dyDescent="0.2">
      <c r="A1503" s="5" t="s">
        <v>1507</v>
      </c>
      <c r="B1503" s="6" t="s">
        <v>3805</v>
      </c>
      <c r="C1503" s="7">
        <v>74161</v>
      </c>
      <c r="D1503" s="7">
        <v>82502</v>
      </c>
      <c r="E1503" s="7">
        <v>156663</v>
      </c>
      <c r="F1503" s="7" t="str" cm="1">
        <f t="array" ref="F1503">_xlfn.SWITCH(TRUE,E1503&lt;=10000,"1万人以下",E1503&lt;=20000,"2万人以下",E1503&lt;=30000,"3万人以下",E1503&lt;=40000,"4万人以下",E1503&lt;=50000,"5万人以下",E1503&lt;=60000,"6万人以下",E1503&lt;=70000,"7万人以下",E1503&lt;=80000,"8万人以下",E1503&lt;=90000,"9万人以下",E1503&gt;90000,"それ以上")</f>
        <v>それ以上</v>
      </c>
      <c r="G1503" s="7" t="s">
        <v>7571</v>
      </c>
      <c r="H1503" s="7">
        <v>64241</v>
      </c>
      <c r="I1503" s="1" t="s">
        <v>4656</v>
      </c>
      <c r="K1503" s="1" t="str">
        <f>IF(B1503="小郡市","小郡市",IF(B1503="大和郡山市","大和郡山市",IF(B1503="蒲郡市","蒲郡市",IF(B1503="郡上市","郡上市",IF(B1503="郡山市","郡山市",IFERROR(RIGHT(B1503,LEN(B1503)-FIND("郡",B1503)),B1503))))))</f>
        <v>堺市南区</v>
      </c>
      <c r="L1503" s="1" t="str">
        <f>IF(ISERROR(VLOOKUP(K1503,'R5.4.1現在の団体'!C$2:C$2000,1,)),"",VLOOKUP(K1503,'R5.4.1現在の団体'!C$2:C$2000,1,))</f>
        <v/>
      </c>
      <c r="M1503" s="1" t="str">
        <f t="shared" si="23"/>
        <v/>
      </c>
    </row>
    <row r="1504" spans="1:13" x14ac:dyDescent="0.2">
      <c r="A1504" s="5" t="s">
        <v>1508</v>
      </c>
      <c r="B1504" s="6" t="s">
        <v>3806</v>
      </c>
      <c r="C1504" s="7">
        <v>73456</v>
      </c>
      <c r="D1504" s="7">
        <v>80065</v>
      </c>
      <c r="E1504" s="7">
        <v>153521</v>
      </c>
      <c r="F1504" s="7" t="str" cm="1">
        <f t="array" ref="F1504">_xlfn.SWITCH(TRUE,E1504&lt;=10000,"1万人以下",E1504&lt;=20000,"2万人以下",E1504&lt;=30000,"3万人以下",E1504&lt;=40000,"4万人以下",E1504&lt;=50000,"5万人以下",E1504&lt;=60000,"6万人以下",E1504&lt;=70000,"7万人以下",E1504&lt;=80000,"8万人以下",E1504&lt;=90000,"9万人以下",E1504&gt;90000,"それ以上")</f>
        <v>それ以上</v>
      </c>
      <c r="G1504" s="7" t="s">
        <v>7571</v>
      </c>
      <c r="H1504" s="7">
        <v>67383</v>
      </c>
      <c r="I1504" s="1" t="s">
        <v>4656</v>
      </c>
      <c r="K1504" s="1" t="str">
        <f>IF(B1504="小郡市","小郡市",IF(B1504="大和郡山市","大和郡山市",IF(B1504="蒲郡市","蒲郡市",IF(B1504="郡上市","郡上市",IF(B1504="郡山市","郡山市",IFERROR(RIGHT(B1504,LEN(B1504)-FIND("郡",B1504)),B1504))))))</f>
        <v>堺市北区</v>
      </c>
      <c r="L1504" s="1" t="str">
        <f>IF(ISERROR(VLOOKUP(K1504,'R5.4.1現在の団体'!C$2:C$2000,1,)),"",VLOOKUP(K1504,'R5.4.1現在の団体'!C$2:C$2000,1,))</f>
        <v/>
      </c>
      <c r="M1504" s="1" t="str">
        <f t="shared" si="23"/>
        <v/>
      </c>
    </row>
    <row r="1505" spans="1:13" x14ac:dyDescent="0.2">
      <c r="A1505" s="5" t="s">
        <v>1509</v>
      </c>
      <c r="B1505" s="6" t="s">
        <v>3807</v>
      </c>
      <c r="C1505" s="7">
        <v>19187</v>
      </c>
      <c r="D1505" s="7">
        <v>20048</v>
      </c>
      <c r="E1505" s="7">
        <v>39235</v>
      </c>
      <c r="F1505" s="7" t="str" cm="1">
        <f t="array" ref="F1505">_xlfn.SWITCH(TRUE,E1505&lt;=10000,"1万人以下",E1505&lt;=20000,"2万人以下",E1505&lt;=30000,"3万人以下",E1505&lt;=40000,"4万人以下",E1505&lt;=50000,"5万人以下",E1505&lt;=60000,"6万人以下",E1505&lt;=70000,"7万人以下",E1505&lt;=80000,"8万人以下",E1505&lt;=90000,"9万人以下",E1505&gt;90000,"それ以上")</f>
        <v>4万人以下</v>
      </c>
      <c r="G1505" s="7" t="s">
        <v>7573</v>
      </c>
      <c r="H1505" s="7">
        <v>15056</v>
      </c>
      <c r="I1505" s="1" t="s">
        <v>4656</v>
      </c>
      <c r="K1505" s="1" t="str">
        <f>IF(B1505="小郡市","小郡市",IF(B1505="大和郡山市","大和郡山市",IF(B1505="蒲郡市","蒲郡市",IF(B1505="郡上市","郡上市",IF(B1505="郡山市","郡山市",IFERROR(RIGHT(B1505,LEN(B1505)-FIND("郡",B1505)),B1505))))))</f>
        <v>堺市美原区</v>
      </c>
      <c r="L1505" s="1" t="str">
        <f>IF(ISERROR(VLOOKUP(K1505,'R5.4.1現在の団体'!C$2:C$2000,1,)),"",VLOOKUP(K1505,'R5.4.1現在の団体'!C$2:C$2000,1,))</f>
        <v/>
      </c>
      <c r="M1505" s="1" t="str">
        <f t="shared" si="23"/>
        <v/>
      </c>
    </row>
    <row r="1506" spans="1:13" x14ac:dyDescent="0.2">
      <c r="A1506" s="5" t="s">
        <v>1510</v>
      </c>
      <c r="B1506" s="6" t="s">
        <v>3808</v>
      </c>
      <c r="C1506" s="7">
        <v>97394</v>
      </c>
      <c r="D1506" s="7">
        <v>104307</v>
      </c>
      <c r="E1506" s="7">
        <v>201701</v>
      </c>
      <c r="F1506" s="7" t="str" cm="1">
        <f t="array" ref="F1506">_xlfn.SWITCH(TRUE,E1506&lt;=10000,"1万人以下",E1506&lt;=20000,"2万人以下",E1506&lt;=30000,"3万人以下",E1506&lt;=40000,"4万人以下",E1506&lt;=50000,"5万人以下",E1506&lt;=60000,"6万人以下",E1506&lt;=70000,"7万人以下",E1506&lt;=80000,"8万人以下",E1506&lt;=90000,"9万人以下",E1506&gt;90000,"それ以上")</f>
        <v>それ以上</v>
      </c>
      <c r="G1506" s="7" t="s">
        <v>7571</v>
      </c>
      <c r="H1506" s="7">
        <v>80524</v>
      </c>
      <c r="J1506" s="1">
        <f>MAX(J$2:J1505)+1</f>
        <v>1157</v>
      </c>
      <c r="K1506" s="1" t="str">
        <f>IF(B1506="小郡市","小郡市",IF(B1506="大和郡山市","大和郡山市",IF(B1506="蒲郡市","蒲郡市",IF(B1506="郡上市","郡上市",IF(B1506="郡山市","郡山市",IFERROR(RIGHT(B1506,LEN(B1506)-FIND("郡",B1506)),B1506))))))</f>
        <v>岸和田市</v>
      </c>
      <c r="L1506" s="1" t="str">
        <f>IF(ISERROR(VLOOKUP(K1506,'R5.4.1現在の団体'!C$2:C$2000,1,)),"",VLOOKUP(K1506,'R5.4.1現在の団体'!C$2:C$2000,1,))</f>
        <v>岸和田市</v>
      </c>
      <c r="M1506" s="1">
        <f t="shared" si="23"/>
        <v>1</v>
      </c>
    </row>
    <row r="1507" spans="1:13" x14ac:dyDescent="0.2">
      <c r="A1507" s="5" t="s">
        <v>1511</v>
      </c>
      <c r="B1507" s="6" t="s">
        <v>3809</v>
      </c>
      <c r="C1507" s="7">
        <v>187075</v>
      </c>
      <c r="D1507" s="7">
        <v>202495</v>
      </c>
      <c r="E1507" s="7">
        <v>389570</v>
      </c>
      <c r="F1507" s="7" t="str" cm="1">
        <f t="array" ref="F1507">_xlfn.SWITCH(TRUE,E1507&lt;=10000,"1万人以下",E1507&lt;=20000,"2万人以下",E1507&lt;=30000,"3万人以下",E1507&lt;=40000,"4万人以下",E1507&lt;=50000,"5万人以下",E1507&lt;=60000,"6万人以下",E1507&lt;=70000,"7万人以下",E1507&lt;=80000,"8万人以下",E1507&lt;=90000,"9万人以下",E1507&gt;90000,"それ以上")</f>
        <v>それ以上</v>
      </c>
      <c r="G1507" s="7" t="s">
        <v>7571</v>
      </c>
      <c r="H1507" s="7">
        <v>174242</v>
      </c>
      <c r="J1507" s="1">
        <f>MAX(J$2:J1506)+1</f>
        <v>1158</v>
      </c>
      <c r="K1507" s="1" t="str">
        <f>IF(B1507="小郡市","小郡市",IF(B1507="大和郡山市","大和郡山市",IF(B1507="蒲郡市","蒲郡市",IF(B1507="郡上市","郡上市",IF(B1507="郡山市","郡山市",IFERROR(RIGHT(B1507,LEN(B1507)-FIND("郡",B1507)),B1507))))))</f>
        <v>豊中市</v>
      </c>
      <c r="L1507" s="1" t="str">
        <f>IF(ISERROR(VLOOKUP(K1507,'R5.4.1現在の団体'!C$2:C$2000,1,)),"",VLOOKUP(K1507,'R5.4.1現在の団体'!C$2:C$2000,1,))</f>
        <v>豊中市</v>
      </c>
      <c r="M1507" s="1">
        <f t="shared" si="23"/>
        <v>1</v>
      </c>
    </row>
    <row r="1508" spans="1:13" x14ac:dyDescent="0.2">
      <c r="A1508" s="5" t="s">
        <v>1512</v>
      </c>
      <c r="B1508" s="6" t="s">
        <v>3810</v>
      </c>
      <c r="C1508" s="7">
        <v>49687</v>
      </c>
      <c r="D1508" s="7">
        <v>52633</v>
      </c>
      <c r="E1508" s="7">
        <v>102320</v>
      </c>
      <c r="F1508" s="7" t="str" cm="1">
        <f t="array" ref="F1508">_xlfn.SWITCH(TRUE,E1508&lt;=10000,"1万人以下",E1508&lt;=20000,"2万人以下",E1508&lt;=30000,"3万人以下",E1508&lt;=40000,"4万人以下",E1508&lt;=50000,"5万人以下",E1508&lt;=60000,"6万人以下",E1508&lt;=70000,"7万人以下",E1508&lt;=80000,"8万人以下",E1508&lt;=90000,"9万人以下",E1508&gt;90000,"それ以上")</f>
        <v>それ以上</v>
      </c>
      <c r="G1508" s="7" t="s">
        <v>7571</v>
      </c>
      <c r="H1508" s="7">
        <v>44668</v>
      </c>
      <c r="J1508" s="1">
        <f>MAX(J$2:J1507)+1</f>
        <v>1159</v>
      </c>
      <c r="K1508" s="1" t="str">
        <f>IF(B1508="小郡市","小郡市",IF(B1508="大和郡山市","大和郡山市",IF(B1508="蒲郡市","蒲郡市",IF(B1508="郡上市","郡上市",IF(B1508="郡山市","郡山市",IFERROR(RIGHT(B1508,LEN(B1508)-FIND("郡",B1508)),B1508))))))</f>
        <v>池田市</v>
      </c>
      <c r="L1508" s="1" t="str">
        <f>IF(ISERROR(VLOOKUP(K1508,'R5.4.1現在の団体'!C$2:C$2000,1,)),"",VLOOKUP(K1508,'R5.4.1現在の団体'!C$2:C$2000,1,))</f>
        <v>池田市</v>
      </c>
      <c r="M1508" s="1">
        <f t="shared" si="23"/>
        <v>1</v>
      </c>
    </row>
    <row r="1509" spans="1:13" x14ac:dyDescent="0.2">
      <c r="A1509" s="5" t="s">
        <v>1513</v>
      </c>
      <c r="B1509" s="6" t="s">
        <v>3811</v>
      </c>
      <c r="C1509" s="7">
        <v>168153</v>
      </c>
      <c r="D1509" s="7">
        <v>179743</v>
      </c>
      <c r="E1509" s="7">
        <v>347896</v>
      </c>
      <c r="F1509" s="7" t="str" cm="1">
        <f t="array" ref="F1509">_xlfn.SWITCH(TRUE,E1509&lt;=10000,"1万人以下",E1509&lt;=20000,"2万人以下",E1509&lt;=30000,"3万人以下",E1509&lt;=40000,"4万人以下",E1509&lt;=50000,"5万人以下",E1509&lt;=60000,"6万人以下",E1509&lt;=70000,"7万人以下",E1509&lt;=80000,"8万人以下",E1509&lt;=90000,"9万人以下",E1509&gt;90000,"それ以上")</f>
        <v>それ以上</v>
      </c>
      <c r="G1509" s="7" t="s">
        <v>7571</v>
      </c>
      <c r="H1509" s="7">
        <v>151966</v>
      </c>
      <c r="J1509" s="1">
        <f>MAX(J$2:J1508)+1</f>
        <v>1160</v>
      </c>
      <c r="K1509" s="1" t="str">
        <f>IF(B1509="小郡市","小郡市",IF(B1509="大和郡山市","大和郡山市",IF(B1509="蒲郡市","蒲郡市",IF(B1509="郡上市","郡上市",IF(B1509="郡山市","郡山市",IFERROR(RIGHT(B1509,LEN(B1509)-FIND("郡",B1509)),B1509))))))</f>
        <v>吹田市</v>
      </c>
      <c r="L1509" s="1" t="str">
        <f>IF(ISERROR(VLOOKUP(K1509,'R5.4.1現在の団体'!C$2:C$2000,1,)),"",VLOOKUP(K1509,'R5.4.1現在の団体'!C$2:C$2000,1,))</f>
        <v>吹田市</v>
      </c>
      <c r="M1509" s="1">
        <f t="shared" si="23"/>
        <v>1</v>
      </c>
    </row>
    <row r="1510" spans="1:13" x14ac:dyDescent="0.2">
      <c r="A1510" s="5" t="s">
        <v>1514</v>
      </c>
      <c r="B1510" s="6" t="s">
        <v>3812</v>
      </c>
      <c r="C1510" s="7">
        <v>37108</v>
      </c>
      <c r="D1510" s="7">
        <v>39705</v>
      </c>
      <c r="E1510" s="7">
        <v>76813</v>
      </c>
      <c r="F1510" s="7" t="str" cm="1">
        <f t="array" ref="F1510">_xlfn.SWITCH(TRUE,E1510&lt;=10000,"1万人以下",E1510&lt;=20000,"2万人以下",E1510&lt;=30000,"3万人以下",E1510&lt;=40000,"4万人以下",E1510&lt;=50000,"5万人以下",E1510&lt;=60000,"6万人以下",E1510&lt;=70000,"7万人以下",E1510&lt;=80000,"8万人以下",E1510&lt;=90000,"9万人以下",E1510&gt;90000,"それ以上")</f>
        <v>8万人以下</v>
      </c>
      <c r="G1510" s="7" t="s">
        <v>7579</v>
      </c>
      <c r="H1510" s="7">
        <v>32104</v>
      </c>
      <c r="J1510" s="1">
        <f>MAX(J$2:J1509)+1</f>
        <v>1161</v>
      </c>
      <c r="K1510" s="1" t="str">
        <f>IF(B1510="小郡市","小郡市",IF(B1510="大和郡山市","大和郡山市",IF(B1510="蒲郡市","蒲郡市",IF(B1510="郡上市","郡上市",IF(B1510="郡山市","郡山市",IFERROR(RIGHT(B1510,LEN(B1510)-FIND("郡",B1510)),B1510))))))</f>
        <v>泉大津市</v>
      </c>
      <c r="L1510" s="1" t="str">
        <f>IF(ISERROR(VLOOKUP(K1510,'R5.4.1現在の団体'!C$2:C$2000,1,)),"",VLOOKUP(K1510,'R5.4.1現在の団体'!C$2:C$2000,1,))</f>
        <v>泉大津市</v>
      </c>
      <c r="M1510" s="1">
        <f t="shared" si="23"/>
        <v>1</v>
      </c>
    </row>
    <row r="1511" spans="1:13" x14ac:dyDescent="0.2">
      <c r="A1511" s="5" t="s">
        <v>1515</v>
      </c>
      <c r="B1511" s="6" t="s">
        <v>3813</v>
      </c>
      <c r="C1511" s="7">
        <v>172197</v>
      </c>
      <c r="D1511" s="7">
        <v>183286</v>
      </c>
      <c r="E1511" s="7">
        <v>355483</v>
      </c>
      <c r="F1511" s="7" t="str" cm="1">
        <f t="array" ref="F1511">_xlfn.SWITCH(TRUE,E1511&lt;=10000,"1万人以下",E1511&lt;=20000,"2万人以下",E1511&lt;=30000,"3万人以下",E1511&lt;=40000,"4万人以下",E1511&lt;=50000,"5万人以下",E1511&lt;=60000,"6万人以下",E1511&lt;=70000,"7万人以下",E1511&lt;=80000,"8万人以下",E1511&lt;=90000,"9万人以下",E1511&gt;90000,"それ以上")</f>
        <v>それ以上</v>
      </c>
      <c r="G1511" s="7" t="s">
        <v>7571</v>
      </c>
      <c r="H1511" s="7">
        <v>150678</v>
      </c>
      <c r="J1511" s="1">
        <f>MAX(J$2:J1510)+1</f>
        <v>1162</v>
      </c>
      <c r="K1511" s="1" t="str">
        <f>IF(B1511="小郡市","小郡市",IF(B1511="大和郡山市","大和郡山市",IF(B1511="蒲郡市","蒲郡市",IF(B1511="郡上市","郡上市",IF(B1511="郡山市","郡山市",IFERROR(RIGHT(B1511,LEN(B1511)-FIND("郡",B1511)),B1511))))))</f>
        <v>高槻市</v>
      </c>
      <c r="L1511" s="1" t="str">
        <f>IF(ISERROR(VLOOKUP(K1511,'R5.4.1現在の団体'!C$2:C$2000,1,)),"",VLOOKUP(K1511,'R5.4.1現在の団体'!C$2:C$2000,1,))</f>
        <v>高槻市</v>
      </c>
      <c r="M1511" s="1">
        <f t="shared" si="23"/>
        <v>1</v>
      </c>
    </row>
    <row r="1512" spans="1:13" x14ac:dyDescent="0.2">
      <c r="A1512" s="5" t="s">
        <v>1516</v>
      </c>
      <c r="B1512" s="6" t="s">
        <v>3814</v>
      </c>
      <c r="C1512" s="7">
        <v>43592</v>
      </c>
      <c r="D1512" s="7">
        <v>46558</v>
      </c>
      <c r="E1512" s="7">
        <v>90150</v>
      </c>
      <c r="F1512" s="7" t="str" cm="1">
        <f t="array" ref="F1512">_xlfn.SWITCH(TRUE,E1512&lt;=10000,"1万人以下",E1512&lt;=20000,"2万人以下",E1512&lt;=30000,"3万人以下",E1512&lt;=40000,"4万人以下",E1512&lt;=50000,"5万人以下",E1512&lt;=60000,"6万人以下",E1512&lt;=70000,"7万人以下",E1512&lt;=80000,"8万人以下",E1512&lt;=90000,"9万人以下",E1512&gt;90000,"それ以上")</f>
        <v>それ以上</v>
      </c>
      <c r="G1512" s="7" t="s">
        <v>7571</v>
      </c>
      <c r="H1512" s="7">
        <v>35148</v>
      </c>
      <c r="J1512" s="1">
        <f>MAX(J$2:J1511)+1</f>
        <v>1163</v>
      </c>
      <c r="K1512" s="1" t="str">
        <f>IF(B1512="小郡市","小郡市",IF(B1512="大和郡山市","大和郡山市",IF(B1512="蒲郡市","蒲郡市",IF(B1512="郡上市","郡上市",IF(B1512="郡山市","郡山市",IFERROR(RIGHT(B1512,LEN(B1512)-FIND("郡",B1512)),B1512))))))</f>
        <v>貝塚市</v>
      </c>
      <c r="L1512" s="1" t="str">
        <f>IF(ISERROR(VLOOKUP(K1512,'R5.4.1現在の団体'!C$2:C$2000,1,)),"",VLOOKUP(K1512,'R5.4.1現在の団体'!C$2:C$2000,1,))</f>
        <v>貝塚市</v>
      </c>
      <c r="M1512" s="1">
        <f t="shared" si="23"/>
        <v>1</v>
      </c>
    </row>
    <row r="1513" spans="1:13" x14ac:dyDescent="0.2">
      <c r="A1513" s="5" t="s">
        <v>1517</v>
      </c>
      <c r="B1513" s="6" t="s">
        <v>3815</v>
      </c>
      <c r="C1513" s="7">
        <v>71199</v>
      </c>
      <c r="D1513" s="7">
        <v>74272</v>
      </c>
      <c r="E1513" s="7">
        <v>145471</v>
      </c>
      <c r="F1513" s="7" t="str" cm="1">
        <f t="array" ref="F1513">_xlfn.SWITCH(TRUE,E1513&lt;=10000,"1万人以下",E1513&lt;=20000,"2万人以下",E1513&lt;=30000,"3万人以下",E1513&lt;=40000,"4万人以下",E1513&lt;=50000,"5万人以下",E1513&lt;=60000,"6万人以下",E1513&lt;=70000,"7万人以下",E1513&lt;=80000,"8万人以下",E1513&lt;=90000,"9万人以下",E1513&gt;90000,"それ以上")</f>
        <v>それ以上</v>
      </c>
      <c r="G1513" s="7" t="s">
        <v>7571</v>
      </c>
      <c r="H1513" s="7">
        <v>66974</v>
      </c>
      <c r="J1513" s="1">
        <f>MAX(J$2:J1512)+1</f>
        <v>1164</v>
      </c>
      <c r="K1513" s="1" t="str">
        <f>IF(B1513="小郡市","小郡市",IF(B1513="大和郡山市","大和郡山市",IF(B1513="蒲郡市","蒲郡市",IF(B1513="郡上市","郡上市",IF(B1513="郡山市","郡山市",IFERROR(RIGHT(B1513,LEN(B1513)-FIND("郡",B1513)),B1513))))))</f>
        <v>守口市</v>
      </c>
      <c r="L1513" s="1" t="str">
        <f>IF(ISERROR(VLOOKUP(K1513,'R5.4.1現在の団体'!C$2:C$2000,1,)),"",VLOOKUP(K1513,'R5.4.1現在の団体'!C$2:C$2000,1,))</f>
        <v>守口市</v>
      </c>
      <c r="M1513" s="1">
        <f t="shared" si="23"/>
        <v>1</v>
      </c>
    </row>
    <row r="1514" spans="1:13" x14ac:dyDescent="0.2">
      <c r="A1514" s="5" t="s">
        <v>1518</v>
      </c>
      <c r="B1514" s="6" t="s">
        <v>3816</v>
      </c>
      <c r="C1514" s="7">
        <v>197270</v>
      </c>
      <c r="D1514" s="7">
        <v>208983</v>
      </c>
      <c r="E1514" s="7">
        <v>406253</v>
      </c>
      <c r="F1514" s="7" t="str" cm="1">
        <f t="array" ref="F1514">_xlfn.SWITCH(TRUE,E1514&lt;=10000,"1万人以下",E1514&lt;=20000,"2万人以下",E1514&lt;=30000,"3万人以下",E1514&lt;=40000,"4万人以下",E1514&lt;=50000,"5万人以下",E1514&lt;=60000,"6万人以下",E1514&lt;=70000,"7万人以下",E1514&lt;=80000,"8万人以下",E1514&lt;=90000,"9万人以下",E1514&gt;90000,"それ以上")</f>
        <v>それ以上</v>
      </c>
      <c r="G1514" s="7" t="s">
        <v>7571</v>
      </c>
      <c r="H1514" s="7">
        <v>166026</v>
      </c>
      <c r="J1514" s="1">
        <f>MAX(J$2:J1513)+1</f>
        <v>1165</v>
      </c>
      <c r="K1514" s="1" t="str">
        <f>IF(B1514="小郡市","小郡市",IF(B1514="大和郡山市","大和郡山市",IF(B1514="蒲郡市","蒲郡市",IF(B1514="郡上市","郡上市",IF(B1514="郡山市","郡山市",IFERROR(RIGHT(B1514,LEN(B1514)-FIND("郡",B1514)),B1514))))))</f>
        <v>枚方市</v>
      </c>
      <c r="L1514" s="1" t="str">
        <f>IF(ISERROR(VLOOKUP(K1514,'R5.4.1現在の団体'!C$2:C$2000,1,)),"",VLOOKUP(K1514,'R5.4.1現在の団体'!C$2:C$2000,1,))</f>
        <v>枚方市</v>
      </c>
      <c r="M1514" s="1">
        <f t="shared" si="23"/>
        <v>1</v>
      </c>
    </row>
    <row r="1515" spans="1:13" x14ac:dyDescent="0.2">
      <c r="A1515" s="5" t="s">
        <v>1519</v>
      </c>
      <c r="B1515" s="6" t="s">
        <v>3817</v>
      </c>
      <c r="C1515" s="7">
        <v>131877</v>
      </c>
      <c r="D1515" s="7">
        <v>137696</v>
      </c>
      <c r="E1515" s="7">
        <v>269573</v>
      </c>
      <c r="F1515" s="7" t="str" cm="1">
        <f t="array" ref="F1515">_xlfn.SWITCH(TRUE,E1515&lt;=10000,"1万人以下",E1515&lt;=20000,"2万人以下",E1515&lt;=30000,"3万人以下",E1515&lt;=40000,"4万人以下",E1515&lt;=50000,"5万人以下",E1515&lt;=60000,"6万人以下",E1515&lt;=70000,"7万人以下",E1515&lt;=80000,"8万人以下",E1515&lt;=90000,"9万人以下",E1515&gt;90000,"それ以上")</f>
        <v>それ以上</v>
      </c>
      <c r="G1515" s="7" t="s">
        <v>7571</v>
      </c>
      <c r="H1515" s="7">
        <v>113031</v>
      </c>
      <c r="J1515" s="1">
        <f>MAX(J$2:J1514)+1</f>
        <v>1166</v>
      </c>
      <c r="K1515" s="1" t="str">
        <f>IF(B1515="小郡市","小郡市",IF(B1515="大和郡山市","大和郡山市",IF(B1515="蒲郡市","蒲郡市",IF(B1515="郡上市","郡上市",IF(B1515="郡山市","郡山市",IFERROR(RIGHT(B1515,LEN(B1515)-FIND("郡",B1515)),B1515))))))</f>
        <v>茨木市</v>
      </c>
      <c r="L1515" s="1" t="str">
        <f>IF(ISERROR(VLOOKUP(K1515,'R5.4.1現在の団体'!C$2:C$2000,1,)),"",VLOOKUP(K1515,'R5.4.1現在の団体'!C$2:C$2000,1,))</f>
        <v>茨木市</v>
      </c>
      <c r="M1515" s="1">
        <f t="shared" si="23"/>
        <v>1</v>
      </c>
    </row>
    <row r="1516" spans="1:13" x14ac:dyDescent="0.2">
      <c r="A1516" s="5" t="s">
        <v>1520</v>
      </c>
      <c r="B1516" s="6" t="s">
        <v>3818</v>
      </c>
      <c r="C1516" s="7">
        <v>128619</v>
      </c>
      <c r="D1516" s="7">
        <v>136899</v>
      </c>
      <c r="E1516" s="7">
        <v>265518</v>
      </c>
      <c r="F1516" s="7" t="str" cm="1">
        <f t="array" ref="F1516">_xlfn.SWITCH(TRUE,E1516&lt;=10000,"1万人以下",E1516&lt;=20000,"2万人以下",E1516&lt;=30000,"3万人以下",E1516&lt;=40000,"4万人以下",E1516&lt;=50000,"5万人以下",E1516&lt;=60000,"6万人以下",E1516&lt;=70000,"7万人以下",E1516&lt;=80000,"8万人以下",E1516&lt;=90000,"9万人以下",E1516&gt;90000,"それ以上")</f>
        <v>それ以上</v>
      </c>
      <c r="G1516" s="7" t="s">
        <v>7571</v>
      </c>
      <c r="H1516" s="7">
        <v>112694</v>
      </c>
      <c r="J1516" s="1">
        <f>MAX(J$2:J1515)+1</f>
        <v>1167</v>
      </c>
      <c r="K1516" s="1" t="str">
        <f>IF(B1516="小郡市","小郡市",IF(B1516="大和郡山市","大和郡山市",IF(B1516="蒲郡市","蒲郡市",IF(B1516="郡上市","郡上市",IF(B1516="郡山市","郡山市",IFERROR(RIGHT(B1516,LEN(B1516)-FIND("郡",B1516)),B1516))))))</f>
        <v>八尾市</v>
      </c>
      <c r="L1516" s="1" t="str">
        <f>IF(ISERROR(VLOOKUP(K1516,'R5.4.1現在の団体'!C$2:C$2000,1,)),"",VLOOKUP(K1516,'R5.4.1現在の団体'!C$2:C$2000,1,))</f>
        <v>八尾市</v>
      </c>
      <c r="M1516" s="1">
        <f t="shared" si="23"/>
        <v>1</v>
      </c>
    </row>
    <row r="1517" spans="1:13" x14ac:dyDescent="0.2">
      <c r="A1517" s="5" t="s">
        <v>1521</v>
      </c>
      <c r="B1517" s="6" t="s">
        <v>3819</v>
      </c>
      <c r="C1517" s="7">
        <v>49383</v>
      </c>
      <c r="D1517" s="7">
        <v>52720</v>
      </c>
      <c r="E1517" s="7">
        <v>102103</v>
      </c>
      <c r="F1517" s="7" t="str" cm="1">
        <f t="array" ref="F1517">_xlfn.SWITCH(TRUE,E1517&lt;=10000,"1万人以下",E1517&lt;=20000,"2万人以下",E1517&lt;=30000,"3万人以下",E1517&lt;=40000,"4万人以下",E1517&lt;=50000,"5万人以下",E1517&lt;=60000,"6万人以下",E1517&lt;=70000,"7万人以下",E1517&lt;=80000,"8万人以下",E1517&lt;=90000,"9万人以下",E1517&gt;90000,"それ以上")</f>
        <v>それ以上</v>
      </c>
      <c r="G1517" s="7" t="s">
        <v>7571</v>
      </c>
      <c r="H1517" s="7">
        <v>42270</v>
      </c>
      <c r="J1517" s="1">
        <f>MAX(J$2:J1516)+1</f>
        <v>1168</v>
      </c>
      <c r="K1517" s="1" t="str">
        <f>IF(B1517="小郡市","小郡市",IF(B1517="大和郡山市","大和郡山市",IF(B1517="蒲郡市","蒲郡市",IF(B1517="郡上市","郡上市",IF(B1517="郡山市","郡山市",IFERROR(RIGHT(B1517,LEN(B1517)-FIND("郡",B1517)),B1517))))))</f>
        <v>泉佐野市</v>
      </c>
      <c r="L1517" s="1" t="str">
        <f>IF(ISERROR(VLOOKUP(K1517,'R5.4.1現在の団体'!C$2:C$2000,1,)),"",VLOOKUP(K1517,'R5.4.1現在の団体'!C$2:C$2000,1,))</f>
        <v>泉佐野市</v>
      </c>
      <c r="M1517" s="1">
        <f t="shared" si="23"/>
        <v>1</v>
      </c>
    </row>
    <row r="1518" spans="1:13" x14ac:dyDescent="0.2">
      <c r="A1518" s="5" t="s">
        <v>1522</v>
      </c>
      <c r="B1518" s="6" t="s">
        <v>3820</v>
      </c>
      <c r="C1518" s="7">
        <v>57573</v>
      </c>
      <c r="D1518" s="7">
        <v>62974</v>
      </c>
      <c r="E1518" s="7">
        <v>120547</v>
      </c>
      <c r="F1518" s="7" t="str" cm="1">
        <f t="array" ref="F1518">_xlfn.SWITCH(TRUE,E1518&lt;=10000,"1万人以下",E1518&lt;=20000,"2万人以下",E1518&lt;=30000,"3万人以下",E1518&lt;=40000,"4万人以下",E1518&lt;=50000,"5万人以下",E1518&lt;=60000,"6万人以下",E1518&lt;=70000,"7万人以下",E1518&lt;=80000,"8万人以下",E1518&lt;=90000,"9万人以下",E1518&gt;90000,"それ以上")</f>
        <v>それ以上</v>
      </c>
      <c r="G1518" s="7" t="s">
        <v>7571</v>
      </c>
      <c r="H1518" s="7">
        <v>49214</v>
      </c>
      <c r="J1518" s="1">
        <f>MAX(J$2:J1517)+1</f>
        <v>1169</v>
      </c>
      <c r="K1518" s="1" t="str">
        <f>IF(B1518="小郡市","小郡市",IF(B1518="大和郡山市","大和郡山市",IF(B1518="蒲郡市","蒲郡市",IF(B1518="郡上市","郡上市",IF(B1518="郡山市","郡山市",IFERROR(RIGHT(B1518,LEN(B1518)-FIND("郡",B1518)),B1518))))))</f>
        <v>富田林市</v>
      </c>
      <c r="L1518" s="1" t="str">
        <f>IF(ISERROR(VLOOKUP(K1518,'R5.4.1現在の団体'!C$2:C$2000,1,)),"",VLOOKUP(K1518,'R5.4.1現在の団体'!C$2:C$2000,1,))</f>
        <v>富田林市</v>
      </c>
      <c r="M1518" s="1">
        <f t="shared" si="23"/>
        <v>1</v>
      </c>
    </row>
    <row r="1519" spans="1:13" x14ac:dyDescent="0.2">
      <c r="A1519" s="5" t="s">
        <v>1523</v>
      </c>
      <c r="B1519" s="6" t="s">
        <v>3821</v>
      </c>
      <c r="C1519" s="7">
        <v>117976</v>
      </c>
      <c r="D1519" s="7">
        <v>122448</v>
      </c>
      <c r="E1519" s="7">
        <v>240424</v>
      </c>
      <c r="F1519" s="7" t="str" cm="1">
        <f t="array" ref="F1519">_xlfn.SWITCH(TRUE,E1519&lt;=10000,"1万人以下",E1519&lt;=20000,"2万人以下",E1519&lt;=30000,"3万人以下",E1519&lt;=40000,"4万人以下",E1519&lt;=50000,"5万人以下",E1519&lt;=60000,"6万人以下",E1519&lt;=70000,"7万人以下",E1519&lt;=80000,"8万人以下",E1519&lt;=90000,"9万人以下",E1519&gt;90000,"それ以上")</f>
        <v>それ以上</v>
      </c>
      <c r="G1519" s="7" t="s">
        <v>7571</v>
      </c>
      <c r="H1519" s="7">
        <v>103401</v>
      </c>
      <c r="J1519" s="1">
        <f>MAX(J$2:J1518)+1</f>
        <v>1170</v>
      </c>
      <c r="K1519" s="1" t="str">
        <f>IF(B1519="小郡市","小郡市",IF(B1519="大和郡山市","大和郡山市",IF(B1519="蒲郡市","蒲郡市",IF(B1519="郡上市","郡上市",IF(B1519="郡山市","郡山市",IFERROR(RIGHT(B1519,LEN(B1519)-FIND("郡",B1519)),B1519))))))</f>
        <v>寝屋川市</v>
      </c>
      <c r="L1519" s="1" t="str">
        <f>IF(ISERROR(VLOOKUP(K1519,'R5.4.1現在の団体'!C$2:C$2000,1,)),"",VLOOKUP(K1519,'R5.4.1現在の団体'!C$2:C$2000,1,))</f>
        <v>寝屋川市</v>
      </c>
      <c r="M1519" s="1">
        <f t="shared" si="23"/>
        <v>1</v>
      </c>
    </row>
    <row r="1520" spans="1:13" x14ac:dyDescent="0.2">
      <c r="A1520" s="5" t="s">
        <v>1524</v>
      </c>
      <c r="B1520" s="6" t="s">
        <v>3822</v>
      </c>
      <c r="C1520" s="7">
        <v>55087</v>
      </c>
      <c r="D1520" s="7">
        <v>60483</v>
      </c>
      <c r="E1520" s="7">
        <v>115570</v>
      </c>
      <c r="F1520" s="7" t="str" cm="1">
        <f t="array" ref="F1520">_xlfn.SWITCH(TRUE,E1520&lt;=10000,"1万人以下",E1520&lt;=20000,"2万人以下",E1520&lt;=30000,"3万人以下",E1520&lt;=40000,"4万人以下",E1520&lt;=50000,"5万人以下",E1520&lt;=60000,"6万人以下",E1520&lt;=70000,"7万人以下",E1520&lt;=80000,"8万人以下",E1520&lt;=90000,"9万人以下",E1520&gt;90000,"それ以上")</f>
        <v>それ以上</v>
      </c>
      <c r="G1520" s="7" t="s">
        <v>7571</v>
      </c>
      <c r="H1520" s="7">
        <v>45583</v>
      </c>
      <c r="J1520" s="1">
        <f>MAX(J$2:J1519)+1</f>
        <v>1171</v>
      </c>
      <c r="K1520" s="1" t="str">
        <f>IF(B1520="小郡市","小郡市",IF(B1520="大和郡山市","大和郡山市",IF(B1520="蒲郡市","蒲郡市",IF(B1520="郡上市","郡上市",IF(B1520="郡山市","郡山市",IFERROR(RIGHT(B1520,LEN(B1520)-FIND("郡",B1520)),B1520))))))</f>
        <v>河内長野市</v>
      </c>
      <c r="L1520" s="1" t="str">
        <f>IF(ISERROR(VLOOKUP(K1520,'R5.4.1現在の団体'!C$2:C$2000,1,)),"",VLOOKUP(K1520,'R5.4.1現在の団体'!C$2:C$2000,1,))</f>
        <v>河内長野市</v>
      </c>
      <c r="M1520" s="1">
        <f t="shared" si="23"/>
        <v>1</v>
      </c>
    </row>
    <row r="1521" spans="1:13" x14ac:dyDescent="0.2">
      <c r="A1521" s="5" t="s">
        <v>1525</v>
      </c>
      <c r="B1521" s="6" t="s">
        <v>3823</v>
      </c>
      <c r="C1521" s="7">
        <v>60990</v>
      </c>
      <c r="D1521" s="7">
        <v>64680</v>
      </c>
      <c r="E1521" s="7">
        <v>125670</v>
      </c>
      <c r="F1521" s="7" t="str" cm="1">
        <f t="array" ref="F1521">_xlfn.SWITCH(TRUE,E1521&lt;=10000,"1万人以下",E1521&lt;=20000,"2万人以下",E1521&lt;=30000,"3万人以下",E1521&lt;=40000,"4万人以下",E1521&lt;=50000,"5万人以下",E1521&lt;=60000,"6万人以下",E1521&lt;=70000,"7万人以下",E1521&lt;=80000,"8万人以下",E1521&lt;=90000,"9万人以下",E1521&gt;90000,"それ以上")</f>
        <v>それ以上</v>
      </c>
      <c r="G1521" s="7" t="s">
        <v>7571</v>
      </c>
      <c r="H1521" s="7">
        <v>52593</v>
      </c>
      <c r="J1521" s="1">
        <f>MAX(J$2:J1520)+1</f>
        <v>1172</v>
      </c>
      <c r="K1521" s="1" t="str">
        <f>IF(B1521="小郡市","小郡市",IF(B1521="大和郡山市","大和郡山市",IF(B1521="蒲郡市","蒲郡市",IF(B1521="郡上市","郡上市",IF(B1521="郡山市","郡山市",IFERROR(RIGHT(B1521,LEN(B1521)-FIND("郡",B1521)),B1521))))))</f>
        <v>松原市</v>
      </c>
      <c r="L1521" s="1" t="str">
        <f>IF(ISERROR(VLOOKUP(K1521,'R5.4.1現在の団体'!C$2:C$2000,1,)),"",VLOOKUP(K1521,'R5.4.1現在の団体'!C$2:C$2000,1,))</f>
        <v>松原市</v>
      </c>
      <c r="M1521" s="1">
        <f t="shared" si="23"/>
        <v>1</v>
      </c>
    </row>
    <row r="1522" spans="1:13" x14ac:dyDescent="0.2">
      <c r="A1522" s="5" t="s">
        <v>1526</v>
      </c>
      <c r="B1522" s="6" t="s">
        <v>3824</v>
      </c>
      <c r="C1522" s="7">
        <v>62063</v>
      </c>
      <c r="D1522" s="7">
        <v>63321</v>
      </c>
      <c r="E1522" s="7">
        <v>125384</v>
      </c>
      <c r="F1522" s="7" t="str" cm="1">
        <f t="array" ref="F1522">_xlfn.SWITCH(TRUE,E1522&lt;=10000,"1万人以下",E1522&lt;=20000,"2万人以下",E1522&lt;=30000,"3万人以下",E1522&lt;=40000,"4万人以下",E1522&lt;=50000,"5万人以下",E1522&lt;=60000,"6万人以下",E1522&lt;=70000,"7万人以下",E1522&lt;=80000,"8万人以下",E1522&lt;=90000,"9万人以下",E1522&gt;90000,"それ以上")</f>
        <v>それ以上</v>
      </c>
      <c r="G1522" s="7" t="s">
        <v>7571</v>
      </c>
      <c r="H1522" s="7">
        <v>52807</v>
      </c>
      <c r="J1522" s="1">
        <f>MAX(J$2:J1521)+1</f>
        <v>1173</v>
      </c>
      <c r="K1522" s="1" t="str">
        <f>IF(B1522="小郡市","小郡市",IF(B1522="大和郡山市","大和郡山市",IF(B1522="蒲郡市","蒲郡市",IF(B1522="郡上市","郡上市",IF(B1522="郡山市","郡山市",IFERROR(RIGHT(B1522,LEN(B1522)-FIND("郡",B1522)),B1522))))))</f>
        <v>大東市</v>
      </c>
      <c r="L1522" s="1" t="str">
        <f>IF(ISERROR(VLOOKUP(K1522,'R5.4.1現在の団体'!C$2:C$2000,1,)),"",VLOOKUP(K1522,'R5.4.1現在の団体'!C$2:C$2000,1,))</f>
        <v>大東市</v>
      </c>
      <c r="M1522" s="1">
        <f t="shared" si="23"/>
        <v>1</v>
      </c>
    </row>
    <row r="1523" spans="1:13" x14ac:dyDescent="0.2">
      <c r="A1523" s="5" t="s">
        <v>1527</v>
      </c>
      <c r="B1523" s="6" t="s">
        <v>3825</v>
      </c>
      <c r="C1523" s="7">
        <v>88995</v>
      </c>
      <c r="D1523" s="7">
        <v>93683</v>
      </c>
      <c r="E1523" s="7">
        <v>182678</v>
      </c>
      <c r="F1523" s="7" t="str" cm="1">
        <f t="array" ref="F1523">_xlfn.SWITCH(TRUE,E1523&lt;=10000,"1万人以下",E1523&lt;=20000,"2万人以下",E1523&lt;=30000,"3万人以下",E1523&lt;=40000,"4万人以下",E1523&lt;=50000,"5万人以下",E1523&lt;=60000,"6万人以下",E1523&lt;=70000,"7万人以下",E1523&lt;=80000,"8万人以下",E1523&lt;=90000,"9万人以下",E1523&gt;90000,"それ以上")</f>
        <v>それ以上</v>
      </c>
      <c r="G1523" s="7" t="s">
        <v>7571</v>
      </c>
      <c r="H1523" s="7">
        <v>69551</v>
      </c>
      <c r="J1523" s="1">
        <f>MAX(J$2:J1522)+1</f>
        <v>1174</v>
      </c>
      <c r="K1523" s="1" t="str">
        <f>IF(B1523="小郡市","小郡市",IF(B1523="大和郡山市","大和郡山市",IF(B1523="蒲郡市","蒲郡市",IF(B1523="郡上市","郡上市",IF(B1523="郡山市","郡山市",IFERROR(RIGHT(B1523,LEN(B1523)-FIND("郡",B1523)),B1523))))))</f>
        <v>和泉市</v>
      </c>
      <c r="L1523" s="1" t="str">
        <f>IF(ISERROR(VLOOKUP(K1523,'R5.4.1現在の団体'!C$2:C$2000,1,)),"",VLOOKUP(K1523,'R5.4.1現在の団体'!C$2:C$2000,1,))</f>
        <v>和泉市</v>
      </c>
      <c r="M1523" s="1">
        <f t="shared" si="23"/>
        <v>1</v>
      </c>
    </row>
    <row r="1524" spans="1:13" x14ac:dyDescent="0.2">
      <c r="A1524" s="5" t="s">
        <v>1528</v>
      </c>
      <c r="B1524" s="6" t="s">
        <v>3826</v>
      </c>
      <c r="C1524" s="7">
        <v>60461</v>
      </c>
      <c r="D1524" s="7">
        <v>65054</v>
      </c>
      <c r="E1524" s="7">
        <v>125515</v>
      </c>
      <c r="F1524" s="7" t="str" cm="1">
        <f t="array" ref="F1524">_xlfn.SWITCH(TRUE,E1524&lt;=10000,"1万人以下",E1524&lt;=20000,"2万人以下",E1524&lt;=30000,"3万人以下",E1524&lt;=40000,"4万人以下",E1524&lt;=50000,"5万人以下",E1524&lt;=60000,"6万人以下",E1524&lt;=70000,"7万人以下",E1524&lt;=80000,"8万人以下",E1524&lt;=90000,"9万人以下",E1524&gt;90000,"それ以上")</f>
        <v>それ以上</v>
      </c>
      <c r="G1524" s="7" t="s">
        <v>7571</v>
      </c>
      <c r="H1524" s="7">
        <v>52589</v>
      </c>
      <c r="J1524" s="1">
        <f>MAX(J$2:J1523)+1</f>
        <v>1175</v>
      </c>
      <c r="K1524" s="1" t="str">
        <f>IF(B1524="小郡市","小郡市",IF(B1524="大和郡山市","大和郡山市",IF(B1524="蒲郡市","蒲郡市",IF(B1524="郡上市","郡上市",IF(B1524="郡山市","郡山市",IFERROR(RIGHT(B1524,LEN(B1524)-FIND("郡",B1524)),B1524))))))</f>
        <v>箕面市</v>
      </c>
      <c r="L1524" s="1" t="str">
        <f>IF(ISERROR(VLOOKUP(K1524,'R5.4.1現在の団体'!C$2:C$2000,1,)),"",VLOOKUP(K1524,'R5.4.1現在の団体'!C$2:C$2000,1,))</f>
        <v>箕面市</v>
      </c>
      <c r="M1524" s="1">
        <f t="shared" si="23"/>
        <v>1</v>
      </c>
    </row>
    <row r="1525" spans="1:13" x14ac:dyDescent="0.2">
      <c r="A1525" s="5" t="s">
        <v>1529</v>
      </c>
      <c r="B1525" s="6" t="s">
        <v>3827</v>
      </c>
      <c r="C1525" s="7">
        <v>35888</v>
      </c>
      <c r="D1525" s="7">
        <v>38004</v>
      </c>
      <c r="E1525" s="7">
        <v>73892</v>
      </c>
      <c r="F1525" s="7" t="str" cm="1">
        <f t="array" ref="F1525">_xlfn.SWITCH(TRUE,E1525&lt;=10000,"1万人以下",E1525&lt;=20000,"2万人以下",E1525&lt;=30000,"3万人以下",E1525&lt;=40000,"4万人以下",E1525&lt;=50000,"5万人以下",E1525&lt;=60000,"6万人以下",E1525&lt;=70000,"7万人以下",E1525&lt;=80000,"8万人以下",E1525&lt;=90000,"9万人以下",E1525&gt;90000,"それ以上")</f>
        <v>8万人以下</v>
      </c>
      <c r="G1525" s="7" t="s">
        <v>7579</v>
      </c>
      <c r="H1525" s="7">
        <v>29903</v>
      </c>
      <c r="J1525" s="1">
        <f>MAX(J$2:J1524)+1</f>
        <v>1176</v>
      </c>
      <c r="K1525" s="1" t="str">
        <f>IF(B1525="小郡市","小郡市",IF(B1525="大和郡山市","大和郡山市",IF(B1525="蒲郡市","蒲郡市",IF(B1525="郡上市","郡上市",IF(B1525="郡山市","郡山市",IFERROR(RIGHT(B1525,LEN(B1525)-FIND("郡",B1525)),B1525))))))</f>
        <v>柏原市</v>
      </c>
      <c r="L1525" s="1" t="str">
        <f>IF(ISERROR(VLOOKUP(K1525,'R5.4.1現在の団体'!C$2:C$2000,1,)),"",VLOOKUP(K1525,'R5.4.1現在の団体'!C$2:C$2000,1,))</f>
        <v>柏原市</v>
      </c>
      <c r="M1525" s="1">
        <f t="shared" si="23"/>
        <v>1</v>
      </c>
    </row>
    <row r="1526" spans="1:13" x14ac:dyDescent="0.2">
      <c r="A1526" s="5" t="s">
        <v>1530</v>
      </c>
      <c r="B1526" s="6" t="s">
        <v>3828</v>
      </c>
      <c r="C1526" s="7">
        <v>57102</v>
      </c>
      <c r="D1526" s="7">
        <v>61678</v>
      </c>
      <c r="E1526" s="7">
        <v>118780</v>
      </c>
      <c r="F1526" s="7" t="str" cm="1">
        <f t="array" ref="F1526">_xlfn.SWITCH(TRUE,E1526&lt;=10000,"1万人以下",E1526&lt;=20000,"2万人以下",E1526&lt;=30000,"3万人以下",E1526&lt;=40000,"4万人以下",E1526&lt;=50000,"5万人以下",E1526&lt;=60000,"6万人以下",E1526&lt;=70000,"7万人以下",E1526&lt;=80000,"8万人以下",E1526&lt;=90000,"9万人以下",E1526&gt;90000,"それ以上")</f>
        <v>それ以上</v>
      </c>
      <c r="G1526" s="7" t="s">
        <v>7571</v>
      </c>
      <c r="H1526" s="7">
        <v>48024</v>
      </c>
      <c r="J1526" s="1">
        <f>MAX(J$2:J1525)+1</f>
        <v>1177</v>
      </c>
      <c r="K1526" s="1" t="str">
        <f>IF(B1526="小郡市","小郡市",IF(B1526="大和郡山市","大和郡山市",IF(B1526="蒲郡市","蒲郡市",IF(B1526="郡上市","郡上市",IF(B1526="郡山市","郡山市",IFERROR(RIGHT(B1526,LEN(B1526)-FIND("郡",B1526)),B1526))))))</f>
        <v>羽曳野市</v>
      </c>
      <c r="L1526" s="1" t="str">
        <f>IF(ISERROR(VLOOKUP(K1526,'R5.4.1現在の団体'!C$2:C$2000,1,)),"",VLOOKUP(K1526,'R5.4.1現在の団体'!C$2:C$2000,1,))</f>
        <v>羽曳野市</v>
      </c>
      <c r="M1526" s="1">
        <f t="shared" si="23"/>
        <v>1</v>
      </c>
    </row>
    <row r="1527" spans="1:13" x14ac:dyDescent="0.2">
      <c r="A1527" s="5" t="s">
        <v>1531</v>
      </c>
      <c r="B1527" s="6" t="s">
        <v>3829</v>
      </c>
      <c r="C1527" s="7">
        <v>64144</v>
      </c>
      <c r="D1527" s="7">
        <v>64764</v>
      </c>
      <c r="E1527" s="7">
        <v>128908</v>
      </c>
      <c r="F1527" s="7" t="str" cm="1">
        <f t="array" ref="F1527">_xlfn.SWITCH(TRUE,E1527&lt;=10000,"1万人以下",E1527&lt;=20000,"2万人以下",E1527&lt;=30000,"3万人以下",E1527&lt;=40000,"4万人以下",E1527&lt;=50000,"5万人以下",E1527&lt;=60000,"6万人以下",E1527&lt;=70000,"7万人以下",E1527&lt;=80000,"8万人以下",E1527&lt;=90000,"9万人以下",E1527&gt;90000,"それ以上")</f>
        <v>それ以上</v>
      </c>
      <c r="G1527" s="7" t="s">
        <v>7571</v>
      </c>
      <c r="H1527" s="7">
        <v>58802</v>
      </c>
      <c r="J1527" s="1">
        <f>MAX(J$2:J1526)+1</f>
        <v>1178</v>
      </c>
      <c r="K1527" s="1" t="str">
        <f>IF(B1527="小郡市","小郡市",IF(B1527="大和郡山市","大和郡山市",IF(B1527="蒲郡市","蒲郡市",IF(B1527="郡上市","郡上市",IF(B1527="郡山市","郡山市",IFERROR(RIGHT(B1527,LEN(B1527)-FIND("郡",B1527)),B1527))))))</f>
        <v>門真市</v>
      </c>
      <c r="L1527" s="1" t="str">
        <f>IF(ISERROR(VLOOKUP(K1527,'R5.4.1現在の団体'!C$2:C$2000,1,)),"",VLOOKUP(K1527,'R5.4.1現在の団体'!C$2:C$2000,1,))</f>
        <v>門真市</v>
      </c>
      <c r="M1527" s="1">
        <f t="shared" si="23"/>
        <v>1</v>
      </c>
    </row>
    <row r="1528" spans="1:13" x14ac:dyDescent="0.2">
      <c r="A1528" s="5" t="s">
        <v>1532</v>
      </c>
      <c r="B1528" s="6" t="s">
        <v>3830</v>
      </c>
      <c r="C1528" s="7">
        <v>41782</v>
      </c>
      <c r="D1528" s="7">
        <v>40976</v>
      </c>
      <c r="E1528" s="7">
        <v>82758</v>
      </c>
      <c r="F1528" s="7" t="str" cm="1">
        <f t="array" ref="F1528">_xlfn.SWITCH(TRUE,E1528&lt;=10000,"1万人以下",E1528&lt;=20000,"2万人以下",E1528&lt;=30000,"3万人以下",E1528&lt;=40000,"4万人以下",E1528&lt;=50000,"5万人以下",E1528&lt;=60000,"6万人以下",E1528&lt;=70000,"7万人以下",E1528&lt;=80000,"8万人以下",E1528&lt;=90000,"9万人以下",E1528&gt;90000,"それ以上")</f>
        <v>9万人以下</v>
      </c>
      <c r="G1528" s="7" t="s">
        <v>7580</v>
      </c>
      <c r="H1528" s="7">
        <v>35945</v>
      </c>
      <c r="J1528" s="1">
        <f>MAX(J$2:J1527)+1</f>
        <v>1179</v>
      </c>
      <c r="K1528" s="1" t="str">
        <f>IF(B1528="小郡市","小郡市",IF(B1528="大和郡山市","大和郡山市",IF(B1528="蒲郡市","蒲郡市",IF(B1528="郡上市","郡上市",IF(B1528="郡山市","郡山市",IFERROR(RIGHT(B1528,LEN(B1528)-FIND("郡",B1528)),B1528))))))</f>
        <v>摂津市</v>
      </c>
      <c r="L1528" s="1" t="str">
        <f>IF(ISERROR(VLOOKUP(K1528,'R5.4.1現在の団体'!C$2:C$2000,1,)),"",VLOOKUP(K1528,'R5.4.1現在の団体'!C$2:C$2000,1,))</f>
        <v>摂津市</v>
      </c>
      <c r="M1528" s="1">
        <f t="shared" si="23"/>
        <v>1</v>
      </c>
    </row>
    <row r="1529" spans="1:13" x14ac:dyDescent="0.2">
      <c r="A1529" s="5" t="s">
        <v>1533</v>
      </c>
      <c r="B1529" s="6" t="s">
        <v>3831</v>
      </c>
      <c r="C1529" s="7">
        <v>28979</v>
      </c>
      <c r="D1529" s="7">
        <v>31035</v>
      </c>
      <c r="E1529" s="7">
        <v>60014</v>
      </c>
      <c r="F1529" s="7" t="str" cm="1">
        <f t="array" ref="F1529">_xlfn.SWITCH(TRUE,E1529&lt;=10000,"1万人以下",E1529&lt;=20000,"2万人以下",E1529&lt;=30000,"3万人以下",E1529&lt;=40000,"4万人以下",E1529&lt;=50000,"5万人以下",E1529&lt;=60000,"6万人以下",E1529&lt;=70000,"7万人以下",E1529&lt;=80000,"8万人以下",E1529&lt;=90000,"9万人以下",E1529&gt;90000,"それ以上")</f>
        <v>7万人以下</v>
      </c>
      <c r="G1529" s="7" t="s">
        <v>7578</v>
      </c>
      <c r="H1529" s="7">
        <v>24181</v>
      </c>
      <c r="J1529" s="1">
        <f>MAX(J$2:J1528)+1</f>
        <v>1180</v>
      </c>
      <c r="K1529" s="1" t="str">
        <f>IF(B1529="小郡市","小郡市",IF(B1529="大和郡山市","大和郡山市",IF(B1529="蒲郡市","蒲郡市",IF(B1529="郡上市","郡上市",IF(B1529="郡山市","郡山市",IFERROR(RIGHT(B1529,LEN(B1529)-FIND("郡",B1529)),B1529))))))</f>
        <v>高石市</v>
      </c>
      <c r="L1529" s="1" t="str">
        <f>IF(ISERROR(VLOOKUP(K1529,'R5.4.1現在の団体'!C$2:C$2000,1,)),"",VLOOKUP(K1529,'R5.4.1現在の団体'!C$2:C$2000,1,))</f>
        <v>高石市</v>
      </c>
      <c r="M1529" s="1">
        <f t="shared" si="23"/>
        <v>1</v>
      </c>
    </row>
    <row r="1530" spans="1:13" x14ac:dyDescent="0.2">
      <c r="A1530" s="5" t="s">
        <v>1534</v>
      </c>
      <c r="B1530" s="6" t="s">
        <v>3832</v>
      </c>
      <c r="C1530" s="7">
        <v>31544</v>
      </c>
      <c r="D1530" s="7">
        <v>34508</v>
      </c>
      <c r="E1530" s="7">
        <v>66052</v>
      </c>
      <c r="F1530" s="7" t="str" cm="1">
        <f t="array" ref="F1530">_xlfn.SWITCH(TRUE,E1530&lt;=10000,"1万人以下",E1530&lt;=20000,"2万人以下",E1530&lt;=30000,"3万人以下",E1530&lt;=40000,"4万人以下",E1530&lt;=50000,"5万人以下",E1530&lt;=60000,"6万人以下",E1530&lt;=70000,"7万人以下",E1530&lt;=80000,"8万人以下",E1530&lt;=90000,"9万人以下",E1530&gt;90000,"それ以上")</f>
        <v>7万人以下</v>
      </c>
      <c r="G1530" s="7" t="s">
        <v>7578</v>
      </c>
      <c r="H1530" s="7">
        <v>27095</v>
      </c>
      <c r="J1530" s="1">
        <f>MAX(J$2:J1529)+1</f>
        <v>1181</v>
      </c>
      <c r="K1530" s="1" t="str">
        <f>IF(B1530="小郡市","小郡市",IF(B1530="大和郡山市","大和郡山市",IF(B1530="蒲郡市","蒲郡市",IF(B1530="郡上市","郡上市",IF(B1530="郡山市","郡山市",IFERROR(RIGHT(B1530,LEN(B1530)-FIND("郡",B1530)),B1530))))))</f>
        <v>藤井寺市</v>
      </c>
      <c r="L1530" s="1" t="str">
        <f>IF(ISERROR(VLOOKUP(K1530,'R5.4.1現在の団体'!C$2:C$2000,1,)),"",VLOOKUP(K1530,'R5.4.1現在の団体'!C$2:C$2000,1,))</f>
        <v>藤井寺市</v>
      </c>
      <c r="M1530" s="1">
        <f t="shared" si="23"/>
        <v>1</v>
      </c>
    </row>
    <row r="1531" spans="1:13" x14ac:dyDescent="0.2">
      <c r="A1531" s="5" t="s">
        <v>1535</v>
      </c>
      <c r="B1531" s="6" t="s">
        <v>3833</v>
      </c>
      <c r="C1531" s="7">
        <v>239842</v>
      </c>
      <c r="D1531" s="7">
        <v>248771</v>
      </c>
      <c r="E1531" s="7">
        <v>488613</v>
      </c>
      <c r="F1531" s="7" t="str" cm="1">
        <f t="array" ref="F1531">_xlfn.SWITCH(TRUE,E1531&lt;=10000,"1万人以下",E1531&lt;=20000,"2万人以下",E1531&lt;=30000,"3万人以下",E1531&lt;=40000,"4万人以下",E1531&lt;=50000,"5万人以下",E1531&lt;=60000,"6万人以下",E1531&lt;=70000,"7万人以下",E1531&lt;=80000,"8万人以下",E1531&lt;=90000,"9万人以下",E1531&gt;90000,"それ以上")</f>
        <v>それ以上</v>
      </c>
      <c r="G1531" s="7" t="s">
        <v>7571</v>
      </c>
      <c r="H1531" s="7">
        <v>216065</v>
      </c>
      <c r="J1531" s="1">
        <f>MAX(J$2:J1530)+1</f>
        <v>1182</v>
      </c>
      <c r="K1531" s="1" t="str">
        <f>IF(B1531="小郡市","小郡市",IF(B1531="大和郡山市","大和郡山市",IF(B1531="蒲郡市","蒲郡市",IF(B1531="郡上市","郡上市",IF(B1531="郡山市","郡山市",IFERROR(RIGHT(B1531,LEN(B1531)-FIND("郡",B1531)),B1531))))))</f>
        <v>東大阪市</v>
      </c>
      <c r="L1531" s="1" t="str">
        <f>IF(ISERROR(VLOOKUP(K1531,'R5.4.1現在の団体'!C$2:C$2000,1,)),"",VLOOKUP(K1531,'R5.4.1現在の団体'!C$2:C$2000,1,))</f>
        <v>東大阪市</v>
      </c>
      <c r="M1531" s="1">
        <f t="shared" si="23"/>
        <v>1</v>
      </c>
    </row>
    <row r="1532" spans="1:13" x14ac:dyDescent="0.2">
      <c r="A1532" s="5" t="s">
        <v>1536</v>
      </c>
      <c r="B1532" s="6" t="s">
        <v>3834</v>
      </c>
      <c r="C1532" s="7">
        <v>31788</v>
      </c>
      <c r="D1532" s="7">
        <v>33490</v>
      </c>
      <c r="E1532" s="7">
        <v>65278</v>
      </c>
      <c r="F1532" s="7" t="str" cm="1">
        <f t="array" ref="F1532">_xlfn.SWITCH(TRUE,E1532&lt;=10000,"1万人以下",E1532&lt;=20000,"2万人以下",E1532&lt;=30000,"3万人以下",E1532&lt;=40000,"4万人以下",E1532&lt;=50000,"5万人以下",E1532&lt;=60000,"6万人以下",E1532&lt;=70000,"7万人以下",E1532&lt;=80000,"8万人以下",E1532&lt;=90000,"9万人以下",E1532&gt;90000,"それ以上")</f>
        <v>7万人以下</v>
      </c>
      <c r="G1532" s="7" t="s">
        <v>7578</v>
      </c>
      <c r="H1532" s="7">
        <v>24647</v>
      </c>
      <c r="J1532" s="1">
        <f>MAX(J$2:J1531)+1</f>
        <v>1183</v>
      </c>
      <c r="K1532" s="1" t="str">
        <f>IF(B1532="小郡市","小郡市",IF(B1532="大和郡山市","大和郡山市",IF(B1532="蒲郡市","蒲郡市",IF(B1532="郡上市","郡上市",IF(B1532="郡山市","郡山市",IFERROR(RIGHT(B1532,LEN(B1532)-FIND("郡",B1532)),B1532))))))</f>
        <v>泉南市</v>
      </c>
      <c r="L1532" s="1" t="str">
        <f>IF(ISERROR(VLOOKUP(K1532,'R5.4.1現在の団体'!C$2:C$2000,1,)),"",VLOOKUP(K1532,'R5.4.1現在の団体'!C$2:C$2000,1,))</f>
        <v>泉南市</v>
      </c>
      <c r="M1532" s="1">
        <f t="shared" si="23"/>
        <v>1</v>
      </c>
    </row>
    <row r="1533" spans="1:13" x14ac:dyDescent="0.2">
      <c r="A1533" s="5" t="s">
        <v>1537</v>
      </c>
      <c r="B1533" s="6" t="s">
        <v>3835</v>
      </c>
      <c r="C1533" s="7">
        <v>28147</v>
      </c>
      <c r="D1533" s="7">
        <v>28948</v>
      </c>
      <c r="E1533" s="7">
        <v>57095</v>
      </c>
      <c r="F1533" s="7" t="str" cm="1">
        <f t="array" ref="F1533">_xlfn.SWITCH(TRUE,E1533&lt;=10000,"1万人以下",E1533&lt;=20000,"2万人以下",E1533&lt;=30000,"3万人以下",E1533&lt;=40000,"4万人以下",E1533&lt;=50000,"5万人以下",E1533&lt;=60000,"6万人以下",E1533&lt;=70000,"7万人以下",E1533&lt;=80000,"8万人以下",E1533&lt;=90000,"9万人以下",E1533&gt;90000,"それ以上")</f>
        <v>6万人以下</v>
      </c>
      <c r="G1533" s="7" t="s">
        <v>7577</v>
      </c>
      <c r="H1533" s="7">
        <v>22832</v>
      </c>
      <c r="J1533" s="1">
        <f>MAX(J$2:J1532)+1</f>
        <v>1184</v>
      </c>
      <c r="K1533" s="1" t="str">
        <f>IF(B1533="小郡市","小郡市",IF(B1533="大和郡山市","大和郡山市",IF(B1533="蒲郡市","蒲郡市",IF(B1533="郡上市","郡上市",IF(B1533="郡山市","郡山市",IFERROR(RIGHT(B1533,LEN(B1533)-FIND("郡",B1533)),B1533))))))</f>
        <v>四條畷市</v>
      </c>
      <c r="L1533" s="1" t="str">
        <f>IF(ISERROR(VLOOKUP(K1533,'R5.4.1現在の団体'!C$2:C$2000,1,)),"",VLOOKUP(K1533,'R5.4.1現在の団体'!C$2:C$2000,1,))</f>
        <v>四條畷市</v>
      </c>
      <c r="M1533" s="1">
        <f t="shared" si="23"/>
        <v>1</v>
      </c>
    </row>
    <row r="1534" spans="1:13" x14ac:dyDescent="0.2">
      <c r="A1534" s="5" t="s">
        <v>1538</v>
      </c>
      <c r="B1534" s="6" t="s">
        <v>3836</v>
      </c>
      <c r="C1534" s="7">
        <v>38161</v>
      </c>
      <c r="D1534" s="7">
        <v>40309</v>
      </c>
      <c r="E1534" s="7">
        <v>78470</v>
      </c>
      <c r="F1534" s="7" t="str" cm="1">
        <f t="array" ref="F1534">_xlfn.SWITCH(TRUE,E1534&lt;=10000,"1万人以下",E1534&lt;=20000,"2万人以下",E1534&lt;=30000,"3万人以下",E1534&lt;=40000,"4万人以下",E1534&lt;=50000,"5万人以下",E1534&lt;=60000,"6万人以下",E1534&lt;=70000,"7万人以下",E1534&lt;=80000,"8万人以下",E1534&lt;=90000,"9万人以下",E1534&gt;90000,"それ以上")</f>
        <v>8万人以下</v>
      </c>
      <c r="G1534" s="7" t="s">
        <v>7579</v>
      </c>
      <c r="H1534" s="7">
        <v>30216</v>
      </c>
      <c r="J1534" s="1">
        <f>MAX(J$2:J1533)+1</f>
        <v>1185</v>
      </c>
      <c r="K1534" s="1" t="str">
        <f>IF(B1534="小郡市","小郡市",IF(B1534="大和郡山市","大和郡山市",IF(B1534="蒲郡市","蒲郡市",IF(B1534="郡上市","郡上市",IF(B1534="郡山市","郡山市",IFERROR(RIGHT(B1534,LEN(B1534)-FIND("郡",B1534)),B1534))))))</f>
        <v>交野市</v>
      </c>
      <c r="L1534" s="1" t="str">
        <f>IF(ISERROR(VLOOKUP(K1534,'R5.4.1現在の団体'!C$2:C$2000,1,)),"",VLOOKUP(K1534,'R5.4.1現在の団体'!C$2:C$2000,1,))</f>
        <v>交野市</v>
      </c>
      <c r="M1534" s="1">
        <f t="shared" si="23"/>
        <v>1</v>
      </c>
    </row>
    <row r="1535" spans="1:13" x14ac:dyDescent="0.2">
      <c r="A1535" s="5" t="s">
        <v>1539</v>
      </c>
      <c r="B1535" s="6" t="s">
        <v>3837</v>
      </c>
      <c r="C1535" s="7">
        <v>27539</v>
      </c>
      <c r="D1535" s="7">
        <v>30061</v>
      </c>
      <c r="E1535" s="7">
        <v>57600</v>
      </c>
      <c r="F1535" s="7" t="str" cm="1">
        <f t="array" ref="F1535">_xlfn.SWITCH(TRUE,E1535&lt;=10000,"1万人以下",E1535&lt;=20000,"2万人以下",E1535&lt;=30000,"3万人以下",E1535&lt;=40000,"4万人以下",E1535&lt;=50000,"5万人以下",E1535&lt;=60000,"6万人以下",E1535&lt;=70000,"7万人以下",E1535&lt;=80000,"8万人以下",E1535&lt;=90000,"9万人以下",E1535&gt;90000,"それ以上")</f>
        <v>6万人以下</v>
      </c>
      <c r="G1535" s="7" t="s">
        <v>7577</v>
      </c>
      <c r="H1535" s="7">
        <v>23351</v>
      </c>
      <c r="J1535" s="1">
        <f>MAX(J$2:J1534)+1</f>
        <v>1186</v>
      </c>
      <c r="K1535" s="1" t="str">
        <f>IF(B1535="小郡市","小郡市",IF(B1535="大和郡山市","大和郡山市",IF(B1535="蒲郡市","蒲郡市",IF(B1535="郡上市","郡上市",IF(B1535="郡山市","郡山市",IFERROR(RIGHT(B1535,LEN(B1535)-FIND("郡",B1535)),B1535))))))</f>
        <v>大阪狭山市</v>
      </c>
      <c r="L1535" s="1" t="str">
        <f>IF(ISERROR(VLOOKUP(K1535,'R5.4.1現在の団体'!C$2:C$2000,1,)),"",VLOOKUP(K1535,'R5.4.1現在の団体'!C$2:C$2000,1,))</f>
        <v>大阪狭山市</v>
      </c>
      <c r="M1535" s="1">
        <f t="shared" si="23"/>
        <v>1</v>
      </c>
    </row>
    <row r="1536" spans="1:13" x14ac:dyDescent="0.2">
      <c r="A1536" s="5" t="s">
        <v>1540</v>
      </c>
      <c r="B1536" s="6" t="s">
        <v>3838</v>
      </c>
      <c r="C1536" s="7">
        <v>27954</v>
      </c>
      <c r="D1536" s="7">
        <v>30298</v>
      </c>
      <c r="E1536" s="7">
        <v>58252</v>
      </c>
      <c r="F1536" s="7" t="str" cm="1">
        <f t="array" ref="F1536">_xlfn.SWITCH(TRUE,E1536&lt;=10000,"1万人以下",E1536&lt;=20000,"2万人以下",E1536&lt;=30000,"3万人以下",E1536&lt;=40000,"4万人以下",E1536&lt;=50000,"5万人以下",E1536&lt;=60000,"6万人以下",E1536&lt;=70000,"7万人以下",E1536&lt;=80000,"8万人以下",E1536&lt;=90000,"9万人以下",E1536&gt;90000,"それ以上")</f>
        <v>6万人以下</v>
      </c>
      <c r="G1536" s="7" t="s">
        <v>7577</v>
      </c>
      <c r="H1536" s="7">
        <v>22512</v>
      </c>
      <c r="J1536" s="1">
        <f>MAX(J$2:J1535)+1</f>
        <v>1187</v>
      </c>
      <c r="K1536" s="1" t="str">
        <f>IF(B1536="小郡市","小郡市",IF(B1536="大和郡山市","大和郡山市",IF(B1536="蒲郡市","蒲郡市",IF(B1536="郡上市","郡上市",IF(B1536="郡山市","郡山市",IFERROR(RIGHT(B1536,LEN(B1536)-FIND("郡",B1536)),B1536))))))</f>
        <v>阪南市</v>
      </c>
      <c r="L1536" s="1" t="str">
        <f>IF(ISERROR(VLOOKUP(K1536,'R5.4.1現在の団体'!C$2:C$2000,1,)),"",VLOOKUP(K1536,'R5.4.1現在の団体'!C$2:C$2000,1,))</f>
        <v>阪南市</v>
      </c>
      <c r="M1536" s="1">
        <f t="shared" si="23"/>
        <v>1</v>
      </c>
    </row>
    <row r="1537" spans="1:13" x14ac:dyDescent="0.2">
      <c r="A1537" s="5" t="s">
        <v>1541</v>
      </c>
      <c r="B1537" s="6" t="s">
        <v>3273</v>
      </c>
      <c r="C1537" s="7">
        <v>14165</v>
      </c>
      <c r="D1537" s="7">
        <v>15217</v>
      </c>
      <c r="E1537" s="7">
        <v>29382</v>
      </c>
      <c r="F1537" s="7" t="str" cm="1">
        <f t="array" ref="F1537">_xlfn.SWITCH(TRUE,E1537&lt;=10000,"1万人以下",E1537&lt;=20000,"2万人以下",E1537&lt;=30000,"3万人以下",E1537&lt;=40000,"4万人以下",E1537&lt;=50000,"5万人以下",E1537&lt;=60000,"6万人以下",E1537&lt;=70000,"7万人以下",E1537&lt;=80000,"8万人以下",E1537&lt;=90000,"9万人以下",E1537&gt;90000,"それ以上")</f>
        <v>3万人以下</v>
      </c>
      <c r="G1537" s="7" t="s">
        <v>7574</v>
      </c>
      <c r="H1537" s="7">
        <v>11833</v>
      </c>
      <c r="I1537" s="1" t="s">
        <v>4657</v>
      </c>
      <c r="K1537" s="1" t="str">
        <f>IF(B1537="小郡市","小郡市",IF(B1537="大和郡山市","大和郡山市",IF(B1537="蒲郡市","蒲郡市",IF(B1537="郡上市","郡上市",IF(B1537="郡山市","郡山市",IFERROR(RIGHT(B1537,LEN(B1537)-FIND("郡",B1537)),B1537))))))</f>
        <v/>
      </c>
      <c r="L1537" s="1" t="str">
        <f>IF(ISERROR(VLOOKUP(K1537,'R5.4.1現在の団体'!C$2:C$2000,1,)),"",VLOOKUP(K1537,'R5.4.1現在の団体'!C$2:C$2000,1,))</f>
        <v/>
      </c>
      <c r="M1537" s="1" t="str">
        <f t="shared" si="23"/>
        <v/>
      </c>
    </row>
    <row r="1538" spans="1:13" x14ac:dyDescent="0.2">
      <c r="A1538" s="5" t="s">
        <v>1542</v>
      </c>
      <c r="B1538" s="6" t="s">
        <v>3839</v>
      </c>
      <c r="C1538" s="7">
        <v>14165</v>
      </c>
      <c r="D1538" s="7">
        <v>15217</v>
      </c>
      <c r="E1538" s="7">
        <v>29382</v>
      </c>
      <c r="F1538" s="7" t="str" cm="1">
        <f t="array" ref="F1538">_xlfn.SWITCH(TRUE,E1538&lt;=10000,"1万人以下",E1538&lt;=20000,"2万人以下",E1538&lt;=30000,"3万人以下",E1538&lt;=40000,"4万人以下",E1538&lt;=50000,"5万人以下",E1538&lt;=60000,"6万人以下",E1538&lt;=70000,"7万人以下",E1538&lt;=80000,"8万人以下",E1538&lt;=90000,"9万人以下",E1538&gt;90000,"それ以上")</f>
        <v>3万人以下</v>
      </c>
      <c r="G1538" s="7" t="s">
        <v>7574</v>
      </c>
      <c r="H1538" s="7">
        <v>11833</v>
      </c>
      <c r="J1538" s="1">
        <f>MAX(J$2:J1537)+1</f>
        <v>1188</v>
      </c>
      <c r="K1538" s="1" t="str">
        <f>IF(B1538="小郡市","小郡市",IF(B1538="大和郡山市","大和郡山市",IF(B1538="蒲郡市","蒲郡市",IF(B1538="郡上市","郡上市",IF(B1538="郡山市","郡山市",IFERROR(RIGHT(B1538,LEN(B1538)-FIND("郡",B1538)),B1538))))))</f>
        <v>島本町</v>
      </c>
      <c r="L1538" s="1" t="str">
        <f>IF(ISERROR(VLOOKUP(K1538,'R5.4.1現在の団体'!C$2:C$2000,1,)),"",VLOOKUP(K1538,'R5.4.1現在の団体'!C$2:C$2000,1,))</f>
        <v>島本町</v>
      </c>
      <c r="M1538" s="1">
        <f t="shared" si="23"/>
        <v>1</v>
      </c>
    </row>
    <row r="1539" spans="1:13" x14ac:dyDescent="0.2">
      <c r="A1539" s="5" t="s">
        <v>1543</v>
      </c>
      <c r="B1539" s="6" t="s">
        <v>3840</v>
      </c>
      <c r="C1539" s="7">
        <v>17450</v>
      </c>
      <c r="D1539" s="7">
        <v>18781</v>
      </c>
      <c r="E1539" s="7">
        <v>36231</v>
      </c>
      <c r="F1539" s="7" t="str" cm="1">
        <f t="array" ref="F1539">_xlfn.SWITCH(TRUE,E1539&lt;=10000,"1万人以下",E1539&lt;=20000,"2万人以下",E1539&lt;=30000,"3万人以下",E1539&lt;=40000,"4万人以下",E1539&lt;=50000,"5万人以下",E1539&lt;=60000,"6万人以下",E1539&lt;=70000,"7万人以下",E1539&lt;=80000,"8万人以下",E1539&lt;=90000,"9万人以下",E1539&gt;90000,"それ以上")</f>
        <v>4万人以下</v>
      </c>
      <c r="G1539" s="7" t="s">
        <v>7573</v>
      </c>
      <c r="H1539" s="7">
        <v>13325</v>
      </c>
      <c r="I1539" s="1" t="s">
        <v>4657</v>
      </c>
      <c r="K1539" s="1" t="str">
        <f>IF(B1539="小郡市","小郡市",IF(B1539="大和郡山市","大和郡山市",IF(B1539="蒲郡市","蒲郡市",IF(B1539="郡上市","郡上市",IF(B1539="郡山市","郡山市",IFERROR(RIGHT(B1539,LEN(B1539)-FIND("郡",B1539)),B1539))))))</f>
        <v/>
      </c>
      <c r="L1539" s="1" t="str">
        <f>IF(ISERROR(VLOOKUP(K1539,'R5.4.1現在の団体'!C$2:C$2000,1,)),"",VLOOKUP(K1539,'R5.4.1現在の団体'!C$2:C$2000,1,))</f>
        <v/>
      </c>
      <c r="M1539" s="1" t="str">
        <f t="shared" si="23"/>
        <v/>
      </c>
    </row>
    <row r="1540" spans="1:13" x14ac:dyDescent="0.2">
      <c r="A1540" s="5" t="s">
        <v>1544</v>
      </c>
      <c r="B1540" s="6" t="s">
        <v>3841</v>
      </c>
      <c r="C1540" s="7">
        <v>11336</v>
      </c>
      <c r="D1540" s="7">
        <v>12295</v>
      </c>
      <c r="E1540" s="7">
        <v>23631</v>
      </c>
      <c r="F1540" s="7" t="str" cm="1">
        <f t="array" ref="F1540">_xlfn.SWITCH(TRUE,E1540&lt;=10000,"1万人以下",E1540&lt;=20000,"2万人以下",E1540&lt;=30000,"3万人以下",E1540&lt;=40000,"4万人以下",E1540&lt;=50000,"5万人以下",E1540&lt;=60000,"6万人以下",E1540&lt;=70000,"7万人以下",E1540&lt;=80000,"8万人以下",E1540&lt;=90000,"9万人以下",E1540&gt;90000,"それ以上")</f>
        <v>3万人以下</v>
      </c>
      <c r="G1540" s="7" t="s">
        <v>7574</v>
      </c>
      <c r="H1540" s="7">
        <v>8725</v>
      </c>
      <c r="J1540" s="1">
        <f>MAX(J$2:J1539)+1</f>
        <v>1189</v>
      </c>
      <c r="K1540" s="1" t="str">
        <f>IF(B1540="小郡市","小郡市",IF(B1540="大和郡山市","大和郡山市",IF(B1540="蒲郡市","蒲郡市",IF(B1540="郡上市","郡上市",IF(B1540="郡山市","郡山市",IFERROR(RIGHT(B1540,LEN(B1540)-FIND("郡",B1540)),B1540))))))</f>
        <v>豊能町</v>
      </c>
      <c r="L1540" s="1" t="str">
        <f>IF(ISERROR(VLOOKUP(K1540,'R5.4.1現在の団体'!C$2:C$2000,1,)),"",VLOOKUP(K1540,'R5.4.1現在の団体'!C$2:C$2000,1,))</f>
        <v>豊能町</v>
      </c>
      <c r="M1540" s="1">
        <f t="shared" si="23"/>
        <v>1</v>
      </c>
    </row>
    <row r="1541" spans="1:13" x14ac:dyDescent="0.2">
      <c r="A1541" s="5" t="s">
        <v>1545</v>
      </c>
      <c r="B1541" s="6" t="s">
        <v>3842</v>
      </c>
      <c r="C1541" s="7">
        <v>6114</v>
      </c>
      <c r="D1541" s="7">
        <v>6486</v>
      </c>
      <c r="E1541" s="7">
        <v>12600</v>
      </c>
      <c r="F1541" s="7" t="str" cm="1">
        <f t="array" ref="F1541">_xlfn.SWITCH(TRUE,E1541&lt;=10000,"1万人以下",E1541&lt;=20000,"2万人以下",E1541&lt;=30000,"3万人以下",E1541&lt;=40000,"4万人以下",E1541&lt;=50000,"5万人以下",E1541&lt;=60000,"6万人以下",E1541&lt;=70000,"7万人以下",E1541&lt;=80000,"8万人以下",E1541&lt;=90000,"9万人以下",E1541&gt;90000,"それ以上")</f>
        <v>2万人以下</v>
      </c>
      <c r="G1541" s="7" t="s">
        <v>7572</v>
      </c>
      <c r="H1541" s="7">
        <v>4600</v>
      </c>
      <c r="J1541" s="1">
        <f>MAX(J$2:J1540)+1</f>
        <v>1190</v>
      </c>
      <c r="K1541" s="1" t="str">
        <f>IF(B1541="小郡市","小郡市",IF(B1541="大和郡山市","大和郡山市",IF(B1541="蒲郡市","蒲郡市",IF(B1541="郡上市","郡上市",IF(B1541="郡山市","郡山市",IFERROR(RIGHT(B1541,LEN(B1541)-FIND("郡",B1541)),B1541))))))</f>
        <v>能勢町</v>
      </c>
      <c r="L1541" s="1" t="str">
        <f>IF(ISERROR(VLOOKUP(K1541,'R5.4.1現在の団体'!C$2:C$2000,1,)),"",VLOOKUP(K1541,'R5.4.1現在の団体'!C$2:C$2000,1,))</f>
        <v>能勢町</v>
      </c>
      <c r="M1541" s="1">
        <f t="shared" ref="M1541:M1604" si="24">IF(L1541="","",1)</f>
        <v>1</v>
      </c>
    </row>
    <row r="1542" spans="1:13" x14ac:dyDescent="0.2">
      <c r="A1542" s="5" t="s">
        <v>1546</v>
      </c>
      <c r="B1542" s="6" t="s">
        <v>3843</v>
      </c>
      <c r="C1542" s="7">
        <v>8593</v>
      </c>
      <c r="D1542" s="7">
        <v>9097</v>
      </c>
      <c r="E1542" s="7">
        <v>17690</v>
      </c>
      <c r="F1542" s="7" t="str" cm="1">
        <f t="array" ref="F1542">_xlfn.SWITCH(TRUE,E1542&lt;=10000,"1万人以下",E1542&lt;=20000,"2万人以下",E1542&lt;=30000,"3万人以下",E1542&lt;=40000,"4万人以下",E1542&lt;=50000,"5万人以下",E1542&lt;=60000,"6万人以下",E1542&lt;=70000,"7万人以下",E1542&lt;=80000,"8万人以下",E1542&lt;=90000,"9万人以下",E1542&gt;90000,"それ以上")</f>
        <v>2万人以下</v>
      </c>
      <c r="G1542" s="7" t="s">
        <v>7572</v>
      </c>
      <c r="H1542" s="7">
        <v>7206</v>
      </c>
      <c r="I1542" s="1" t="s">
        <v>4657</v>
      </c>
      <c r="K1542" s="1" t="str">
        <f>IF(B1542="小郡市","小郡市",IF(B1542="大和郡山市","大和郡山市",IF(B1542="蒲郡市","蒲郡市",IF(B1542="郡上市","郡上市",IF(B1542="郡山市","郡山市",IFERROR(RIGHT(B1542,LEN(B1542)-FIND("郡",B1542)),B1542))))))</f>
        <v/>
      </c>
      <c r="L1542" s="1" t="str">
        <f>IF(ISERROR(VLOOKUP(K1542,'R5.4.1現在の団体'!C$2:C$2000,1,)),"",VLOOKUP(K1542,'R5.4.1現在の団体'!C$2:C$2000,1,))</f>
        <v/>
      </c>
      <c r="M1542" s="1" t="str">
        <f t="shared" si="24"/>
        <v/>
      </c>
    </row>
    <row r="1543" spans="1:13" x14ac:dyDescent="0.2">
      <c r="A1543" s="5" t="s">
        <v>1547</v>
      </c>
      <c r="B1543" s="6" t="s">
        <v>3844</v>
      </c>
      <c r="C1543" s="7">
        <v>8593</v>
      </c>
      <c r="D1543" s="7">
        <v>9097</v>
      </c>
      <c r="E1543" s="7">
        <v>17690</v>
      </c>
      <c r="F1543" s="7" t="str" cm="1">
        <f t="array" ref="F1543">_xlfn.SWITCH(TRUE,E1543&lt;=10000,"1万人以下",E1543&lt;=20000,"2万人以下",E1543&lt;=30000,"3万人以下",E1543&lt;=40000,"4万人以下",E1543&lt;=50000,"5万人以下",E1543&lt;=60000,"6万人以下",E1543&lt;=70000,"7万人以下",E1543&lt;=80000,"8万人以下",E1543&lt;=90000,"9万人以下",E1543&gt;90000,"それ以上")</f>
        <v>2万人以下</v>
      </c>
      <c r="G1543" s="7" t="s">
        <v>7572</v>
      </c>
      <c r="H1543" s="7">
        <v>7206</v>
      </c>
      <c r="J1543" s="1">
        <f>MAX(J$2:J1542)+1</f>
        <v>1191</v>
      </c>
      <c r="K1543" s="1" t="str">
        <f>IF(B1543="小郡市","小郡市",IF(B1543="大和郡山市","大和郡山市",IF(B1543="蒲郡市","蒲郡市",IF(B1543="郡上市","郡上市",IF(B1543="郡山市","郡山市",IFERROR(RIGHT(B1543,LEN(B1543)-FIND("郡",B1543)),B1543))))))</f>
        <v>忠岡町</v>
      </c>
      <c r="L1543" s="1" t="str">
        <f>IF(ISERROR(VLOOKUP(K1543,'R5.4.1現在の団体'!C$2:C$2000,1,)),"",VLOOKUP(K1543,'R5.4.1現在の団体'!C$2:C$2000,1,))</f>
        <v>忠岡町</v>
      </c>
      <c r="M1543" s="1">
        <f t="shared" si="24"/>
        <v>1</v>
      </c>
    </row>
    <row r="1544" spans="1:13" x14ac:dyDescent="0.2">
      <c r="A1544" s="5" t="s">
        <v>1548</v>
      </c>
      <c r="B1544" s="6" t="s">
        <v>3845</v>
      </c>
      <c r="C1544" s="7">
        <v>34261</v>
      </c>
      <c r="D1544" s="7">
        <v>36623</v>
      </c>
      <c r="E1544" s="7">
        <v>70884</v>
      </c>
      <c r="F1544" s="7" t="str" cm="1">
        <f t="array" ref="F1544">_xlfn.SWITCH(TRUE,E1544&lt;=10000,"1万人以下",E1544&lt;=20000,"2万人以下",E1544&lt;=30000,"3万人以下",E1544&lt;=40000,"4万人以下",E1544&lt;=50000,"5万人以下",E1544&lt;=60000,"6万人以下",E1544&lt;=70000,"7万人以下",E1544&lt;=80000,"8万人以下",E1544&lt;=90000,"9万人以下",E1544&gt;90000,"それ以上")</f>
        <v>8万人以下</v>
      </c>
      <c r="G1544" s="7" t="s">
        <v>7579</v>
      </c>
      <c r="H1544" s="7">
        <v>27518</v>
      </c>
      <c r="I1544" s="1" t="s">
        <v>4657</v>
      </c>
      <c r="K1544" s="1" t="str">
        <f>IF(B1544="小郡市","小郡市",IF(B1544="大和郡山市","大和郡山市",IF(B1544="蒲郡市","蒲郡市",IF(B1544="郡上市","郡上市",IF(B1544="郡山市","郡山市",IFERROR(RIGHT(B1544,LEN(B1544)-FIND("郡",B1544)),B1544))))))</f>
        <v/>
      </c>
      <c r="L1544" s="1" t="str">
        <f>IF(ISERROR(VLOOKUP(K1544,'R5.4.1現在の団体'!C$2:C$2000,1,)),"",VLOOKUP(K1544,'R5.4.1現在の団体'!C$2:C$2000,1,))</f>
        <v/>
      </c>
      <c r="M1544" s="1" t="str">
        <f t="shared" si="24"/>
        <v/>
      </c>
    </row>
    <row r="1545" spans="1:13" x14ac:dyDescent="0.2">
      <c r="A1545" s="5" t="s">
        <v>1549</v>
      </c>
      <c r="B1545" s="6" t="s">
        <v>3846</v>
      </c>
      <c r="C1545" s="7">
        <v>21686</v>
      </c>
      <c r="D1545" s="7">
        <v>22733</v>
      </c>
      <c r="E1545" s="7">
        <v>44419</v>
      </c>
      <c r="F1545" s="7" t="str" cm="1">
        <f t="array" ref="F1545">_xlfn.SWITCH(TRUE,E1545&lt;=10000,"1万人以下",E1545&lt;=20000,"2万人以下",E1545&lt;=30000,"3万人以下",E1545&lt;=40000,"4万人以下",E1545&lt;=50000,"5万人以下",E1545&lt;=60000,"6万人以下",E1545&lt;=70000,"7万人以下",E1545&lt;=80000,"8万人以下",E1545&lt;=90000,"9万人以下",E1545&gt;90000,"それ以上")</f>
        <v>5万人以下</v>
      </c>
      <c r="G1545" s="7" t="s">
        <v>7575</v>
      </c>
      <c r="H1545" s="7">
        <v>16362</v>
      </c>
      <c r="J1545" s="1">
        <f>MAX(J$2:J1544)+1</f>
        <v>1192</v>
      </c>
      <c r="K1545" s="1" t="str">
        <f>IF(B1545="小郡市","小郡市",IF(B1545="大和郡山市","大和郡山市",IF(B1545="蒲郡市","蒲郡市",IF(B1545="郡上市","郡上市",IF(B1545="郡山市","郡山市",IFERROR(RIGHT(B1545,LEN(B1545)-FIND("郡",B1545)),B1545))))))</f>
        <v>熊取町</v>
      </c>
      <c r="L1545" s="1" t="str">
        <f>IF(ISERROR(VLOOKUP(K1545,'R5.4.1現在の団体'!C$2:C$2000,1,)),"",VLOOKUP(K1545,'R5.4.1現在の団体'!C$2:C$2000,1,))</f>
        <v>熊取町</v>
      </c>
      <c r="M1545" s="1">
        <f t="shared" si="24"/>
        <v>1</v>
      </c>
    </row>
    <row r="1546" spans="1:13" x14ac:dyDescent="0.2">
      <c r="A1546" s="5" t="s">
        <v>1550</v>
      </c>
      <c r="B1546" s="6" t="s">
        <v>3847</v>
      </c>
      <c r="C1546" s="7">
        <v>3923</v>
      </c>
      <c r="D1546" s="7">
        <v>4191</v>
      </c>
      <c r="E1546" s="7">
        <v>8114</v>
      </c>
      <c r="F1546" s="7" t="str" cm="1">
        <f t="array" ref="F1546">_xlfn.SWITCH(TRUE,E1546&lt;=10000,"1万人以下",E1546&lt;=20000,"2万人以下",E1546&lt;=30000,"3万人以下",E1546&lt;=40000,"4万人以下",E1546&lt;=50000,"5万人以下",E1546&lt;=60000,"6万人以下",E1546&lt;=70000,"7万人以下",E1546&lt;=80000,"8万人以下",E1546&lt;=90000,"9万人以下",E1546&gt;90000,"それ以上")</f>
        <v>1万人以下</v>
      </c>
      <c r="G1546" s="7" t="s">
        <v>7576</v>
      </c>
      <c r="H1546" s="7">
        <v>3365</v>
      </c>
      <c r="J1546" s="1">
        <f>MAX(J$2:J1545)+1</f>
        <v>1193</v>
      </c>
      <c r="K1546" s="1" t="str">
        <f>IF(B1546="小郡市","小郡市",IF(B1546="大和郡山市","大和郡山市",IF(B1546="蒲郡市","蒲郡市",IF(B1546="郡上市","郡上市",IF(B1546="郡山市","郡山市",IFERROR(RIGHT(B1546,LEN(B1546)-FIND("郡",B1546)),B1546))))))</f>
        <v>田尻町</v>
      </c>
      <c r="L1546" s="1" t="str">
        <f>IF(ISERROR(VLOOKUP(K1546,'R5.4.1現在の団体'!C$2:C$2000,1,)),"",VLOOKUP(K1546,'R5.4.1現在の団体'!C$2:C$2000,1,))</f>
        <v>田尻町</v>
      </c>
      <c r="M1546" s="1">
        <f t="shared" si="24"/>
        <v>1</v>
      </c>
    </row>
    <row r="1547" spans="1:13" x14ac:dyDescent="0.2">
      <c r="A1547" s="5" t="s">
        <v>1551</v>
      </c>
      <c r="B1547" s="6" t="s">
        <v>3848</v>
      </c>
      <c r="C1547" s="7">
        <v>8652</v>
      </c>
      <c r="D1547" s="7">
        <v>9699</v>
      </c>
      <c r="E1547" s="7">
        <v>18351</v>
      </c>
      <c r="F1547" s="7" t="str" cm="1">
        <f t="array" ref="F1547">_xlfn.SWITCH(TRUE,E1547&lt;=10000,"1万人以下",E1547&lt;=20000,"2万人以下",E1547&lt;=30000,"3万人以下",E1547&lt;=40000,"4万人以下",E1547&lt;=50000,"5万人以下",E1547&lt;=60000,"6万人以下",E1547&lt;=70000,"7万人以下",E1547&lt;=80000,"8万人以下",E1547&lt;=90000,"9万人以下",E1547&gt;90000,"それ以上")</f>
        <v>2万人以下</v>
      </c>
      <c r="G1547" s="7" t="s">
        <v>7572</v>
      </c>
      <c r="H1547" s="7">
        <v>7791</v>
      </c>
      <c r="J1547" s="1">
        <f>MAX(J$2:J1546)+1</f>
        <v>1194</v>
      </c>
      <c r="K1547" s="1" t="str">
        <f>IF(B1547="小郡市","小郡市",IF(B1547="大和郡山市","大和郡山市",IF(B1547="蒲郡市","蒲郡市",IF(B1547="郡上市","郡上市",IF(B1547="郡山市","郡山市",IFERROR(RIGHT(B1547,LEN(B1547)-FIND("郡",B1547)),B1547))))))</f>
        <v>岬町</v>
      </c>
      <c r="L1547" s="1" t="str">
        <f>IF(ISERROR(VLOOKUP(K1547,'R5.4.1現在の団体'!C$2:C$2000,1,)),"",VLOOKUP(K1547,'R5.4.1現在の団体'!C$2:C$2000,1,))</f>
        <v>岬町</v>
      </c>
      <c r="M1547" s="1">
        <f t="shared" si="24"/>
        <v>1</v>
      </c>
    </row>
    <row r="1548" spans="1:13" x14ac:dyDescent="0.2">
      <c r="A1548" s="5" t="s">
        <v>1552</v>
      </c>
      <c r="B1548" s="6" t="s">
        <v>3849</v>
      </c>
      <c r="C1548" s="7">
        <v>18203</v>
      </c>
      <c r="D1548" s="7">
        <v>19236</v>
      </c>
      <c r="E1548" s="7">
        <v>37439</v>
      </c>
      <c r="F1548" s="7" t="str" cm="1">
        <f t="array" ref="F1548">_xlfn.SWITCH(TRUE,E1548&lt;=10000,"1万人以下",E1548&lt;=20000,"2万人以下",E1548&lt;=30000,"3万人以下",E1548&lt;=40000,"4万人以下",E1548&lt;=50000,"5万人以下",E1548&lt;=60000,"6万人以下",E1548&lt;=70000,"7万人以下",E1548&lt;=80000,"8万人以下",E1548&lt;=90000,"9万人以下",E1548&gt;90000,"それ以上")</f>
        <v>4万人以下</v>
      </c>
      <c r="G1548" s="7" t="s">
        <v>7573</v>
      </c>
      <c r="H1548" s="7">
        <v>13590</v>
      </c>
      <c r="I1548" s="1" t="s">
        <v>4657</v>
      </c>
      <c r="K1548" s="1" t="str">
        <f>IF(B1548="小郡市","小郡市",IF(B1548="大和郡山市","大和郡山市",IF(B1548="蒲郡市","蒲郡市",IF(B1548="郡上市","郡上市",IF(B1548="郡山市","郡山市",IFERROR(RIGHT(B1548,LEN(B1548)-FIND("郡",B1548)),B1548))))))</f>
        <v/>
      </c>
      <c r="L1548" s="1" t="str">
        <f>IF(ISERROR(VLOOKUP(K1548,'R5.4.1現在の団体'!C$2:C$2000,1,)),"",VLOOKUP(K1548,'R5.4.1現在の団体'!C$2:C$2000,1,))</f>
        <v/>
      </c>
      <c r="M1548" s="1" t="str">
        <f t="shared" si="24"/>
        <v/>
      </c>
    </row>
    <row r="1549" spans="1:13" x14ac:dyDescent="0.2">
      <c r="A1549" s="5" t="s">
        <v>1553</v>
      </c>
      <c r="B1549" s="6" t="s">
        <v>3850</v>
      </c>
      <c r="C1549" s="7">
        <v>7096</v>
      </c>
      <c r="D1549" s="7">
        <v>7319</v>
      </c>
      <c r="E1549" s="7">
        <v>14415</v>
      </c>
      <c r="F1549" s="7" t="str" cm="1">
        <f t="array" ref="F1549">_xlfn.SWITCH(TRUE,E1549&lt;=10000,"1万人以下",E1549&lt;=20000,"2万人以下",E1549&lt;=30000,"3万人以下",E1549&lt;=40000,"4万人以下",E1549&lt;=50000,"5万人以下",E1549&lt;=60000,"6万人以下",E1549&lt;=70000,"7万人以下",E1549&lt;=80000,"8万人以下",E1549&lt;=90000,"9万人以下",E1549&gt;90000,"それ以上")</f>
        <v>2万人以下</v>
      </c>
      <c r="G1549" s="7" t="s">
        <v>7572</v>
      </c>
      <c r="H1549" s="7">
        <v>5126</v>
      </c>
      <c r="J1549" s="1">
        <f>MAX(J$2:J1548)+1</f>
        <v>1195</v>
      </c>
      <c r="K1549" s="1" t="str">
        <f>IF(B1549="小郡市","小郡市",IF(B1549="大和郡山市","大和郡山市",IF(B1549="蒲郡市","蒲郡市",IF(B1549="郡上市","郡上市",IF(B1549="郡山市","郡山市",IFERROR(RIGHT(B1549,LEN(B1549)-FIND("郡",B1549)),B1549))))))</f>
        <v>太子町</v>
      </c>
      <c r="L1549" s="1" t="str">
        <f>IF(ISERROR(VLOOKUP(K1549,'R5.4.1現在の団体'!C$2:C$2000,1,)),"",VLOOKUP(K1549,'R5.4.1現在の団体'!C$2:C$2000,1,))</f>
        <v>太子町</v>
      </c>
      <c r="M1549" s="1">
        <f t="shared" si="24"/>
        <v>1</v>
      </c>
    </row>
    <row r="1550" spans="1:13" x14ac:dyDescent="0.2">
      <c r="A1550" s="5" t="s">
        <v>1554</v>
      </c>
      <c r="B1550" s="6" t="s">
        <v>3851</v>
      </c>
      <c r="C1550" s="7">
        <v>8071</v>
      </c>
      <c r="D1550" s="7">
        <v>8542</v>
      </c>
      <c r="E1550" s="7">
        <v>16613</v>
      </c>
      <c r="F1550" s="7" t="str" cm="1">
        <f t="array" ref="F1550">_xlfn.SWITCH(TRUE,E1550&lt;=10000,"1万人以下",E1550&lt;=20000,"2万人以下",E1550&lt;=30000,"3万人以下",E1550&lt;=40000,"4万人以下",E1550&lt;=50000,"5万人以下",E1550&lt;=60000,"6万人以下",E1550&lt;=70000,"7万人以下",E1550&lt;=80000,"8万人以下",E1550&lt;=90000,"9万人以下",E1550&gt;90000,"それ以上")</f>
        <v>2万人以下</v>
      </c>
      <c r="G1550" s="7" t="s">
        <v>7572</v>
      </c>
      <c r="H1550" s="7">
        <v>6119</v>
      </c>
      <c r="J1550" s="1">
        <f>MAX(J$2:J1549)+1</f>
        <v>1196</v>
      </c>
      <c r="K1550" s="1" t="str">
        <f>IF(B1550="小郡市","小郡市",IF(B1550="大和郡山市","大和郡山市",IF(B1550="蒲郡市","蒲郡市",IF(B1550="郡上市","郡上市",IF(B1550="郡山市","郡山市",IFERROR(RIGHT(B1550,LEN(B1550)-FIND("郡",B1550)),B1550))))))</f>
        <v>河南町</v>
      </c>
      <c r="L1550" s="1" t="str">
        <f>IF(ISERROR(VLOOKUP(K1550,'R5.4.1現在の団体'!C$2:C$2000,1,)),"",VLOOKUP(K1550,'R5.4.1現在の団体'!C$2:C$2000,1,))</f>
        <v>河南町</v>
      </c>
      <c r="M1550" s="1">
        <f t="shared" si="24"/>
        <v>1</v>
      </c>
    </row>
    <row r="1551" spans="1:13" x14ac:dyDescent="0.2">
      <c r="A1551" s="5" t="s">
        <v>1555</v>
      </c>
      <c r="B1551" s="6" t="s">
        <v>3852</v>
      </c>
      <c r="C1551" s="7">
        <v>3036</v>
      </c>
      <c r="D1551" s="7">
        <v>3375</v>
      </c>
      <c r="E1551" s="7">
        <v>6411</v>
      </c>
      <c r="F1551" s="7" t="str" cm="1">
        <f t="array" ref="F1551">_xlfn.SWITCH(TRUE,E1551&lt;=10000,"1万人以下",E1551&lt;=20000,"2万人以下",E1551&lt;=30000,"3万人以下",E1551&lt;=40000,"4万人以下",E1551&lt;=50000,"5万人以下",E1551&lt;=60000,"6万人以下",E1551&lt;=70000,"7万人以下",E1551&lt;=80000,"8万人以下",E1551&lt;=90000,"9万人以下",E1551&gt;90000,"それ以上")</f>
        <v>1万人以下</v>
      </c>
      <c r="G1551" s="7" t="s">
        <v>7576</v>
      </c>
      <c r="H1551" s="7">
        <v>2345</v>
      </c>
      <c r="J1551" s="1">
        <f>MAX(J$2:J1550)+1</f>
        <v>1197</v>
      </c>
      <c r="K1551" s="1" t="str">
        <f>IF(B1551="小郡市","小郡市",IF(B1551="大和郡山市","大和郡山市",IF(B1551="蒲郡市","蒲郡市",IF(B1551="郡上市","郡上市",IF(B1551="郡山市","郡山市",IFERROR(RIGHT(B1551,LEN(B1551)-FIND("郡",B1551)),B1551))))))</f>
        <v>千早赤阪村</v>
      </c>
      <c r="L1551" s="1" t="str">
        <f>IF(ISERROR(VLOOKUP(K1551,'R5.4.1現在の団体'!C$2:C$2000,1,)),"",VLOOKUP(K1551,'R5.4.1現在の団体'!C$2:C$2000,1,))</f>
        <v>千早赤阪村</v>
      </c>
      <c r="M1551" s="1">
        <f t="shared" si="24"/>
        <v>1</v>
      </c>
    </row>
    <row r="1552" spans="1:13" x14ac:dyDescent="0.2">
      <c r="A1552" s="5" t="s">
        <v>1556</v>
      </c>
      <c r="B1552" s="6" t="s">
        <v>4636</v>
      </c>
      <c r="C1552" s="7">
        <v>2689793</v>
      </c>
      <c r="D1552" s="7">
        <v>2896461</v>
      </c>
      <c r="E1552" s="7">
        <v>5586254</v>
      </c>
      <c r="F1552" s="7" t="str" cm="1">
        <f t="array" ref="F1552">_xlfn.SWITCH(TRUE,E1552&lt;=10000,"1万人以下",E1552&lt;=20000,"2万人以下",E1552&lt;=30000,"3万人以下",E1552&lt;=40000,"4万人以下",E1552&lt;=50000,"5万人以下",E1552&lt;=60000,"6万人以下",E1552&lt;=70000,"7万人以下",E1552&lt;=80000,"8万人以下",E1552&lt;=90000,"9万人以下",E1552&gt;90000,"それ以上")</f>
        <v>それ以上</v>
      </c>
      <c r="G1552" s="7" t="s">
        <v>7571</v>
      </c>
      <c r="H1552" s="7">
        <v>2321121</v>
      </c>
      <c r="I1552" s="1" t="s">
        <v>4657</v>
      </c>
      <c r="K1552" s="1" t="str">
        <f>IF(B1552="小郡市","小郡市",IF(B1552="大和郡山市","大和郡山市",IF(B1552="蒲郡市","蒲郡市",IF(B1552="郡上市","郡上市",IF(B1552="郡山市","郡山市",IFERROR(RIGHT(B1552,LEN(B1552)-FIND("郡",B1552)),B1552))))))</f>
        <v>兵庫県</v>
      </c>
      <c r="L1552" s="1" t="str">
        <f>IF(ISERROR(VLOOKUP(K1552,'R5.4.1現在の団体'!C$2:C$2000,1,)),"",VLOOKUP(K1552,'R5.4.1現在の団体'!C$2:C$2000,1,))</f>
        <v/>
      </c>
      <c r="M1552" s="1" t="str">
        <f t="shared" si="24"/>
        <v/>
      </c>
    </row>
    <row r="1553" spans="1:13" x14ac:dyDescent="0.2">
      <c r="A1553" s="5" t="s">
        <v>1557</v>
      </c>
      <c r="B1553" s="6" t="s">
        <v>3853</v>
      </c>
      <c r="C1553" s="7">
        <v>719274</v>
      </c>
      <c r="D1553" s="7">
        <v>788926</v>
      </c>
      <c r="E1553" s="7">
        <v>1508200</v>
      </c>
      <c r="F1553" s="7" t="str" cm="1">
        <f t="array" ref="F1553">_xlfn.SWITCH(TRUE,E1553&lt;=10000,"1万人以下",E1553&lt;=20000,"2万人以下",E1553&lt;=30000,"3万人以下",E1553&lt;=40000,"4万人以下",E1553&lt;=50000,"5万人以下",E1553&lt;=60000,"6万人以下",E1553&lt;=70000,"7万人以下",E1553&lt;=80000,"8万人以下",E1553&lt;=90000,"9万人以下",E1553&gt;90000,"それ以上")</f>
        <v>それ以上</v>
      </c>
      <c r="G1553" s="7" t="s">
        <v>7571</v>
      </c>
      <c r="H1553" s="7">
        <v>686499</v>
      </c>
      <c r="J1553" s="1">
        <f>MAX(J$2:J1552)+1</f>
        <v>1198</v>
      </c>
      <c r="K1553" s="1" t="str">
        <f>IF(B1553="小郡市","小郡市",IF(B1553="大和郡山市","大和郡山市",IF(B1553="蒲郡市","蒲郡市",IF(B1553="郡上市","郡上市",IF(B1553="郡山市","郡山市",IFERROR(RIGHT(B1553,LEN(B1553)-FIND("郡",B1553)),B1553))))))</f>
        <v>神戸市</v>
      </c>
      <c r="L1553" s="1" t="str">
        <f>IF(ISERROR(VLOOKUP(K1553,'R5.4.1現在の団体'!C$2:C$2000,1,)),"",VLOOKUP(K1553,'R5.4.1現在の団体'!C$2:C$2000,1,))</f>
        <v>神戸市</v>
      </c>
      <c r="M1553" s="1">
        <f t="shared" si="24"/>
        <v>1</v>
      </c>
    </row>
    <row r="1554" spans="1:13" x14ac:dyDescent="0.2">
      <c r="A1554" s="5" t="s">
        <v>1558</v>
      </c>
      <c r="B1554" s="6" t="s">
        <v>3854</v>
      </c>
      <c r="C1554" s="7">
        <v>96081</v>
      </c>
      <c r="D1554" s="7">
        <v>107431</v>
      </c>
      <c r="E1554" s="7">
        <v>203512</v>
      </c>
      <c r="F1554" s="7" t="str" cm="1">
        <f t="array" ref="F1554">_xlfn.SWITCH(TRUE,E1554&lt;=10000,"1万人以下",E1554&lt;=20000,"2万人以下",E1554&lt;=30000,"3万人以下",E1554&lt;=40000,"4万人以下",E1554&lt;=50000,"5万人以下",E1554&lt;=60000,"6万人以下",E1554&lt;=70000,"7万人以下",E1554&lt;=80000,"8万人以下",E1554&lt;=90000,"9万人以下",E1554&gt;90000,"それ以上")</f>
        <v>それ以上</v>
      </c>
      <c r="G1554" s="7" t="s">
        <v>7571</v>
      </c>
      <c r="H1554" s="7">
        <v>91712</v>
      </c>
      <c r="I1554" s="1" t="s">
        <v>4657</v>
      </c>
      <c r="K1554" s="1" t="str">
        <f>IF(B1554="小郡市","小郡市",IF(B1554="大和郡山市","大和郡山市",IF(B1554="蒲郡市","蒲郡市",IF(B1554="郡上市","郡上市",IF(B1554="郡山市","郡山市",IFERROR(RIGHT(B1554,LEN(B1554)-FIND("郡",B1554)),B1554))))))</f>
        <v>神戸市東灘区</v>
      </c>
      <c r="L1554" s="1" t="str">
        <f>IF(ISERROR(VLOOKUP(K1554,'R5.4.1現在の団体'!C$2:C$2000,1,)),"",VLOOKUP(K1554,'R5.4.1現在の団体'!C$2:C$2000,1,))</f>
        <v/>
      </c>
      <c r="M1554" s="1" t="str">
        <f t="shared" si="24"/>
        <v/>
      </c>
    </row>
    <row r="1555" spans="1:13" x14ac:dyDescent="0.2">
      <c r="A1555" s="5" t="s">
        <v>1559</v>
      </c>
      <c r="B1555" s="6" t="s">
        <v>3855</v>
      </c>
      <c r="C1555" s="7">
        <v>58193</v>
      </c>
      <c r="D1555" s="7">
        <v>66315</v>
      </c>
      <c r="E1555" s="7">
        <v>124508</v>
      </c>
      <c r="F1555" s="7" t="str" cm="1">
        <f t="array" ref="F1555">_xlfn.SWITCH(TRUE,E1555&lt;=10000,"1万人以下",E1555&lt;=20000,"2万人以下",E1555&lt;=30000,"3万人以下",E1555&lt;=40000,"4万人以下",E1555&lt;=50000,"5万人以下",E1555&lt;=60000,"6万人以下",E1555&lt;=70000,"7万人以下",E1555&lt;=80000,"8万人以下",E1555&lt;=90000,"9万人以下",E1555&gt;90000,"それ以上")</f>
        <v>それ以上</v>
      </c>
      <c r="G1555" s="7" t="s">
        <v>7571</v>
      </c>
      <c r="H1555" s="7">
        <v>61453</v>
      </c>
      <c r="I1555" s="1" t="s">
        <v>4657</v>
      </c>
      <c r="K1555" s="1" t="str">
        <f>IF(B1555="小郡市","小郡市",IF(B1555="大和郡山市","大和郡山市",IF(B1555="蒲郡市","蒲郡市",IF(B1555="郡上市","郡上市",IF(B1555="郡山市","郡山市",IFERROR(RIGHT(B1555,LEN(B1555)-FIND("郡",B1555)),B1555))))))</f>
        <v>神戸市灘区</v>
      </c>
      <c r="L1555" s="1" t="str">
        <f>IF(ISERROR(VLOOKUP(K1555,'R5.4.1現在の団体'!C$2:C$2000,1,)),"",VLOOKUP(K1555,'R5.4.1現在の団体'!C$2:C$2000,1,))</f>
        <v/>
      </c>
      <c r="M1555" s="1" t="str">
        <f t="shared" si="24"/>
        <v/>
      </c>
    </row>
    <row r="1556" spans="1:13" x14ac:dyDescent="0.2">
      <c r="A1556" s="5" t="s">
        <v>1560</v>
      </c>
      <c r="B1556" s="6" t="s">
        <v>3856</v>
      </c>
      <c r="C1556" s="7">
        <v>52001</v>
      </c>
      <c r="D1556" s="7">
        <v>54713</v>
      </c>
      <c r="E1556" s="7">
        <v>106714</v>
      </c>
      <c r="F1556" s="7" t="str" cm="1">
        <f t="array" ref="F1556">_xlfn.SWITCH(TRUE,E1556&lt;=10000,"1万人以下",E1556&lt;=20000,"2万人以下",E1556&lt;=30000,"3万人以下",E1556&lt;=40000,"4万人以下",E1556&lt;=50000,"5万人以下",E1556&lt;=60000,"6万人以下",E1556&lt;=70000,"7万人以下",E1556&lt;=80000,"8万人以下",E1556&lt;=90000,"9万人以下",E1556&gt;90000,"それ以上")</f>
        <v>それ以上</v>
      </c>
      <c r="G1556" s="7" t="s">
        <v>7571</v>
      </c>
      <c r="H1556" s="7">
        <v>58173</v>
      </c>
      <c r="I1556" s="1" t="s">
        <v>4657</v>
      </c>
      <c r="K1556" s="1" t="str">
        <f>IF(B1556="小郡市","小郡市",IF(B1556="大和郡山市","大和郡山市",IF(B1556="蒲郡市","蒲郡市",IF(B1556="郡上市","郡上市",IF(B1556="郡山市","郡山市",IFERROR(RIGHT(B1556,LEN(B1556)-FIND("郡",B1556)),B1556))))))</f>
        <v>神戸市兵庫区</v>
      </c>
      <c r="L1556" s="1" t="str">
        <f>IF(ISERROR(VLOOKUP(K1556,'R5.4.1現在の団体'!C$2:C$2000,1,)),"",VLOOKUP(K1556,'R5.4.1現在の団体'!C$2:C$2000,1,))</f>
        <v/>
      </c>
      <c r="M1556" s="1" t="str">
        <f t="shared" si="24"/>
        <v/>
      </c>
    </row>
    <row r="1557" spans="1:13" x14ac:dyDescent="0.2">
      <c r="A1557" s="5" t="s">
        <v>1561</v>
      </c>
      <c r="B1557" s="6" t="s">
        <v>3857</v>
      </c>
      <c r="C1557" s="7">
        <v>46736</v>
      </c>
      <c r="D1557" s="7">
        <v>51395</v>
      </c>
      <c r="E1557" s="7">
        <v>98131</v>
      </c>
      <c r="F1557" s="7" t="str" cm="1">
        <f t="array" ref="F1557">_xlfn.SWITCH(TRUE,E1557&lt;=10000,"1万人以下",E1557&lt;=20000,"2万人以下",E1557&lt;=30000,"3万人以下",E1557&lt;=40000,"4万人以下",E1557&lt;=50000,"5万人以下",E1557&lt;=60000,"6万人以下",E1557&lt;=70000,"7万人以下",E1557&lt;=80000,"8万人以下",E1557&lt;=90000,"9万人以下",E1557&gt;90000,"それ以上")</f>
        <v>それ以上</v>
      </c>
      <c r="G1557" s="7" t="s">
        <v>7571</v>
      </c>
      <c r="H1557" s="7">
        <v>50113</v>
      </c>
      <c r="I1557" s="1" t="s">
        <v>4657</v>
      </c>
      <c r="K1557" s="1" t="str">
        <f>IF(B1557="小郡市","小郡市",IF(B1557="大和郡山市","大和郡山市",IF(B1557="蒲郡市","蒲郡市",IF(B1557="郡上市","郡上市",IF(B1557="郡山市","郡山市",IFERROR(RIGHT(B1557,LEN(B1557)-FIND("郡",B1557)),B1557))))))</f>
        <v>神戸市長田区</v>
      </c>
      <c r="L1557" s="1" t="str">
        <f>IF(ISERROR(VLOOKUP(K1557,'R5.4.1現在の団体'!C$2:C$2000,1,)),"",VLOOKUP(K1557,'R5.4.1現在の団体'!C$2:C$2000,1,))</f>
        <v/>
      </c>
      <c r="M1557" s="1" t="str">
        <f t="shared" si="24"/>
        <v/>
      </c>
    </row>
    <row r="1558" spans="1:13" x14ac:dyDescent="0.2">
      <c r="A1558" s="5" t="s">
        <v>1562</v>
      </c>
      <c r="B1558" s="6" t="s">
        <v>3858</v>
      </c>
      <c r="C1558" s="7">
        <v>78507</v>
      </c>
      <c r="D1558" s="7">
        <v>87956</v>
      </c>
      <c r="E1558" s="7">
        <v>166463</v>
      </c>
      <c r="F1558" s="7" t="str" cm="1">
        <f t="array" ref="F1558">_xlfn.SWITCH(TRUE,E1558&lt;=10000,"1万人以下",E1558&lt;=20000,"2万人以下",E1558&lt;=30000,"3万人以下",E1558&lt;=40000,"4万人以下",E1558&lt;=50000,"5万人以下",E1558&lt;=60000,"6万人以下",E1558&lt;=70000,"7万人以下",E1558&lt;=80000,"8万人以下",E1558&lt;=90000,"9万人以下",E1558&gt;90000,"それ以上")</f>
        <v>それ以上</v>
      </c>
      <c r="G1558" s="7" t="s">
        <v>7571</v>
      </c>
      <c r="H1558" s="7">
        <v>74553</v>
      </c>
      <c r="I1558" s="1" t="s">
        <v>4657</v>
      </c>
      <c r="K1558" s="1" t="str">
        <f>IF(B1558="小郡市","小郡市",IF(B1558="大和郡山市","大和郡山市",IF(B1558="蒲郡市","蒲郡市",IF(B1558="郡上市","郡上市",IF(B1558="郡山市","郡山市",IFERROR(RIGHT(B1558,LEN(B1558)-FIND("郡",B1558)),B1558))))))</f>
        <v>神戸市須磨区</v>
      </c>
      <c r="L1558" s="1" t="str">
        <f>IF(ISERROR(VLOOKUP(K1558,'R5.4.1現在の団体'!C$2:C$2000,1,)),"",VLOOKUP(K1558,'R5.4.1現在の団体'!C$2:C$2000,1,))</f>
        <v/>
      </c>
      <c r="M1558" s="1" t="str">
        <f t="shared" si="24"/>
        <v/>
      </c>
    </row>
    <row r="1559" spans="1:13" x14ac:dyDescent="0.2">
      <c r="A1559" s="5" t="s">
        <v>1563</v>
      </c>
      <c r="B1559" s="6" t="s">
        <v>3859</v>
      </c>
      <c r="C1559" s="7">
        <v>105463</v>
      </c>
      <c r="D1559" s="7">
        <v>116833</v>
      </c>
      <c r="E1559" s="7">
        <v>222296</v>
      </c>
      <c r="F1559" s="7" t="str" cm="1">
        <f t="array" ref="F1559">_xlfn.SWITCH(TRUE,E1559&lt;=10000,"1万人以下",E1559&lt;=20000,"2万人以下",E1559&lt;=30000,"3万人以下",E1559&lt;=40000,"4万人以下",E1559&lt;=50000,"5万人以下",E1559&lt;=60000,"6万人以下",E1559&lt;=70000,"7万人以下",E1559&lt;=80000,"8万人以下",E1559&lt;=90000,"9万人以下",E1559&gt;90000,"それ以上")</f>
        <v>それ以上</v>
      </c>
      <c r="G1559" s="7" t="s">
        <v>7571</v>
      </c>
      <c r="H1559" s="7">
        <v>98044</v>
      </c>
      <c r="I1559" s="1" t="s">
        <v>4657</v>
      </c>
      <c r="K1559" s="1" t="str">
        <f>IF(B1559="小郡市","小郡市",IF(B1559="大和郡山市","大和郡山市",IF(B1559="蒲郡市","蒲郡市",IF(B1559="郡上市","郡上市",IF(B1559="郡山市","郡山市",IFERROR(RIGHT(B1559,LEN(B1559)-FIND("郡",B1559)),B1559))))))</f>
        <v>神戸市垂水区</v>
      </c>
      <c r="L1559" s="1" t="str">
        <f>IF(ISERROR(VLOOKUP(K1559,'R5.4.1現在の団体'!C$2:C$2000,1,)),"",VLOOKUP(K1559,'R5.4.1現在の団体'!C$2:C$2000,1,))</f>
        <v/>
      </c>
      <c r="M1559" s="1" t="str">
        <f t="shared" si="24"/>
        <v/>
      </c>
    </row>
    <row r="1560" spans="1:13" x14ac:dyDescent="0.2">
      <c r="A1560" s="5" t="s">
        <v>1564</v>
      </c>
      <c r="B1560" s="6" t="s">
        <v>3860</v>
      </c>
      <c r="C1560" s="7">
        <v>109281</v>
      </c>
      <c r="D1560" s="7">
        <v>118355</v>
      </c>
      <c r="E1560" s="7">
        <v>227636</v>
      </c>
      <c r="F1560" s="7" t="str" cm="1">
        <f t="array" ref="F1560">_xlfn.SWITCH(TRUE,E1560&lt;=10000,"1万人以下",E1560&lt;=20000,"2万人以下",E1560&lt;=30000,"3万人以下",E1560&lt;=40000,"4万人以下",E1560&lt;=50000,"5万人以下",E1560&lt;=60000,"6万人以下",E1560&lt;=70000,"7万人以下",E1560&lt;=80000,"8万人以下",E1560&lt;=90000,"9万人以下",E1560&gt;90000,"それ以上")</f>
        <v>それ以上</v>
      </c>
      <c r="G1560" s="7" t="s">
        <v>7571</v>
      </c>
      <c r="H1560" s="7">
        <v>92546</v>
      </c>
      <c r="I1560" s="1" t="s">
        <v>4657</v>
      </c>
      <c r="K1560" s="1" t="str">
        <f>IF(B1560="小郡市","小郡市",IF(B1560="大和郡山市","大和郡山市",IF(B1560="蒲郡市","蒲郡市",IF(B1560="郡上市","郡上市",IF(B1560="郡山市","郡山市",IFERROR(RIGHT(B1560,LEN(B1560)-FIND("郡",B1560)),B1560))))))</f>
        <v>神戸市北区</v>
      </c>
      <c r="L1560" s="1" t="str">
        <f>IF(ISERROR(VLOOKUP(K1560,'R5.4.1現在の団体'!C$2:C$2000,1,)),"",VLOOKUP(K1560,'R5.4.1現在の団体'!C$2:C$2000,1,))</f>
        <v/>
      </c>
      <c r="M1560" s="1" t="str">
        <f t="shared" si="24"/>
        <v/>
      </c>
    </row>
    <row r="1561" spans="1:13" x14ac:dyDescent="0.2">
      <c r="A1561" s="5" t="s">
        <v>1565</v>
      </c>
      <c r="B1561" s="6" t="s">
        <v>3861</v>
      </c>
      <c r="C1561" s="7">
        <v>52172</v>
      </c>
      <c r="D1561" s="7">
        <v>58960</v>
      </c>
      <c r="E1561" s="7">
        <v>111132</v>
      </c>
      <c r="F1561" s="7" t="str" cm="1">
        <f t="array" ref="F1561">_xlfn.SWITCH(TRUE,E1561&lt;=10000,"1万人以下",E1561&lt;=20000,"2万人以下",E1561&lt;=30000,"3万人以下",E1561&lt;=40000,"4万人以下",E1561&lt;=50000,"5万人以下",E1561&lt;=60000,"6万人以下",E1561&lt;=70000,"7万人以下",E1561&lt;=80000,"8万人以下",E1561&lt;=90000,"9万人以下",E1561&gt;90000,"それ以上")</f>
        <v>それ以上</v>
      </c>
      <c r="G1561" s="7" t="s">
        <v>7571</v>
      </c>
      <c r="H1561" s="7">
        <v>63575</v>
      </c>
      <c r="I1561" s="1" t="s">
        <v>4657</v>
      </c>
      <c r="K1561" s="1" t="str">
        <f>IF(B1561="小郡市","小郡市",IF(B1561="大和郡山市","大和郡山市",IF(B1561="蒲郡市","蒲郡市",IF(B1561="郡上市","郡上市",IF(B1561="郡山市","郡山市",IFERROR(RIGHT(B1561,LEN(B1561)-FIND("郡",B1561)),B1561))))))</f>
        <v>神戸市中央区</v>
      </c>
      <c r="L1561" s="1" t="str">
        <f>IF(ISERROR(VLOOKUP(K1561,'R5.4.1現在の団体'!C$2:C$2000,1,)),"",VLOOKUP(K1561,'R5.4.1現在の団体'!C$2:C$2000,1,))</f>
        <v/>
      </c>
      <c r="M1561" s="1" t="str">
        <f t="shared" si="24"/>
        <v/>
      </c>
    </row>
    <row r="1562" spans="1:13" x14ac:dyDescent="0.2">
      <c r="A1562" s="5" t="s">
        <v>1566</v>
      </c>
      <c r="B1562" s="6" t="s">
        <v>3862</v>
      </c>
      <c r="C1562" s="7">
        <v>120840</v>
      </c>
      <c r="D1562" s="7">
        <v>126968</v>
      </c>
      <c r="E1562" s="7">
        <v>247808</v>
      </c>
      <c r="F1562" s="7" t="str" cm="1">
        <f t="array" ref="F1562">_xlfn.SWITCH(TRUE,E1562&lt;=10000,"1万人以下",E1562&lt;=20000,"2万人以下",E1562&lt;=30000,"3万人以下",E1562&lt;=40000,"4万人以下",E1562&lt;=50000,"5万人以下",E1562&lt;=60000,"6万人以下",E1562&lt;=70000,"7万人以下",E1562&lt;=80000,"8万人以下",E1562&lt;=90000,"9万人以下",E1562&gt;90000,"それ以上")</f>
        <v>それ以上</v>
      </c>
      <c r="G1562" s="7" t="s">
        <v>7571</v>
      </c>
      <c r="H1562" s="7">
        <v>96330</v>
      </c>
      <c r="I1562" s="1" t="s">
        <v>4657</v>
      </c>
      <c r="K1562" s="1" t="str">
        <f>IF(B1562="小郡市","小郡市",IF(B1562="大和郡山市","大和郡山市",IF(B1562="蒲郡市","蒲郡市",IF(B1562="郡上市","郡上市",IF(B1562="郡山市","郡山市",IFERROR(RIGHT(B1562,LEN(B1562)-FIND("郡",B1562)),B1562))))))</f>
        <v>神戸市西区</v>
      </c>
      <c r="L1562" s="1" t="str">
        <f>IF(ISERROR(VLOOKUP(K1562,'R5.4.1現在の団体'!C$2:C$2000,1,)),"",VLOOKUP(K1562,'R5.4.1現在の団体'!C$2:C$2000,1,))</f>
        <v/>
      </c>
      <c r="M1562" s="1" t="str">
        <f t="shared" si="24"/>
        <v/>
      </c>
    </row>
    <row r="1563" spans="1:13" x14ac:dyDescent="0.2">
      <c r="A1563" s="5" t="s">
        <v>1567</v>
      </c>
      <c r="B1563" s="6" t="s">
        <v>3863</v>
      </c>
      <c r="C1563" s="7">
        <v>258605</v>
      </c>
      <c r="D1563" s="7">
        <v>274838</v>
      </c>
      <c r="E1563" s="7">
        <v>533443</v>
      </c>
      <c r="F1563" s="7" t="str" cm="1">
        <f t="array" ref="F1563">_xlfn.SWITCH(TRUE,E1563&lt;=10000,"1万人以下",E1563&lt;=20000,"2万人以下",E1563&lt;=30000,"3万人以下",E1563&lt;=40000,"4万人以下",E1563&lt;=50000,"5万人以下",E1563&lt;=60000,"6万人以下",E1563&lt;=70000,"7万人以下",E1563&lt;=80000,"8万人以下",E1563&lt;=90000,"9万人以下",E1563&gt;90000,"それ以上")</f>
        <v>それ以上</v>
      </c>
      <c r="G1563" s="7" t="s">
        <v>7571</v>
      </c>
      <c r="H1563" s="7">
        <v>211658</v>
      </c>
      <c r="J1563" s="1">
        <f>MAX(J$2:J1562)+1</f>
        <v>1199</v>
      </c>
      <c r="K1563" s="1" t="str">
        <f>IF(B1563="小郡市","小郡市",IF(B1563="大和郡山市","大和郡山市",IF(B1563="蒲郡市","蒲郡市",IF(B1563="郡上市","郡上市",IF(B1563="郡山市","郡山市",IFERROR(RIGHT(B1563,LEN(B1563)-FIND("郡",B1563)),B1563))))))</f>
        <v>姫路市</v>
      </c>
      <c r="L1563" s="1" t="str">
        <f>IF(ISERROR(VLOOKUP(K1563,'R5.4.1現在の団体'!C$2:C$2000,1,)),"",VLOOKUP(K1563,'R5.4.1現在の団体'!C$2:C$2000,1,))</f>
        <v>姫路市</v>
      </c>
      <c r="M1563" s="1">
        <f t="shared" si="24"/>
        <v>1</v>
      </c>
    </row>
    <row r="1564" spans="1:13" x14ac:dyDescent="0.2">
      <c r="A1564" s="5" t="s">
        <v>1568</v>
      </c>
      <c r="B1564" s="6" t="s">
        <v>3864</v>
      </c>
      <c r="C1564" s="7">
        <v>225526</v>
      </c>
      <c r="D1564" s="7">
        <v>234407</v>
      </c>
      <c r="E1564" s="7">
        <v>459933</v>
      </c>
      <c r="F1564" s="7" t="str" cm="1">
        <f t="array" ref="F1564">_xlfn.SWITCH(TRUE,E1564&lt;=10000,"1万人以下",E1564&lt;=20000,"2万人以下",E1564&lt;=30000,"3万人以下",E1564&lt;=40000,"4万人以下",E1564&lt;=50000,"5万人以下",E1564&lt;=60000,"6万人以下",E1564&lt;=70000,"7万人以下",E1564&lt;=80000,"8万人以下",E1564&lt;=90000,"9万人以下",E1564&gt;90000,"それ以上")</f>
        <v>それ以上</v>
      </c>
      <c r="G1564" s="7" t="s">
        <v>7571</v>
      </c>
      <c r="H1564" s="7">
        <v>213638</v>
      </c>
      <c r="J1564" s="1">
        <f>MAX(J$2:J1563)+1</f>
        <v>1200</v>
      </c>
      <c r="K1564" s="1" t="str">
        <f>IF(B1564="小郡市","小郡市",IF(B1564="大和郡山市","大和郡山市",IF(B1564="蒲郡市","蒲郡市",IF(B1564="郡上市","郡上市",IF(B1564="郡山市","郡山市",IFERROR(RIGHT(B1564,LEN(B1564)-FIND("郡",B1564)),B1564))))))</f>
        <v>尼崎市</v>
      </c>
      <c r="L1564" s="1" t="str">
        <f>IF(ISERROR(VLOOKUP(K1564,'R5.4.1現在の団体'!C$2:C$2000,1,)),"",VLOOKUP(K1564,'R5.4.1現在の団体'!C$2:C$2000,1,))</f>
        <v>尼崎市</v>
      </c>
      <c r="M1564" s="1">
        <f t="shared" si="24"/>
        <v>1</v>
      </c>
    </row>
    <row r="1565" spans="1:13" x14ac:dyDescent="0.2">
      <c r="A1565" s="5" t="s">
        <v>1569</v>
      </c>
      <c r="B1565" s="6" t="s">
        <v>3865</v>
      </c>
      <c r="C1565" s="7">
        <v>142543</v>
      </c>
      <c r="D1565" s="7">
        <v>150994</v>
      </c>
      <c r="E1565" s="7">
        <v>293537</v>
      </c>
      <c r="F1565" s="7" t="str" cm="1">
        <f t="array" ref="F1565">_xlfn.SWITCH(TRUE,E1565&lt;=10000,"1万人以下",E1565&lt;=20000,"2万人以下",E1565&lt;=30000,"3万人以下",E1565&lt;=40000,"4万人以下",E1565&lt;=50000,"5万人以下",E1565&lt;=60000,"6万人以下",E1565&lt;=70000,"7万人以下",E1565&lt;=80000,"8万人以下",E1565&lt;=90000,"9万人以下",E1565&gt;90000,"それ以上")</f>
        <v>それ以上</v>
      </c>
      <c r="G1565" s="7" t="s">
        <v>7571</v>
      </c>
      <c r="H1565" s="7">
        <v>122950</v>
      </c>
      <c r="J1565" s="1">
        <f>MAX(J$2:J1564)+1</f>
        <v>1201</v>
      </c>
      <c r="K1565" s="1" t="str">
        <f>IF(B1565="小郡市","小郡市",IF(B1565="大和郡山市","大和郡山市",IF(B1565="蒲郡市","蒲郡市",IF(B1565="郡上市","郡上市",IF(B1565="郡山市","郡山市",IFERROR(RIGHT(B1565,LEN(B1565)-FIND("郡",B1565)),B1565))))))</f>
        <v>明石市</v>
      </c>
      <c r="L1565" s="1" t="str">
        <f>IF(ISERROR(VLOOKUP(K1565,'R5.4.1現在の団体'!C$2:C$2000,1,)),"",VLOOKUP(K1565,'R5.4.1現在の団体'!C$2:C$2000,1,))</f>
        <v>明石市</v>
      </c>
      <c r="M1565" s="1">
        <f t="shared" si="24"/>
        <v>1</v>
      </c>
    </row>
    <row r="1566" spans="1:13" x14ac:dyDescent="0.2">
      <c r="A1566" s="5" t="s">
        <v>1570</v>
      </c>
      <c r="B1566" s="6" t="s">
        <v>3866</v>
      </c>
      <c r="C1566" s="7">
        <v>223662</v>
      </c>
      <c r="D1566" s="7">
        <v>245225</v>
      </c>
      <c r="E1566" s="7">
        <v>468887</v>
      </c>
      <c r="F1566" s="7" t="str" cm="1">
        <f t="array" ref="F1566">_xlfn.SWITCH(TRUE,E1566&lt;=10000,"1万人以下",E1566&lt;=20000,"2万人以下",E1566&lt;=30000,"3万人以下",E1566&lt;=40000,"4万人以下",E1566&lt;=50000,"5万人以下",E1566&lt;=60000,"6万人以下",E1566&lt;=70000,"7万人以下",E1566&lt;=80000,"8万人以下",E1566&lt;=90000,"9万人以下",E1566&gt;90000,"それ以上")</f>
        <v>それ以上</v>
      </c>
      <c r="G1566" s="7" t="s">
        <v>7571</v>
      </c>
      <c r="H1566" s="7">
        <v>203546</v>
      </c>
      <c r="J1566" s="1">
        <f>MAX(J$2:J1565)+1</f>
        <v>1202</v>
      </c>
      <c r="K1566" s="1" t="str">
        <f>IF(B1566="小郡市","小郡市",IF(B1566="大和郡山市","大和郡山市",IF(B1566="蒲郡市","蒲郡市",IF(B1566="郡上市","郡上市",IF(B1566="郡山市","郡山市",IFERROR(RIGHT(B1566,LEN(B1566)-FIND("郡",B1566)),B1566))))))</f>
        <v>西宮市</v>
      </c>
      <c r="L1566" s="1" t="str">
        <f>IF(ISERROR(VLOOKUP(K1566,'R5.4.1現在の団体'!C$2:C$2000,1,)),"",VLOOKUP(K1566,'R5.4.1現在の団体'!C$2:C$2000,1,))</f>
        <v>西宮市</v>
      </c>
      <c r="M1566" s="1">
        <f t="shared" si="24"/>
        <v>1</v>
      </c>
    </row>
    <row r="1567" spans="1:13" x14ac:dyDescent="0.2">
      <c r="A1567" s="5" t="s">
        <v>1571</v>
      </c>
      <c r="B1567" s="6" t="s">
        <v>3867</v>
      </c>
      <c r="C1567" s="7">
        <v>23658</v>
      </c>
      <c r="D1567" s="7">
        <v>25917</v>
      </c>
      <c r="E1567" s="7">
        <v>49575</v>
      </c>
      <c r="F1567" s="7" t="str" cm="1">
        <f t="array" ref="F1567">_xlfn.SWITCH(TRUE,E1567&lt;=10000,"1万人以下",E1567&lt;=20000,"2万人以下",E1567&lt;=30000,"3万人以下",E1567&lt;=40000,"4万人以下",E1567&lt;=50000,"5万人以下",E1567&lt;=60000,"6万人以下",E1567&lt;=70000,"7万人以下",E1567&lt;=80000,"8万人以下",E1567&lt;=90000,"9万人以下",E1567&gt;90000,"それ以上")</f>
        <v>5万人以下</v>
      </c>
      <c r="G1567" s="7" t="s">
        <v>7575</v>
      </c>
      <c r="H1567" s="7">
        <v>20074</v>
      </c>
      <c r="J1567" s="1">
        <f>MAX(J$2:J1566)+1</f>
        <v>1203</v>
      </c>
      <c r="K1567" s="1" t="str">
        <f>IF(B1567="小郡市","小郡市",IF(B1567="大和郡山市","大和郡山市",IF(B1567="蒲郡市","蒲郡市",IF(B1567="郡上市","郡上市",IF(B1567="郡山市","郡山市",IFERROR(RIGHT(B1567,LEN(B1567)-FIND("郡",B1567)),B1567))))))</f>
        <v>洲本市</v>
      </c>
      <c r="L1567" s="1" t="str">
        <f>IF(ISERROR(VLOOKUP(K1567,'R5.4.1現在の団体'!C$2:C$2000,1,)),"",VLOOKUP(K1567,'R5.4.1現在の団体'!C$2:C$2000,1,))</f>
        <v>洲本市</v>
      </c>
      <c r="M1567" s="1">
        <f t="shared" si="24"/>
        <v>1</v>
      </c>
    </row>
    <row r="1568" spans="1:13" x14ac:dyDescent="0.2">
      <c r="A1568" s="5" t="s">
        <v>1572</v>
      </c>
      <c r="B1568" s="6" t="s">
        <v>3868</v>
      </c>
      <c r="C1568" s="7">
        <v>42712</v>
      </c>
      <c r="D1568" s="7">
        <v>50660</v>
      </c>
      <c r="E1568" s="7">
        <v>93372</v>
      </c>
      <c r="F1568" s="7" t="str" cm="1">
        <f t="array" ref="F1568">_xlfn.SWITCH(TRUE,E1568&lt;=10000,"1万人以下",E1568&lt;=20000,"2万人以下",E1568&lt;=30000,"3万人以下",E1568&lt;=40000,"4万人以下",E1568&lt;=50000,"5万人以下",E1568&lt;=60000,"6万人以下",E1568&lt;=70000,"7万人以下",E1568&lt;=80000,"8万人以下",E1568&lt;=90000,"9万人以下",E1568&gt;90000,"それ以上")</f>
        <v>それ以上</v>
      </c>
      <c r="G1568" s="7" t="s">
        <v>7571</v>
      </c>
      <c r="H1568" s="7">
        <v>41474</v>
      </c>
      <c r="J1568" s="1">
        <f>MAX(J$2:J1567)+1</f>
        <v>1204</v>
      </c>
      <c r="K1568" s="1" t="str">
        <f>IF(B1568="小郡市","小郡市",IF(B1568="大和郡山市","大和郡山市",IF(B1568="蒲郡市","蒲郡市",IF(B1568="郡上市","郡上市",IF(B1568="郡山市","郡山市",IFERROR(RIGHT(B1568,LEN(B1568)-FIND("郡",B1568)),B1568))))))</f>
        <v>芦屋市</v>
      </c>
      <c r="L1568" s="1" t="str">
        <f>IF(ISERROR(VLOOKUP(K1568,'R5.4.1現在の団体'!C$2:C$2000,1,)),"",VLOOKUP(K1568,'R5.4.1現在の団体'!C$2:C$2000,1,))</f>
        <v>芦屋市</v>
      </c>
      <c r="M1568" s="1">
        <f t="shared" si="24"/>
        <v>1</v>
      </c>
    </row>
    <row r="1569" spans="1:14" x14ac:dyDescent="0.2">
      <c r="A1569" s="5" t="s">
        <v>1573</v>
      </c>
      <c r="B1569" s="6" t="s">
        <v>3869</v>
      </c>
      <c r="C1569" s="7">
        <v>96513</v>
      </c>
      <c r="D1569" s="7">
        <v>99286</v>
      </c>
      <c r="E1569" s="7">
        <v>195799</v>
      </c>
      <c r="F1569" s="7" t="str" cm="1">
        <f t="array" ref="F1569">_xlfn.SWITCH(TRUE,E1569&lt;=10000,"1万人以下",E1569&lt;=20000,"2万人以下",E1569&lt;=30000,"3万人以下",E1569&lt;=40000,"4万人以下",E1569&lt;=50000,"5万人以下",E1569&lt;=60000,"6万人以下",E1569&lt;=70000,"7万人以下",E1569&lt;=80000,"8万人以下",E1569&lt;=90000,"9万人以下",E1569&gt;90000,"それ以上")</f>
        <v>それ以上</v>
      </c>
      <c r="G1569" s="7" t="s">
        <v>7571</v>
      </c>
      <c r="H1569" s="7">
        <v>81259</v>
      </c>
      <c r="J1569" s="1">
        <f>MAX(J$2:J1568)+1</f>
        <v>1205</v>
      </c>
      <c r="K1569" s="1" t="str">
        <f>IF(B1569="小郡市","小郡市",IF(B1569="大和郡山市","大和郡山市",IF(B1569="蒲郡市","蒲郡市",IF(B1569="郡上市","郡上市",IF(B1569="郡山市","郡山市",IFERROR(RIGHT(B1569,LEN(B1569)-FIND("郡",B1569)),B1569))))))</f>
        <v>伊丹市</v>
      </c>
      <c r="L1569" s="1" t="str">
        <f>IF(ISERROR(VLOOKUP(K1569,'R5.4.1現在の団体'!C$2:C$2000,1,)),"",VLOOKUP(K1569,'R5.4.1現在の団体'!C$2:C$2000,1,))</f>
        <v>伊丹市</v>
      </c>
      <c r="M1569" s="1">
        <f t="shared" si="24"/>
        <v>1</v>
      </c>
    </row>
    <row r="1570" spans="1:14" x14ac:dyDescent="0.2">
      <c r="A1570" s="5" t="s">
        <v>1574</v>
      </c>
      <c r="B1570" s="6" t="s">
        <v>3870</v>
      </c>
      <c r="C1570" s="7">
        <v>15315</v>
      </c>
      <c r="D1570" s="7">
        <v>16560</v>
      </c>
      <c r="E1570" s="7">
        <v>31875</v>
      </c>
      <c r="F1570" s="7" t="str" cm="1">
        <f t="array" ref="F1570">_xlfn.SWITCH(TRUE,E1570&lt;=10000,"1万人以下",E1570&lt;=20000,"2万人以下",E1570&lt;=30000,"3万人以下",E1570&lt;=40000,"4万人以下",E1570&lt;=50000,"5万人以下",E1570&lt;=60000,"6万人以下",E1570&lt;=70000,"7万人以下",E1570&lt;=80000,"8万人以下",E1570&lt;=90000,"9万人以下",E1570&gt;90000,"それ以上")</f>
        <v>4万人以下</v>
      </c>
      <c r="G1570" s="7" t="s">
        <v>7573</v>
      </c>
      <c r="H1570" s="7">
        <v>12944</v>
      </c>
      <c r="J1570" s="1">
        <f>MAX(J$2:J1569)+1</f>
        <v>1206</v>
      </c>
      <c r="K1570" s="1" t="str">
        <f>IF(B1570="小郡市","小郡市",IF(B1570="大和郡山市","大和郡山市",IF(B1570="蒲郡市","蒲郡市",IF(B1570="郡上市","郡上市",IF(B1570="郡山市","郡山市",IFERROR(RIGHT(B1570,LEN(B1570)-FIND("郡",B1570)),B1570))))))</f>
        <v>相生市</v>
      </c>
      <c r="L1570" s="1" t="str">
        <f>IF(ISERROR(VLOOKUP(K1570,'R5.4.1現在の団体'!C$2:C$2000,1,)),"",VLOOKUP(K1570,'R5.4.1現在の団体'!C$2:C$2000,1,))</f>
        <v>相生市</v>
      </c>
      <c r="M1570" s="1">
        <f t="shared" si="24"/>
        <v>1</v>
      </c>
    </row>
    <row r="1571" spans="1:14" x14ac:dyDescent="0.2">
      <c r="A1571" s="5" t="s">
        <v>1575</v>
      </c>
      <c r="B1571" s="6" t="s">
        <v>3871</v>
      </c>
      <c r="C1571" s="7">
        <v>42859</v>
      </c>
      <c r="D1571" s="7">
        <v>46427</v>
      </c>
      <c r="E1571" s="7">
        <v>89286</v>
      </c>
      <c r="F1571" s="7" t="str" cm="1">
        <f t="array" ref="F1571">_xlfn.SWITCH(TRUE,E1571&lt;=10000,"1万人以下",E1571&lt;=20000,"2万人以下",E1571&lt;=30000,"3万人以下",E1571&lt;=40000,"4万人以下",E1571&lt;=50000,"5万人以下",E1571&lt;=60000,"6万人以下",E1571&lt;=70000,"7万人以下",E1571&lt;=80000,"8万人以下",E1571&lt;=90000,"9万人以下",E1571&gt;90000,"それ以上")</f>
        <v>9万人以下</v>
      </c>
      <c r="G1571" s="7" t="s">
        <v>7580</v>
      </c>
      <c r="H1571" s="7">
        <v>31588</v>
      </c>
      <c r="J1571" s="1">
        <f>MAX(J$2:J1570)+1</f>
        <v>1207</v>
      </c>
      <c r="K1571" s="1" t="str">
        <f>IF(B1571="小郡市","小郡市",IF(B1571="大和郡山市","大和郡山市",IF(B1571="蒲郡市","蒲郡市",IF(B1571="郡上市","郡上市",IF(B1571="郡山市","郡山市",IFERROR(RIGHT(B1571,LEN(B1571)-FIND("郡",B1571)),B1571))))))</f>
        <v>豊岡市</v>
      </c>
      <c r="L1571" s="1" t="str">
        <f>IF(ISERROR(VLOOKUP(K1571,'R5.4.1現在の団体'!C$2:C$2000,1,)),"",VLOOKUP(K1571,'R5.4.1現在の団体'!C$2:C$2000,1,))</f>
        <v>豊岡市</v>
      </c>
      <c r="M1571" s="1">
        <f t="shared" si="24"/>
        <v>1</v>
      </c>
    </row>
    <row r="1572" spans="1:14" x14ac:dyDescent="0.2">
      <c r="A1572" s="5" t="s">
        <v>1576</v>
      </c>
      <c r="B1572" s="6" t="s">
        <v>3872</v>
      </c>
      <c r="C1572" s="7">
        <v>130964</v>
      </c>
      <c r="D1572" s="7">
        <v>136020</v>
      </c>
      <c r="E1572" s="7">
        <v>266984</v>
      </c>
      <c r="F1572" s="7" t="str" cm="1">
        <f t="array" ref="F1572">_xlfn.SWITCH(TRUE,E1572&lt;=10000,"1万人以下",E1572&lt;=20000,"2万人以下",E1572&lt;=30000,"3万人以下",E1572&lt;=40000,"4万人以下",E1572&lt;=50000,"5万人以下",E1572&lt;=60000,"6万人以下",E1572&lt;=70000,"7万人以下",E1572&lt;=80000,"8万人以下",E1572&lt;=90000,"9万人以下",E1572&gt;90000,"それ以上")</f>
        <v>それ以上</v>
      </c>
      <c r="G1572" s="7" t="s">
        <v>7571</v>
      </c>
      <c r="H1572" s="7">
        <v>103687</v>
      </c>
      <c r="J1572" s="1">
        <f>MAX(J$2:J1571)+1</f>
        <v>1208</v>
      </c>
      <c r="K1572" s="1" t="str">
        <f>IF(B1572="小郡市","小郡市",IF(B1572="大和郡山市","大和郡山市",IF(B1572="蒲郡市","蒲郡市",IF(B1572="郡上市","郡上市",IF(B1572="郡山市","郡山市",IFERROR(RIGHT(B1572,LEN(B1572)-FIND("郡",B1572)),B1572))))))</f>
        <v>加古川市</v>
      </c>
      <c r="L1572" s="1" t="str">
        <f>IF(ISERROR(VLOOKUP(K1572,'R5.4.1現在の団体'!C$2:C$2000,1,)),"",VLOOKUP(K1572,'R5.4.1現在の団体'!C$2:C$2000,1,))</f>
        <v>加古川市</v>
      </c>
      <c r="M1572" s="1">
        <f t="shared" si="24"/>
        <v>1</v>
      </c>
    </row>
    <row r="1573" spans="1:14" x14ac:dyDescent="0.2">
      <c r="A1573" s="5" t="s">
        <v>1577</v>
      </c>
      <c r="B1573" s="6" t="s">
        <v>3873</v>
      </c>
      <c r="C1573" s="7">
        <v>24820</v>
      </c>
      <c r="D1573" s="7">
        <v>26704</v>
      </c>
      <c r="E1573" s="7">
        <v>51524</v>
      </c>
      <c r="F1573" s="7" t="str" cm="1">
        <f t="array" ref="F1573">_xlfn.SWITCH(TRUE,E1573&lt;=10000,"1万人以下",E1573&lt;=20000,"2万人以下",E1573&lt;=30000,"3万人以下",E1573&lt;=40000,"4万人以下",E1573&lt;=50000,"5万人以下",E1573&lt;=60000,"6万人以下",E1573&lt;=70000,"7万人以下",E1573&lt;=80000,"8万人以下",E1573&lt;=90000,"9万人以下",E1573&gt;90000,"それ以上")</f>
        <v>6万人以下</v>
      </c>
      <c r="G1573" s="7" t="s">
        <v>7577</v>
      </c>
      <c r="H1573" s="7">
        <v>19585</v>
      </c>
      <c r="J1573" s="1">
        <f>MAX(J$2:J1572)+1</f>
        <v>1209</v>
      </c>
      <c r="K1573" s="1" t="str">
        <f>IF(B1573="小郡市","小郡市",IF(B1573="大和郡山市","大和郡山市",IF(B1573="蒲郡市","蒲郡市",IF(B1573="郡上市","郡上市",IF(B1573="郡山市","郡山市",IFERROR(RIGHT(B1573,LEN(B1573)-FIND("郡",B1573)),B1573))))))</f>
        <v>赤穂市</v>
      </c>
      <c r="L1573" s="1" t="str">
        <f>IF(ISERROR(VLOOKUP(K1573,'R5.4.1現在の団体'!C$2:C$2000,1,)),"",VLOOKUP(K1573,'R5.4.1現在の団体'!C$2:C$2000,1,))</f>
        <v>赤穂市</v>
      </c>
      <c r="M1573" s="1">
        <f t="shared" si="24"/>
        <v>1</v>
      </c>
    </row>
    <row r="1574" spans="1:14" x14ac:dyDescent="0.2">
      <c r="A1574" s="5" t="s">
        <v>1578</v>
      </c>
      <c r="B1574" s="6" t="s">
        <v>3874</v>
      </c>
      <c r="C1574" s="7">
        <v>21323</v>
      </c>
      <c r="D1574" s="7">
        <v>22885</v>
      </c>
      <c r="E1574" s="7">
        <v>44208</v>
      </c>
      <c r="F1574" s="7" t="str" cm="1">
        <f t="array" ref="F1574">_xlfn.SWITCH(TRUE,E1574&lt;=10000,"1万人以下",E1574&lt;=20000,"2万人以下",E1574&lt;=30000,"3万人以下",E1574&lt;=40000,"4万人以下",E1574&lt;=50000,"5万人以下",E1574&lt;=60000,"6万人以下",E1574&lt;=70000,"7万人以下",E1574&lt;=80000,"8万人以下",E1574&lt;=90000,"9万人以下",E1574&gt;90000,"それ以上")</f>
        <v>5万人以下</v>
      </c>
      <c r="G1574" s="7" t="s">
        <v>7575</v>
      </c>
      <c r="H1574" s="7">
        <v>15977</v>
      </c>
      <c r="J1574" s="1">
        <f>MAX(J$2:J1573)+1</f>
        <v>1210</v>
      </c>
      <c r="K1574" s="1" t="str">
        <f>IF(B1574="小郡市","小郡市",IF(B1574="大和郡山市","大和郡山市",IF(B1574="蒲郡市","蒲郡市",IF(B1574="郡上市","郡上市",IF(B1574="郡山市","郡山市",IFERROR(RIGHT(B1574,LEN(B1574)-FIND("郡",B1574)),B1574))))))</f>
        <v>西脇市</v>
      </c>
      <c r="L1574" s="1" t="str">
        <f>IF(ISERROR(VLOOKUP(K1574,'R5.4.1現在の団体'!C$2:C$2000,1,)),"",VLOOKUP(K1574,'R5.4.1現在の団体'!C$2:C$2000,1,))</f>
        <v>西脇市</v>
      </c>
      <c r="M1574" s="1">
        <f t="shared" si="24"/>
        <v>1</v>
      </c>
    </row>
    <row r="1575" spans="1:14" x14ac:dyDescent="0.2">
      <c r="A1575" s="5" t="s">
        <v>1579</v>
      </c>
      <c r="B1575" s="6" t="s">
        <v>3875</v>
      </c>
      <c r="C1575" s="7">
        <v>106183</v>
      </c>
      <c r="D1575" s="7">
        <v>120132</v>
      </c>
      <c r="E1575" s="7">
        <v>226315</v>
      </c>
      <c r="F1575" s="7" t="str" cm="1">
        <f t="array" ref="F1575">_xlfn.SWITCH(TRUE,E1575&lt;=10000,"1万人以下",E1575&lt;=20000,"2万人以下",E1575&lt;=30000,"3万人以下",E1575&lt;=40000,"4万人以下",E1575&lt;=50000,"5万人以下",E1575&lt;=60000,"6万人以下",E1575&lt;=70000,"7万人以下",E1575&lt;=80000,"8万人以下",E1575&lt;=90000,"9万人以下",E1575&gt;90000,"それ以上")</f>
        <v>それ以上</v>
      </c>
      <c r="G1575" s="7" t="s">
        <v>7571</v>
      </c>
      <c r="H1575" s="7">
        <v>93956</v>
      </c>
      <c r="J1575" s="1">
        <f>MAX(J$2:J1574)+1</f>
        <v>1211</v>
      </c>
      <c r="K1575" s="1" t="str">
        <f>IF(B1575="小郡市","小郡市",IF(B1575="大和郡山市","大和郡山市",IF(B1575="蒲郡市","蒲郡市",IF(B1575="郡上市","郡上市",IF(B1575="郡山市","郡山市",IFERROR(RIGHT(B1575,LEN(B1575)-FIND("郡",B1575)),B1575))))))</f>
        <v>宝塚市</v>
      </c>
      <c r="L1575" s="1" t="str">
        <f>IF(ISERROR(VLOOKUP(K1575,'R5.4.1現在の団体'!C$2:C$2000,1,)),"",VLOOKUP(K1575,'R5.4.1現在の団体'!C$2:C$2000,1,))</f>
        <v>宝塚市</v>
      </c>
      <c r="M1575" s="1">
        <f t="shared" si="24"/>
        <v>1</v>
      </c>
    </row>
    <row r="1576" spans="1:14" x14ac:dyDescent="0.2">
      <c r="A1576" s="5" t="s">
        <v>1580</v>
      </c>
      <c r="B1576" s="6" t="s">
        <v>3876</v>
      </c>
      <c r="C1576" s="7">
        <v>39777</v>
      </c>
      <c r="D1576" s="7">
        <v>42650</v>
      </c>
      <c r="E1576" s="7">
        <v>82427</v>
      </c>
      <c r="F1576" s="7" t="str" cm="1">
        <f t="array" ref="F1576">_xlfn.SWITCH(TRUE,E1576&lt;=10000,"1万人以下",E1576&lt;=20000,"2万人以下",E1576&lt;=30000,"3万人以下",E1576&lt;=40000,"4万人以下",E1576&lt;=50000,"5万人以下",E1576&lt;=60000,"6万人以下",E1576&lt;=70000,"7万人以下",E1576&lt;=80000,"8万人以下",E1576&lt;=90000,"9万人以下",E1576&gt;90000,"それ以上")</f>
        <v>9万人以下</v>
      </c>
      <c r="G1576" s="7" t="s">
        <v>7580</v>
      </c>
      <c r="H1576" s="7">
        <v>30892</v>
      </c>
      <c r="J1576" s="1">
        <f>MAX(J$2:J1575)+1</f>
        <v>1212</v>
      </c>
      <c r="K1576" s="1" t="str">
        <f>IF(B1576="小郡市","小郡市",IF(B1576="大和郡山市","大和郡山市",IF(B1576="蒲郡市","蒲郡市",IF(B1576="郡上市","郡上市",IF(B1576="郡山市","郡山市",IFERROR(RIGHT(B1576,LEN(B1576)-FIND("郡",B1576)),B1576))))))</f>
        <v>三木市</v>
      </c>
      <c r="L1576" s="1" t="str">
        <f>IF(ISERROR(VLOOKUP(K1576,'R5.4.1現在の団体'!C$2:C$2000,1,)),"",VLOOKUP(K1576,'R5.4.1現在の団体'!C$2:C$2000,1,))</f>
        <v>三木市</v>
      </c>
      <c r="M1576" s="1">
        <f t="shared" si="24"/>
        <v>1</v>
      </c>
    </row>
    <row r="1577" spans="1:14" x14ac:dyDescent="0.2">
      <c r="A1577" s="5" t="s">
        <v>1581</v>
      </c>
      <c r="B1577" s="6" t="s">
        <v>3877</v>
      </c>
      <c r="C1577" s="7">
        <v>46897</v>
      </c>
      <c r="D1577" s="7">
        <v>48849</v>
      </c>
      <c r="E1577" s="7">
        <v>95746</v>
      </c>
      <c r="F1577" s="7" t="str" cm="1">
        <f t="array" ref="F1577">_xlfn.SWITCH(TRUE,E1577&lt;=10000,"1万人以下",E1577&lt;=20000,"2万人以下",E1577&lt;=30000,"3万人以下",E1577&lt;=40000,"4万人以下",E1577&lt;=50000,"5万人以下",E1577&lt;=60000,"6万人以下",E1577&lt;=70000,"7万人以下",E1577&lt;=80000,"8万人以下",E1577&lt;=90000,"9万人以下",E1577&gt;90000,"それ以上")</f>
        <v>それ以上</v>
      </c>
      <c r="G1577" s="7" t="s">
        <v>7571</v>
      </c>
      <c r="H1577" s="7">
        <v>37432</v>
      </c>
      <c r="J1577" s="1">
        <f>MAX(J$2:J1576)+1</f>
        <v>1213</v>
      </c>
      <c r="K1577" s="1" t="str">
        <f>IF(B1577="小郡市","小郡市",IF(B1577="大和郡山市","大和郡山市",IF(B1577="蒲郡市","蒲郡市",IF(B1577="郡上市","郡上市",IF(B1577="郡山市","郡山市",IFERROR(RIGHT(B1577,LEN(B1577)-FIND("郡",B1577)),B1577))))))</f>
        <v>高砂市</v>
      </c>
      <c r="L1577" s="1" t="str">
        <f>IF(ISERROR(VLOOKUP(K1577,'R5.4.1現在の団体'!C$2:C$2000,1,)),"",VLOOKUP(K1577,'R5.4.1現在の団体'!C$2:C$2000,1,))</f>
        <v>高砂市</v>
      </c>
      <c r="M1577" s="1">
        <f t="shared" si="24"/>
        <v>1</v>
      </c>
    </row>
    <row r="1578" spans="1:14" x14ac:dyDescent="0.2">
      <c r="A1578" s="5" t="s">
        <v>1582</v>
      </c>
      <c r="B1578" s="6" t="s">
        <v>3878</v>
      </c>
      <c r="C1578" s="7">
        <v>76588</v>
      </c>
      <c r="D1578" s="7">
        <v>83398</v>
      </c>
      <c r="E1578" s="7">
        <v>159986</v>
      </c>
      <c r="F1578" s="7" t="str" cm="1">
        <f t="array" ref="F1578">_xlfn.SWITCH(TRUE,E1578&lt;=10000,"1万人以下",E1578&lt;=20000,"2万人以下",E1578&lt;=30000,"3万人以下",E1578&lt;=40000,"4万人以下",E1578&lt;=50000,"5万人以下",E1578&lt;=60000,"6万人以下",E1578&lt;=70000,"7万人以下",E1578&lt;=80000,"8万人以下",E1578&lt;=90000,"9万人以下",E1578&gt;90000,"それ以上")</f>
        <v>それ以上</v>
      </c>
      <c r="G1578" s="7" t="s">
        <v>7571</v>
      </c>
      <c r="H1578" s="7">
        <v>65073</v>
      </c>
      <c r="J1578" s="1">
        <f>MAX(J$2:J1577)+1</f>
        <v>1214</v>
      </c>
      <c r="K1578" s="1" t="str">
        <f>IF(B1578="小郡市","小郡市",IF(B1578="大和郡山市","大和郡山市",IF(B1578="蒲郡市","蒲郡市",IF(B1578="郡上市","郡上市",IF(B1578="郡山市","郡山市",IFERROR(RIGHT(B1578,LEN(B1578)-FIND("郡",B1578)),B1578))))))</f>
        <v>川西市</v>
      </c>
      <c r="L1578" s="1" t="str">
        <f>IF(ISERROR(VLOOKUP(K1578,'R5.4.1現在の団体'!C$2:C$2000,1,)),"",VLOOKUP(K1578,'R5.4.1現在の団体'!C$2:C$2000,1,))</f>
        <v>川西市</v>
      </c>
      <c r="M1578" s="1">
        <f t="shared" si="24"/>
        <v>1</v>
      </c>
    </row>
    <row r="1579" spans="1:14" x14ac:dyDescent="0.2">
      <c r="A1579" s="5" t="s">
        <v>1583</v>
      </c>
      <c r="B1579" s="6" t="s">
        <v>3879</v>
      </c>
      <c r="C1579" s="7">
        <v>24316</v>
      </c>
      <c r="D1579" s="7">
        <v>25497</v>
      </c>
      <c r="E1579" s="7">
        <v>49813</v>
      </c>
      <c r="F1579" s="7" t="str" cm="1">
        <f t="array" ref="F1579">_xlfn.SWITCH(TRUE,E1579&lt;=10000,"1万人以下",E1579&lt;=20000,"2万人以下",E1579&lt;=30000,"3万人以下",E1579&lt;=40000,"4万人以下",E1579&lt;=50000,"5万人以下",E1579&lt;=60000,"6万人以下",E1579&lt;=70000,"7万人以下",E1579&lt;=80000,"8万人以下",E1579&lt;=90000,"9万人以下",E1579&gt;90000,"それ以上")</f>
        <v>5万人以下</v>
      </c>
      <c r="G1579" s="7" t="s">
        <v>7575</v>
      </c>
      <c r="H1579" s="7">
        <v>17815</v>
      </c>
      <c r="J1579" s="1">
        <f>MAX(J$2:J1578)+1</f>
        <v>1215</v>
      </c>
      <c r="K1579" s="1" t="str">
        <f>IF(B1579="小郡市","小郡市",IF(B1579="大和郡山市","大和郡山市",IF(B1579="蒲郡市","蒲郡市",IF(B1579="郡上市","郡上市",IF(B1579="郡山市","郡山市",IFERROR(RIGHT(B1579,LEN(B1579)-FIND("郡",B1579)),B1579))))))</f>
        <v>小野市</v>
      </c>
      <c r="L1579" s="1" t="str">
        <f>IF(ISERROR(VLOOKUP(K1579,'R5.4.1現在の団体'!C$2:C$2000,1,)),"",VLOOKUP(K1579,'R5.4.1現在の団体'!C$2:C$2000,1,))</f>
        <v>小野市</v>
      </c>
      <c r="M1579" s="1">
        <f t="shared" si="24"/>
        <v>1</v>
      </c>
    </row>
    <row r="1580" spans="1:14" x14ac:dyDescent="0.2">
      <c r="A1580" s="5" t="s">
        <v>1584</v>
      </c>
      <c r="B1580" s="6" t="s">
        <v>3880</v>
      </c>
      <c r="C1580" s="7">
        <v>55324</v>
      </c>
      <c r="D1580" s="7">
        <v>57859</v>
      </c>
      <c r="E1580" s="7">
        <v>113183</v>
      </c>
      <c r="F1580" s="7" t="str" cm="1">
        <f t="array" ref="F1580">_xlfn.SWITCH(TRUE,E1580&lt;=10000,"1万人以下",E1580&lt;=20000,"2万人以下",E1580&lt;=30000,"3万人以下",E1580&lt;=40000,"4万人以下",E1580&lt;=50000,"5万人以下",E1580&lt;=60000,"6万人以下",E1580&lt;=70000,"7万人以下",E1580&lt;=80000,"8万人以下",E1580&lt;=90000,"9万人以下",E1580&gt;90000,"それ以上")</f>
        <v>それ以上</v>
      </c>
      <c r="G1580" s="7" t="s">
        <v>7571</v>
      </c>
      <c r="H1580" s="7">
        <v>40988</v>
      </c>
      <c r="J1580" s="1">
        <f>MAX(J$2:J1579)+1</f>
        <v>1216</v>
      </c>
      <c r="K1580" s="1" t="str">
        <f>IF(B1580="小郡市","小郡市",IF(B1580="大和郡山市","大和郡山市",IF(B1580="蒲郡市","蒲郡市",IF(B1580="郡上市","郡上市",IF(B1580="郡山市","郡山市",IFERROR(RIGHT(B1580,LEN(B1580)-FIND("郡",B1580)),B1580))))))</f>
        <v>三田市</v>
      </c>
      <c r="L1580" s="1" t="str">
        <f>IF(ISERROR(VLOOKUP(K1580,'R5.4.1現在の団体'!C$2:C$2000,1,)),"",VLOOKUP(K1580,'R5.4.1現在の団体'!C$2:C$2000,1,))</f>
        <v>三田市</v>
      </c>
      <c r="M1580" s="1">
        <f t="shared" si="24"/>
        <v>1</v>
      </c>
    </row>
    <row r="1581" spans="1:14" x14ac:dyDescent="0.2">
      <c r="A1581" s="5" t="s">
        <v>1585</v>
      </c>
      <c r="B1581" s="6" t="s">
        <v>3881</v>
      </c>
      <c r="C1581" s="7">
        <v>23424</v>
      </c>
      <c r="D1581" s="7">
        <v>24705</v>
      </c>
      <c r="E1581" s="7">
        <v>48129</v>
      </c>
      <c r="F1581" s="7" t="str" cm="1">
        <f t="array" ref="F1581">_xlfn.SWITCH(TRUE,E1581&lt;=10000,"1万人以下",E1581&lt;=20000,"2万人以下",E1581&lt;=30000,"3万人以下",E1581&lt;=40000,"4万人以下",E1581&lt;=50000,"5万人以下",E1581&lt;=60000,"6万人以下",E1581&lt;=70000,"7万人以下",E1581&lt;=80000,"8万人以下",E1581&lt;=90000,"9万人以下",E1581&gt;90000,"それ以上")</f>
        <v>5万人以下</v>
      </c>
      <c r="G1581" s="7" t="s">
        <v>7575</v>
      </c>
      <c r="H1581" s="7">
        <v>16288</v>
      </c>
      <c r="J1581" s="1">
        <f>MAX(J$2:J1580)+1</f>
        <v>1217</v>
      </c>
      <c r="K1581" s="1" t="str">
        <f>IF(B1581="小郡市","小郡市",IF(B1581="大和郡山市","大和郡山市",IF(B1581="蒲郡市","蒲郡市",IF(B1581="郡上市","郡上市",IF(B1581="郡山市","郡山市",IFERROR(RIGHT(B1581,LEN(B1581)-FIND("郡",B1581)),B1581))))))</f>
        <v>加西市</v>
      </c>
      <c r="L1581" s="1" t="str">
        <f>IF(ISERROR(VLOOKUP(K1581,'R5.4.1現在の団体'!C$2:C$2000,1,)),"",VLOOKUP(K1581,'R5.4.1現在の団体'!C$2:C$2000,1,))</f>
        <v>加西市</v>
      </c>
      <c r="M1581" s="1">
        <f t="shared" si="24"/>
        <v>1</v>
      </c>
    </row>
    <row r="1582" spans="1:14" x14ac:dyDescent="0.2">
      <c r="A1582" s="5" t="s">
        <v>1586</v>
      </c>
      <c r="B1582" s="6" t="s">
        <v>7547</v>
      </c>
      <c r="C1582" s="7">
        <v>21620</v>
      </c>
      <c r="D1582" s="7">
        <v>23342</v>
      </c>
      <c r="E1582" s="7">
        <v>44962</v>
      </c>
      <c r="F1582" s="7" t="str" cm="1">
        <f t="array" ref="F1582">_xlfn.SWITCH(TRUE,E1582&lt;=10000,"1万人以下",E1582&lt;=20000,"2万人以下",E1582&lt;=30000,"3万人以下",E1582&lt;=40000,"4万人以下",E1582&lt;=50000,"5万人以下",E1582&lt;=60000,"6万人以下",E1582&lt;=70000,"7万人以下",E1582&lt;=80000,"8万人以下",E1582&lt;=90000,"9万人以下",E1582&gt;90000,"それ以上")</f>
        <v>5万人以下</v>
      </c>
      <c r="G1582" s="7" t="s">
        <v>7575</v>
      </c>
      <c r="H1582" s="7">
        <v>16136</v>
      </c>
      <c r="J1582" s="1">
        <f>MAX(J$2:J1581)+1</f>
        <v>1218</v>
      </c>
      <c r="K1582" s="1" t="str">
        <f>IF(B1582="小郡市","小郡市",IF(B1582="大和郡山市","大和郡山市",IF(B1582="蒲郡市","蒲郡市",IF(B1582="郡上市","郡上市",IF(B1582="郡山市","郡山市",IFERROR(RIGHT(B1582,LEN(B1582)-FIND("郡",B1582)),B1582))))))</f>
        <v>丹波篠山市</v>
      </c>
      <c r="L1582" s="1" t="str">
        <f>IF(ISERROR(VLOOKUP(K1582,'R5.4.1現在の団体'!C$2:C$2000,1,)),"",VLOOKUP(K1582,'R5.4.1現在の団体'!C$2:C$2000,1,))</f>
        <v>丹波篠山市</v>
      </c>
      <c r="M1582" s="1">
        <f t="shared" si="24"/>
        <v>1</v>
      </c>
      <c r="N1582" s="1" t="s">
        <v>7530</v>
      </c>
    </row>
    <row r="1583" spans="1:14" x14ac:dyDescent="0.2">
      <c r="A1583" s="5" t="s">
        <v>1587</v>
      </c>
      <c r="B1583" s="6" t="s">
        <v>3882</v>
      </c>
      <c r="C1583" s="7">
        <v>13383</v>
      </c>
      <c r="D1583" s="7">
        <v>14500</v>
      </c>
      <c r="E1583" s="7">
        <v>27883</v>
      </c>
      <c r="F1583" s="7" t="str" cm="1">
        <f t="array" ref="F1583">_xlfn.SWITCH(TRUE,E1583&lt;=10000,"1万人以下",E1583&lt;=20000,"2万人以下",E1583&lt;=30000,"3万人以下",E1583&lt;=40000,"4万人以下",E1583&lt;=50000,"5万人以下",E1583&lt;=60000,"6万人以下",E1583&lt;=70000,"7万人以下",E1583&lt;=80000,"8万人以下",E1583&lt;=90000,"9万人以下",E1583&gt;90000,"それ以上")</f>
        <v>3万人以下</v>
      </c>
      <c r="G1583" s="7" t="s">
        <v>7574</v>
      </c>
      <c r="H1583" s="7">
        <v>9809</v>
      </c>
      <c r="J1583" s="1">
        <f>MAX(J$2:J1582)+1</f>
        <v>1219</v>
      </c>
      <c r="K1583" s="1" t="str">
        <f>IF(B1583="小郡市","小郡市",IF(B1583="大和郡山市","大和郡山市",IF(B1583="蒲郡市","蒲郡市",IF(B1583="郡上市","郡上市",IF(B1583="郡山市","郡山市",IFERROR(RIGHT(B1583,LEN(B1583)-FIND("郡",B1583)),B1583))))))</f>
        <v>養父市</v>
      </c>
      <c r="L1583" s="1" t="str">
        <f>IF(ISERROR(VLOOKUP(K1583,'R5.4.1現在の団体'!C$2:C$2000,1,)),"",VLOOKUP(K1583,'R5.4.1現在の団体'!C$2:C$2000,1,))</f>
        <v>養父市</v>
      </c>
      <c r="M1583" s="1">
        <f t="shared" si="24"/>
        <v>1</v>
      </c>
    </row>
    <row r="1584" spans="1:14" x14ac:dyDescent="0.2">
      <c r="A1584" s="5" t="s">
        <v>1588</v>
      </c>
      <c r="B1584" s="6" t="s">
        <v>3883</v>
      </c>
      <c r="C1584" s="7">
        <v>33796</v>
      </c>
      <c r="D1584" s="7">
        <v>36664</v>
      </c>
      <c r="E1584" s="7">
        <v>70460</v>
      </c>
      <c r="F1584" s="7" t="str" cm="1">
        <f t="array" ref="F1584">_xlfn.SWITCH(TRUE,E1584&lt;=10000,"1万人以下",E1584&lt;=20000,"2万人以下",E1584&lt;=30000,"3万人以下",E1584&lt;=40000,"4万人以下",E1584&lt;=50000,"5万人以下",E1584&lt;=60000,"6万人以下",E1584&lt;=70000,"7万人以下",E1584&lt;=80000,"8万人以下",E1584&lt;=90000,"9万人以下",E1584&gt;90000,"それ以上")</f>
        <v>8万人以下</v>
      </c>
      <c r="G1584" s="7" t="s">
        <v>7579</v>
      </c>
      <c r="H1584" s="7">
        <v>24084</v>
      </c>
      <c r="J1584" s="1">
        <f>MAX(J$2:J1583)+1</f>
        <v>1220</v>
      </c>
      <c r="K1584" s="1" t="str">
        <f>IF(B1584="小郡市","小郡市",IF(B1584="大和郡山市","大和郡山市",IF(B1584="蒲郡市","蒲郡市",IF(B1584="郡上市","郡上市",IF(B1584="郡山市","郡山市",IFERROR(RIGHT(B1584,LEN(B1584)-FIND("郡",B1584)),B1584))))))</f>
        <v>丹波市</v>
      </c>
      <c r="L1584" s="1" t="str">
        <f>IF(ISERROR(VLOOKUP(K1584,'R5.4.1現在の団体'!C$2:C$2000,1,)),"",VLOOKUP(K1584,'R5.4.1現在の団体'!C$2:C$2000,1,))</f>
        <v>丹波市</v>
      </c>
      <c r="M1584" s="1">
        <f t="shared" si="24"/>
        <v>1</v>
      </c>
    </row>
    <row r="1585" spans="1:13" x14ac:dyDescent="0.2">
      <c r="A1585" s="5" t="s">
        <v>1589</v>
      </c>
      <c r="B1585" s="6" t="s">
        <v>3884</v>
      </c>
      <c r="C1585" s="7">
        <v>25303</v>
      </c>
      <c r="D1585" s="7">
        <v>27145</v>
      </c>
      <c r="E1585" s="7">
        <v>52448</v>
      </c>
      <c r="F1585" s="7" t="str" cm="1">
        <f t="array" ref="F1585">_xlfn.SWITCH(TRUE,E1585&lt;=10000,"1万人以下",E1585&lt;=20000,"2万人以下",E1585&lt;=30000,"3万人以下",E1585&lt;=40000,"4万人以下",E1585&lt;=50000,"5万人以下",E1585&lt;=60000,"6万人以下",E1585&lt;=70000,"7万人以下",E1585&lt;=80000,"8万人以下",E1585&lt;=90000,"9万人以下",E1585&gt;90000,"それ以上")</f>
        <v>6万人以下</v>
      </c>
      <c r="G1585" s="7" t="s">
        <v>7577</v>
      </c>
      <c r="H1585" s="7">
        <v>18359</v>
      </c>
      <c r="J1585" s="1">
        <f>MAX(J$2:J1584)+1</f>
        <v>1221</v>
      </c>
      <c r="K1585" s="1" t="str">
        <f>IF(B1585="小郡市","小郡市",IF(B1585="大和郡山市","大和郡山市",IF(B1585="蒲郡市","蒲郡市",IF(B1585="郡上市","郡上市",IF(B1585="郡山市","郡山市",IFERROR(RIGHT(B1585,LEN(B1585)-FIND("郡",B1585)),B1585))))))</f>
        <v>南あわじ市</v>
      </c>
      <c r="L1585" s="1" t="str">
        <f>IF(ISERROR(VLOOKUP(K1585,'R5.4.1現在の団体'!C$2:C$2000,1,)),"",VLOOKUP(K1585,'R5.4.1現在の団体'!C$2:C$2000,1,))</f>
        <v>南あわじ市</v>
      </c>
      <c r="M1585" s="1">
        <f t="shared" si="24"/>
        <v>1</v>
      </c>
    </row>
    <row r="1586" spans="1:13" x14ac:dyDescent="0.2">
      <c r="A1586" s="5" t="s">
        <v>1590</v>
      </c>
      <c r="B1586" s="6" t="s">
        <v>3885</v>
      </c>
      <c r="C1586" s="7">
        <v>16524</v>
      </c>
      <c r="D1586" s="7">
        <v>17845</v>
      </c>
      <c r="E1586" s="7">
        <v>34369</v>
      </c>
      <c r="F1586" s="7" t="str" cm="1">
        <f t="array" ref="F1586">_xlfn.SWITCH(TRUE,E1586&lt;=10000,"1万人以下",E1586&lt;=20000,"2万人以下",E1586&lt;=30000,"3万人以下",E1586&lt;=40000,"4万人以下",E1586&lt;=50000,"5万人以下",E1586&lt;=60000,"6万人以下",E1586&lt;=70000,"7万人以下",E1586&lt;=80000,"8万人以下",E1586&lt;=90000,"9万人以下",E1586&gt;90000,"それ以上")</f>
        <v>4万人以下</v>
      </c>
      <c r="G1586" s="7" t="s">
        <v>7573</v>
      </c>
      <c r="H1586" s="7">
        <v>12246</v>
      </c>
      <c r="J1586" s="1">
        <f>MAX(J$2:J1585)+1</f>
        <v>1222</v>
      </c>
      <c r="K1586" s="1" t="str">
        <f>IF(B1586="小郡市","小郡市",IF(B1586="大和郡山市","大和郡山市",IF(B1586="蒲郡市","蒲郡市",IF(B1586="郡上市","郡上市",IF(B1586="郡山市","郡山市",IFERROR(RIGHT(B1586,LEN(B1586)-FIND("郡",B1586)),B1586))))))</f>
        <v>朝来市</v>
      </c>
      <c r="L1586" s="1" t="str">
        <f>IF(ISERROR(VLOOKUP(K1586,'R5.4.1現在の団体'!C$2:C$2000,1,)),"",VLOOKUP(K1586,'R5.4.1現在の団体'!C$2:C$2000,1,))</f>
        <v>朝来市</v>
      </c>
      <c r="M1586" s="1">
        <f t="shared" si="24"/>
        <v>1</v>
      </c>
    </row>
    <row r="1587" spans="1:13" x14ac:dyDescent="0.2">
      <c r="A1587" s="5" t="s">
        <v>1591</v>
      </c>
      <c r="B1587" s="6" t="s">
        <v>3886</v>
      </c>
      <c r="C1587" s="7">
        <v>23665</v>
      </c>
      <c r="D1587" s="7">
        <v>25657</v>
      </c>
      <c r="E1587" s="7">
        <v>49322</v>
      </c>
      <c r="F1587" s="7" t="str" cm="1">
        <f t="array" ref="F1587">_xlfn.SWITCH(TRUE,E1587&lt;=10000,"1万人以下",E1587&lt;=20000,"2万人以下",E1587&lt;=30000,"3万人以下",E1587&lt;=40000,"4万人以下",E1587&lt;=50000,"5万人以下",E1587&lt;=60000,"6万人以下",E1587&lt;=70000,"7万人以下",E1587&lt;=80000,"8万人以下",E1587&lt;=90000,"9万人以下",E1587&gt;90000,"それ以上")</f>
        <v>5万人以下</v>
      </c>
      <c r="G1587" s="7" t="s">
        <v>7575</v>
      </c>
      <c r="H1587" s="7">
        <v>19439</v>
      </c>
      <c r="J1587" s="1">
        <f>MAX(J$2:J1586)+1</f>
        <v>1223</v>
      </c>
      <c r="K1587" s="1" t="str">
        <f>IF(B1587="小郡市","小郡市",IF(B1587="大和郡山市","大和郡山市",IF(B1587="蒲郡市","蒲郡市",IF(B1587="郡上市","郡上市",IF(B1587="郡山市","郡山市",IFERROR(RIGHT(B1587,LEN(B1587)-FIND("郡",B1587)),B1587))))))</f>
        <v>淡路市</v>
      </c>
      <c r="L1587" s="1" t="str">
        <f>IF(ISERROR(VLOOKUP(K1587,'R5.4.1現在の団体'!C$2:C$2000,1,)),"",VLOOKUP(K1587,'R5.4.1現在の団体'!C$2:C$2000,1,))</f>
        <v>淡路市</v>
      </c>
      <c r="M1587" s="1">
        <f t="shared" si="24"/>
        <v>1</v>
      </c>
    </row>
    <row r="1588" spans="1:13" x14ac:dyDescent="0.2">
      <c r="A1588" s="5" t="s">
        <v>1592</v>
      </c>
      <c r="B1588" s="6" t="s">
        <v>3887</v>
      </c>
      <c r="C1588" s="7">
        <v>20963</v>
      </c>
      <c r="D1588" s="7">
        <v>22842</v>
      </c>
      <c r="E1588" s="7">
        <v>43805</v>
      </c>
      <c r="F1588" s="7" t="str" cm="1">
        <f t="array" ref="F1588">_xlfn.SWITCH(TRUE,E1588&lt;=10000,"1万人以下",E1588&lt;=20000,"2万人以下",E1588&lt;=30000,"3万人以下",E1588&lt;=40000,"4万人以下",E1588&lt;=50000,"5万人以下",E1588&lt;=60000,"6万人以下",E1588&lt;=70000,"7万人以下",E1588&lt;=80000,"8万人以下",E1588&lt;=90000,"9万人以下",E1588&gt;90000,"それ以上")</f>
        <v>5万人以下</v>
      </c>
      <c r="G1588" s="7" t="s">
        <v>7575</v>
      </c>
      <c r="H1588" s="7">
        <v>14187</v>
      </c>
      <c r="J1588" s="1">
        <f>MAX(J$2:J1587)+1</f>
        <v>1224</v>
      </c>
      <c r="K1588" s="1" t="str">
        <f>IF(B1588="小郡市","小郡市",IF(B1588="大和郡山市","大和郡山市",IF(B1588="蒲郡市","蒲郡市",IF(B1588="郡上市","郡上市",IF(B1588="郡山市","郡山市",IFERROR(RIGHT(B1588,LEN(B1588)-FIND("郡",B1588)),B1588))))))</f>
        <v>宍粟市</v>
      </c>
      <c r="L1588" s="1" t="str">
        <f>IF(ISERROR(VLOOKUP(K1588,'R5.4.1現在の団体'!C$2:C$2000,1,)),"",VLOOKUP(K1588,'R5.4.1現在の団体'!C$2:C$2000,1,))</f>
        <v>宍粟市</v>
      </c>
      <c r="M1588" s="1">
        <f t="shared" si="24"/>
        <v>1</v>
      </c>
    </row>
    <row r="1589" spans="1:13" x14ac:dyDescent="0.2">
      <c r="A1589" s="5" t="s">
        <v>1593</v>
      </c>
      <c r="B1589" s="6" t="s">
        <v>3888</v>
      </c>
      <c r="C1589" s="7">
        <v>19571</v>
      </c>
      <c r="D1589" s="7">
        <v>20281</v>
      </c>
      <c r="E1589" s="7">
        <v>39852</v>
      </c>
      <c r="F1589" s="7" t="str" cm="1">
        <f t="array" ref="F1589">_xlfn.SWITCH(TRUE,E1589&lt;=10000,"1万人以下",E1589&lt;=20000,"2万人以下",E1589&lt;=30000,"3万人以下",E1589&lt;=40000,"4万人以下",E1589&lt;=50000,"5万人以下",E1589&lt;=60000,"6万人以下",E1589&lt;=70000,"7万人以下",E1589&lt;=80000,"8万人以下",E1589&lt;=90000,"9万人以下",E1589&gt;90000,"それ以上")</f>
        <v>4万人以下</v>
      </c>
      <c r="G1589" s="7" t="s">
        <v>7573</v>
      </c>
      <c r="H1589" s="7">
        <v>14031</v>
      </c>
      <c r="J1589" s="1">
        <f>MAX(J$2:J1588)+1</f>
        <v>1225</v>
      </c>
      <c r="K1589" s="1" t="str">
        <f>IF(B1589="小郡市","小郡市",IF(B1589="大和郡山市","大和郡山市",IF(B1589="蒲郡市","蒲郡市",IF(B1589="郡上市","郡上市",IF(B1589="郡山市","郡山市",IFERROR(RIGHT(B1589,LEN(B1589)-FIND("郡",B1589)),B1589))))))</f>
        <v>加東市</v>
      </c>
      <c r="L1589" s="1" t="str">
        <f>IF(ISERROR(VLOOKUP(K1589,'R5.4.1現在の団体'!C$2:C$2000,1,)),"",VLOOKUP(K1589,'R5.4.1現在の団体'!C$2:C$2000,1,))</f>
        <v>加東市</v>
      </c>
      <c r="M1589" s="1">
        <f t="shared" si="24"/>
        <v>1</v>
      </c>
    </row>
    <row r="1590" spans="1:13" x14ac:dyDescent="0.2">
      <c r="A1590" s="5" t="s">
        <v>1594</v>
      </c>
      <c r="B1590" s="6" t="s">
        <v>3889</v>
      </c>
      <c r="C1590" s="7">
        <v>39337</v>
      </c>
      <c r="D1590" s="7">
        <v>42068</v>
      </c>
      <c r="E1590" s="7">
        <v>81405</v>
      </c>
      <c r="F1590" s="7" t="str" cm="1">
        <f t="array" ref="F1590">_xlfn.SWITCH(TRUE,E1590&lt;=10000,"1万人以下",E1590&lt;=20000,"2万人以下",E1590&lt;=30000,"3万人以下",E1590&lt;=40000,"4万人以下",E1590&lt;=50000,"5万人以下",E1590&lt;=60000,"6万人以下",E1590&lt;=70000,"7万人以下",E1590&lt;=80000,"8万人以下",E1590&lt;=90000,"9万人以下",E1590&gt;90000,"それ以上")</f>
        <v>9万人以下</v>
      </c>
      <c r="G1590" s="7" t="s">
        <v>7580</v>
      </c>
      <c r="H1590" s="7">
        <v>28458</v>
      </c>
      <c r="J1590" s="1">
        <f>MAX(J$2:J1589)+1</f>
        <v>1226</v>
      </c>
      <c r="K1590" s="1" t="str">
        <f>IF(B1590="小郡市","小郡市",IF(B1590="大和郡山市","大和郡山市",IF(B1590="蒲郡市","蒲郡市",IF(B1590="郡上市","郡上市",IF(B1590="郡山市","郡山市",IFERROR(RIGHT(B1590,LEN(B1590)-FIND("郡",B1590)),B1590))))))</f>
        <v>たつの市</v>
      </c>
      <c r="L1590" s="1" t="str">
        <f>IF(ISERROR(VLOOKUP(K1590,'R5.4.1現在の団体'!C$2:C$2000,1,)),"",VLOOKUP(K1590,'R5.4.1現在の団体'!C$2:C$2000,1,))</f>
        <v>たつの市</v>
      </c>
      <c r="M1590" s="1">
        <f t="shared" si="24"/>
        <v>1</v>
      </c>
    </row>
    <row r="1591" spans="1:13" x14ac:dyDescent="0.2">
      <c r="A1591" s="5" t="s">
        <v>1595</v>
      </c>
      <c r="B1591" s="6" t="s">
        <v>3890</v>
      </c>
      <c r="C1591" s="7">
        <v>15656</v>
      </c>
      <c r="D1591" s="7">
        <v>16748</v>
      </c>
      <c r="E1591" s="7">
        <v>32404</v>
      </c>
      <c r="F1591" s="7" t="str" cm="1">
        <f t="array" ref="F1591">_xlfn.SWITCH(TRUE,E1591&lt;=10000,"1万人以下",E1591&lt;=20000,"2万人以下",E1591&lt;=30000,"3万人以下",E1591&lt;=40000,"4万人以下",E1591&lt;=50000,"5万人以下",E1591&lt;=60000,"6万人以下",E1591&lt;=70000,"7万人以下",E1591&lt;=80000,"8万人以下",E1591&lt;=90000,"9万人以下",E1591&gt;90000,"それ以上")</f>
        <v>4万人以下</v>
      </c>
      <c r="G1591" s="7" t="s">
        <v>7573</v>
      </c>
      <c r="H1591" s="7">
        <v>11423</v>
      </c>
      <c r="I1591" s="1" t="s">
        <v>4657</v>
      </c>
      <c r="K1591" s="1" t="str">
        <f>IF(B1591="小郡市","小郡市",IF(B1591="大和郡山市","大和郡山市",IF(B1591="蒲郡市","蒲郡市",IF(B1591="郡上市","郡上市",IF(B1591="郡山市","郡山市",IFERROR(RIGHT(B1591,LEN(B1591)-FIND("郡",B1591)),B1591))))))</f>
        <v/>
      </c>
      <c r="L1591" s="1" t="str">
        <f>IF(ISERROR(VLOOKUP(K1591,'R5.4.1現在の団体'!C$2:C$2000,1,)),"",VLOOKUP(K1591,'R5.4.1現在の団体'!C$2:C$2000,1,))</f>
        <v/>
      </c>
      <c r="M1591" s="1" t="str">
        <f t="shared" si="24"/>
        <v/>
      </c>
    </row>
    <row r="1592" spans="1:13" x14ac:dyDescent="0.2">
      <c r="A1592" s="5" t="s">
        <v>1596</v>
      </c>
      <c r="B1592" s="6" t="s">
        <v>3891</v>
      </c>
      <c r="C1592" s="7">
        <v>15656</v>
      </c>
      <c r="D1592" s="7">
        <v>16748</v>
      </c>
      <c r="E1592" s="7">
        <v>32404</v>
      </c>
      <c r="F1592" s="7" t="str" cm="1">
        <f t="array" ref="F1592">_xlfn.SWITCH(TRUE,E1592&lt;=10000,"1万人以下",E1592&lt;=20000,"2万人以下",E1592&lt;=30000,"3万人以下",E1592&lt;=40000,"4万人以下",E1592&lt;=50000,"5万人以下",E1592&lt;=60000,"6万人以下",E1592&lt;=70000,"7万人以下",E1592&lt;=80000,"8万人以下",E1592&lt;=90000,"9万人以下",E1592&gt;90000,"それ以上")</f>
        <v>4万人以下</v>
      </c>
      <c r="G1592" s="7" t="s">
        <v>7573</v>
      </c>
      <c r="H1592" s="7">
        <v>11423</v>
      </c>
      <c r="J1592" s="1">
        <f>MAX(J$2:J1591)+1</f>
        <v>1227</v>
      </c>
      <c r="K1592" s="1" t="str">
        <f>IF(B1592="小郡市","小郡市",IF(B1592="大和郡山市","大和郡山市",IF(B1592="蒲郡市","蒲郡市",IF(B1592="郡上市","郡上市",IF(B1592="郡山市","郡山市",IFERROR(RIGHT(B1592,LEN(B1592)-FIND("郡",B1592)),B1592))))))</f>
        <v>猪名川町</v>
      </c>
      <c r="L1592" s="1" t="str">
        <f>IF(ISERROR(VLOOKUP(K1592,'R5.4.1現在の団体'!C$2:C$2000,1,)),"",VLOOKUP(K1592,'R5.4.1現在の団体'!C$2:C$2000,1,))</f>
        <v>猪名川町</v>
      </c>
      <c r="M1592" s="1">
        <f t="shared" si="24"/>
        <v>1</v>
      </c>
    </row>
    <row r="1593" spans="1:13" x14ac:dyDescent="0.2">
      <c r="A1593" s="5" t="s">
        <v>1597</v>
      </c>
      <c r="B1593" s="6" t="s">
        <v>3892</v>
      </c>
      <c r="C1593" s="7">
        <v>11677</v>
      </c>
      <c r="D1593" s="7">
        <v>12456</v>
      </c>
      <c r="E1593" s="7">
        <v>24133</v>
      </c>
      <c r="F1593" s="7" t="str" cm="1">
        <f t="array" ref="F1593">_xlfn.SWITCH(TRUE,E1593&lt;=10000,"1万人以下",E1593&lt;=20000,"2万人以下",E1593&lt;=30000,"3万人以下",E1593&lt;=40000,"4万人以下",E1593&lt;=50000,"5万人以下",E1593&lt;=60000,"6万人以下",E1593&lt;=70000,"7万人以下",E1593&lt;=80000,"8万人以下",E1593&lt;=90000,"9万人以下",E1593&gt;90000,"それ以上")</f>
        <v>3万人以下</v>
      </c>
      <c r="G1593" s="7" t="s">
        <v>7574</v>
      </c>
      <c r="H1593" s="7">
        <v>7377</v>
      </c>
      <c r="I1593" s="1" t="s">
        <v>4657</v>
      </c>
      <c r="K1593" s="1" t="str">
        <f>IF(B1593="小郡市","小郡市",IF(B1593="大和郡山市","大和郡山市",IF(B1593="蒲郡市","蒲郡市",IF(B1593="郡上市","郡上市",IF(B1593="郡山市","郡山市",IFERROR(RIGHT(B1593,LEN(B1593)-FIND("郡",B1593)),B1593))))))</f>
        <v/>
      </c>
      <c r="L1593" s="1" t="str">
        <f>IF(ISERROR(VLOOKUP(K1593,'R5.4.1現在の団体'!C$2:C$2000,1,)),"",VLOOKUP(K1593,'R5.4.1現在の団体'!C$2:C$2000,1,))</f>
        <v/>
      </c>
      <c r="M1593" s="1" t="str">
        <f t="shared" si="24"/>
        <v/>
      </c>
    </row>
    <row r="1594" spans="1:13" x14ac:dyDescent="0.2">
      <c r="A1594" s="5" t="s">
        <v>1598</v>
      </c>
      <c r="B1594" s="6" t="s">
        <v>3893</v>
      </c>
      <c r="C1594" s="7">
        <v>11677</v>
      </c>
      <c r="D1594" s="7">
        <v>12456</v>
      </c>
      <c r="E1594" s="7">
        <v>24133</v>
      </c>
      <c r="F1594" s="7" t="str" cm="1">
        <f t="array" ref="F1594">_xlfn.SWITCH(TRUE,E1594&lt;=10000,"1万人以下",E1594&lt;=20000,"2万人以下",E1594&lt;=30000,"3万人以下",E1594&lt;=40000,"4万人以下",E1594&lt;=50000,"5万人以下",E1594&lt;=60000,"6万人以下",E1594&lt;=70000,"7万人以下",E1594&lt;=80000,"8万人以下",E1594&lt;=90000,"9万人以下",E1594&gt;90000,"それ以上")</f>
        <v>3万人以下</v>
      </c>
      <c r="G1594" s="7" t="s">
        <v>7574</v>
      </c>
      <c r="H1594" s="7">
        <v>7377</v>
      </c>
      <c r="J1594" s="1">
        <f>MAX(J$2:J1593)+1</f>
        <v>1228</v>
      </c>
      <c r="K1594" s="1" t="str">
        <f>IF(B1594="小郡市","小郡市",IF(B1594="大和郡山市","大和郡山市",IF(B1594="蒲郡市","蒲郡市",IF(B1594="郡上市","郡上市",IF(B1594="郡山市","郡山市",IFERROR(RIGHT(B1594,LEN(B1594)-FIND("郡",B1594)),B1594))))))</f>
        <v>多可町</v>
      </c>
      <c r="L1594" s="1" t="str">
        <f>IF(ISERROR(VLOOKUP(K1594,'R5.4.1現在の団体'!C$2:C$2000,1,)),"",VLOOKUP(K1594,'R5.4.1現在の団体'!C$2:C$2000,1,))</f>
        <v>多可町</v>
      </c>
      <c r="M1594" s="1">
        <f t="shared" si="24"/>
        <v>1</v>
      </c>
    </row>
    <row r="1595" spans="1:13" x14ac:dyDescent="0.2">
      <c r="A1595" s="5" t="s">
        <v>1599</v>
      </c>
      <c r="B1595" s="6" t="s">
        <v>3894</v>
      </c>
      <c r="C1595" s="7">
        <v>32411</v>
      </c>
      <c r="D1595" s="7">
        <v>33430</v>
      </c>
      <c r="E1595" s="7">
        <v>65841</v>
      </c>
      <c r="F1595" s="7" t="str" cm="1">
        <f t="array" ref="F1595">_xlfn.SWITCH(TRUE,E1595&lt;=10000,"1万人以下",E1595&lt;=20000,"2万人以下",E1595&lt;=30000,"3万人以下",E1595&lt;=40000,"4万人以下",E1595&lt;=50000,"5万人以下",E1595&lt;=60000,"6万人以下",E1595&lt;=70000,"7万人以下",E1595&lt;=80000,"8万人以下",E1595&lt;=90000,"9万人以下",E1595&gt;90000,"それ以上")</f>
        <v>7万人以下</v>
      </c>
      <c r="G1595" s="7" t="s">
        <v>7578</v>
      </c>
      <c r="H1595" s="7">
        <v>24421</v>
      </c>
      <c r="I1595" s="1" t="s">
        <v>4657</v>
      </c>
      <c r="K1595" s="1" t="str">
        <f>IF(B1595="小郡市","小郡市",IF(B1595="大和郡山市","大和郡山市",IF(B1595="蒲郡市","蒲郡市",IF(B1595="郡上市","郡上市",IF(B1595="郡山市","郡山市",IFERROR(RIGHT(B1595,LEN(B1595)-FIND("郡",B1595)),B1595))))))</f>
        <v/>
      </c>
      <c r="L1595" s="1" t="str">
        <f>IF(ISERROR(VLOOKUP(K1595,'R5.4.1現在の団体'!C$2:C$2000,1,)),"",VLOOKUP(K1595,'R5.4.1現在の団体'!C$2:C$2000,1,))</f>
        <v/>
      </c>
      <c r="M1595" s="1" t="str">
        <f t="shared" si="24"/>
        <v/>
      </c>
    </row>
    <row r="1596" spans="1:13" x14ac:dyDescent="0.2">
      <c r="A1596" s="5" t="s">
        <v>1600</v>
      </c>
      <c r="B1596" s="6" t="s">
        <v>3895</v>
      </c>
      <c r="C1596" s="7">
        <v>15791</v>
      </c>
      <c r="D1596" s="7">
        <v>16171</v>
      </c>
      <c r="E1596" s="7">
        <v>31962</v>
      </c>
      <c r="F1596" s="7" t="str" cm="1">
        <f t="array" ref="F1596">_xlfn.SWITCH(TRUE,E1596&lt;=10000,"1万人以下",E1596&lt;=20000,"2万人以下",E1596&lt;=30000,"3万人以下",E1596&lt;=40000,"4万人以下",E1596&lt;=50000,"5万人以下",E1596&lt;=60000,"6万人以下",E1596&lt;=70000,"7万人以下",E1596&lt;=80000,"8万人以下",E1596&lt;=90000,"9万人以下",E1596&gt;90000,"それ以上")</f>
        <v>4万人以下</v>
      </c>
      <c r="G1596" s="7" t="s">
        <v>7573</v>
      </c>
      <c r="H1596" s="7">
        <v>11219</v>
      </c>
      <c r="J1596" s="1">
        <f>MAX(J$2:J1595)+1</f>
        <v>1229</v>
      </c>
      <c r="K1596" s="1" t="str">
        <f>IF(B1596="小郡市","小郡市",IF(B1596="大和郡山市","大和郡山市",IF(B1596="蒲郡市","蒲郡市",IF(B1596="郡上市","郡上市",IF(B1596="郡山市","郡山市",IFERROR(RIGHT(B1596,LEN(B1596)-FIND("郡",B1596)),B1596))))))</f>
        <v>稲美町</v>
      </c>
      <c r="L1596" s="1" t="str">
        <f>IF(ISERROR(VLOOKUP(K1596,'R5.4.1現在の団体'!C$2:C$2000,1,)),"",VLOOKUP(K1596,'R5.4.1現在の団体'!C$2:C$2000,1,))</f>
        <v>稲美町</v>
      </c>
      <c r="M1596" s="1">
        <f t="shared" si="24"/>
        <v>1</v>
      </c>
    </row>
    <row r="1597" spans="1:13" x14ac:dyDescent="0.2">
      <c r="A1597" s="5" t="s">
        <v>1601</v>
      </c>
      <c r="B1597" s="6" t="s">
        <v>3896</v>
      </c>
      <c r="C1597" s="7">
        <v>16620</v>
      </c>
      <c r="D1597" s="7">
        <v>17259</v>
      </c>
      <c r="E1597" s="7">
        <v>33879</v>
      </c>
      <c r="F1597" s="7" t="str" cm="1">
        <f t="array" ref="F1597">_xlfn.SWITCH(TRUE,E1597&lt;=10000,"1万人以下",E1597&lt;=20000,"2万人以下",E1597&lt;=30000,"3万人以下",E1597&lt;=40000,"4万人以下",E1597&lt;=50000,"5万人以下",E1597&lt;=60000,"6万人以下",E1597&lt;=70000,"7万人以下",E1597&lt;=80000,"8万人以下",E1597&lt;=90000,"9万人以下",E1597&gt;90000,"それ以上")</f>
        <v>4万人以下</v>
      </c>
      <c r="G1597" s="7" t="s">
        <v>7573</v>
      </c>
      <c r="H1597" s="7">
        <v>13202</v>
      </c>
      <c r="J1597" s="1">
        <f>MAX(J$2:J1596)+1</f>
        <v>1230</v>
      </c>
      <c r="K1597" s="1" t="str">
        <f>IF(B1597="小郡市","小郡市",IF(B1597="大和郡山市","大和郡山市",IF(B1597="蒲郡市","蒲郡市",IF(B1597="郡上市","郡上市",IF(B1597="郡山市","郡山市",IFERROR(RIGHT(B1597,LEN(B1597)-FIND("郡",B1597)),B1597))))))</f>
        <v>播磨町</v>
      </c>
      <c r="L1597" s="1" t="str">
        <f>IF(ISERROR(VLOOKUP(K1597,'R5.4.1現在の団体'!C$2:C$2000,1,)),"",VLOOKUP(K1597,'R5.4.1現在の団体'!C$2:C$2000,1,))</f>
        <v>播磨町</v>
      </c>
      <c r="M1597" s="1">
        <f t="shared" si="24"/>
        <v>1</v>
      </c>
    </row>
    <row r="1598" spans="1:13" x14ac:dyDescent="0.2">
      <c r="A1598" s="5" t="s">
        <v>1602</v>
      </c>
      <c r="B1598" s="6" t="s">
        <v>3897</v>
      </c>
      <c r="C1598" s="7">
        <v>22282</v>
      </c>
      <c r="D1598" s="7">
        <v>24152</v>
      </c>
      <c r="E1598" s="7">
        <v>46434</v>
      </c>
      <c r="F1598" s="7" t="str" cm="1">
        <f t="array" ref="F1598">_xlfn.SWITCH(TRUE,E1598&lt;=10000,"1万人以下",E1598&lt;=20000,"2万人以下",E1598&lt;=30000,"3万人以下",E1598&lt;=40000,"4万人以下",E1598&lt;=50000,"5万人以下",E1598&lt;=60000,"6万人以下",E1598&lt;=70000,"7万人以下",E1598&lt;=80000,"8万人以下",E1598&lt;=90000,"9万人以下",E1598&gt;90000,"それ以上")</f>
        <v>5万人以下</v>
      </c>
      <c r="G1598" s="7" t="s">
        <v>7575</v>
      </c>
      <c r="H1598" s="7">
        <v>15474</v>
      </c>
      <c r="I1598" s="1" t="s">
        <v>4657</v>
      </c>
      <c r="K1598" s="1" t="str">
        <f>IF(B1598="小郡市","小郡市",IF(B1598="大和郡山市","大和郡山市",IF(B1598="蒲郡市","蒲郡市",IF(B1598="郡上市","郡上市",IF(B1598="郡山市","郡山市",IFERROR(RIGHT(B1598,LEN(B1598)-FIND("郡",B1598)),B1598))))))</f>
        <v/>
      </c>
      <c r="L1598" s="1" t="str">
        <f>IF(ISERROR(VLOOKUP(K1598,'R5.4.1現在の団体'!C$2:C$2000,1,)),"",VLOOKUP(K1598,'R5.4.1現在の団体'!C$2:C$2000,1,))</f>
        <v/>
      </c>
      <c r="M1598" s="1" t="str">
        <f t="shared" si="24"/>
        <v/>
      </c>
    </row>
    <row r="1599" spans="1:13" x14ac:dyDescent="0.2">
      <c r="A1599" s="5" t="s">
        <v>1603</v>
      </c>
      <c r="B1599" s="6" t="s">
        <v>3898</v>
      </c>
      <c r="C1599" s="7">
        <v>6827</v>
      </c>
      <c r="D1599" s="7">
        <v>7202</v>
      </c>
      <c r="E1599" s="7">
        <v>14029</v>
      </c>
      <c r="F1599" s="7" t="str" cm="1">
        <f t="array" ref="F1599">_xlfn.SWITCH(TRUE,E1599&lt;=10000,"1万人以下",E1599&lt;=20000,"2万人以下",E1599&lt;=30000,"3万人以下",E1599&lt;=40000,"4万人以下",E1599&lt;=50000,"5万人以下",E1599&lt;=60000,"6万人以下",E1599&lt;=70000,"7万人以下",E1599&lt;=80000,"8万人以下",E1599&lt;=90000,"9万人以下",E1599&gt;90000,"それ以上")</f>
        <v>2万人以下</v>
      </c>
      <c r="G1599" s="7" t="s">
        <v>7572</v>
      </c>
      <c r="H1599" s="7">
        <v>4714</v>
      </c>
      <c r="J1599" s="1">
        <f>MAX(J$2:J1598)+1</f>
        <v>1231</v>
      </c>
      <c r="K1599" s="1" t="str">
        <f>IF(B1599="小郡市","小郡市",IF(B1599="大和郡山市","大和郡山市",IF(B1599="蒲郡市","蒲郡市",IF(B1599="郡上市","郡上市",IF(B1599="郡山市","郡山市",IFERROR(RIGHT(B1599,LEN(B1599)-FIND("郡",B1599)),B1599))))))</f>
        <v>市川町</v>
      </c>
      <c r="L1599" s="1" t="str">
        <f>IF(ISERROR(VLOOKUP(K1599,'R5.4.1現在の団体'!C$2:C$2000,1,)),"",VLOOKUP(K1599,'R5.4.1現在の団体'!C$2:C$2000,1,))</f>
        <v>市川町</v>
      </c>
      <c r="M1599" s="1">
        <f t="shared" si="24"/>
        <v>1</v>
      </c>
    </row>
    <row r="1600" spans="1:13" x14ac:dyDescent="0.2">
      <c r="A1600" s="5" t="s">
        <v>1604</v>
      </c>
      <c r="B1600" s="6" t="s">
        <v>3899</v>
      </c>
      <c r="C1600" s="7">
        <v>9306</v>
      </c>
      <c r="D1600" s="7">
        <v>10063</v>
      </c>
      <c r="E1600" s="7">
        <v>19369</v>
      </c>
      <c r="F1600" s="7" t="str" cm="1">
        <f t="array" ref="F1600">_xlfn.SWITCH(TRUE,E1600&lt;=10000,"1万人以下",E1600&lt;=20000,"2万人以下",E1600&lt;=30000,"3万人以下",E1600&lt;=40000,"4万人以下",E1600&lt;=50000,"5万人以下",E1600&lt;=60000,"6万人以下",E1600&lt;=70000,"7万人以下",E1600&lt;=80000,"8万人以下",E1600&lt;=90000,"9万人以下",E1600&gt;90000,"それ以上")</f>
        <v>2万人以下</v>
      </c>
      <c r="G1600" s="7" t="s">
        <v>7572</v>
      </c>
      <c r="H1600" s="7">
        <v>6673</v>
      </c>
      <c r="J1600" s="1">
        <f>MAX(J$2:J1599)+1</f>
        <v>1232</v>
      </c>
      <c r="K1600" s="1" t="str">
        <f>IF(B1600="小郡市","小郡市",IF(B1600="大和郡山市","大和郡山市",IF(B1600="蒲郡市","蒲郡市",IF(B1600="郡上市","郡上市",IF(B1600="郡山市","郡山市",IFERROR(RIGHT(B1600,LEN(B1600)-FIND("郡",B1600)),B1600))))))</f>
        <v>福崎町</v>
      </c>
      <c r="L1600" s="1" t="str">
        <f>IF(ISERROR(VLOOKUP(K1600,'R5.4.1現在の団体'!C$2:C$2000,1,)),"",VLOOKUP(K1600,'R5.4.1現在の団体'!C$2:C$2000,1,))</f>
        <v>福崎町</v>
      </c>
      <c r="M1600" s="1">
        <f t="shared" si="24"/>
        <v>1</v>
      </c>
    </row>
    <row r="1601" spans="1:13" x14ac:dyDescent="0.2">
      <c r="A1601" s="5" t="s">
        <v>1605</v>
      </c>
      <c r="B1601" s="6" t="s">
        <v>3900</v>
      </c>
      <c r="C1601" s="7">
        <v>6149</v>
      </c>
      <c r="D1601" s="7">
        <v>6887</v>
      </c>
      <c r="E1601" s="7">
        <v>13036</v>
      </c>
      <c r="F1601" s="7" t="str" cm="1">
        <f t="array" ref="F1601">_xlfn.SWITCH(TRUE,E1601&lt;=10000,"1万人以下",E1601&lt;=20000,"2万人以下",E1601&lt;=30000,"3万人以下",E1601&lt;=40000,"4万人以下",E1601&lt;=50000,"5万人以下",E1601&lt;=60000,"6万人以下",E1601&lt;=70000,"7万人以下",E1601&lt;=80000,"8万人以下",E1601&lt;=90000,"9万人以下",E1601&gt;90000,"それ以上")</f>
        <v>2万人以下</v>
      </c>
      <c r="G1601" s="7" t="s">
        <v>7572</v>
      </c>
      <c r="H1601" s="7">
        <v>4087</v>
      </c>
      <c r="J1601" s="1">
        <f>MAX(J$2:J1600)+1</f>
        <v>1233</v>
      </c>
      <c r="K1601" s="1" t="str">
        <f>IF(B1601="小郡市","小郡市",IF(B1601="大和郡山市","大和郡山市",IF(B1601="蒲郡市","蒲郡市",IF(B1601="郡上市","郡上市",IF(B1601="郡山市","郡山市",IFERROR(RIGHT(B1601,LEN(B1601)-FIND("郡",B1601)),B1601))))))</f>
        <v>神河町</v>
      </c>
      <c r="L1601" s="1" t="str">
        <f>IF(ISERROR(VLOOKUP(K1601,'R5.4.1現在の団体'!C$2:C$2000,1,)),"",VLOOKUP(K1601,'R5.4.1現在の団体'!C$2:C$2000,1,))</f>
        <v>神河町</v>
      </c>
      <c r="M1601" s="1">
        <f t="shared" si="24"/>
        <v>1</v>
      </c>
    </row>
    <row r="1602" spans="1:13" x14ac:dyDescent="0.2">
      <c r="A1602" s="5" t="s">
        <v>1606</v>
      </c>
      <c r="B1602" s="6" t="s">
        <v>3901</v>
      </c>
      <c r="C1602" s="7">
        <v>16693</v>
      </c>
      <c r="D1602" s="7">
        <v>17393</v>
      </c>
      <c r="E1602" s="7">
        <v>34086</v>
      </c>
      <c r="F1602" s="7" t="str" cm="1">
        <f t="array" ref="F1602">_xlfn.SWITCH(TRUE,E1602&lt;=10000,"1万人以下",E1602&lt;=20000,"2万人以下",E1602&lt;=30000,"3万人以下",E1602&lt;=40000,"4万人以下",E1602&lt;=50000,"5万人以下",E1602&lt;=60000,"6万人以下",E1602&lt;=70000,"7万人以下",E1602&lt;=80000,"8万人以下",E1602&lt;=90000,"9万人以下",E1602&gt;90000,"それ以上")</f>
        <v>4万人以下</v>
      </c>
      <c r="G1602" s="7" t="s">
        <v>7573</v>
      </c>
      <c r="H1602" s="7">
        <v>12161</v>
      </c>
      <c r="I1602" s="1" t="s">
        <v>4657</v>
      </c>
      <c r="K1602" s="1" t="str">
        <f>IF(B1602="小郡市","小郡市",IF(B1602="大和郡山市","大和郡山市",IF(B1602="蒲郡市","蒲郡市",IF(B1602="郡上市","郡上市",IF(B1602="郡山市","郡山市",IFERROR(RIGHT(B1602,LEN(B1602)-FIND("郡",B1602)),B1602))))))</f>
        <v/>
      </c>
      <c r="L1602" s="1" t="str">
        <f>IF(ISERROR(VLOOKUP(K1602,'R5.4.1現在の団体'!C$2:C$2000,1,)),"",VLOOKUP(K1602,'R5.4.1現在の団体'!C$2:C$2000,1,))</f>
        <v/>
      </c>
      <c r="M1602" s="1" t="str">
        <f t="shared" si="24"/>
        <v/>
      </c>
    </row>
    <row r="1603" spans="1:13" x14ac:dyDescent="0.2">
      <c r="A1603" s="5" t="s">
        <v>1607</v>
      </c>
      <c r="B1603" s="6" t="s">
        <v>3902</v>
      </c>
      <c r="C1603" s="7">
        <v>16693</v>
      </c>
      <c r="D1603" s="7">
        <v>17393</v>
      </c>
      <c r="E1603" s="7">
        <v>34086</v>
      </c>
      <c r="F1603" s="7" t="str" cm="1">
        <f t="array" ref="F1603">_xlfn.SWITCH(TRUE,E1603&lt;=10000,"1万人以下",E1603&lt;=20000,"2万人以下",E1603&lt;=30000,"3万人以下",E1603&lt;=40000,"4万人以下",E1603&lt;=50000,"5万人以下",E1603&lt;=60000,"6万人以下",E1603&lt;=70000,"7万人以下",E1603&lt;=80000,"8万人以下",E1603&lt;=90000,"9万人以下",E1603&gt;90000,"それ以上")</f>
        <v>4万人以下</v>
      </c>
      <c r="G1603" s="7" t="s">
        <v>7573</v>
      </c>
      <c r="H1603" s="7">
        <v>12161</v>
      </c>
      <c r="J1603" s="1">
        <f>MAX(J$2:J1602)+1</f>
        <v>1234</v>
      </c>
      <c r="K1603" s="1" t="str">
        <f>IF(B1603="小郡市","小郡市",IF(B1603="大和郡山市","大和郡山市",IF(B1603="蒲郡市","蒲郡市",IF(B1603="郡上市","郡上市",IF(B1603="郡山市","郡山市",IFERROR(RIGHT(B1603,LEN(B1603)-FIND("郡",B1603)),B1603))))))</f>
        <v>太子町</v>
      </c>
      <c r="L1603" s="1" t="str">
        <f>IF(ISERROR(VLOOKUP(K1603,'R5.4.1現在の団体'!C$2:C$2000,1,)),"",VLOOKUP(K1603,'R5.4.1現在の団体'!C$2:C$2000,1,))</f>
        <v>太子町</v>
      </c>
      <c r="M1603" s="1">
        <f t="shared" si="24"/>
        <v>1</v>
      </c>
    </row>
    <row r="1604" spans="1:13" x14ac:dyDescent="0.2">
      <c r="A1604" s="5" t="s">
        <v>1608</v>
      </c>
      <c r="B1604" s="6" t="s">
        <v>3903</v>
      </c>
      <c r="C1604" s="7">
        <v>8436</v>
      </c>
      <c r="D1604" s="7">
        <v>9075</v>
      </c>
      <c r="E1604" s="7">
        <v>17511</v>
      </c>
      <c r="F1604" s="7" t="str" cm="1">
        <f t="array" ref="F1604">_xlfn.SWITCH(TRUE,E1604&lt;=10000,"1万人以下",E1604&lt;=20000,"2万人以下",E1604&lt;=30000,"3万人以下",E1604&lt;=40000,"4万人以下",E1604&lt;=50000,"5万人以下",E1604&lt;=60000,"6万人以下",E1604&lt;=70000,"7万人以下",E1604&lt;=80000,"8万人以下",E1604&lt;=90000,"9万人以下",E1604&gt;90000,"それ以上")</f>
        <v>2万人以下</v>
      </c>
      <c r="G1604" s="7" t="s">
        <v>7572</v>
      </c>
      <c r="H1604" s="7">
        <v>6441</v>
      </c>
      <c r="I1604" s="1" t="s">
        <v>4657</v>
      </c>
      <c r="K1604" s="1" t="str">
        <f>IF(B1604="小郡市","小郡市",IF(B1604="大和郡山市","大和郡山市",IF(B1604="蒲郡市","蒲郡市",IF(B1604="郡上市","郡上市",IF(B1604="郡山市","郡山市",IFERROR(RIGHT(B1604,LEN(B1604)-FIND("郡",B1604)),B1604))))))</f>
        <v/>
      </c>
      <c r="L1604" s="1" t="str">
        <f>IF(ISERROR(VLOOKUP(K1604,'R5.4.1現在の団体'!C$2:C$2000,1,)),"",VLOOKUP(K1604,'R5.4.1現在の団体'!C$2:C$2000,1,))</f>
        <v/>
      </c>
      <c r="M1604" s="1" t="str">
        <f t="shared" si="24"/>
        <v/>
      </c>
    </row>
    <row r="1605" spans="1:13" x14ac:dyDescent="0.2">
      <c r="A1605" s="5" t="s">
        <v>1609</v>
      </c>
      <c r="B1605" s="6" t="s">
        <v>3904</v>
      </c>
      <c r="C1605" s="7">
        <v>8436</v>
      </c>
      <c r="D1605" s="7">
        <v>9075</v>
      </c>
      <c r="E1605" s="7">
        <v>17511</v>
      </c>
      <c r="F1605" s="7" t="str" cm="1">
        <f t="array" ref="F1605">_xlfn.SWITCH(TRUE,E1605&lt;=10000,"1万人以下",E1605&lt;=20000,"2万人以下",E1605&lt;=30000,"3万人以下",E1605&lt;=40000,"4万人以下",E1605&lt;=50000,"5万人以下",E1605&lt;=60000,"6万人以下",E1605&lt;=70000,"7万人以下",E1605&lt;=80000,"8万人以下",E1605&lt;=90000,"9万人以下",E1605&gt;90000,"それ以上")</f>
        <v>2万人以下</v>
      </c>
      <c r="G1605" s="7" t="s">
        <v>7572</v>
      </c>
      <c r="H1605" s="7">
        <v>6441</v>
      </c>
      <c r="J1605" s="1">
        <f>MAX(J$2:J1604)+1</f>
        <v>1235</v>
      </c>
      <c r="K1605" s="1" t="str">
        <f>IF(B1605="小郡市","小郡市",IF(B1605="大和郡山市","大和郡山市",IF(B1605="蒲郡市","蒲郡市",IF(B1605="郡上市","郡上市",IF(B1605="郡山市","郡山市",IFERROR(RIGHT(B1605,LEN(B1605)-FIND("郡",B1605)),B1605))))))</f>
        <v>上郡町</v>
      </c>
      <c r="L1605" s="1" t="str">
        <f>IF(ISERROR(VLOOKUP(K1605,'R5.4.1現在の団体'!C$2:C$2000,1,)),"",VLOOKUP(K1605,'R5.4.1現在の団体'!C$2:C$2000,1,))</f>
        <v>上郡町</v>
      </c>
      <c r="M1605" s="1">
        <f t="shared" ref="M1605:M1668" si="25">IF(L1605="","",1)</f>
        <v>1</v>
      </c>
    </row>
    <row r="1606" spans="1:13" x14ac:dyDescent="0.2">
      <c r="A1606" s="5" t="s">
        <v>1610</v>
      </c>
      <c r="B1606" s="6" t="s">
        <v>3905</v>
      </c>
      <c r="C1606" s="7">
        <v>9765</v>
      </c>
      <c r="D1606" s="7">
        <v>10698</v>
      </c>
      <c r="E1606" s="7">
        <v>20463</v>
      </c>
      <c r="F1606" s="7" t="str" cm="1">
        <f t="array" ref="F1606">_xlfn.SWITCH(TRUE,E1606&lt;=10000,"1万人以下",E1606&lt;=20000,"2万人以下",E1606&lt;=30000,"3万人以下",E1606&lt;=40000,"4万人以下",E1606&lt;=50000,"5万人以下",E1606&lt;=60000,"6万人以下",E1606&lt;=70000,"7万人以下",E1606&lt;=80000,"8万人以下",E1606&lt;=90000,"9万人以下",E1606&gt;90000,"それ以上")</f>
        <v>3万人以下</v>
      </c>
      <c r="G1606" s="7" t="s">
        <v>7574</v>
      </c>
      <c r="H1606" s="7">
        <v>7124</v>
      </c>
      <c r="I1606" s="1" t="s">
        <v>4657</v>
      </c>
      <c r="K1606" s="1" t="str">
        <f>IF(B1606="小郡市","小郡市",IF(B1606="大和郡山市","大和郡山市",IF(B1606="蒲郡市","蒲郡市",IF(B1606="郡上市","郡上市",IF(B1606="郡山市","郡山市",IFERROR(RIGHT(B1606,LEN(B1606)-FIND("郡",B1606)),B1606))))))</f>
        <v/>
      </c>
      <c r="L1606" s="1" t="str">
        <f>IF(ISERROR(VLOOKUP(K1606,'R5.4.1現在の団体'!C$2:C$2000,1,)),"",VLOOKUP(K1606,'R5.4.1現在の団体'!C$2:C$2000,1,))</f>
        <v/>
      </c>
      <c r="M1606" s="1" t="str">
        <f t="shared" si="25"/>
        <v/>
      </c>
    </row>
    <row r="1607" spans="1:13" x14ac:dyDescent="0.2">
      <c r="A1607" s="5" t="s">
        <v>1611</v>
      </c>
      <c r="B1607" s="6" t="s">
        <v>3906</v>
      </c>
      <c r="C1607" s="7">
        <v>9765</v>
      </c>
      <c r="D1607" s="7">
        <v>10698</v>
      </c>
      <c r="E1607" s="7">
        <v>20463</v>
      </c>
      <c r="F1607" s="7" t="str" cm="1">
        <f t="array" ref="F1607">_xlfn.SWITCH(TRUE,E1607&lt;=10000,"1万人以下",E1607&lt;=20000,"2万人以下",E1607&lt;=30000,"3万人以下",E1607&lt;=40000,"4万人以下",E1607&lt;=50000,"5万人以下",E1607&lt;=60000,"6万人以下",E1607&lt;=70000,"7万人以下",E1607&lt;=80000,"8万人以下",E1607&lt;=90000,"9万人以下",E1607&gt;90000,"それ以上")</f>
        <v>3万人以下</v>
      </c>
      <c r="G1607" s="7" t="s">
        <v>7574</v>
      </c>
      <c r="H1607" s="7">
        <v>7124</v>
      </c>
      <c r="J1607" s="1">
        <f>MAX(J$2:J1606)+1</f>
        <v>1236</v>
      </c>
      <c r="K1607" s="1" t="str">
        <f>IF(B1607="小郡市","小郡市",IF(B1607="大和郡山市","大和郡山市",IF(B1607="蒲郡市","蒲郡市",IF(B1607="郡上市","郡上市",IF(B1607="郡山市","郡山市",IFERROR(RIGHT(B1607,LEN(B1607)-FIND("郡",B1607)),B1607))))))</f>
        <v>佐用町</v>
      </c>
      <c r="L1607" s="1" t="str">
        <f>IF(ISERROR(VLOOKUP(K1607,'R5.4.1現在の団体'!C$2:C$2000,1,)),"",VLOOKUP(K1607,'R5.4.1現在の団体'!C$2:C$2000,1,))</f>
        <v>佐用町</v>
      </c>
      <c r="M1607" s="1">
        <f t="shared" si="25"/>
        <v>1</v>
      </c>
    </row>
    <row r="1608" spans="1:13" x14ac:dyDescent="0.2">
      <c r="A1608" s="5" t="s">
        <v>1612</v>
      </c>
      <c r="B1608" s="6" t="s">
        <v>3907</v>
      </c>
      <c r="C1608" s="7">
        <v>18428</v>
      </c>
      <c r="D1608" s="7">
        <v>20226</v>
      </c>
      <c r="E1608" s="7">
        <v>38654</v>
      </c>
      <c r="F1608" s="7" t="str" cm="1">
        <f t="array" ref="F1608">_xlfn.SWITCH(TRUE,E1608&lt;=10000,"1万人以下",E1608&lt;=20000,"2万人以下",E1608&lt;=30000,"3万人以下",E1608&lt;=40000,"4万人以下",E1608&lt;=50000,"5万人以下",E1608&lt;=60000,"6万人以下",E1608&lt;=70000,"7万人以下",E1608&lt;=80000,"8万人以下",E1608&lt;=90000,"9万人以下",E1608&gt;90000,"それ以上")</f>
        <v>4万人以下</v>
      </c>
      <c r="G1608" s="7" t="s">
        <v>7573</v>
      </c>
      <c r="H1608" s="7">
        <v>12628</v>
      </c>
      <c r="I1608" s="1" t="s">
        <v>4657</v>
      </c>
      <c r="K1608" s="1" t="str">
        <f>IF(B1608="小郡市","小郡市",IF(B1608="大和郡山市","大和郡山市",IF(B1608="蒲郡市","蒲郡市",IF(B1608="郡上市","郡上市",IF(B1608="郡山市","郡山市",IFERROR(RIGHT(B1608,LEN(B1608)-FIND("郡",B1608)),B1608))))))</f>
        <v/>
      </c>
      <c r="L1608" s="1" t="str">
        <f>IF(ISERROR(VLOOKUP(K1608,'R5.4.1現在の団体'!C$2:C$2000,1,)),"",VLOOKUP(K1608,'R5.4.1現在の団体'!C$2:C$2000,1,))</f>
        <v/>
      </c>
      <c r="M1608" s="1" t="str">
        <f t="shared" si="25"/>
        <v/>
      </c>
    </row>
    <row r="1609" spans="1:13" x14ac:dyDescent="0.2">
      <c r="A1609" s="5" t="s">
        <v>1613</v>
      </c>
      <c r="B1609" s="6" t="s">
        <v>3908</v>
      </c>
      <c r="C1609" s="7">
        <v>10225</v>
      </c>
      <c r="D1609" s="7">
        <v>11206</v>
      </c>
      <c r="E1609" s="7">
        <v>21431</v>
      </c>
      <c r="F1609" s="7" t="str" cm="1">
        <f t="array" ref="F1609">_xlfn.SWITCH(TRUE,E1609&lt;=10000,"1万人以下",E1609&lt;=20000,"2万人以下",E1609&lt;=30000,"3万人以下",E1609&lt;=40000,"4万人以下",E1609&lt;=50000,"5万人以下",E1609&lt;=60000,"6万人以下",E1609&lt;=70000,"7万人以下",E1609&lt;=80000,"8万人以下",E1609&lt;=90000,"9万人以下",E1609&gt;90000,"それ以上")</f>
        <v>3万人以下</v>
      </c>
      <c r="G1609" s="7" t="s">
        <v>7574</v>
      </c>
      <c r="H1609" s="7">
        <v>6848</v>
      </c>
      <c r="J1609" s="1">
        <f>MAX(J$2:J1608)+1</f>
        <v>1237</v>
      </c>
      <c r="K1609" s="1" t="str">
        <f>IF(B1609="小郡市","小郡市",IF(B1609="大和郡山市","大和郡山市",IF(B1609="蒲郡市","蒲郡市",IF(B1609="郡上市","郡上市",IF(B1609="郡山市","郡山市",IFERROR(RIGHT(B1609,LEN(B1609)-FIND("郡",B1609)),B1609))))))</f>
        <v>香美町</v>
      </c>
      <c r="L1609" s="1" t="str">
        <f>IF(ISERROR(VLOOKUP(K1609,'R5.4.1現在の団体'!C$2:C$2000,1,)),"",VLOOKUP(K1609,'R5.4.1現在の団体'!C$2:C$2000,1,))</f>
        <v>香美町</v>
      </c>
      <c r="M1609" s="1">
        <f t="shared" si="25"/>
        <v>1</v>
      </c>
    </row>
    <row r="1610" spans="1:13" x14ac:dyDescent="0.2">
      <c r="A1610" s="5" t="s">
        <v>1614</v>
      </c>
      <c r="B1610" s="6" t="s">
        <v>3909</v>
      </c>
      <c r="C1610" s="7">
        <v>8203</v>
      </c>
      <c r="D1610" s="7">
        <v>9020</v>
      </c>
      <c r="E1610" s="7">
        <v>17223</v>
      </c>
      <c r="F1610" s="7" t="str" cm="1">
        <f t="array" ref="F1610">_xlfn.SWITCH(TRUE,E1610&lt;=10000,"1万人以下",E1610&lt;=20000,"2万人以下",E1610&lt;=30000,"3万人以下",E1610&lt;=40000,"4万人以下",E1610&lt;=50000,"5万人以下",E1610&lt;=60000,"6万人以下",E1610&lt;=70000,"7万人以下",E1610&lt;=80000,"8万人以下",E1610&lt;=90000,"9万人以下",E1610&gt;90000,"それ以上")</f>
        <v>2万人以下</v>
      </c>
      <c r="G1610" s="7" t="s">
        <v>7572</v>
      </c>
      <c r="H1610" s="7">
        <v>5780</v>
      </c>
      <c r="J1610" s="1">
        <f>MAX(J$2:J1609)+1</f>
        <v>1238</v>
      </c>
      <c r="K1610" s="1" t="str">
        <f>IF(B1610="小郡市","小郡市",IF(B1610="大和郡山市","大和郡山市",IF(B1610="蒲郡市","蒲郡市",IF(B1610="郡上市","郡上市",IF(B1610="郡山市","郡山市",IFERROR(RIGHT(B1610,LEN(B1610)-FIND("郡",B1610)),B1610))))))</f>
        <v>新温泉町</v>
      </c>
      <c r="L1610" s="1" t="str">
        <f>IF(ISERROR(VLOOKUP(K1610,'R5.4.1現在の団体'!C$2:C$2000,1,)),"",VLOOKUP(K1610,'R5.4.1現在の団体'!C$2:C$2000,1,))</f>
        <v>新温泉町</v>
      </c>
      <c r="M1610" s="1">
        <f t="shared" si="25"/>
        <v>1</v>
      </c>
    </row>
    <row r="1611" spans="1:13" x14ac:dyDescent="0.2">
      <c r="A1611" s="5" t="s">
        <v>1615</v>
      </c>
      <c r="B1611" s="6" t="s">
        <v>4637</v>
      </c>
      <c r="C1611" s="7">
        <v>676434</v>
      </c>
      <c r="D1611" s="7">
        <v>738536</v>
      </c>
      <c r="E1611" s="7">
        <v>1414970</v>
      </c>
      <c r="F1611" s="7" t="str" cm="1">
        <f t="array" ref="F1611">_xlfn.SWITCH(TRUE,E1611&lt;=10000,"1万人以下",E1611&lt;=20000,"2万人以下",E1611&lt;=30000,"3万人以下",E1611&lt;=40000,"4万人以下",E1611&lt;=50000,"5万人以下",E1611&lt;=60000,"6万人以下",E1611&lt;=70000,"7万人以下",E1611&lt;=80000,"8万人以下",E1611&lt;=90000,"9万人以下",E1611&gt;90000,"それ以上")</f>
        <v>それ以上</v>
      </c>
      <c r="G1611" s="7" t="s">
        <v>7571</v>
      </c>
      <c r="H1611" s="7">
        <v>550523</v>
      </c>
      <c r="I1611" s="1" t="s">
        <v>4657</v>
      </c>
      <c r="K1611" s="1" t="str">
        <f>IF(B1611="小郡市","小郡市",IF(B1611="大和郡山市","大和郡山市",IF(B1611="蒲郡市","蒲郡市",IF(B1611="郡上市","郡上市",IF(B1611="郡山市","郡山市",IFERROR(RIGHT(B1611,LEN(B1611)-FIND("郡",B1611)),B1611))))))</f>
        <v>奈良県</v>
      </c>
      <c r="L1611" s="1" t="str">
        <f>IF(ISERROR(VLOOKUP(K1611,'R5.4.1現在の団体'!C$2:C$2000,1,)),"",VLOOKUP(K1611,'R5.4.1現在の団体'!C$2:C$2000,1,))</f>
        <v/>
      </c>
      <c r="M1611" s="1" t="str">
        <f t="shared" si="25"/>
        <v/>
      </c>
    </row>
    <row r="1612" spans="1:13" x14ac:dyDescent="0.2">
      <c r="A1612" s="5" t="s">
        <v>1616</v>
      </c>
      <c r="B1612" s="6" t="s">
        <v>3910</v>
      </c>
      <c r="C1612" s="7">
        <v>172997</v>
      </c>
      <c r="D1612" s="7">
        <v>192658</v>
      </c>
      <c r="E1612" s="7">
        <v>365655</v>
      </c>
      <c r="F1612" s="7" t="str" cm="1">
        <f t="array" ref="F1612">_xlfn.SWITCH(TRUE,E1612&lt;=10000,"1万人以下",E1612&lt;=20000,"2万人以下",E1612&lt;=30000,"3万人以下",E1612&lt;=40000,"4万人以下",E1612&lt;=50000,"5万人以下",E1612&lt;=60000,"6万人以下",E1612&lt;=70000,"7万人以下",E1612&lt;=80000,"8万人以下",E1612&lt;=90000,"9万人以下",E1612&gt;90000,"それ以上")</f>
        <v>それ以上</v>
      </c>
      <c r="G1612" s="7" t="s">
        <v>7571</v>
      </c>
      <c r="H1612" s="7">
        <v>149820</v>
      </c>
      <c r="J1612" s="1">
        <f>MAX(J$2:J1611)+1</f>
        <v>1239</v>
      </c>
      <c r="K1612" s="1" t="str">
        <f>IF(B1612="小郡市","小郡市",IF(B1612="大和郡山市","大和郡山市",IF(B1612="蒲郡市","蒲郡市",IF(B1612="郡上市","郡上市",IF(B1612="郡山市","郡山市",IFERROR(RIGHT(B1612,LEN(B1612)-FIND("郡",B1612)),B1612))))))</f>
        <v>奈良市</v>
      </c>
      <c r="L1612" s="1" t="str">
        <f>IF(ISERROR(VLOOKUP(K1612,'R5.4.1現在の団体'!C$2:C$2000,1,)),"",VLOOKUP(K1612,'R5.4.1現在の団体'!C$2:C$2000,1,))</f>
        <v>奈良市</v>
      </c>
      <c r="M1612" s="1">
        <f t="shared" si="25"/>
        <v>1</v>
      </c>
    </row>
    <row r="1613" spans="1:13" x14ac:dyDescent="0.2">
      <c r="A1613" s="5" t="s">
        <v>1617</v>
      </c>
      <c r="B1613" s="6" t="s">
        <v>3911</v>
      </c>
      <c r="C1613" s="7">
        <v>33930</v>
      </c>
      <c r="D1613" s="7">
        <v>36857</v>
      </c>
      <c r="E1613" s="7">
        <v>70787</v>
      </c>
      <c r="F1613" s="7" t="str" cm="1">
        <f t="array" ref="F1613">_xlfn.SWITCH(TRUE,E1613&lt;=10000,"1万人以下",E1613&lt;=20000,"2万人以下",E1613&lt;=30000,"3万人以下",E1613&lt;=40000,"4万人以下",E1613&lt;=50000,"5万人以下",E1613&lt;=60000,"6万人以下",E1613&lt;=70000,"7万人以下",E1613&lt;=80000,"8万人以下",E1613&lt;=90000,"9万人以下",E1613&gt;90000,"それ以上")</f>
        <v>8万人以下</v>
      </c>
      <c r="G1613" s="7" t="s">
        <v>7579</v>
      </c>
      <c r="H1613" s="7">
        <v>28414</v>
      </c>
      <c r="J1613" s="1">
        <f>MAX(J$2:J1612)+1</f>
        <v>1240</v>
      </c>
      <c r="K1613" s="1" t="str">
        <f>IF(B1613="小郡市","小郡市",IF(B1613="大和郡山市","大和郡山市",IF(B1613="蒲郡市","蒲郡市",IF(B1613="郡上市","郡上市",IF(B1613="郡山市","郡山市",IFERROR(RIGHT(B1613,LEN(B1613)-FIND("郡",B1613)),B1613))))))</f>
        <v>大和高田市</v>
      </c>
      <c r="L1613" s="1" t="str">
        <f>IF(ISERROR(VLOOKUP(K1613,'R5.4.1現在の団体'!C$2:C$2000,1,)),"",VLOOKUP(K1613,'R5.4.1現在の団体'!C$2:C$2000,1,))</f>
        <v>大和高田市</v>
      </c>
      <c r="M1613" s="1">
        <f t="shared" si="25"/>
        <v>1</v>
      </c>
    </row>
    <row r="1614" spans="1:13" x14ac:dyDescent="0.2">
      <c r="A1614" s="5" t="s">
        <v>1618</v>
      </c>
      <c r="B1614" s="6" t="s">
        <v>3912</v>
      </c>
      <c r="C1614" s="7">
        <v>43636</v>
      </c>
      <c r="D1614" s="7">
        <v>46938</v>
      </c>
      <c r="E1614" s="7">
        <v>90574</v>
      </c>
      <c r="F1614" s="7" t="str" cm="1">
        <f t="array" ref="F1614">_xlfn.SWITCH(TRUE,E1614&lt;=10000,"1万人以下",E1614&lt;=20000,"2万人以下",E1614&lt;=30000,"3万人以下",E1614&lt;=40000,"4万人以下",E1614&lt;=50000,"5万人以下",E1614&lt;=60000,"6万人以下",E1614&lt;=70000,"7万人以下",E1614&lt;=80000,"8万人以下",E1614&lt;=90000,"9万人以下",E1614&gt;90000,"それ以上")</f>
        <v>それ以上</v>
      </c>
      <c r="G1614" s="7" t="s">
        <v>7571</v>
      </c>
      <c r="H1614" s="7">
        <v>35579</v>
      </c>
      <c r="J1614" s="1">
        <f>MAX(J$2:J1613)+1</f>
        <v>1241</v>
      </c>
      <c r="K1614" s="1" t="str">
        <f>IF(B1614="小郡市","小郡市",IF(B1614="大和郡山市","大和郡山市",IF(B1614="蒲郡市","蒲郡市",IF(B1614="郡上市","郡上市",IF(B1614="郡山市","郡山市",IFERROR(RIGHT(B1614,LEN(B1614)-FIND("郡",B1614)),B1614))))))</f>
        <v>大和郡山市</v>
      </c>
      <c r="L1614" s="1" t="str">
        <f>IF(ISERROR(VLOOKUP(K1614,'R5.4.1現在の団体'!C$2:C$2000,1,)),"",VLOOKUP(K1614,'R5.4.1現在の団体'!C$2:C$2000,1,))</f>
        <v>大和郡山市</v>
      </c>
      <c r="M1614" s="1">
        <f t="shared" si="25"/>
        <v>1</v>
      </c>
    </row>
    <row r="1615" spans="1:13" x14ac:dyDescent="0.2">
      <c r="A1615" s="5" t="s">
        <v>1619</v>
      </c>
      <c r="B1615" s="6" t="s">
        <v>3913</v>
      </c>
      <c r="C1615" s="7">
        <v>33334</v>
      </c>
      <c r="D1615" s="7">
        <v>34667</v>
      </c>
      <c r="E1615" s="7">
        <v>68001</v>
      </c>
      <c r="F1615" s="7" t="str" cm="1">
        <f t="array" ref="F1615">_xlfn.SWITCH(TRUE,E1615&lt;=10000,"1万人以下",E1615&lt;=20000,"2万人以下",E1615&lt;=30000,"3万人以下",E1615&lt;=40000,"4万人以下",E1615&lt;=50000,"5万人以下",E1615&lt;=60000,"6万人以下",E1615&lt;=70000,"7万人以下",E1615&lt;=80000,"8万人以下",E1615&lt;=90000,"9万人以下",E1615&gt;90000,"それ以上")</f>
        <v>7万人以下</v>
      </c>
      <c r="G1615" s="7" t="s">
        <v>7578</v>
      </c>
      <c r="H1615" s="7">
        <v>28074</v>
      </c>
      <c r="J1615" s="1">
        <f>MAX(J$2:J1614)+1</f>
        <v>1242</v>
      </c>
      <c r="K1615" s="1" t="str">
        <f>IF(B1615="小郡市","小郡市",IF(B1615="大和郡山市","大和郡山市",IF(B1615="蒲郡市","蒲郡市",IF(B1615="郡上市","郡上市",IF(B1615="郡山市","郡山市",IFERROR(RIGHT(B1615,LEN(B1615)-FIND("郡",B1615)),B1615))))))</f>
        <v>天理市</v>
      </c>
      <c r="L1615" s="1" t="str">
        <f>IF(ISERROR(VLOOKUP(K1615,'R5.4.1現在の団体'!C$2:C$2000,1,)),"",VLOOKUP(K1615,'R5.4.1現在の団体'!C$2:C$2000,1,))</f>
        <v>天理市</v>
      </c>
      <c r="M1615" s="1">
        <f t="shared" si="25"/>
        <v>1</v>
      </c>
    </row>
    <row r="1616" spans="1:13" x14ac:dyDescent="0.2">
      <c r="A1616" s="5" t="s">
        <v>1620</v>
      </c>
      <c r="B1616" s="6" t="s">
        <v>3914</v>
      </c>
      <c r="C1616" s="7">
        <v>59632</v>
      </c>
      <c r="D1616" s="7">
        <v>64750</v>
      </c>
      <c r="E1616" s="7">
        <v>124382</v>
      </c>
      <c r="F1616" s="7" t="str" cm="1">
        <f t="array" ref="F1616">_xlfn.SWITCH(TRUE,E1616&lt;=10000,"1万人以下",E1616&lt;=20000,"2万人以下",E1616&lt;=30000,"3万人以下",E1616&lt;=40000,"4万人以下",E1616&lt;=50000,"5万人以下",E1616&lt;=60000,"6万人以下",E1616&lt;=70000,"7万人以下",E1616&lt;=80000,"8万人以下",E1616&lt;=90000,"9万人以下",E1616&gt;90000,"それ以上")</f>
        <v>それ以上</v>
      </c>
      <c r="G1616" s="7" t="s">
        <v>7571</v>
      </c>
      <c r="H1616" s="7">
        <v>48505</v>
      </c>
      <c r="J1616" s="1">
        <f>MAX(J$2:J1615)+1</f>
        <v>1243</v>
      </c>
      <c r="K1616" s="1" t="str">
        <f>IF(B1616="小郡市","小郡市",IF(B1616="大和郡山市","大和郡山市",IF(B1616="蒲郡市","蒲郡市",IF(B1616="郡上市","郡上市",IF(B1616="郡山市","郡山市",IFERROR(RIGHT(B1616,LEN(B1616)-FIND("郡",B1616)),B1616))))))</f>
        <v>橿原市</v>
      </c>
      <c r="L1616" s="1" t="str">
        <f>IF(ISERROR(VLOOKUP(K1616,'R5.4.1現在の団体'!C$2:C$2000,1,)),"",VLOOKUP(K1616,'R5.4.1現在の団体'!C$2:C$2000,1,))</f>
        <v>橿原市</v>
      </c>
      <c r="M1616" s="1">
        <f t="shared" si="25"/>
        <v>1</v>
      </c>
    </row>
    <row r="1617" spans="1:13" x14ac:dyDescent="0.2">
      <c r="A1617" s="5" t="s">
        <v>1621</v>
      </c>
      <c r="B1617" s="6" t="s">
        <v>3915</v>
      </c>
      <c r="C1617" s="7">
        <v>29228</v>
      </c>
      <c r="D1617" s="7">
        <v>31886</v>
      </c>
      <c r="E1617" s="7">
        <v>61114</v>
      </c>
      <c r="F1617" s="7" t="str" cm="1">
        <f t="array" ref="F1617">_xlfn.SWITCH(TRUE,E1617&lt;=10000,"1万人以下",E1617&lt;=20000,"2万人以下",E1617&lt;=30000,"3万人以下",E1617&lt;=40000,"4万人以下",E1617&lt;=50000,"5万人以下",E1617&lt;=60000,"6万人以下",E1617&lt;=70000,"7万人以下",E1617&lt;=80000,"8万人以下",E1617&lt;=90000,"9万人以下",E1617&gt;90000,"それ以上")</f>
        <v>7万人以下</v>
      </c>
      <c r="G1617" s="7" t="s">
        <v>7578</v>
      </c>
      <c r="H1617" s="7">
        <v>23041</v>
      </c>
      <c r="J1617" s="1">
        <f>MAX(J$2:J1616)+1</f>
        <v>1244</v>
      </c>
      <c r="K1617" s="1" t="str">
        <f>IF(B1617="小郡市","小郡市",IF(B1617="大和郡山市","大和郡山市",IF(B1617="蒲郡市","蒲郡市",IF(B1617="郡上市","郡上市",IF(B1617="郡山市","郡山市",IFERROR(RIGHT(B1617,LEN(B1617)-FIND("郡",B1617)),B1617))))))</f>
        <v>桜井市</v>
      </c>
      <c r="L1617" s="1" t="str">
        <f>IF(ISERROR(VLOOKUP(K1617,'R5.4.1現在の団体'!C$2:C$2000,1,)),"",VLOOKUP(K1617,'R5.4.1現在の団体'!C$2:C$2000,1,))</f>
        <v>桜井市</v>
      </c>
      <c r="M1617" s="1">
        <f t="shared" si="25"/>
        <v>1</v>
      </c>
    </row>
    <row r="1618" spans="1:13" x14ac:dyDescent="0.2">
      <c r="A1618" s="5" t="s">
        <v>1622</v>
      </c>
      <c r="B1618" s="6" t="s">
        <v>3916</v>
      </c>
      <c r="C1618" s="7">
        <v>17311</v>
      </c>
      <c r="D1618" s="7">
        <v>18952</v>
      </c>
      <c r="E1618" s="7">
        <v>36263</v>
      </c>
      <c r="F1618" s="7" t="str" cm="1">
        <f t="array" ref="F1618">_xlfn.SWITCH(TRUE,E1618&lt;=10000,"1万人以下",E1618&lt;=20000,"2万人以下",E1618&lt;=30000,"3万人以下",E1618&lt;=40000,"4万人以下",E1618&lt;=50000,"5万人以下",E1618&lt;=60000,"6万人以下",E1618&lt;=70000,"7万人以下",E1618&lt;=80000,"8万人以下",E1618&lt;=90000,"9万人以下",E1618&gt;90000,"それ以上")</f>
        <v>4万人以下</v>
      </c>
      <c r="G1618" s="7" t="s">
        <v>7573</v>
      </c>
      <c r="H1618" s="7">
        <v>13647</v>
      </c>
      <c r="J1618" s="1">
        <f>MAX(J$2:J1617)+1</f>
        <v>1245</v>
      </c>
      <c r="K1618" s="1" t="str">
        <f>IF(B1618="小郡市","小郡市",IF(B1618="大和郡山市","大和郡山市",IF(B1618="蒲郡市","蒲郡市",IF(B1618="郡上市","郡上市",IF(B1618="郡山市","郡山市",IFERROR(RIGHT(B1618,LEN(B1618)-FIND("郡",B1618)),B1618))))))</f>
        <v>五條市</v>
      </c>
      <c r="L1618" s="1" t="str">
        <f>IF(ISERROR(VLOOKUP(K1618,'R5.4.1現在の団体'!C$2:C$2000,1,)),"",VLOOKUP(K1618,'R5.4.1現在の団体'!C$2:C$2000,1,))</f>
        <v>五條市</v>
      </c>
      <c r="M1618" s="1">
        <f t="shared" si="25"/>
        <v>1</v>
      </c>
    </row>
    <row r="1619" spans="1:13" x14ac:dyDescent="0.2">
      <c r="A1619" s="5" t="s">
        <v>1623</v>
      </c>
      <c r="B1619" s="6" t="s">
        <v>3917</v>
      </c>
      <c r="C1619" s="7">
        <v>14657</v>
      </c>
      <c r="D1619" s="7">
        <v>16353</v>
      </c>
      <c r="E1619" s="7">
        <v>31010</v>
      </c>
      <c r="F1619" s="7" t="str" cm="1">
        <f t="array" ref="F1619">_xlfn.SWITCH(TRUE,E1619&lt;=10000,"1万人以下",E1619&lt;=20000,"2万人以下",E1619&lt;=30000,"3万人以下",E1619&lt;=40000,"4万人以下",E1619&lt;=50000,"5万人以下",E1619&lt;=60000,"6万人以下",E1619&lt;=70000,"7万人以下",E1619&lt;=80000,"8万人以下",E1619&lt;=90000,"9万人以下",E1619&gt;90000,"それ以上")</f>
        <v>4万人以下</v>
      </c>
      <c r="G1619" s="7" t="s">
        <v>7573</v>
      </c>
      <c r="H1619" s="7">
        <v>12374</v>
      </c>
      <c r="J1619" s="1">
        <f>MAX(J$2:J1618)+1</f>
        <v>1246</v>
      </c>
      <c r="K1619" s="1" t="str">
        <f>IF(B1619="小郡市","小郡市",IF(B1619="大和郡山市","大和郡山市",IF(B1619="蒲郡市","蒲郡市",IF(B1619="郡上市","郡上市",IF(B1619="郡山市","郡山市",IFERROR(RIGHT(B1619,LEN(B1619)-FIND("郡",B1619)),B1619))))))</f>
        <v>御所市</v>
      </c>
      <c r="L1619" s="1" t="str">
        <f>IF(ISERROR(VLOOKUP(K1619,'R5.4.1現在の団体'!C$2:C$2000,1,)),"",VLOOKUP(K1619,'R5.4.1現在の団体'!C$2:C$2000,1,))</f>
        <v>御所市</v>
      </c>
      <c r="M1619" s="1">
        <f t="shared" si="25"/>
        <v>1</v>
      </c>
    </row>
    <row r="1620" spans="1:13" x14ac:dyDescent="0.2">
      <c r="A1620" s="5" t="s">
        <v>1624</v>
      </c>
      <c r="B1620" s="6" t="s">
        <v>3918</v>
      </c>
      <c r="C1620" s="7">
        <v>56351</v>
      </c>
      <c r="D1620" s="7">
        <v>61410</v>
      </c>
      <c r="E1620" s="7">
        <v>117761</v>
      </c>
      <c r="F1620" s="7" t="str" cm="1">
        <f t="array" ref="F1620">_xlfn.SWITCH(TRUE,E1620&lt;=10000,"1万人以下",E1620&lt;=20000,"2万人以下",E1620&lt;=30000,"3万人以下",E1620&lt;=40000,"4万人以下",E1620&lt;=50000,"5万人以下",E1620&lt;=60000,"6万人以下",E1620&lt;=70000,"7万人以下",E1620&lt;=80000,"8万人以下",E1620&lt;=90000,"9万人以下",E1620&gt;90000,"それ以上")</f>
        <v>それ以上</v>
      </c>
      <c r="G1620" s="7" t="s">
        <v>7571</v>
      </c>
      <c r="H1620" s="7">
        <v>44789</v>
      </c>
      <c r="J1620" s="1">
        <f>MAX(J$2:J1619)+1</f>
        <v>1247</v>
      </c>
      <c r="K1620" s="1" t="str">
        <f>IF(B1620="小郡市","小郡市",IF(B1620="大和郡山市","大和郡山市",IF(B1620="蒲郡市","蒲郡市",IF(B1620="郡上市","郡上市",IF(B1620="郡山市","郡山市",IFERROR(RIGHT(B1620,LEN(B1620)-FIND("郡",B1620)),B1620))))))</f>
        <v>生駒市</v>
      </c>
      <c r="L1620" s="1" t="str">
        <f>IF(ISERROR(VLOOKUP(K1620,'R5.4.1現在の団体'!C$2:C$2000,1,)),"",VLOOKUP(K1620,'R5.4.1現在の団体'!C$2:C$2000,1,))</f>
        <v>生駒市</v>
      </c>
      <c r="M1620" s="1">
        <f t="shared" si="25"/>
        <v>1</v>
      </c>
    </row>
    <row r="1621" spans="1:13" x14ac:dyDescent="0.2">
      <c r="A1621" s="5" t="s">
        <v>1625</v>
      </c>
      <c r="B1621" s="6" t="s">
        <v>3919</v>
      </c>
      <c r="C1621" s="7">
        <v>35803</v>
      </c>
      <c r="D1621" s="7">
        <v>38414</v>
      </c>
      <c r="E1621" s="7">
        <v>74217</v>
      </c>
      <c r="F1621" s="7" t="str" cm="1">
        <f t="array" ref="F1621">_xlfn.SWITCH(TRUE,E1621&lt;=10000,"1万人以下",E1621&lt;=20000,"2万人以下",E1621&lt;=30000,"3万人以下",E1621&lt;=40000,"4万人以下",E1621&lt;=50000,"5万人以下",E1621&lt;=60000,"6万人以下",E1621&lt;=70000,"7万人以下",E1621&lt;=80000,"8万人以下",E1621&lt;=90000,"9万人以下",E1621&gt;90000,"それ以上")</f>
        <v>8万人以下</v>
      </c>
      <c r="G1621" s="7" t="s">
        <v>7579</v>
      </c>
      <c r="H1621" s="7">
        <v>26621</v>
      </c>
      <c r="J1621" s="1">
        <f>MAX(J$2:J1620)+1</f>
        <v>1248</v>
      </c>
      <c r="K1621" s="1" t="str">
        <f>IF(B1621="小郡市","小郡市",IF(B1621="大和郡山市","大和郡山市",IF(B1621="蒲郡市","蒲郡市",IF(B1621="郡上市","郡上市",IF(B1621="郡山市","郡山市",IFERROR(RIGHT(B1621,LEN(B1621)-FIND("郡",B1621)),B1621))))))</f>
        <v>香芝市</v>
      </c>
      <c r="L1621" s="1" t="str">
        <f>IF(ISERROR(VLOOKUP(K1621,'R5.4.1現在の団体'!C$2:C$2000,1,)),"",VLOOKUP(K1621,'R5.4.1現在の団体'!C$2:C$2000,1,))</f>
        <v>香芝市</v>
      </c>
      <c r="M1621" s="1">
        <f t="shared" si="25"/>
        <v>1</v>
      </c>
    </row>
    <row r="1622" spans="1:13" x14ac:dyDescent="0.2">
      <c r="A1622" s="5" t="s">
        <v>1626</v>
      </c>
      <c r="B1622" s="6" t="s">
        <v>3920</v>
      </c>
      <c r="C1622" s="7">
        <v>17326</v>
      </c>
      <c r="D1622" s="7">
        <v>18640</v>
      </c>
      <c r="E1622" s="7">
        <v>35966</v>
      </c>
      <c r="F1622" s="7" t="str" cm="1">
        <f t="array" ref="F1622">_xlfn.SWITCH(TRUE,E1622&lt;=10000,"1万人以下",E1622&lt;=20000,"2万人以下",E1622&lt;=30000,"3万人以下",E1622&lt;=40000,"4万人以下",E1622&lt;=50000,"5万人以下",E1622&lt;=60000,"6万人以下",E1622&lt;=70000,"7万人以下",E1622&lt;=80000,"8万人以下",E1622&lt;=90000,"9万人以下",E1622&gt;90000,"それ以上")</f>
        <v>4万人以下</v>
      </c>
      <c r="G1622" s="7" t="s">
        <v>7573</v>
      </c>
      <c r="H1622" s="7">
        <v>12667</v>
      </c>
      <c r="J1622" s="1">
        <f>MAX(J$2:J1621)+1</f>
        <v>1249</v>
      </c>
      <c r="K1622" s="1" t="str">
        <f>IF(B1622="小郡市","小郡市",IF(B1622="大和郡山市","大和郡山市",IF(B1622="蒲郡市","蒲郡市",IF(B1622="郡上市","郡上市",IF(B1622="郡山市","郡山市",IFERROR(RIGHT(B1622,LEN(B1622)-FIND("郡",B1622)),B1622))))))</f>
        <v>葛城市</v>
      </c>
      <c r="L1622" s="1" t="str">
        <f>IF(ISERROR(VLOOKUP(K1622,'R5.4.1現在の団体'!C$2:C$2000,1,)),"",VLOOKUP(K1622,'R5.4.1現在の団体'!C$2:C$2000,1,))</f>
        <v>葛城市</v>
      </c>
      <c r="M1622" s="1">
        <f t="shared" si="25"/>
        <v>1</v>
      </c>
    </row>
    <row r="1623" spans="1:13" x14ac:dyDescent="0.2">
      <c r="A1623" s="5" t="s">
        <v>1627</v>
      </c>
      <c r="B1623" s="6" t="s">
        <v>3921</v>
      </c>
      <c r="C1623" s="7">
        <v>17425</v>
      </c>
      <c r="D1623" s="7">
        <v>18951</v>
      </c>
      <c r="E1623" s="7">
        <v>36376</v>
      </c>
      <c r="F1623" s="7" t="str" cm="1">
        <f t="array" ref="F1623">_xlfn.SWITCH(TRUE,E1623&lt;=10000,"1万人以下",E1623&lt;=20000,"2万人以下",E1623&lt;=30000,"3万人以下",E1623&lt;=40000,"4万人以下",E1623&lt;=50000,"5万人以下",E1623&lt;=60000,"6万人以下",E1623&lt;=70000,"7万人以下",E1623&lt;=80000,"8万人以下",E1623&lt;=90000,"9万人以下",E1623&gt;90000,"それ以上")</f>
        <v>4万人以下</v>
      </c>
      <c r="G1623" s="7" t="s">
        <v>7573</v>
      </c>
      <c r="H1623" s="7">
        <v>13094</v>
      </c>
      <c r="J1623" s="1">
        <f>MAX(J$2:J1622)+1</f>
        <v>1250</v>
      </c>
      <c r="K1623" s="1" t="str">
        <f>IF(B1623="小郡市","小郡市",IF(B1623="大和郡山市","大和郡山市",IF(B1623="蒲郡市","蒲郡市",IF(B1623="郡上市","郡上市",IF(B1623="郡山市","郡山市",IFERROR(RIGHT(B1623,LEN(B1623)-FIND("郡",B1623)),B1623))))))</f>
        <v>宇陀市</v>
      </c>
      <c r="L1623" s="1" t="str">
        <f>IF(ISERROR(VLOOKUP(K1623,'R5.4.1現在の団体'!C$2:C$2000,1,)),"",VLOOKUP(K1623,'R5.4.1現在の団体'!C$2:C$2000,1,))</f>
        <v>宇陀市</v>
      </c>
      <c r="M1623" s="1">
        <f t="shared" si="25"/>
        <v>1</v>
      </c>
    </row>
    <row r="1624" spans="1:13" x14ac:dyDescent="0.2">
      <c r="A1624" s="5" t="s">
        <v>1628</v>
      </c>
      <c r="B1624" s="6" t="s">
        <v>3922</v>
      </c>
      <c r="C1624" s="7">
        <v>2133</v>
      </c>
      <c r="D1624" s="7">
        <v>2290</v>
      </c>
      <c r="E1624" s="7">
        <v>4423</v>
      </c>
      <c r="F1624" s="7" t="str" cm="1">
        <f t="array" ref="F1624">_xlfn.SWITCH(TRUE,E1624&lt;=10000,"1万人以下",E1624&lt;=20000,"2万人以下",E1624&lt;=30000,"3万人以下",E1624&lt;=40000,"4万人以下",E1624&lt;=50000,"5万人以下",E1624&lt;=60000,"6万人以下",E1624&lt;=70000,"7万人以下",E1624&lt;=80000,"8万人以下",E1624&lt;=90000,"9万人以下",E1624&gt;90000,"それ以上")</f>
        <v>1万人以下</v>
      </c>
      <c r="G1624" s="7" t="s">
        <v>7576</v>
      </c>
      <c r="H1624" s="7">
        <v>1316</v>
      </c>
      <c r="I1624" s="1" t="s">
        <v>4657</v>
      </c>
      <c r="K1624" s="1" t="str">
        <f>IF(B1624="小郡市","小郡市",IF(B1624="大和郡山市","大和郡山市",IF(B1624="蒲郡市","蒲郡市",IF(B1624="郡上市","郡上市",IF(B1624="郡山市","郡山市",IFERROR(RIGHT(B1624,LEN(B1624)-FIND("郡",B1624)),B1624))))))</f>
        <v/>
      </c>
      <c r="L1624" s="1" t="str">
        <f>IF(ISERROR(VLOOKUP(K1624,'R5.4.1現在の団体'!C$2:C$2000,1,)),"",VLOOKUP(K1624,'R5.4.1現在の団体'!C$2:C$2000,1,))</f>
        <v/>
      </c>
      <c r="M1624" s="1" t="str">
        <f t="shared" si="25"/>
        <v/>
      </c>
    </row>
    <row r="1625" spans="1:13" x14ac:dyDescent="0.2">
      <c r="A1625" s="5" t="s">
        <v>1629</v>
      </c>
      <c r="B1625" s="6" t="s">
        <v>3923</v>
      </c>
      <c r="C1625" s="7">
        <v>2133</v>
      </c>
      <c r="D1625" s="7">
        <v>2290</v>
      </c>
      <c r="E1625" s="7">
        <v>4423</v>
      </c>
      <c r="F1625" s="7" t="str" cm="1">
        <f t="array" ref="F1625">_xlfn.SWITCH(TRUE,E1625&lt;=10000,"1万人以下",E1625&lt;=20000,"2万人以下",E1625&lt;=30000,"3万人以下",E1625&lt;=40000,"4万人以下",E1625&lt;=50000,"5万人以下",E1625&lt;=60000,"6万人以下",E1625&lt;=70000,"7万人以下",E1625&lt;=80000,"8万人以下",E1625&lt;=90000,"9万人以下",E1625&gt;90000,"それ以上")</f>
        <v>1万人以下</v>
      </c>
      <c r="G1625" s="7" t="s">
        <v>7576</v>
      </c>
      <c r="H1625" s="7">
        <v>1316</v>
      </c>
      <c r="J1625" s="1">
        <f>MAX(J$2:J1624)+1</f>
        <v>1251</v>
      </c>
      <c r="K1625" s="1" t="str">
        <f>IF(B1625="小郡市","小郡市",IF(B1625="大和郡山市","大和郡山市",IF(B1625="蒲郡市","蒲郡市",IF(B1625="郡上市","郡上市",IF(B1625="郡山市","郡山市",IFERROR(RIGHT(B1625,LEN(B1625)-FIND("郡",B1625)),B1625))))))</f>
        <v>山添村</v>
      </c>
      <c r="L1625" s="1" t="str">
        <f>IF(ISERROR(VLOOKUP(K1625,'R5.4.1現在の団体'!C$2:C$2000,1,)),"",VLOOKUP(K1625,'R5.4.1現在の団体'!C$2:C$2000,1,))</f>
        <v>山添村</v>
      </c>
      <c r="M1625" s="1">
        <f t="shared" si="25"/>
        <v>1</v>
      </c>
    </row>
    <row r="1626" spans="1:13" x14ac:dyDescent="0.2">
      <c r="A1626" s="5" t="s">
        <v>1630</v>
      </c>
      <c r="B1626" s="6" t="s">
        <v>3924</v>
      </c>
      <c r="C1626" s="7">
        <v>38135</v>
      </c>
      <c r="D1626" s="7">
        <v>41805</v>
      </c>
      <c r="E1626" s="7">
        <v>79940</v>
      </c>
      <c r="F1626" s="7" t="str" cm="1">
        <f t="array" ref="F1626">_xlfn.SWITCH(TRUE,E1626&lt;=10000,"1万人以下",E1626&lt;=20000,"2万人以下",E1626&lt;=30000,"3万人以下",E1626&lt;=40000,"4万人以下",E1626&lt;=50000,"5万人以下",E1626&lt;=60000,"6万人以下",E1626&lt;=70000,"7万人以下",E1626&lt;=80000,"8万人以下",E1626&lt;=90000,"9万人以下",E1626&gt;90000,"それ以上")</f>
        <v>8万人以下</v>
      </c>
      <c r="G1626" s="7" t="s">
        <v>7579</v>
      </c>
      <c r="H1626" s="7">
        <v>31042</v>
      </c>
      <c r="I1626" s="1" t="s">
        <v>4657</v>
      </c>
      <c r="K1626" s="1" t="str">
        <f>IF(B1626="小郡市","小郡市",IF(B1626="大和郡山市","大和郡山市",IF(B1626="蒲郡市","蒲郡市",IF(B1626="郡上市","郡上市",IF(B1626="郡山市","郡山市",IFERROR(RIGHT(B1626,LEN(B1626)-FIND("郡",B1626)),B1626))))))</f>
        <v/>
      </c>
      <c r="L1626" s="1" t="str">
        <f>IF(ISERROR(VLOOKUP(K1626,'R5.4.1現在の団体'!C$2:C$2000,1,)),"",VLOOKUP(K1626,'R5.4.1現在の団体'!C$2:C$2000,1,))</f>
        <v/>
      </c>
      <c r="M1626" s="1" t="str">
        <f t="shared" si="25"/>
        <v/>
      </c>
    </row>
    <row r="1627" spans="1:13" x14ac:dyDescent="0.2">
      <c r="A1627" s="5" t="s">
        <v>1631</v>
      </c>
      <c r="B1627" s="6" t="s">
        <v>3925</v>
      </c>
      <c r="C1627" s="7">
        <v>9757</v>
      </c>
      <c r="D1627" s="7">
        <v>10691</v>
      </c>
      <c r="E1627" s="7">
        <v>20448</v>
      </c>
      <c r="F1627" s="7" t="str" cm="1">
        <f t="array" ref="F1627">_xlfn.SWITCH(TRUE,E1627&lt;=10000,"1万人以下",E1627&lt;=20000,"2万人以下",E1627&lt;=30000,"3万人以下",E1627&lt;=40000,"4万人以下",E1627&lt;=50000,"5万人以下",E1627&lt;=60000,"6万人以下",E1627&lt;=70000,"7万人以下",E1627&lt;=80000,"8万人以下",E1627&lt;=90000,"9万人以下",E1627&gt;90000,"それ以上")</f>
        <v>3万人以下</v>
      </c>
      <c r="G1627" s="7" t="s">
        <v>7574</v>
      </c>
      <c r="H1627" s="7">
        <v>7603</v>
      </c>
      <c r="J1627" s="1">
        <f>MAX(J$2:J1626)+1</f>
        <v>1252</v>
      </c>
      <c r="K1627" s="1" t="str">
        <f>IF(B1627="小郡市","小郡市",IF(B1627="大和郡山市","大和郡山市",IF(B1627="蒲郡市","蒲郡市",IF(B1627="郡上市","郡上市",IF(B1627="郡山市","郡山市",IFERROR(RIGHT(B1627,LEN(B1627)-FIND("郡",B1627)),B1627))))))</f>
        <v>平群町</v>
      </c>
      <c r="L1627" s="1" t="str">
        <f>IF(ISERROR(VLOOKUP(K1627,'R5.4.1現在の団体'!C$2:C$2000,1,)),"",VLOOKUP(K1627,'R5.4.1現在の団体'!C$2:C$2000,1,))</f>
        <v>平群町</v>
      </c>
      <c r="M1627" s="1">
        <f t="shared" si="25"/>
        <v>1</v>
      </c>
    </row>
    <row r="1628" spans="1:13" x14ac:dyDescent="0.2">
      <c r="A1628" s="5" t="s">
        <v>1632</v>
      </c>
      <c r="B1628" s="6" t="s">
        <v>3926</v>
      </c>
      <c r="C1628" s="7">
        <v>10989</v>
      </c>
      <c r="D1628" s="7">
        <v>12040</v>
      </c>
      <c r="E1628" s="7">
        <v>23029</v>
      </c>
      <c r="F1628" s="7" t="str" cm="1">
        <f t="array" ref="F1628">_xlfn.SWITCH(TRUE,E1628&lt;=10000,"1万人以下",E1628&lt;=20000,"2万人以下",E1628&lt;=30000,"3万人以下",E1628&lt;=40000,"4万人以下",E1628&lt;=50000,"5万人以下",E1628&lt;=60000,"6万人以下",E1628&lt;=70000,"7万人以下",E1628&lt;=80000,"8万人以下",E1628&lt;=90000,"9万人以下",E1628&gt;90000,"それ以上")</f>
        <v>3万人以下</v>
      </c>
      <c r="G1628" s="7" t="s">
        <v>7574</v>
      </c>
      <c r="H1628" s="7">
        <v>9430</v>
      </c>
      <c r="J1628" s="1">
        <f>MAX(J$2:J1627)+1</f>
        <v>1253</v>
      </c>
      <c r="K1628" s="1" t="str">
        <f>IF(B1628="小郡市","小郡市",IF(B1628="大和郡山市","大和郡山市",IF(B1628="蒲郡市","蒲郡市",IF(B1628="郡上市","郡上市",IF(B1628="郡山市","郡山市",IFERROR(RIGHT(B1628,LEN(B1628)-FIND("郡",B1628)),B1628))))))</f>
        <v>三郷町</v>
      </c>
      <c r="L1628" s="1" t="str">
        <f>IF(ISERROR(VLOOKUP(K1628,'R5.4.1現在の団体'!C$2:C$2000,1,)),"",VLOOKUP(K1628,'R5.4.1現在の団体'!C$2:C$2000,1,))</f>
        <v>三郷町</v>
      </c>
      <c r="M1628" s="1">
        <f t="shared" si="25"/>
        <v>1</v>
      </c>
    </row>
    <row r="1629" spans="1:13" x14ac:dyDescent="0.2">
      <c r="A1629" s="5" t="s">
        <v>1633</v>
      </c>
      <c r="B1629" s="6" t="s">
        <v>3927</v>
      </c>
      <c r="C1629" s="7">
        <v>13525</v>
      </c>
      <c r="D1629" s="7">
        <v>14917</v>
      </c>
      <c r="E1629" s="7">
        <v>28442</v>
      </c>
      <c r="F1629" s="7" t="str" cm="1">
        <f t="array" ref="F1629">_xlfn.SWITCH(TRUE,E1629&lt;=10000,"1万人以下",E1629&lt;=20000,"2万人以下",E1629&lt;=30000,"3万人以下",E1629&lt;=40000,"4万人以下",E1629&lt;=50000,"5万人以下",E1629&lt;=60000,"6万人以下",E1629&lt;=70000,"7万人以下",E1629&lt;=80000,"8万人以下",E1629&lt;=90000,"9万人以下",E1629&gt;90000,"それ以上")</f>
        <v>3万人以下</v>
      </c>
      <c r="G1629" s="7" t="s">
        <v>7574</v>
      </c>
      <c r="H1629" s="7">
        <v>10767</v>
      </c>
      <c r="J1629" s="1">
        <f>MAX(J$2:J1628)+1</f>
        <v>1254</v>
      </c>
      <c r="K1629" s="1" t="str">
        <f>IF(B1629="小郡市","小郡市",IF(B1629="大和郡山市","大和郡山市",IF(B1629="蒲郡市","蒲郡市",IF(B1629="郡上市","郡上市",IF(B1629="郡山市","郡山市",IFERROR(RIGHT(B1629,LEN(B1629)-FIND("郡",B1629)),B1629))))))</f>
        <v>斑鳩町</v>
      </c>
      <c r="L1629" s="1" t="str">
        <f>IF(ISERROR(VLOOKUP(K1629,'R5.4.1現在の団体'!C$2:C$2000,1,)),"",VLOOKUP(K1629,'R5.4.1現在の団体'!C$2:C$2000,1,))</f>
        <v>斑鳩町</v>
      </c>
      <c r="M1629" s="1">
        <f t="shared" si="25"/>
        <v>1</v>
      </c>
    </row>
    <row r="1630" spans="1:13" x14ac:dyDescent="0.2">
      <c r="A1630" s="5" t="s">
        <v>1634</v>
      </c>
      <c r="B1630" s="6" t="s">
        <v>3928</v>
      </c>
      <c r="C1630" s="7">
        <v>3864</v>
      </c>
      <c r="D1630" s="7">
        <v>4157</v>
      </c>
      <c r="E1630" s="7">
        <v>8021</v>
      </c>
      <c r="F1630" s="7" t="str" cm="1">
        <f t="array" ref="F1630">_xlfn.SWITCH(TRUE,E1630&lt;=10000,"1万人以下",E1630&lt;=20000,"2万人以下",E1630&lt;=30000,"3万人以下",E1630&lt;=40000,"4万人以下",E1630&lt;=50000,"5万人以下",E1630&lt;=60000,"6万人以下",E1630&lt;=70000,"7万人以下",E1630&lt;=80000,"8万人以下",E1630&lt;=90000,"9万人以下",E1630&gt;90000,"それ以上")</f>
        <v>1万人以下</v>
      </c>
      <c r="G1630" s="7" t="s">
        <v>7576</v>
      </c>
      <c r="H1630" s="7">
        <v>3242</v>
      </c>
      <c r="J1630" s="1">
        <f>MAX(J$2:J1629)+1</f>
        <v>1255</v>
      </c>
      <c r="K1630" s="1" t="str">
        <f>IF(B1630="小郡市","小郡市",IF(B1630="大和郡山市","大和郡山市",IF(B1630="蒲郡市","蒲郡市",IF(B1630="郡上市","郡上市",IF(B1630="郡山市","郡山市",IFERROR(RIGHT(B1630,LEN(B1630)-FIND("郡",B1630)),B1630))))))</f>
        <v>安堵町</v>
      </c>
      <c r="L1630" s="1" t="str">
        <f>IF(ISERROR(VLOOKUP(K1630,'R5.4.1現在の団体'!C$2:C$2000,1,)),"",VLOOKUP(K1630,'R5.4.1現在の団体'!C$2:C$2000,1,))</f>
        <v>安堵町</v>
      </c>
      <c r="M1630" s="1">
        <f t="shared" si="25"/>
        <v>1</v>
      </c>
    </row>
    <row r="1631" spans="1:13" x14ac:dyDescent="0.2">
      <c r="A1631" s="5" t="s">
        <v>1635</v>
      </c>
      <c r="B1631" s="6" t="s">
        <v>3929</v>
      </c>
      <c r="C1631" s="7">
        <v>23730</v>
      </c>
      <c r="D1631" s="7">
        <v>25616</v>
      </c>
      <c r="E1631" s="7">
        <v>49346</v>
      </c>
      <c r="F1631" s="7" t="str" cm="1">
        <f t="array" ref="F1631">_xlfn.SWITCH(TRUE,E1631&lt;=10000,"1万人以下",E1631&lt;=20000,"2万人以下",E1631&lt;=30000,"3万人以下",E1631&lt;=40000,"4万人以下",E1631&lt;=50000,"5万人以下",E1631&lt;=60000,"6万人以下",E1631&lt;=70000,"7万人以下",E1631&lt;=80000,"8万人以下",E1631&lt;=90000,"9万人以下",E1631&gt;90000,"それ以上")</f>
        <v>5万人以下</v>
      </c>
      <c r="G1631" s="7" t="s">
        <v>7575</v>
      </c>
      <c r="H1631" s="7">
        <v>17661</v>
      </c>
      <c r="I1631" s="1" t="s">
        <v>4657</v>
      </c>
      <c r="K1631" s="1" t="str">
        <f>IF(B1631="小郡市","小郡市",IF(B1631="大和郡山市","大和郡山市",IF(B1631="蒲郡市","蒲郡市",IF(B1631="郡上市","郡上市",IF(B1631="郡山市","郡山市",IFERROR(RIGHT(B1631,LEN(B1631)-FIND("郡",B1631)),B1631))))))</f>
        <v/>
      </c>
      <c r="L1631" s="1" t="str">
        <f>IF(ISERROR(VLOOKUP(K1631,'R5.4.1現在の団体'!C$2:C$2000,1,)),"",VLOOKUP(K1631,'R5.4.1現在の団体'!C$2:C$2000,1,))</f>
        <v/>
      </c>
      <c r="M1631" s="1" t="str">
        <f t="shared" si="25"/>
        <v/>
      </c>
    </row>
    <row r="1632" spans="1:13" x14ac:dyDescent="0.2">
      <c r="A1632" s="5" t="s">
        <v>1636</v>
      </c>
      <c r="B1632" s="6" t="s">
        <v>3930</v>
      </c>
      <c r="C1632" s="7">
        <v>4273</v>
      </c>
      <c r="D1632" s="7">
        <v>4633</v>
      </c>
      <c r="E1632" s="7">
        <v>8906</v>
      </c>
      <c r="F1632" s="7" t="str" cm="1">
        <f t="array" ref="F1632">_xlfn.SWITCH(TRUE,E1632&lt;=10000,"1万人以下",E1632&lt;=20000,"2万人以下",E1632&lt;=30000,"3万人以下",E1632&lt;=40000,"4万人以下",E1632&lt;=50000,"5万人以下",E1632&lt;=60000,"6万人以下",E1632&lt;=70000,"7万人以下",E1632&lt;=80000,"8万人以下",E1632&lt;=90000,"9万人以下",E1632&gt;90000,"それ以上")</f>
        <v>1万人以下</v>
      </c>
      <c r="G1632" s="7" t="s">
        <v>7576</v>
      </c>
      <c r="H1632" s="7">
        <v>3280</v>
      </c>
      <c r="J1632" s="1">
        <f>MAX(J$2:J1631)+1</f>
        <v>1256</v>
      </c>
      <c r="K1632" s="1" t="str">
        <f>IF(B1632="小郡市","小郡市",IF(B1632="大和郡山市","大和郡山市",IF(B1632="蒲郡市","蒲郡市",IF(B1632="郡上市","郡上市",IF(B1632="郡山市","郡山市",IFERROR(RIGHT(B1632,LEN(B1632)-FIND("郡",B1632)),B1632))))))</f>
        <v>川西町</v>
      </c>
      <c r="L1632" s="1" t="str">
        <f>IF(ISERROR(VLOOKUP(K1632,'R5.4.1現在の団体'!C$2:C$2000,1,)),"",VLOOKUP(K1632,'R5.4.1現在の団体'!C$2:C$2000,1,))</f>
        <v>川西町</v>
      </c>
      <c r="M1632" s="1">
        <f t="shared" si="25"/>
        <v>1</v>
      </c>
    </row>
    <row r="1633" spans="1:13" x14ac:dyDescent="0.2">
      <c r="A1633" s="5" t="s">
        <v>1637</v>
      </c>
      <c r="B1633" s="6" t="s">
        <v>3931</v>
      </c>
      <c r="C1633" s="7">
        <v>3650</v>
      </c>
      <c r="D1633" s="7">
        <v>3960</v>
      </c>
      <c r="E1633" s="7">
        <v>7610</v>
      </c>
      <c r="F1633" s="7" t="str" cm="1">
        <f t="array" ref="F1633">_xlfn.SWITCH(TRUE,E1633&lt;=10000,"1万人以下",E1633&lt;=20000,"2万人以下",E1633&lt;=30000,"3万人以下",E1633&lt;=40000,"4万人以下",E1633&lt;=50000,"5万人以下",E1633&lt;=60000,"6万人以下",E1633&lt;=70000,"7万人以下",E1633&lt;=80000,"8万人以下",E1633&lt;=90000,"9万人以下",E1633&gt;90000,"それ以上")</f>
        <v>1万人以下</v>
      </c>
      <c r="G1633" s="7" t="s">
        <v>7576</v>
      </c>
      <c r="H1633" s="7">
        <v>2856</v>
      </c>
      <c r="J1633" s="1">
        <f>MAX(J$2:J1632)+1</f>
        <v>1257</v>
      </c>
      <c r="K1633" s="1" t="str">
        <f>IF(B1633="小郡市","小郡市",IF(B1633="大和郡山市","大和郡山市",IF(B1633="蒲郡市","蒲郡市",IF(B1633="郡上市","郡上市",IF(B1633="郡山市","郡山市",IFERROR(RIGHT(B1633,LEN(B1633)-FIND("郡",B1633)),B1633))))))</f>
        <v>三宅町</v>
      </c>
      <c r="L1633" s="1" t="str">
        <f>IF(ISERROR(VLOOKUP(K1633,'R5.4.1現在の団体'!C$2:C$2000,1,)),"",VLOOKUP(K1633,'R5.4.1現在の団体'!C$2:C$2000,1,))</f>
        <v>三宅町</v>
      </c>
      <c r="M1633" s="1">
        <f t="shared" si="25"/>
        <v>1</v>
      </c>
    </row>
    <row r="1634" spans="1:13" x14ac:dyDescent="0.2">
      <c r="A1634" s="5" t="s">
        <v>1638</v>
      </c>
      <c r="B1634" s="6" t="s">
        <v>3932</v>
      </c>
      <c r="C1634" s="7">
        <v>15807</v>
      </c>
      <c r="D1634" s="7">
        <v>17023</v>
      </c>
      <c r="E1634" s="7">
        <v>32830</v>
      </c>
      <c r="F1634" s="7" t="str" cm="1">
        <f t="array" ref="F1634">_xlfn.SWITCH(TRUE,E1634&lt;=10000,"1万人以下",E1634&lt;=20000,"2万人以下",E1634&lt;=30000,"3万人以下",E1634&lt;=40000,"4万人以下",E1634&lt;=50000,"5万人以下",E1634&lt;=60000,"6万人以下",E1634&lt;=70000,"7万人以下",E1634&lt;=80000,"8万人以下",E1634&lt;=90000,"9万人以下",E1634&gt;90000,"それ以上")</f>
        <v>4万人以下</v>
      </c>
      <c r="G1634" s="7" t="s">
        <v>7573</v>
      </c>
      <c r="H1634" s="7">
        <v>11525</v>
      </c>
      <c r="J1634" s="1">
        <f>MAX(J$2:J1633)+1</f>
        <v>1258</v>
      </c>
      <c r="K1634" s="1" t="str">
        <f>IF(B1634="小郡市","小郡市",IF(B1634="大和郡山市","大和郡山市",IF(B1634="蒲郡市","蒲郡市",IF(B1634="郡上市","郡上市",IF(B1634="郡山市","郡山市",IFERROR(RIGHT(B1634,LEN(B1634)-FIND("郡",B1634)),B1634))))))</f>
        <v>田原本町</v>
      </c>
      <c r="L1634" s="1" t="str">
        <f>IF(ISERROR(VLOOKUP(K1634,'R5.4.1現在の団体'!C$2:C$2000,1,)),"",VLOOKUP(K1634,'R5.4.1現在の団体'!C$2:C$2000,1,))</f>
        <v>田原本町</v>
      </c>
      <c r="M1634" s="1">
        <f t="shared" si="25"/>
        <v>1</v>
      </c>
    </row>
    <row r="1635" spans="1:13" x14ac:dyDescent="0.2">
      <c r="A1635" s="5" t="s">
        <v>1639</v>
      </c>
      <c r="B1635" s="6" t="s">
        <v>3933</v>
      </c>
      <c r="C1635" s="7">
        <v>1977</v>
      </c>
      <c r="D1635" s="7">
        <v>2209</v>
      </c>
      <c r="E1635" s="7">
        <v>4186</v>
      </c>
      <c r="F1635" s="7" t="str" cm="1">
        <f t="array" ref="F1635">_xlfn.SWITCH(TRUE,E1635&lt;=10000,"1万人以下",E1635&lt;=20000,"2万人以下",E1635&lt;=30000,"3万人以下",E1635&lt;=40000,"4万人以下",E1635&lt;=50000,"5万人以下",E1635&lt;=60000,"6万人以下",E1635&lt;=70000,"7万人以下",E1635&lt;=80000,"8万人以下",E1635&lt;=90000,"9万人以下",E1635&gt;90000,"それ以上")</f>
        <v>1万人以下</v>
      </c>
      <c r="G1635" s="7" t="s">
        <v>7576</v>
      </c>
      <c r="H1635" s="7">
        <v>1619</v>
      </c>
      <c r="I1635" s="1" t="s">
        <v>4657</v>
      </c>
      <c r="K1635" s="1" t="str">
        <f>IF(B1635="小郡市","小郡市",IF(B1635="大和郡山市","大和郡山市",IF(B1635="蒲郡市","蒲郡市",IF(B1635="郡上市","郡上市",IF(B1635="郡山市","郡山市",IFERROR(RIGHT(B1635,LEN(B1635)-FIND("郡",B1635)),B1635))))))</f>
        <v/>
      </c>
      <c r="L1635" s="1" t="str">
        <f>IF(ISERROR(VLOOKUP(K1635,'R5.4.1現在の団体'!C$2:C$2000,1,)),"",VLOOKUP(K1635,'R5.4.1現在の団体'!C$2:C$2000,1,))</f>
        <v/>
      </c>
      <c r="M1635" s="1" t="str">
        <f t="shared" si="25"/>
        <v/>
      </c>
    </row>
    <row r="1636" spans="1:13" x14ac:dyDescent="0.2">
      <c r="A1636" s="5" t="s">
        <v>1640</v>
      </c>
      <c r="B1636" s="6" t="s">
        <v>3934</v>
      </c>
      <c r="C1636" s="7">
        <v>919</v>
      </c>
      <c r="D1636" s="7">
        <v>1030</v>
      </c>
      <c r="E1636" s="7">
        <v>1949</v>
      </c>
      <c r="F1636" s="7" t="str" cm="1">
        <f t="array" ref="F1636">_xlfn.SWITCH(TRUE,E1636&lt;=10000,"1万人以下",E1636&lt;=20000,"2万人以下",E1636&lt;=30000,"3万人以下",E1636&lt;=40000,"4万人以下",E1636&lt;=50000,"5万人以下",E1636&lt;=60000,"6万人以下",E1636&lt;=70000,"7万人以下",E1636&lt;=80000,"8万人以下",E1636&lt;=90000,"9万人以下",E1636&gt;90000,"それ以上")</f>
        <v>1万人以下</v>
      </c>
      <c r="G1636" s="7" t="s">
        <v>7576</v>
      </c>
      <c r="H1636" s="7">
        <v>720</v>
      </c>
      <c r="J1636" s="1">
        <f>MAX(J$2:J1635)+1</f>
        <v>1259</v>
      </c>
      <c r="K1636" s="1" t="str">
        <f>IF(B1636="小郡市","小郡市",IF(B1636="大和郡山市","大和郡山市",IF(B1636="蒲郡市","蒲郡市",IF(B1636="郡上市","郡上市",IF(B1636="郡山市","郡山市",IFERROR(RIGHT(B1636,LEN(B1636)-FIND("郡",B1636)),B1636))))))</f>
        <v>曽爾村</v>
      </c>
      <c r="L1636" s="1" t="str">
        <f>IF(ISERROR(VLOOKUP(K1636,'R5.4.1現在の団体'!C$2:C$2000,1,)),"",VLOOKUP(K1636,'R5.4.1現在の団体'!C$2:C$2000,1,))</f>
        <v>曽爾村</v>
      </c>
      <c r="M1636" s="1">
        <f t="shared" si="25"/>
        <v>1</v>
      </c>
    </row>
    <row r="1637" spans="1:13" x14ac:dyDescent="0.2">
      <c r="A1637" s="5" t="s">
        <v>1641</v>
      </c>
      <c r="B1637" s="6" t="s">
        <v>3935</v>
      </c>
      <c r="C1637" s="7">
        <v>1058</v>
      </c>
      <c r="D1637" s="7">
        <v>1179</v>
      </c>
      <c r="E1637" s="7">
        <v>2237</v>
      </c>
      <c r="F1637" s="7" t="str" cm="1">
        <f t="array" ref="F1637">_xlfn.SWITCH(TRUE,E1637&lt;=10000,"1万人以下",E1637&lt;=20000,"2万人以下",E1637&lt;=30000,"3万人以下",E1637&lt;=40000,"4万人以下",E1637&lt;=50000,"5万人以下",E1637&lt;=60000,"6万人以下",E1637&lt;=70000,"7万人以下",E1637&lt;=80000,"8万人以下",E1637&lt;=90000,"9万人以下",E1637&gt;90000,"それ以上")</f>
        <v>1万人以下</v>
      </c>
      <c r="G1637" s="7" t="s">
        <v>7576</v>
      </c>
      <c r="H1637" s="7">
        <v>899</v>
      </c>
      <c r="J1637" s="1">
        <f>MAX(J$2:J1636)+1</f>
        <v>1260</v>
      </c>
      <c r="K1637" s="1" t="str">
        <f>IF(B1637="小郡市","小郡市",IF(B1637="大和郡山市","大和郡山市",IF(B1637="蒲郡市","蒲郡市",IF(B1637="郡上市","郡上市",IF(B1637="郡山市","郡山市",IFERROR(RIGHT(B1637,LEN(B1637)-FIND("郡",B1637)),B1637))))))</f>
        <v>御杖村</v>
      </c>
      <c r="L1637" s="1" t="str">
        <f>IF(ISERROR(VLOOKUP(K1637,'R5.4.1現在の団体'!C$2:C$2000,1,)),"",VLOOKUP(K1637,'R5.4.1現在の団体'!C$2:C$2000,1,))</f>
        <v>御杖村</v>
      </c>
      <c r="M1637" s="1">
        <f t="shared" si="25"/>
        <v>1</v>
      </c>
    </row>
    <row r="1638" spans="1:13" x14ac:dyDescent="0.2">
      <c r="A1638" s="5" t="s">
        <v>1642</v>
      </c>
      <c r="B1638" s="6" t="s">
        <v>3936</v>
      </c>
      <c r="C1638" s="7">
        <v>6705</v>
      </c>
      <c r="D1638" s="7">
        <v>7393</v>
      </c>
      <c r="E1638" s="7">
        <v>14098</v>
      </c>
      <c r="F1638" s="7" t="str" cm="1">
        <f t="array" ref="F1638">_xlfn.SWITCH(TRUE,E1638&lt;=10000,"1万人以下",E1638&lt;=20000,"2万人以下",E1638&lt;=30000,"3万人以下",E1638&lt;=40000,"4万人以下",E1638&lt;=50000,"5万人以下",E1638&lt;=60000,"6万人以下",E1638&lt;=70000,"7万人以下",E1638&lt;=80000,"8万人以下",E1638&lt;=90000,"9万人以下",E1638&gt;90000,"それ以上")</f>
        <v>2万人以下</v>
      </c>
      <c r="G1638" s="7" t="s">
        <v>7572</v>
      </c>
      <c r="H1638" s="7">
        <v>4961</v>
      </c>
      <c r="I1638" s="1" t="s">
        <v>4657</v>
      </c>
      <c r="K1638" s="1" t="str">
        <f>IF(B1638="小郡市","小郡市",IF(B1638="大和郡山市","大和郡山市",IF(B1638="蒲郡市","蒲郡市",IF(B1638="郡上市","郡上市",IF(B1638="郡山市","郡山市",IFERROR(RIGHT(B1638,LEN(B1638)-FIND("郡",B1638)),B1638))))))</f>
        <v/>
      </c>
      <c r="L1638" s="1" t="str">
        <f>IF(ISERROR(VLOOKUP(K1638,'R5.4.1現在の団体'!C$2:C$2000,1,)),"",VLOOKUP(K1638,'R5.4.1現在の団体'!C$2:C$2000,1,))</f>
        <v/>
      </c>
      <c r="M1638" s="1" t="str">
        <f t="shared" si="25"/>
        <v/>
      </c>
    </row>
    <row r="1639" spans="1:13" x14ac:dyDescent="0.2">
      <c r="A1639" s="5" t="s">
        <v>1643</v>
      </c>
      <c r="B1639" s="6" t="s">
        <v>3937</v>
      </c>
      <c r="C1639" s="7">
        <v>3713</v>
      </c>
      <c r="D1639" s="7">
        <v>4132</v>
      </c>
      <c r="E1639" s="7">
        <v>7845</v>
      </c>
      <c r="F1639" s="7" t="str" cm="1">
        <f t="array" ref="F1639">_xlfn.SWITCH(TRUE,E1639&lt;=10000,"1万人以下",E1639&lt;=20000,"2万人以下",E1639&lt;=30000,"3万人以下",E1639&lt;=40000,"4万人以下",E1639&lt;=50000,"5万人以下",E1639&lt;=60000,"6万人以下",E1639&lt;=70000,"7万人以下",E1639&lt;=80000,"8万人以下",E1639&lt;=90000,"9万人以下",E1639&gt;90000,"それ以上")</f>
        <v>1万人以下</v>
      </c>
      <c r="G1639" s="7" t="s">
        <v>7576</v>
      </c>
      <c r="H1639" s="7">
        <v>2845</v>
      </c>
      <c r="J1639" s="1">
        <f>MAX(J$2:J1638)+1</f>
        <v>1261</v>
      </c>
      <c r="K1639" s="1" t="str">
        <f>IF(B1639="小郡市","小郡市",IF(B1639="大和郡山市","大和郡山市",IF(B1639="蒲郡市","蒲郡市",IF(B1639="郡上市","郡上市",IF(B1639="郡山市","郡山市",IFERROR(RIGHT(B1639,LEN(B1639)-FIND("郡",B1639)),B1639))))))</f>
        <v>高取町</v>
      </c>
      <c r="L1639" s="1" t="str">
        <f>IF(ISERROR(VLOOKUP(K1639,'R5.4.1現在の団体'!C$2:C$2000,1,)),"",VLOOKUP(K1639,'R5.4.1現在の団体'!C$2:C$2000,1,))</f>
        <v>高取町</v>
      </c>
      <c r="M1639" s="1">
        <f t="shared" si="25"/>
        <v>1</v>
      </c>
    </row>
    <row r="1640" spans="1:13" x14ac:dyDescent="0.2">
      <c r="A1640" s="5" t="s">
        <v>1644</v>
      </c>
      <c r="B1640" s="6" t="s">
        <v>3938</v>
      </c>
      <c r="C1640" s="7">
        <v>2992</v>
      </c>
      <c r="D1640" s="7">
        <v>3261</v>
      </c>
      <c r="E1640" s="7">
        <v>6253</v>
      </c>
      <c r="F1640" s="7" t="str" cm="1">
        <f t="array" ref="F1640">_xlfn.SWITCH(TRUE,E1640&lt;=10000,"1万人以下",E1640&lt;=20000,"2万人以下",E1640&lt;=30000,"3万人以下",E1640&lt;=40000,"4万人以下",E1640&lt;=50000,"5万人以下",E1640&lt;=60000,"6万人以下",E1640&lt;=70000,"7万人以下",E1640&lt;=80000,"8万人以下",E1640&lt;=90000,"9万人以下",E1640&gt;90000,"それ以上")</f>
        <v>1万人以下</v>
      </c>
      <c r="G1640" s="7" t="s">
        <v>7576</v>
      </c>
      <c r="H1640" s="7">
        <v>2116</v>
      </c>
      <c r="J1640" s="1">
        <f>MAX(J$2:J1639)+1</f>
        <v>1262</v>
      </c>
      <c r="K1640" s="1" t="str">
        <f>IF(B1640="小郡市","小郡市",IF(B1640="大和郡山市","大和郡山市",IF(B1640="蒲郡市","蒲郡市",IF(B1640="郡上市","郡上市",IF(B1640="郡山市","郡山市",IFERROR(RIGHT(B1640,LEN(B1640)-FIND("郡",B1640)),B1640))))))</f>
        <v>明日香村</v>
      </c>
      <c r="L1640" s="1" t="str">
        <f>IF(ISERROR(VLOOKUP(K1640,'R5.4.1現在の団体'!C$2:C$2000,1,)),"",VLOOKUP(K1640,'R5.4.1現在の団体'!C$2:C$2000,1,))</f>
        <v>明日香村</v>
      </c>
      <c r="M1640" s="1">
        <f t="shared" si="25"/>
        <v>1</v>
      </c>
    </row>
    <row r="1641" spans="1:13" x14ac:dyDescent="0.2">
      <c r="A1641" s="5" t="s">
        <v>1645</v>
      </c>
      <c r="B1641" s="6" t="s">
        <v>3939</v>
      </c>
      <c r="C1641" s="7">
        <v>47952</v>
      </c>
      <c r="D1641" s="7">
        <v>52217</v>
      </c>
      <c r="E1641" s="7">
        <v>100169</v>
      </c>
      <c r="F1641" s="7" t="str" cm="1">
        <f t="array" ref="F1641">_xlfn.SWITCH(TRUE,E1641&lt;=10000,"1万人以下",E1641&lt;=20000,"2万人以下",E1641&lt;=30000,"3万人以下",E1641&lt;=40000,"4万人以下",E1641&lt;=50000,"5万人以下",E1641&lt;=60000,"6万人以下",E1641&lt;=70000,"7万人以下",E1641&lt;=80000,"8万人以下",E1641&lt;=90000,"9万人以下",E1641&gt;90000,"それ以上")</f>
        <v>それ以上</v>
      </c>
      <c r="G1641" s="7" t="s">
        <v>7571</v>
      </c>
      <c r="H1641" s="7">
        <v>36981</v>
      </c>
      <c r="I1641" s="1" t="s">
        <v>4657</v>
      </c>
      <c r="K1641" s="1" t="str">
        <f>IF(B1641="小郡市","小郡市",IF(B1641="大和郡山市","大和郡山市",IF(B1641="蒲郡市","蒲郡市",IF(B1641="郡上市","郡上市",IF(B1641="郡山市","郡山市",IFERROR(RIGHT(B1641,LEN(B1641)-FIND("郡",B1641)),B1641))))))</f>
        <v/>
      </c>
      <c r="L1641" s="1" t="str">
        <f>IF(ISERROR(VLOOKUP(K1641,'R5.4.1現在の団体'!C$2:C$2000,1,)),"",VLOOKUP(K1641,'R5.4.1現在の団体'!C$2:C$2000,1,))</f>
        <v/>
      </c>
      <c r="M1641" s="1" t="str">
        <f t="shared" si="25"/>
        <v/>
      </c>
    </row>
    <row r="1642" spans="1:13" x14ac:dyDescent="0.2">
      <c r="A1642" s="5" t="s">
        <v>1646</v>
      </c>
      <c r="B1642" s="6" t="s">
        <v>3940</v>
      </c>
      <c r="C1642" s="7">
        <v>11690</v>
      </c>
      <c r="D1642" s="7">
        <v>12777</v>
      </c>
      <c r="E1642" s="7">
        <v>24467</v>
      </c>
      <c r="F1642" s="7" t="str" cm="1">
        <f t="array" ref="F1642">_xlfn.SWITCH(TRUE,E1642&lt;=10000,"1万人以下",E1642&lt;=20000,"2万人以下",E1642&lt;=30000,"3万人以下",E1642&lt;=40000,"4万人以下",E1642&lt;=50000,"5万人以下",E1642&lt;=60000,"6万人以下",E1642&lt;=70000,"7万人以下",E1642&lt;=80000,"8万人以下",E1642&lt;=90000,"9万人以下",E1642&gt;90000,"それ以上")</f>
        <v>3万人以下</v>
      </c>
      <c r="G1642" s="7" t="s">
        <v>7574</v>
      </c>
      <c r="H1642" s="7">
        <v>9535</v>
      </c>
      <c r="J1642" s="1">
        <f>MAX(J$2:J1641)+1</f>
        <v>1263</v>
      </c>
      <c r="K1642" s="1" t="str">
        <f>IF(B1642="小郡市","小郡市",IF(B1642="大和郡山市","大和郡山市",IF(B1642="蒲郡市","蒲郡市",IF(B1642="郡上市","郡上市",IF(B1642="郡山市","郡山市",IFERROR(RIGHT(B1642,LEN(B1642)-FIND("郡",B1642)),B1642))))))</f>
        <v>上牧町</v>
      </c>
      <c r="L1642" s="1" t="str">
        <f>IF(ISERROR(VLOOKUP(K1642,'R5.4.1現在の団体'!C$2:C$2000,1,)),"",VLOOKUP(K1642,'R5.4.1現在の団体'!C$2:C$2000,1,))</f>
        <v>上牧町</v>
      </c>
      <c r="M1642" s="1">
        <f t="shared" si="25"/>
        <v>1</v>
      </c>
    </row>
    <row r="1643" spans="1:13" x14ac:dyDescent="0.2">
      <c r="A1643" s="5" t="s">
        <v>1647</v>
      </c>
      <c r="B1643" s="6" t="s">
        <v>3941</v>
      </c>
      <c r="C1643" s="7">
        <v>10687</v>
      </c>
      <c r="D1643" s="7">
        <v>11706</v>
      </c>
      <c r="E1643" s="7">
        <v>22393</v>
      </c>
      <c r="F1643" s="7" t="str" cm="1">
        <f t="array" ref="F1643">_xlfn.SWITCH(TRUE,E1643&lt;=10000,"1万人以下",E1643&lt;=20000,"2万人以下",E1643&lt;=30000,"3万人以下",E1643&lt;=40000,"4万人以下",E1643&lt;=50000,"5万人以下",E1643&lt;=60000,"6万人以下",E1643&lt;=70000,"7万人以下",E1643&lt;=80000,"8万人以下",E1643&lt;=90000,"9万人以下",E1643&gt;90000,"それ以上")</f>
        <v>3万人以下</v>
      </c>
      <c r="G1643" s="7" t="s">
        <v>7574</v>
      </c>
      <c r="H1643" s="7">
        <v>8771</v>
      </c>
      <c r="J1643" s="1">
        <f>MAX(J$2:J1642)+1</f>
        <v>1264</v>
      </c>
      <c r="K1643" s="1" t="str">
        <f>IF(B1643="小郡市","小郡市",IF(B1643="大和郡山市","大和郡山市",IF(B1643="蒲郡市","蒲郡市",IF(B1643="郡上市","郡上市",IF(B1643="郡山市","郡山市",IFERROR(RIGHT(B1643,LEN(B1643)-FIND("郡",B1643)),B1643))))))</f>
        <v>王寺町</v>
      </c>
      <c r="L1643" s="1" t="str">
        <f>IF(ISERROR(VLOOKUP(K1643,'R5.4.1現在の団体'!C$2:C$2000,1,)),"",VLOOKUP(K1643,'R5.4.1現在の団体'!C$2:C$2000,1,))</f>
        <v>王寺町</v>
      </c>
      <c r="M1643" s="1">
        <f t="shared" si="25"/>
        <v>1</v>
      </c>
    </row>
    <row r="1644" spans="1:13" x14ac:dyDescent="0.2">
      <c r="A1644" s="5" t="s">
        <v>1648</v>
      </c>
      <c r="B1644" s="6" t="s">
        <v>3942</v>
      </c>
      <c r="C1644" s="7">
        <v>16351</v>
      </c>
      <c r="D1644" s="7">
        <v>17511</v>
      </c>
      <c r="E1644" s="7">
        <v>33862</v>
      </c>
      <c r="F1644" s="7" t="str" cm="1">
        <f t="array" ref="F1644">_xlfn.SWITCH(TRUE,E1644&lt;=10000,"1万人以下",E1644&lt;=20000,"2万人以下",E1644&lt;=30000,"3万人以下",E1644&lt;=40000,"4万人以下",E1644&lt;=50000,"5万人以下",E1644&lt;=60000,"6万人以下",E1644&lt;=70000,"7万人以下",E1644&lt;=80000,"8万人以下",E1644&lt;=90000,"9万人以下",E1644&gt;90000,"それ以上")</f>
        <v>4万人以下</v>
      </c>
      <c r="G1644" s="7" t="s">
        <v>7573</v>
      </c>
      <c r="H1644" s="7">
        <v>11095</v>
      </c>
      <c r="J1644" s="1">
        <f>MAX(J$2:J1643)+1</f>
        <v>1265</v>
      </c>
      <c r="K1644" s="1" t="str">
        <f>IF(B1644="小郡市","小郡市",IF(B1644="大和郡山市","大和郡山市",IF(B1644="蒲郡市","蒲郡市",IF(B1644="郡上市","郡上市",IF(B1644="郡山市","郡山市",IFERROR(RIGHT(B1644,LEN(B1644)-FIND("郡",B1644)),B1644))))))</f>
        <v>広陵町</v>
      </c>
      <c r="L1644" s="1" t="str">
        <f>IF(ISERROR(VLOOKUP(K1644,'R5.4.1現在の団体'!C$2:C$2000,1,)),"",VLOOKUP(K1644,'R5.4.1現在の団体'!C$2:C$2000,1,))</f>
        <v>広陵町</v>
      </c>
      <c r="M1644" s="1">
        <f t="shared" si="25"/>
        <v>1</v>
      </c>
    </row>
    <row r="1645" spans="1:13" x14ac:dyDescent="0.2">
      <c r="A1645" s="5" t="s">
        <v>1649</v>
      </c>
      <c r="B1645" s="6" t="s">
        <v>3943</v>
      </c>
      <c r="C1645" s="7">
        <v>9224</v>
      </c>
      <c r="D1645" s="7">
        <v>10223</v>
      </c>
      <c r="E1645" s="7">
        <v>19447</v>
      </c>
      <c r="F1645" s="7" t="str" cm="1">
        <f t="array" ref="F1645">_xlfn.SWITCH(TRUE,E1645&lt;=10000,"1万人以下",E1645&lt;=20000,"2万人以下",E1645&lt;=30000,"3万人以下",E1645&lt;=40000,"4万人以下",E1645&lt;=50000,"5万人以下",E1645&lt;=60000,"6万人以下",E1645&lt;=70000,"7万人以下",E1645&lt;=80000,"8万人以下",E1645&lt;=90000,"9万人以下",E1645&gt;90000,"それ以上")</f>
        <v>2万人以下</v>
      </c>
      <c r="G1645" s="7" t="s">
        <v>7572</v>
      </c>
      <c r="H1645" s="7">
        <v>7580</v>
      </c>
      <c r="J1645" s="1">
        <f>MAX(J$2:J1644)+1</f>
        <v>1266</v>
      </c>
      <c r="K1645" s="1" t="str">
        <f>IF(B1645="小郡市","小郡市",IF(B1645="大和郡山市","大和郡山市",IF(B1645="蒲郡市","蒲郡市",IF(B1645="郡上市","郡上市",IF(B1645="郡山市","郡山市",IFERROR(RIGHT(B1645,LEN(B1645)-FIND("郡",B1645)),B1645))))))</f>
        <v>河合町</v>
      </c>
      <c r="L1645" s="1" t="str">
        <f>IF(ISERROR(VLOOKUP(K1645,'R5.4.1現在の団体'!C$2:C$2000,1,)),"",VLOOKUP(K1645,'R5.4.1現在の団体'!C$2:C$2000,1,))</f>
        <v>河合町</v>
      </c>
      <c r="M1645" s="1">
        <f t="shared" si="25"/>
        <v>1</v>
      </c>
    </row>
    <row r="1646" spans="1:13" x14ac:dyDescent="0.2">
      <c r="A1646" s="5" t="s">
        <v>1650</v>
      </c>
      <c r="B1646" s="6" t="s">
        <v>3944</v>
      </c>
      <c r="C1646" s="7">
        <v>24172</v>
      </c>
      <c r="D1646" s="7">
        <v>26530</v>
      </c>
      <c r="E1646" s="7">
        <v>50702</v>
      </c>
      <c r="F1646" s="7" t="str" cm="1">
        <f t="array" ref="F1646">_xlfn.SWITCH(TRUE,E1646&lt;=10000,"1万人以下",E1646&lt;=20000,"2万人以下",E1646&lt;=30000,"3万人以下",E1646&lt;=40000,"4万人以下",E1646&lt;=50000,"5万人以下",E1646&lt;=60000,"6万人以下",E1646&lt;=70000,"7万人以下",E1646&lt;=80000,"8万人以下",E1646&lt;=90000,"9万人以下",E1646&gt;90000,"それ以上")</f>
        <v>6万人以下</v>
      </c>
      <c r="G1646" s="7" t="s">
        <v>7577</v>
      </c>
      <c r="H1646" s="7">
        <v>20318</v>
      </c>
      <c r="I1646" s="1" t="s">
        <v>4657</v>
      </c>
      <c r="K1646" s="1" t="str">
        <f>IF(B1646="小郡市","小郡市",IF(B1646="大和郡山市","大和郡山市",IF(B1646="蒲郡市","蒲郡市",IF(B1646="郡上市","郡上市",IF(B1646="郡山市","郡山市",IFERROR(RIGHT(B1646,LEN(B1646)-FIND("郡",B1646)),B1646))))))</f>
        <v/>
      </c>
      <c r="L1646" s="1" t="str">
        <f>IF(ISERROR(VLOOKUP(K1646,'R5.4.1現在の団体'!C$2:C$2000,1,)),"",VLOOKUP(K1646,'R5.4.1現在の団体'!C$2:C$2000,1,))</f>
        <v/>
      </c>
      <c r="M1646" s="1" t="str">
        <f t="shared" si="25"/>
        <v/>
      </c>
    </row>
    <row r="1647" spans="1:13" x14ac:dyDescent="0.2">
      <c r="A1647" s="5" t="s">
        <v>1651</v>
      </c>
      <c r="B1647" s="6" t="s">
        <v>3945</v>
      </c>
      <c r="C1647" s="7">
        <v>4414</v>
      </c>
      <c r="D1647" s="7">
        <v>5069</v>
      </c>
      <c r="E1647" s="7">
        <v>9483</v>
      </c>
      <c r="F1647" s="7" t="str" cm="1">
        <f t="array" ref="F1647">_xlfn.SWITCH(TRUE,E1647&lt;=10000,"1万人以下",E1647&lt;=20000,"2万人以下",E1647&lt;=30000,"3万人以下",E1647&lt;=40000,"4万人以下",E1647&lt;=50000,"5万人以下",E1647&lt;=60000,"6万人以下",E1647&lt;=70000,"7万人以下",E1647&lt;=80000,"8万人以下",E1647&lt;=90000,"9万人以下",E1647&gt;90000,"それ以上")</f>
        <v>1万人以下</v>
      </c>
      <c r="G1647" s="7" t="s">
        <v>7576</v>
      </c>
      <c r="H1647" s="7">
        <v>3634</v>
      </c>
      <c r="J1647" s="1">
        <f>MAX(J$2:J1646)+1</f>
        <v>1267</v>
      </c>
      <c r="K1647" s="1" t="str">
        <f>IF(B1647="小郡市","小郡市",IF(B1647="大和郡山市","大和郡山市",IF(B1647="蒲郡市","蒲郡市",IF(B1647="郡上市","郡上市",IF(B1647="郡山市","郡山市",IFERROR(RIGHT(B1647,LEN(B1647)-FIND("郡",B1647)),B1647))))))</f>
        <v>吉野町</v>
      </c>
      <c r="L1647" s="1" t="str">
        <f>IF(ISERROR(VLOOKUP(K1647,'R5.4.1現在の団体'!C$2:C$2000,1,)),"",VLOOKUP(K1647,'R5.4.1現在の団体'!C$2:C$2000,1,))</f>
        <v>吉野町</v>
      </c>
      <c r="M1647" s="1">
        <f t="shared" si="25"/>
        <v>1</v>
      </c>
    </row>
    <row r="1648" spans="1:13" x14ac:dyDescent="0.2">
      <c r="A1648" s="5" t="s">
        <v>1652</v>
      </c>
      <c r="B1648" s="6" t="s">
        <v>3946</v>
      </c>
      <c r="C1648" s="7">
        <v>9591</v>
      </c>
      <c r="D1648" s="7">
        <v>10410</v>
      </c>
      <c r="E1648" s="7">
        <v>20001</v>
      </c>
      <c r="F1648" s="7" t="str" cm="1">
        <f t="array" ref="F1648">_xlfn.SWITCH(TRUE,E1648&lt;=10000,"1万人以下",E1648&lt;=20000,"2万人以下",E1648&lt;=30000,"3万人以下",E1648&lt;=40000,"4万人以下",E1648&lt;=50000,"5万人以下",E1648&lt;=60000,"6万人以下",E1648&lt;=70000,"7万人以下",E1648&lt;=80000,"8万人以下",E1648&lt;=90000,"9万人以下",E1648&gt;90000,"それ以上")</f>
        <v>3万人以下</v>
      </c>
      <c r="G1648" s="7" t="s">
        <v>7574</v>
      </c>
      <c r="H1648" s="7">
        <v>7541</v>
      </c>
      <c r="J1648" s="1">
        <f>MAX(J$2:J1647)+1</f>
        <v>1268</v>
      </c>
      <c r="K1648" s="1" t="str">
        <f>IF(B1648="小郡市","小郡市",IF(B1648="大和郡山市","大和郡山市",IF(B1648="蒲郡市","蒲郡市",IF(B1648="郡上市","郡上市",IF(B1648="郡山市","郡山市",IFERROR(RIGHT(B1648,LEN(B1648)-FIND("郡",B1648)),B1648))))))</f>
        <v>大淀町</v>
      </c>
      <c r="L1648" s="1" t="str">
        <f>IF(ISERROR(VLOOKUP(K1648,'R5.4.1現在の団体'!C$2:C$2000,1,)),"",VLOOKUP(K1648,'R5.4.1現在の団体'!C$2:C$2000,1,))</f>
        <v>大淀町</v>
      </c>
      <c r="M1648" s="1">
        <f t="shared" si="25"/>
        <v>1</v>
      </c>
    </row>
    <row r="1649" spans="1:13" x14ac:dyDescent="0.2">
      <c r="A1649" s="5" t="s">
        <v>1653</v>
      </c>
      <c r="B1649" s="6" t="s">
        <v>3947</v>
      </c>
      <c r="C1649" s="7">
        <v>3443</v>
      </c>
      <c r="D1649" s="7">
        <v>3803</v>
      </c>
      <c r="E1649" s="7">
        <v>7246</v>
      </c>
      <c r="F1649" s="7" t="str" cm="1">
        <f t="array" ref="F1649">_xlfn.SWITCH(TRUE,E1649&lt;=10000,"1万人以下",E1649&lt;=20000,"2万人以下",E1649&lt;=30000,"3万人以下",E1649&lt;=40000,"4万人以下",E1649&lt;=50000,"5万人以下",E1649&lt;=60000,"6万人以下",E1649&lt;=70000,"7万人以下",E1649&lt;=80000,"8万人以下",E1649&lt;=90000,"9万人以下",E1649&gt;90000,"それ以上")</f>
        <v>1万人以下</v>
      </c>
      <c r="G1649" s="7" t="s">
        <v>7576</v>
      </c>
      <c r="H1649" s="7">
        <v>2688</v>
      </c>
      <c r="J1649" s="1">
        <f>MAX(J$2:J1648)+1</f>
        <v>1269</v>
      </c>
      <c r="K1649" s="1" t="str">
        <f>IF(B1649="小郡市","小郡市",IF(B1649="大和郡山市","大和郡山市",IF(B1649="蒲郡市","蒲郡市",IF(B1649="郡上市","郡上市",IF(B1649="郡山市","郡山市",IFERROR(RIGHT(B1649,LEN(B1649)-FIND("郡",B1649)),B1649))))))</f>
        <v>下市町</v>
      </c>
      <c r="L1649" s="1" t="str">
        <f>IF(ISERROR(VLOOKUP(K1649,'R5.4.1現在の団体'!C$2:C$2000,1,)),"",VLOOKUP(K1649,'R5.4.1現在の団体'!C$2:C$2000,1,))</f>
        <v>下市町</v>
      </c>
      <c r="M1649" s="1">
        <f t="shared" si="25"/>
        <v>1</v>
      </c>
    </row>
    <row r="1650" spans="1:13" x14ac:dyDescent="0.2">
      <c r="A1650" s="5" t="s">
        <v>1654</v>
      </c>
      <c r="B1650" s="6" t="s">
        <v>3948</v>
      </c>
      <c r="C1650" s="7">
        <v>458</v>
      </c>
      <c r="D1650" s="7">
        <v>512</v>
      </c>
      <c r="E1650" s="7">
        <v>970</v>
      </c>
      <c r="F1650" s="7" t="str" cm="1">
        <f t="array" ref="F1650">_xlfn.SWITCH(TRUE,E1650&lt;=10000,"1万人以下",E1650&lt;=20000,"2万人以下",E1650&lt;=30000,"3万人以下",E1650&lt;=40000,"4万人以下",E1650&lt;=50000,"5万人以下",E1650&lt;=60000,"6万人以下",E1650&lt;=70000,"7万人以下",E1650&lt;=80000,"8万人以下",E1650&lt;=90000,"9万人以下",E1650&gt;90000,"それ以上")</f>
        <v>1万人以下</v>
      </c>
      <c r="G1650" s="7" t="s">
        <v>7576</v>
      </c>
      <c r="H1650" s="7">
        <v>407</v>
      </c>
      <c r="J1650" s="1">
        <f>MAX(J$2:J1649)+1</f>
        <v>1270</v>
      </c>
      <c r="K1650" s="1" t="str">
        <f>IF(B1650="小郡市","小郡市",IF(B1650="大和郡山市","大和郡山市",IF(B1650="蒲郡市","蒲郡市",IF(B1650="郡上市","郡上市",IF(B1650="郡山市","郡山市",IFERROR(RIGHT(B1650,LEN(B1650)-FIND("郡",B1650)),B1650))))))</f>
        <v>黒滝村</v>
      </c>
      <c r="L1650" s="1" t="str">
        <f>IF(ISERROR(VLOOKUP(K1650,'R5.4.1現在の団体'!C$2:C$2000,1,)),"",VLOOKUP(K1650,'R5.4.1現在の団体'!C$2:C$2000,1,))</f>
        <v>黒滝村</v>
      </c>
      <c r="M1650" s="1">
        <f t="shared" si="25"/>
        <v>1</v>
      </c>
    </row>
    <row r="1651" spans="1:13" x14ac:dyDescent="0.2">
      <c r="A1651" s="5" t="s">
        <v>1655</v>
      </c>
      <c r="B1651" s="6" t="s">
        <v>3949</v>
      </c>
      <c r="C1651" s="7">
        <v>862</v>
      </c>
      <c r="D1651" s="7">
        <v>962</v>
      </c>
      <c r="E1651" s="7">
        <v>1824</v>
      </c>
      <c r="F1651" s="7" t="str" cm="1">
        <f t="array" ref="F1651">_xlfn.SWITCH(TRUE,E1651&lt;=10000,"1万人以下",E1651&lt;=20000,"2万人以下",E1651&lt;=30000,"3万人以下",E1651&lt;=40000,"4万人以下",E1651&lt;=50000,"5万人以下",E1651&lt;=60000,"6万人以下",E1651&lt;=70000,"7万人以下",E1651&lt;=80000,"8万人以下",E1651&lt;=90000,"9万人以下",E1651&gt;90000,"それ以上")</f>
        <v>1万人以下</v>
      </c>
      <c r="G1651" s="7" t="s">
        <v>7576</v>
      </c>
      <c r="H1651" s="7">
        <v>762</v>
      </c>
      <c r="J1651" s="1">
        <f>MAX(J$2:J1650)+1</f>
        <v>1271</v>
      </c>
      <c r="K1651" s="1" t="str">
        <f>IF(B1651="小郡市","小郡市",IF(B1651="大和郡山市","大和郡山市",IF(B1651="蒲郡市","蒲郡市",IF(B1651="郡上市","郡上市",IF(B1651="郡山市","郡山市",IFERROR(RIGHT(B1651,LEN(B1651)-FIND("郡",B1651)),B1651))))))</f>
        <v>天川村</v>
      </c>
      <c r="L1651" s="1" t="str">
        <f>IF(ISERROR(VLOOKUP(K1651,'R5.4.1現在の団体'!C$2:C$2000,1,)),"",VLOOKUP(K1651,'R5.4.1現在の団体'!C$2:C$2000,1,))</f>
        <v>天川村</v>
      </c>
      <c r="M1651" s="1">
        <f t="shared" si="25"/>
        <v>1</v>
      </c>
    </row>
    <row r="1652" spans="1:13" x14ac:dyDescent="0.2">
      <c r="A1652" s="5" t="s">
        <v>1656</v>
      </c>
      <c r="B1652" s="6" t="s">
        <v>3950</v>
      </c>
      <c r="C1652" s="7">
        <v>263</v>
      </c>
      <c r="D1652" s="7">
        <v>287</v>
      </c>
      <c r="E1652" s="7">
        <v>550</v>
      </c>
      <c r="F1652" s="7" t="str" cm="1">
        <f t="array" ref="F1652">_xlfn.SWITCH(TRUE,E1652&lt;=10000,"1万人以下",E1652&lt;=20000,"2万人以下",E1652&lt;=30000,"3万人以下",E1652&lt;=40000,"4万人以下",E1652&lt;=50000,"5万人以下",E1652&lt;=60000,"6万人以下",E1652&lt;=70000,"7万人以下",E1652&lt;=80000,"8万人以下",E1652&lt;=90000,"9万人以下",E1652&gt;90000,"それ以上")</f>
        <v>1万人以下</v>
      </c>
      <c r="G1652" s="7" t="s">
        <v>7576</v>
      </c>
      <c r="H1652" s="7">
        <v>266</v>
      </c>
      <c r="J1652" s="1">
        <f>MAX(J$2:J1651)+1</f>
        <v>1272</v>
      </c>
      <c r="K1652" s="1" t="str">
        <f>IF(B1652="小郡市","小郡市",IF(B1652="大和郡山市","大和郡山市",IF(B1652="蒲郡市","蒲郡市",IF(B1652="郡上市","郡上市",IF(B1652="郡山市","郡山市",IFERROR(RIGHT(B1652,LEN(B1652)-FIND("郡",B1652)),B1652))))))</f>
        <v>野迫川村</v>
      </c>
      <c r="L1652" s="1" t="str">
        <f>IF(ISERROR(VLOOKUP(K1652,'R5.4.1現在の団体'!C$2:C$2000,1,)),"",VLOOKUP(K1652,'R5.4.1現在の団体'!C$2:C$2000,1,))</f>
        <v>野迫川村</v>
      </c>
      <c r="M1652" s="1">
        <f t="shared" si="25"/>
        <v>1</v>
      </c>
    </row>
    <row r="1653" spans="1:13" x14ac:dyDescent="0.2">
      <c r="A1653" s="5" t="s">
        <v>1657</v>
      </c>
      <c r="B1653" s="6" t="s">
        <v>3951</v>
      </c>
      <c r="C1653" s="7">
        <v>2058</v>
      </c>
      <c r="D1653" s="7">
        <v>2125</v>
      </c>
      <c r="E1653" s="7">
        <v>4183</v>
      </c>
      <c r="F1653" s="7" t="str" cm="1">
        <f t="array" ref="F1653">_xlfn.SWITCH(TRUE,E1653&lt;=10000,"1万人以下",E1653&lt;=20000,"2万人以下",E1653&lt;=30000,"3万人以下",E1653&lt;=40000,"4万人以下",E1653&lt;=50000,"5万人以下",E1653&lt;=60000,"6万人以下",E1653&lt;=70000,"7万人以下",E1653&lt;=80000,"8万人以下",E1653&lt;=90000,"9万人以下",E1653&gt;90000,"それ以上")</f>
        <v>1万人以下</v>
      </c>
      <c r="G1653" s="7" t="s">
        <v>7576</v>
      </c>
      <c r="H1653" s="7">
        <v>1965</v>
      </c>
      <c r="J1653" s="1">
        <f>MAX(J$2:J1652)+1</f>
        <v>1273</v>
      </c>
      <c r="K1653" s="1" t="str">
        <f>IF(B1653="小郡市","小郡市",IF(B1653="大和郡山市","大和郡山市",IF(B1653="蒲郡市","蒲郡市",IF(B1653="郡上市","郡上市",IF(B1653="郡山市","郡山市",IFERROR(RIGHT(B1653,LEN(B1653)-FIND("郡",B1653)),B1653))))))</f>
        <v>十津川村</v>
      </c>
      <c r="L1653" s="1" t="str">
        <f>IF(ISERROR(VLOOKUP(K1653,'R5.4.1現在の団体'!C$2:C$2000,1,)),"",VLOOKUP(K1653,'R5.4.1現在の団体'!C$2:C$2000,1,))</f>
        <v>十津川村</v>
      </c>
      <c r="M1653" s="1">
        <f t="shared" si="25"/>
        <v>1</v>
      </c>
    </row>
    <row r="1654" spans="1:13" x14ac:dyDescent="0.2">
      <c r="A1654" s="5" t="s">
        <v>1658</v>
      </c>
      <c r="B1654" s="6" t="s">
        <v>3952</v>
      </c>
      <c r="C1654" s="7">
        <v>566</v>
      </c>
      <c r="D1654" s="7">
        <v>662</v>
      </c>
      <c r="E1654" s="7">
        <v>1228</v>
      </c>
      <c r="F1654" s="7" t="str" cm="1">
        <f t="array" ref="F1654">_xlfn.SWITCH(TRUE,E1654&lt;=10000,"1万人以下",E1654&lt;=20000,"2万人以下",E1654&lt;=30000,"3万人以下",E1654&lt;=40000,"4万人以下",E1654&lt;=50000,"5万人以下",E1654&lt;=60000,"6万人以下",E1654&lt;=70000,"7万人以下",E1654&lt;=80000,"8万人以下",E1654&lt;=90000,"9万人以下",E1654&gt;90000,"それ以上")</f>
        <v>1万人以下</v>
      </c>
      <c r="G1654" s="7" t="s">
        <v>7576</v>
      </c>
      <c r="H1654" s="7">
        <v>646</v>
      </c>
      <c r="J1654" s="1">
        <f>MAX(J$2:J1653)+1</f>
        <v>1274</v>
      </c>
      <c r="K1654" s="1" t="str">
        <f>IF(B1654="小郡市","小郡市",IF(B1654="大和郡山市","大和郡山市",IF(B1654="蒲郡市","蒲郡市",IF(B1654="郡上市","郡上市",IF(B1654="郡山市","郡山市",IFERROR(RIGHT(B1654,LEN(B1654)-FIND("郡",B1654)),B1654))))))</f>
        <v>下北山村</v>
      </c>
      <c r="L1654" s="1" t="str">
        <f>IF(ISERROR(VLOOKUP(K1654,'R5.4.1現在の団体'!C$2:C$2000,1,)),"",VLOOKUP(K1654,'R5.4.1現在の団体'!C$2:C$2000,1,))</f>
        <v>下北山村</v>
      </c>
      <c r="M1654" s="1">
        <f t="shared" si="25"/>
        <v>1</v>
      </c>
    </row>
    <row r="1655" spans="1:13" x14ac:dyDescent="0.2">
      <c r="A1655" s="5" t="s">
        <v>1659</v>
      </c>
      <c r="B1655" s="6" t="s">
        <v>3953</v>
      </c>
      <c r="C1655" s="7">
        <v>336</v>
      </c>
      <c r="D1655" s="7">
        <v>372</v>
      </c>
      <c r="E1655" s="7">
        <v>708</v>
      </c>
      <c r="F1655" s="7" t="str" cm="1">
        <f t="array" ref="F1655">_xlfn.SWITCH(TRUE,E1655&lt;=10000,"1万人以下",E1655&lt;=20000,"2万人以下",E1655&lt;=30000,"3万人以下",E1655&lt;=40000,"4万人以下",E1655&lt;=50000,"5万人以下",E1655&lt;=60000,"6万人以下",E1655&lt;=70000,"7万人以下",E1655&lt;=80000,"8万人以下",E1655&lt;=90000,"9万人以下",E1655&gt;90000,"それ以上")</f>
        <v>1万人以下</v>
      </c>
      <c r="G1655" s="7" t="s">
        <v>7576</v>
      </c>
      <c r="H1655" s="7">
        <v>357</v>
      </c>
      <c r="J1655" s="1">
        <f>MAX(J$2:J1654)+1</f>
        <v>1275</v>
      </c>
      <c r="K1655" s="1" t="str">
        <f>IF(B1655="小郡市","小郡市",IF(B1655="大和郡山市","大和郡山市",IF(B1655="蒲郡市","蒲郡市",IF(B1655="郡上市","郡上市",IF(B1655="郡山市","郡山市",IFERROR(RIGHT(B1655,LEN(B1655)-FIND("郡",B1655)),B1655))))))</f>
        <v>上北山村</v>
      </c>
      <c r="L1655" s="1" t="str">
        <f>IF(ISERROR(VLOOKUP(K1655,'R5.4.1現在の団体'!C$2:C$2000,1,)),"",VLOOKUP(K1655,'R5.4.1現在の団体'!C$2:C$2000,1,))</f>
        <v>上北山村</v>
      </c>
      <c r="M1655" s="1">
        <f t="shared" si="25"/>
        <v>1</v>
      </c>
    </row>
    <row r="1656" spans="1:13" x14ac:dyDescent="0.2">
      <c r="A1656" s="5" t="s">
        <v>1660</v>
      </c>
      <c r="B1656" s="6" t="s">
        <v>3954</v>
      </c>
      <c r="C1656" s="7">
        <v>934</v>
      </c>
      <c r="D1656" s="7">
        <v>1013</v>
      </c>
      <c r="E1656" s="7">
        <v>1947</v>
      </c>
      <c r="F1656" s="7" t="str" cm="1">
        <f t="array" ref="F1656">_xlfn.SWITCH(TRUE,E1656&lt;=10000,"1万人以下",E1656&lt;=20000,"2万人以下",E1656&lt;=30000,"3万人以下",E1656&lt;=40000,"4万人以下",E1656&lt;=50000,"5万人以下",E1656&lt;=60000,"6万人以下",E1656&lt;=70000,"7万人以下",E1656&lt;=80000,"8万人以下",E1656&lt;=90000,"9万人以下",E1656&gt;90000,"それ以上")</f>
        <v>1万人以下</v>
      </c>
      <c r="G1656" s="7" t="s">
        <v>7576</v>
      </c>
      <c r="H1656" s="7">
        <v>942</v>
      </c>
      <c r="J1656" s="1">
        <f>MAX(J$2:J1655)+1</f>
        <v>1276</v>
      </c>
      <c r="K1656" s="1" t="str">
        <f>IF(B1656="小郡市","小郡市",IF(B1656="大和郡山市","大和郡山市",IF(B1656="蒲郡市","蒲郡市",IF(B1656="郡上市","郡上市",IF(B1656="郡山市","郡山市",IFERROR(RIGHT(B1656,LEN(B1656)-FIND("郡",B1656)),B1656))))))</f>
        <v>川上村</v>
      </c>
      <c r="L1656" s="1" t="str">
        <f>IF(ISERROR(VLOOKUP(K1656,'R5.4.1現在の団体'!C$2:C$2000,1,)),"",VLOOKUP(K1656,'R5.4.1現在の団体'!C$2:C$2000,1,))</f>
        <v>川上村</v>
      </c>
      <c r="M1656" s="1">
        <f t="shared" si="25"/>
        <v>1</v>
      </c>
    </row>
    <row r="1657" spans="1:13" x14ac:dyDescent="0.2">
      <c r="A1657" s="5" t="s">
        <v>1661</v>
      </c>
      <c r="B1657" s="6" t="s">
        <v>3955</v>
      </c>
      <c r="C1657" s="7">
        <v>1247</v>
      </c>
      <c r="D1657" s="7">
        <v>1315</v>
      </c>
      <c r="E1657" s="7">
        <v>2562</v>
      </c>
      <c r="F1657" s="7" t="str" cm="1">
        <f t="array" ref="F1657">_xlfn.SWITCH(TRUE,E1657&lt;=10000,"1万人以下",E1657&lt;=20000,"2万人以下",E1657&lt;=30000,"3万人以下",E1657&lt;=40000,"4万人以下",E1657&lt;=50000,"5万人以下",E1657&lt;=60000,"6万人以下",E1657&lt;=70000,"7万人以下",E1657&lt;=80000,"8万人以下",E1657&lt;=90000,"9万人以下",E1657&gt;90000,"それ以上")</f>
        <v>1万人以下</v>
      </c>
      <c r="G1657" s="7" t="s">
        <v>7576</v>
      </c>
      <c r="H1657" s="7">
        <v>1110</v>
      </c>
      <c r="J1657" s="1">
        <f>MAX(J$2:J1656)+1</f>
        <v>1277</v>
      </c>
      <c r="K1657" s="1" t="str">
        <f>IF(B1657="小郡市","小郡市",IF(B1657="大和郡山市","大和郡山市",IF(B1657="蒲郡市","蒲郡市",IF(B1657="郡上市","郡上市",IF(B1657="郡山市","郡山市",IFERROR(RIGHT(B1657,LEN(B1657)-FIND("郡",B1657)),B1657))))))</f>
        <v>東吉野村</v>
      </c>
      <c r="L1657" s="1" t="str">
        <f>IF(ISERROR(VLOOKUP(K1657,'R5.4.1現在の団体'!C$2:C$2000,1,)),"",VLOOKUP(K1657,'R5.4.1現在の団体'!C$2:C$2000,1,))</f>
        <v>東吉野村</v>
      </c>
      <c r="M1657" s="1">
        <f t="shared" si="25"/>
        <v>1</v>
      </c>
    </row>
    <row r="1658" spans="1:13" x14ac:dyDescent="0.2">
      <c r="A1658" s="5" t="s">
        <v>1662</v>
      </c>
      <c r="B1658" s="6" t="s">
        <v>4638</v>
      </c>
      <c r="C1658" s="7">
        <v>492683</v>
      </c>
      <c r="D1658" s="7">
        <v>546046</v>
      </c>
      <c r="E1658" s="7">
        <v>1038729</v>
      </c>
      <c r="F1658" s="7" t="str" cm="1">
        <f t="array" ref="F1658">_xlfn.SWITCH(TRUE,E1658&lt;=10000,"1万人以下",E1658&lt;=20000,"2万人以下",E1658&lt;=30000,"3万人以下",E1658&lt;=40000,"4万人以下",E1658&lt;=50000,"5万人以下",E1658&lt;=60000,"6万人以下",E1658&lt;=70000,"7万人以下",E1658&lt;=80000,"8万人以下",E1658&lt;=90000,"9万人以下",E1658&gt;90000,"それ以上")</f>
        <v>それ以上</v>
      </c>
      <c r="G1658" s="7" t="s">
        <v>7571</v>
      </c>
      <c r="H1658" s="7">
        <v>425943</v>
      </c>
      <c r="I1658" s="1" t="s">
        <v>4657</v>
      </c>
      <c r="K1658" s="1" t="str">
        <f>IF(B1658="小郡市","小郡市",IF(B1658="大和郡山市","大和郡山市",IF(B1658="蒲郡市","蒲郡市",IF(B1658="郡上市","郡上市",IF(B1658="郡山市","郡山市",IFERROR(RIGHT(B1658,LEN(B1658)-FIND("郡",B1658)),B1658))))))</f>
        <v>和歌山県</v>
      </c>
      <c r="L1658" s="1" t="str">
        <f>IF(ISERROR(VLOOKUP(K1658,'R5.4.1現在の団体'!C$2:C$2000,1,)),"",VLOOKUP(K1658,'R5.4.1現在の団体'!C$2:C$2000,1,))</f>
        <v/>
      </c>
      <c r="M1658" s="1" t="str">
        <f t="shared" si="25"/>
        <v/>
      </c>
    </row>
    <row r="1659" spans="1:13" x14ac:dyDescent="0.2">
      <c r="A1659" s="5" t="s">
        <v>1663</v>
      </c>
      <c r="B1659" s="6" t="s">
        <v>3956</v>
      </c>
      <c r="C1659" s="7">
        <v>181581</v>
      </c>
      <c r="D1659" s="7">
        <v>199913</v>
      </c>
      <c r="E1659" s="7">
        <v>381494</v>
      </c>
      <c r="F1659" s="7" t="str" cm="1">
        <f t="array" ref="F1659">_xlfn.SWITCH(TRUE,E1659&lt;=10000,"1万人以下",E1659&lt;=20000,"2万人以下",E1659&lt;=30000,"3万人以下",E1659&lt;=40000,"4万人以下",E1659&lt;=50000,"5万人以下",E1659&lt;=60000,"6万人以下",E1659&lt;=70000,"7万人以下",E1659&lt;=80000,"8万人以下",E1659&lt;=90000,"9万人以下",E1659&gt;90000,"それ以上")</f>
        <v>それ以上</v>
      </c>
      <c r="G1659" s="7" t="s">
        <v>7571</v>
      </c>
      <c r="H1659" s="7">
        <v>164327</v>
      </c>
      <c r="J1659" s="1">
        <f>MAX(J$2:J1658)+1</f>
        <v>1278</v>
      </c>
      <c r="K1659" s="1" t="str">
        <f>IF(B1659="小郡市","小郡市",IF(B1659="大和郡山市","大和郡山市",IF(B1659="蒲郡市","蒲郡市",IF(B1659="郡上市","郡上市",IF(B1659="郡山市","郡山市",IFERROR(RIGHT(B1659,LEN(B1659)-FIND("郡",B1659)),B1659))))))</f>
        <v>和歌山市</v>
      </c>
      <c r="L1659" s="1" t="str">
        <f>IF(ISERROR(VLOOKUP(K1659,'R5.4.1現在の団体'!C$2:C$2000,1,)),"",VLOOKUP(K1659,'R5.4.1現在の団体'!C$2:C$2000,1,))</f>
        <v>和歌山市</v>
      </c>
      <c r="M1659" s="1">
        <f t="shared" si="25"/>
        <v>1</v>
      </c>
    </row>
    <row r="1660" spans="1:13" x14ac:dyDescent="0.2">
      <c r="A1660" s="5" t="s">
        <v>1664</v>
      </c>
      <c r="B1660" s="6" t="s">
        <v>3957</v>
      </c>
      <c r="C1660" s="7">
        <v>27063</v>
      </c>
      <c r="D1660" s="7">
        <v>30514</v>
      </c>
      <c r="E1660" s="7">
        <v>57577</v>
      </c>
      <c r="F1660" s="7" t="str" cm="1">
        <f t="array" ref="F1660">_xlfn.SWITCH(TRUE,E1660&lt;=10000,"1万人以下",E1660&lt;=20000,"2万人以下",E1660&lt;=30000,"3万人以下",E1660&lt;=40000,"4万人以下",E1660&lt;=50000,"5万人以下",E1660&lt;=60000,"6万人以下",E1660&lt;=70000,"7万人以下",E1660&lt;=80000,"8万人以下",E1660&lt;=90000,"9万人以下",E1660&gt;90000,"それ以上")</f>
        <v>6万人以下</v>
      </c>
      <c r="G1660" s="7" t="s">
        <v>7577</v>
      </c>
      <c r="H1660" s="7">
        <v>22340</v>
      </c>
      <c r="J1660" s="1">
        <f>MAX(J$2:J1659)+1</f>
        <v>1279</v>
      </c>
      <c r="K1660" s="1" t="str">
        <f>IF(B1660="小郡市","小郡市",IF(B1660="大和郡山市","大和郡山市",IF(B1660="蒲郡市","蒲郡市",IF(B1660="郡上市","郡上市",IF(B1660="郡山市","郡山市",IFERROR(RIGHT(B1660,LEN(B1660)-FIND("郡",B1660)),B1660))))))</f>
        <v>海南市</v>
      </c>
      <c r="L1660" s="1" t="str">
        <f>IF(ISERROR(VLOOKUP(K1660,'R5.4.1現在の団体'!C$2:C$2000,1,)),"",VLOOKUP(K1660,'R5.4.1現在の団体'!C$2:C$2000,1,))</f>
        <v>海南市</v>
      </c>
      <c r="M1660" s="1">
        <f t="shared" si="25"/>
        <v>1</v>
      </c>
    </row>
    <row r="1661" spans="1:13" x14ac:dyDescent="0.2">
      <c r="A1661" s="5" t="s">
        <v>1665</v>
      </c>
      <c r="B1661" s="6" t="s">
        <v>3958</v>
      </c>
      <c r="C1661" s="7">
        <v>32452</v>
      </c>
      <c r="D1661" s="7">
        <v>35915</v>
      </c>
      <c r="E1661" s="7">
        <v>68367</v>
      </c>
      <c r="F1661" s="7" t="str" cm="1">
        <f t="array" ref="F1661">_xlfn.SWITCH(TRUE,E1661&lt;=10000,"1万人以下",E1661&lt;=20000,"2万人以下",E1661&lt;=30000,"3万人以下",E1661&lt;=40000,"4万人以下",E1661&lt;=50000,"5万人以下",E1661&lt;=60000,"6万人以下",E1661&lt;=70000,"7万人以下",E1661&lt;=80000,"8万人以下",E1661&lt;=90000,"9万人以下",E1661&gt;90000,"それ以上")</f>
        <v>7万人以下</v>
      </c>
      <c r="G1661" s="7" t="s">
        <v>7578</v>
      </c>
      <c r="H1661" s="7">
        <v>25781</v>
      </c>
      <c r="J1661" s="1">
        <f>MAX(J$2:J1660)+1</f>
        <v>1280</v>
      </c>
      <c r="K1661" s="1" t="str">
        <f>IF(B1661="小郡市","小郡市",IF(B1661="大和郡山市","大和郡山市",IF(B1661="蒲郡市","蒲郡市",IF(B1661="郡上市","郡上市",IF(B1661="郡山市","郡山市",IFERROR(RIGHT(B1661,LEN(B1661)-FIND("郡",B1661)),B1661))))))</f>
        <v>橋本市</v>
      </c>
      <c r="L1661" s="1" t="str">
        <f>IF(ISERROR(VLOOKUP(K1661,'R5.4.1現在の団体'!C$2:C$2000,1,)),"",VLOOKUP(K1661,'R5.4.1現在の団体'!C$2:C$2000,1,))</f>
        <v>橋本市</v>
      </c>
      <c r="M1661" s="1">
        <f t="shared" si="25"/>
        <v>1</v>
      </c>
    </row>
    <row r="1662" spans="1:13" x14ac:dyDescent="0.2">
      <c r="A1662" s="5" t="s">
        <v>1666</v>
      </c>
      <c r="B1662" s="6" t="s">
        <v>3959</v>
      </c>
      <c r="C1662" s="7">
        <v>15211</v>
      </c>
      <c r="D1662" s="7">
        <v>16863</v>
      </c>
      <c r="E1662" s="7">
        <v>32074</v>
      </c>
      <c r="F1662" s="7" t="str" cm="1">
        <f t="array" ref="F1662">_xlfn.SWITCH(TRUE,E1662&lt;=10000,"1万人以下",E1662&lt;=20000,"2万人以下",E1662&lt;=30000,"3万人以下",E1662&lt;=40000,"4万人以下",E1662&lt;=50000,"5万人以下",E1662&lt;=60000,"6万人以下",E1662&lt;=70000,"7万人以下",E1662&lt;=80000,"8万人以下",E1662&lt;=90000,"9万人以下",E1662&gt;90000,"それ以上")</f>
        <v>4万人以下</v>
      </c>
      <c r="G1662" s="7" t="s">
        <v>7573</v>
      </c>
      <c r="H1662" s="7">
        <v>11494</v>
      </c>
      <c r="J1662" s="1">
        <f>MAX(J$2:J1661)+1</f>
        <v>1281</v>
      </c>
      <c r="K1662" s="1" t="str">
        <f>IF(B1662="小郡市","小郡市",IF(B1662="大和郡山市","大和郡山市",IF(B1662="蒲郡市","蒲郡市",IF(B1662="郡上市","郡上市",IF(B1662="郡山市","郡山市",IFERROR(RIGHT(B1662,LEN(B1662)-FIND("郡",B1662)),B1662))))))</f>
        <v>有田市</v>
      </c>
      <c r="L1662" s="1" t="str">
        <f>IF(ISERROR(VLOOKUP(K1662,'R5.4.1現在の団体'!C$2:C$2000,1,)),"",VLOOKUP(K1662,'R5.4.1現在の団体'!C$2:C$2000,1,))</f>
        <v>有田市</v>
      </c>
      <c r="M1662" s="1">
        <f t="shared" si="25"/>
        <v>1</v>
      </c>
    </row>
    <row r="1663" spans="1:13" x14ac:dyDescent="0.2">
      <c r="A1663" s="5" t="s">
        <v>1667</v>
      </c>
      <c r="B1663" s="6" t="s">
        <v>3960</v>
      </c>
      <c r="C1663" s="7">
        <v>12443</v>
      </c>
      <c r="D1663" s="7">
        <v>13600</v>
      </c>
      <c r="E1663" s="7">
        <v>26043</v>
      </c>
      <c r="F1663" s="7" t="str" cm="1">
        <f t="array" ref="F1663">_xlfn.SWITCH(TRUE,E1663&lt;=10000,"1万人以下",E1663&lt;=20000,"2万人以下",E1663&lt;=30000,"3万人以下",E1663&lt;=40000,"4万人以下",E1663&lt;=50000,"5万人以下",E1663&lt;=60000,"6万人以下",E1663&lt;=70000,"7万人以下",E1663&lt;=80000,"8万人以下",E1663&lt;=90000,"9万人以下",E1663&gt;90000,"それ以上")</f>
        <v>3万人以下</v>
      </c>
      <c r="G1663" s="7" t="s">
        <v>7574</v>
      </c>
      <c r="H1663" s="7">
        <v>10381</v>
      </c>
      <c r="J1663" s="1">
        <f>MAX(J$2:J1662)+1</f>
        <v>1282</v>
      </c>
      <c r="K1663" s="1" t="str">
        <f>IF(B1663="小郡市","小郡市",IF(B1663="大和郡山市","大和郡山市",IF(B1663="蒲郡市","蒲郡市",IF(B1663="郡上市","郡上市",IF(B1663="郡山市","郡山市",IFERROR(RIGHT(B1663,LEN(B1663)-FIND("郡",B1663)),B1663))))))</f>
        <v>御坊市</v>
      </c>
      <c r="L1663" s="1" t="str">
        <f>IF(ISERROR(VLOOKUP(K1663,'R5.4.1現在の団体'!C$2:C$2000,1,)),"",VLOOKUP(K1663,'R5.4.1現在の団体'!C$2:C$2000,1,))</f>
        <v>御坊市</v>
      </c>
      <c r="M1663" s="1">
        <f t="shared" si="25"/>
        <v>1</v>
      </c>
    </row>
    <row r="1664" spans="1:13" x14ac:dyDescent="0.2">
      <c r="A1664" s="5" t="s">
        <v>1668</v>
      </c>
      <c r="B1664" s="6" t="s">
        <v>3961</v>
      </c>
      <c r="C1664" s="7">
        <v>39099</v>
      </c>
      <c r="D1664" s="7">
        <v>43438</v>
      </c>
      <c r="E1664" s="7">
        <v>82537</v>
      </c>
      <c r="F1664" s="7" t="str" cm="1">
        <f t="array" ref="F1664">_xlfn.SWITCH(TRUE,E1664&lt;=10000,"1万人以下",E1664&lt;=20000,"2万人以下",E1664&lt;=30000,"3万人以下",E1664&lt;=40000,"4万人以下",E1664&lt;=50000,"5万人以下",E1664&lt;=60000,"6万人以下",E1664&lt;=70000,"7万人以下",E1664&lt;=80000,"8万人以下",E1664&lt;=90000,"9万人以下",E1664&gt;90000,"それ以上")</f>
        <v>9万人以下</v>
      </c>
      <c r="G1664" s="7" t="s">
        <v>7580</v>
      </c>
      <c r="H1664" s="7">
        <v>35214</v>
      </c>
      <c r="J1664" s="1">
        <f>MAX(J$2:J1663)+1</f>
        <v>1283</v>
      </c>
      <c r="K1664" s="1" t="str">
        <f>IF(B1664="小郡市","小郡市",IF(B1664="大和郡山市","大和郡山市",IF(B1664="蒲郡市","蒲郡市",IF(B1664="郡上市","郡上市",IF(B1664="郡山市","郡山市",IFERROR(RIGHT(B1664,LEN(B1664)-FIND("郡",B1664)),B1664))))))</f>
        <v>田辺市</v>
      </c>
      <c r="L1664" s="1" t="str">
        <f>IF(ISERROR(VLOOKUP(K1664,'R5.4.1現在の団体'!C$2:C$2000,1,)),"",VLOOKUP(K1664,'R5.4.1現在の団体'!C$2:C$2000,1,))</f>
        <v>田辺市</v>
      </c>
      <c r="M1664" s="1">
        <f t="shared" si="25"/>
        <v>1</v>
      </c>
    </row>
    <row r="1665" spans="1:13" x14ac:dyDescent="0.2">
      <c r="A1665" s="5" t="s">
        <v>1669</v>
      </c>
      <c r="B1665" s="6" t="s">
        <v>3962</v>
      </c>
      <c r="C1665" s="7">
        <v>15090</v>
      </c>
      <c r="D1665" s="7">
        <v>17509</v>
      </c>
      <c r="E1665" s="7">
        <v>32599</v>
      </c>
      <c r="F1665" s="7" t="str" cm="1">
        <f t="array" ref="F1665">_xlfn.SWITCH(TRUE,E1665&lt;=10000,"1万人以下",E1665&lt;=20000,"2万人以下",E1665&lt;=30000,"3万人以下",E1665&lt;=40000,"4万人以下",E1665&lt;=50000,"5万人以下",E1665&lt;=60000,"6万人以下",E1665&lt;=70000,"7万人以下",E1665&lt;=80000,"8万人以下",E1665&lt;=90000,"9万人以下",E1665&gt;90000,"それ以上")</f>
        <v>4万人以下</v>
      </c>
      <c r="G1665" s="7" t="s">
        <v>7573</v>
      </c>
      <c r="H1665" s="7">
        <v>15826</v>
      </c>
      <c r="J1665" s="1">
        <f>MAX(J$2:J1664)+1</f>
        <v>1284</v>
      </c>
      <c r="K1665" s="1" t="str">
        <f>IF(B1665="小郡市","小郡市",IF(B1665="大和郡山市","大和郡山市",IF(B1665="蒲郡市","蒲郡市",IF(B1665="郡上市","郡上市",IF(B1665="郡山市","郡山市",IFERROR(RIGHT(B1665,LEN(B1665)-FIND("郡",B1665)),B1665))))))</f>
        <v>新宮市</v>
      </c>
      <c r="L1665" s="1" t="str">
        <f>IF(ISERROR(VLOOKUP(K1665,'R5.4.1現在の団体'!C$2:C$2000,1,)),"",VLOOKUP(K1665,'R5.4.1現在の団体'!C$2:C$2000,1,))</f>
        <v>新宮市</v>
      </c>
      <c r="M1665" s="1">
        <f t="shared" si="25"/>
        <v>1</v>
      </c>
    </row>
    <row r="1666" spans="1:13" x14ac:dyDescent="0.2">
      <c r="A1666" s="5" t="s">
        <v>1670</v>
      </c>
      <c r="B1666" s="6" t="s">
        <v>3963</v>
      </c>
      <c r="C1666" s="7">
        <v>32749</v>
      </c>
      <c r="D1666" s="7">
        <v>35902</v>
      </c>
      <c r="E1666" s="7">
        <v>68651</v>
      </c>
      <c r="F1666" s="7" t="str" cm="1">
        <f t="array" ref="F1666">_xlfn.SWITCH(TRUE,E1666&lt;=10000,"1万人以下",E1666&lt;=20000,"2万人以下",E1666&lt;=30000,"3万人以下",E1666&lt;=40000,"4万人以下",E1666&lt;=50000,"5万人以下",E1666&lt;=60000,"6万人以下",E1666&lt;=70000,"7万人以下",E1666&lt;=80000,"8万人以下",E1666&lt;=90000,"9万人以下",E1666&gt;90000,"それ以上")</f>
        <v>7万人以下</v>
      </c>
      <c r="G1666" s="7" t="s">
        <v>7578</v>
      </c>
      <c r="H1666" s="7">
        <v>24978</v>
      </c>
      <c r="J1666" s="1">
        <f>MAX(J$2:J1665)+1</f>
        <v>1285</v>
      </c>
      <c r="K1666" s="1" t="str">
        <f>IF(B1666="小郡市","小郡市",IF(B1666="大和郡山市","大和郡山市",IF(B1666="蒲郡市","蒲郡市",IF(B1666="郡上市","郡上市",IF(B1666="郡山市","郡山市",IFERROR(RIGHT(B1666,LEN(B1666)-FIND("郡",B1666)),B1666))))))</f>
        <v>紀の川市</v>
      </c>
      <c r="L1666" s="1" t="str">
        <f>IF(ISERROR(VLOOKUP(K1666,'R5.4.1現在の団体'!C$2:C$2000,1,)),"",VLOOKUP(K1666,'R5.4.1現在の団体'!C$2:C$2000,1,))</f>
        <v>紀の川市</v>
      </c>
      <c r="M1666" s="1">
        <f t="shared" si="25"/>
        <v>1</v>
      </c>
    </row>
    <row r="1667" spans="1:13" x14ac:dyDescent="0.2">
      <c r="A1667" s="5" t="s">
        <v>1671</v>
      </c>
      <c r="B1667" s="6" t="s">
        <v>3964</v>
      </c>
      <c r="C1667" s="7">
        <v>25225</v>
      </c>
      <c r="D1667" s="7">
        <v>26852</v>
      </c>
      <c r="E1667" s="7">
        <v>52077</v>
      </c>
      <c r="F1667" s="7" t="str" cm="1">
        <f t="array" ref="F1667">_xlfn.SWITCH(TRUE,E1667&lt;=10000,"1万人以下",E1667&lt;=20000,"2万人以下",E1667&lt;=30000,"3万人以下",E1667&lt;=40000,"4万人以下",E1667&lt;=50000,"5万人以下",E1667&lt;=60000,"6万人以下",E1667&lt;=70000,"7万人以下",E1667&lt;=80000,"8万人以下",E1667&lt;=90000,"9万人以下",E1667&gt;90000,"それ以上")</f>
        <v>6万人以下</v>
      </c>
      <c r="G1667" s="7" t="s">
        <v>7577</v>
      </c>
      <c r="H1667" s="7">
        <v>19999</v>
      </c>
      <c r="J1667" s="1">
        <f>MAX(J$2:J1666)+1</f>
        <v>1286</v>
      </c>
      <c r="K1667" s="1" t="str">
        <f>IF(B1667="小郡市","小郡市",IF(B1667="大和郡山市","大和郡山市",IF(B1667="蒲郡市","蒲郡市",IF(B1667="郡上市","郡上市",IF(B1667="郡山市","郡山市",IFERROR(RIGHT(B1667,LEN(B1667)-FIND("郡",B1667)),B1667))))))</f>
        <v>岩出市</v>
      </c>
      <c r="L1667" s="1" t="str">
        <f>IF(ISERROR(VLOOKUP(K1667,'R5.4.1現在の団体'!C$2:C$2000,1,)),"",VLOOKUP(K1667,'R5.4.1現在の団体'!C$2:C$2000,1,))</f>
        <v>岩出市</v>
      </c>
      <c r="M1667" s="1">
        <f t="shared" si="25"/>
        <v>1</v>
      </c>
    </row>
    <row r="1668" spans="1:13" x14ac:dyDescent="0.2">
      <c r="A1668" s="5" t="s">
        <v>1672</v>
      </c>
      <c r="B1668" s="6" t="s">
        <v>3965</v>
      </c>
      <c r="C1668" s="7">
        <v>5206</v>
      </c>
      <c r="D1668" s="7">
        <v>5990</v>
      </c>
      <c r="E1668" s="7">
        <v>11196</v>
      </c>
      <c r="F1668" s="7" t="str" cm="1">
        <f t="array" ref="F1668">_xlfn.SWITCH(TRUE,E1668&lt;=10000,"1万人以下",E1668&lt;=20000,"2万人以下",E1668&lt;=30000,"3万人以下",E1668&lt;=40000,"4万人以下",E1668&lt;=50000,"5万人以下",E1668&lt;=60000,"6万人以下",E1668&lt;=70000,"7万人以下",E1668&lt;=80000,"8万人以下",E1668&lt;=90000,"9万人以下",E1668&gt;90000,"それ以上")</f>
        <v>2万人以下</v>
      </c>
      <c r="G1668" s="7" t="s">
        <v>7572</v>
      </c>
      <c r="H1668" s="7">
        <v>4628</v>
      </c>
      <c r="I1668" s="1" t="s">
        <v>4657</v>
      </c>
      <c r="K1668" s="1" t="str">
        <f>IF(B1668="小郡市","小郡市",IF(B1668="大和郡山市","大和郡山市",IF(B1668="蒲郡市","蒲郡市",IF(B1668="郡上市","郡上市",IF(B1668="郡山市","郡山市",IFERROR(RIGHT(B1668,LEN(B1668)-FIND("郡",B1668)),B1668))))))</f>
        <v/>
      </c>
      <c r="L1668" s="1" t="str">
        <f>IF(ISERROR(VLOOKUP(K1668,'R5.4.1現在の団体'!C$2:C$2000,1,)),"",VLOOKUP(K1668,'R5.4.1現在の団体'!C$2:C$2000,1,))</f>
        <v/>
      </c>
      <c r="M1668" s="1" t="str">
        <f t="shared" si="25"/>
        <v/>
      </c>
    </row>
    <row r="1669" spans="1:13" x14ac:dyDescent="0.2">
      <c r="A1669" s="5" t="s">
        <v>1673</v>
      </c>
      <c r="B1669" s="6" t="s">
        <v>3966</v>
      </c>
      <c r="C1669" s="7">
        <v>5206</v>
      </c>
      <c r="D1669" s="7">
        <v>5990</v>
      </c>
      <c r="E1669" s="7">
        <v>11196</v>
      </c>
      <c r="F1669" s="7" t="str" cm="1">
        <f t="array" ref="F1669">_xlfn.SWITCH(TRUE,E1669&lt;=10000,"1万人以下",E1669&lt;=20000,"2万人以下",E1669&lt;=30000,"3万人以下",E1669&lt;=40000,"4万人以下",E1669&lt;=50000,"5万人以下",E1669&lt;=60000,"6万人以下",E1669&lt;=70000,"7万人以下",E1669&lt;=80000,"8万人以下",E1669&lt;=90000,"9万人以下",E1669&gt;90000,"それ以上")</f>
        <v>2万人以下</v>
      </c>
      <c r="G1669" s="7" t="s">
        <v>7572</v>
      </c>
      <c r="H1669" s="7">
        <v>4628</v>
      </c>
      <c r="J1669" s="1">
        <f>MAX(J$2:J1668)+1</f>
        <v>1287</v>
      </c>
      <c r="K1669" s="1" t="str">
        <f>IF(B1669="小郡市","小郡市",IF(B1669="大和郡山市","大和郡山市",IF(B1669="蒲郡市","蒲郡市",IF(B1669="郡上市","郡上市",IF(B1669="郡山市","郡山市",IFERROR(RIGHT(B1669,LEN(B1669)-FIND("郡",B1669)),B1669))))))</f>
        <v>紀美野町</v>
      </c>
      <c r="L1669" s="1" t="str">
        <f>IF(ISERROR(VLOOKUP(K1669,'R5.4.1現在の団体'!C$2:C$2000,1,)),"",VLOOKUP(K1669,'R5.4.1現在の団体'!C$2:C$2000,1,))</f>
        <v>紀美野町</v>
      </c>
      <c r="M1669" s="1">
        <f t="shared" ref="M1669:M1732" si="26">IF(L1669="","",1)</f>
        <v>1</v>
      </c>
    </row>
    <row r="1670" spans="1:13" x14ac:dyDescent="0.2">
      <c r="A1670" s="5" t="s">
        <v>1674</v>
      </c>
      <c r="B1670" s="6" t="s">
        <v>3967</v>
      </c>
      <c r="C1670" s="7">
        <v>13522</v>
      </c>
      <c r="D1670" s="7">
        <v>15152</v>
      </c>
      <c r="E1670" s="7">
        <v>28674</v>
      </c>
      <c r="F1670" s="7" t="str" cm="1">
        <f t="array" ref="F1670">_xlfn.SWITCH(TRUE,E1670&lt;=10000,"1万人以下",E1670&lt;=20000,"2万人以下",E1670&lt;=30000,"3万人以下",E1670&lt;=40000,"4万人以下",E1670&lt;=50000,"5万人以下",E1670&lt;=60000,"6万人以下",E1670&lt;=70000,"7万人以下",E1670&lt;=80000,"8万人以下",E1670&lt;=90000,"9万人以下",E1670&gt;90000,"それ以上")</f>
        <v>3万人以下</v>
      </c>
      <c r="G1670" s="7" t="s">
        <v>7574</v>
      </c>
      <c r="H1670" s="7">
        <v>11045</v>
      </c>
      <c r="I1670" s="1" t="s">
        <v>4657</v>
      </c>
      <c r="K1670" s="1" t="str">
        <f>IF(B1670="小郡市","小郡市",IF(B1670="大和郡山市","大和郡山市",IF(B1670="蒲郡市","蒲郡市",IF(B1670="郡上市","郡上市",IF(B1670="郡山市","郡山市",IFERROR(RIGHT(B1670,LEN(B1670)-FIND("郡",B1670)),B1670))))))</f>
        <v/>
      </c>
      <c r="L1670" s="1" t="str">
        <f>IF(ISERROR(VLOOKUP(K1670,'R5.4.1現在の団体'!C$2:C$2000,1,)),"",VLOOKUP(K1670,'R5.4.1現在の団体'!C$2:C$2000,1,))</f>
        <v/>
      </c>
      <c r="M1670" s="1" t="str">
        <f t="shared" si="26"/>
        <v/>
      </c>
    </row>
    <row r="1671" spans="1:13" x14ac:dyDescent="0.2">
      <c r="A1671" s="5" t="s">
        <v>1675</v>
      </c>
      <c r="B1671" s="6" t="s">
        <v>3968</v>
      </c>
      <c r="C1671" s="7">
        <v>9142</v>
      </c>
      <c r="D1671" s="7">
        <v>10247</v>
      </c>
      <c r="E1671" s="7">
        <v>19389</v>
      </c>
      <c r="F1671" s="7" t="str" cm="1">
        <f t="array" ref="F1671">_xlfn.SWITCH(TRUE,E1671&lt;=10000,"1万人以下",E1671&lt;=20000,"2万人以下",E1671&lt;=30000,"3万人以下",E1671&lt;=40000,"4万人以下",E1671&lt;=50000,"5万人以下",E1671&lt;=60000,"6万人以下",E1671&lt;=70000,"7万人以下",E1671&lt;=80000,"8万人以下",E1671&lt;=90000,"9万人以下",E1671&gt;90000,"それ以上")</f>
        <v>2万人以下</v>
      </c>
      <c r="G1671" s="7" t="s">
        <v>7572</v>
      </c>
      <c r="H1671" s="7">
        <v>7127</v>
      </c>
      <c r="J1671" s="1">
        <f>MAX(J$2:J1670)+1</f>
        <v>1288</v>
      </c>
      <c r="K1671" s="1" t="str">
        <f>IF(B1671="小郡市","小郡市",IF(B1671="大和郡山市","大和郡山市",IF(B1671="蒲郡市","蒲郡市",IF(B1671="郡上市","郡上市",IF(B1671="郡山市","郡山市",IFERROR(RIGHT(B1671,LEN(B1671)-FIND("郡",B1671)),B1671))))))</f>
        <v>かつらぎ町</v>
      </c>
      <c r="L1671" s="1" t="str">
        <f>IF(ISERROR(VLOOKUP(K1671,'R5.4.1現在の団体'!C$2:C$2000,1,)),"",VLOOKUP(K1671,'R5.4.1現在の団体'!C$2:C$2000,1,))</f>
        <v>かつらぎ町</v>
      </c>
      <c r="M1671" s="1">
        <f t="shared" si="26"/>
        <v>1</v>
      </c>
    </row>
    <row r="1672" spans="1:13" x14ac:dyDescent="0.2">
      <c r="A1672" s="5" t="s">
        <v>1676</v>
      </c>
      <c r="B1672" s="6" t="s">
        <v>3969</v>
      </c>
      <c r="C1672" s="7">
        <v>2458</v>
      </c>
      <c r="D1672" s="7">
        <v>2868</v>
      </c>
      <c r="E1672" s="7">
        <v>5326</v>
      </c>
      <c r="F1672" s="7" t="str" cm="1">
        <f t="array" ref="F1672">_xlfn.SWITCH(TRUE,E1672&lt;=10000,"1万人以下",E1672&lt;=20000,"2万人以下",E1672&lt;=30000,"3万人以下",E1672&lt;=40000,"4万人以下",E1672&lt;=50000,"5万人以下",E1672&lt;=60000,"6万人以下",E1672&lt;=70000,"7万人以下",E1672&lt;=80000,"8万人以下",E1672&lt;=90000,"9万人以下",E1672&gt;90000,"それ以上")</f>
        <v>1万人以下</v>
      </c>
      <c r="G1672" s="7" t="s">
        <v>7576</v>
      </c>
      <c r="H1672" s="7">
        <v>1982</v>
      </c>
      <c r="J1672" s="1">
        <f>MAX(J$2:J1671)+1</f>
        <v>1289</v>
      </c>
      <c r="K1672" s="1" t="str">
        <f>IF(B1672="小郡市","小郡市",IF(B1672="大和郡山市","大和郡山市",IF(B1672="蒲郡市","蒲郡市",IF(B1672="郡上市","郡上市",IF(B1672="郡山市","郡山市",IFERROR(RIGHT(B1672,LEN(B1672)-FIND("郡",B1672)),B1672))))))</f>
        <v>九度山町</v>
      </c>
      <c r="L1672" s="1" t="str">
        <f>IF(ISERROR(VLOOKUP(K1672,'R5.4.1現在の団体'!C$2:C$2000,1,)),"",VLOOKUP(K1672,'R5.4.1現在の団体'!C$2:C$2000,1,))</f>
        <v>九度山町</v>
      </c>
      <c r="M1672" s="1">
        <f t="shared" si="26"/>
        <v>1</v>
      </c>
    </row>
    <row r="1673" spans="1:13" x14ac:dyDescent="0.2">
      <c r="A1673" s="5" t="s">
        <v>1677</v>
      </c>
      <c r="B1673" s="6" t="s">
        <v>3970</v>
      </c>
      <c r="C1673" s="7">
        <v>1922</v>
      </c>
      <c r="D1673" s="7">
        <v>2037</v>
      </c>
      <c r="E1673" s="7">
        <v>3959</v>
      </c>
      <c r="F1673" s="7" t="str" cm="1">
        <f t="array" ref="F1673">_xlfn.SWITCH(TRUE,E1673&lt;=10000,"1万人以下",E1673&lt;=20000,"2万人以下",E1673&lt;=30000,"3万人以下",E1673&lt;=40000,"4万人以下",E1673&lt;=50000,"5万人以下",E1673&lt;=60000,"6万人以下",E1673&lt;=70000,"7万人以下",E1673&lt;=80000,"8万人以下",E1673&lt;=90000,"9万人以下",E1673&gt;90000,"それ以上")</f>
        <v>1万人以下</v>
      </c>
      <c r="G1673" s="7" t="s">
        <v>7576</v>
      </c>
      <c r="H1673" s="7">
        <v>1936</v>
      </c>
      <c r="J1673" s="1">
        <f>MAX(J$2:J1672)+1</f>
        <v>1290</v>
      </c>
      <c r="K1673" s="1" t="str">
        <f>IF(B1673="小郡市","小郡市",IF(B1673="大和郡山市","大和郡山市",IF(B1673="蒲郡市","蒲郡市",IF(B1673="郡上市","郡上市",IF(B1673="郡山市","郡山市",IFERROR(RIGHT(B1673,LEN(B1673)-FIND("郡",B1673)),B1673))))))</f>
        <v>高野町</v>
      </c>
      <c r="L1673" s="1" t="str">
        <f>IF(ISERROR(VLOOKUP(K1673,'R5.4.1現在の団体'!C$2:C$2000,1,)),"",VLOOKUP(K1673,'R5.4.1現在の団体'!C$2:C$2000,1,))</f>
        <v>高野町</v>
      </c>
      <c r="M1673" s="1">
        <f t="shared" si="26"/>
        <v>1</v>
      </c>
    </row>
    <row r="1674" spans="1:13" x14ac:dyDescent="0.2">
      <c r="A1674" s="5" t="s">
        <v>1678</v>
      </c>
      <c r="B1674" s="6" t="s">
        <v>3971</v>
      </c>
      <c r="C1674" s="7">
        <v>23885</v>
      </c>
      <c r="D1674" s="7">
        <v>26552</v>
      </c>
      <c r="E1674" s="7">
        <v>50437</v>
      </c>
      <c r="F1674" s="7" t="str" cm="1">
        <f t="array" ref="F1674">_xlfn.SWITCH(TRUE,E1674&lt;=10000,"1万人以下",E1674&lt;=20000,"2万人以下",E1674&lt;=30000,"3万人以下",E1674&lt;=40000,"4万人以下",E1674&lt;=50000,"5万人以下",E1674&lt;=60000,"6万人以下",E1674&lt;=70000,"7万人以下",E1674&lt;=80000,"8万人以下",E1674&lt;=90000,"9万人以下",E1674&gt;90000,"それ以上")</f>
        <v>6万人以下</v>
      </c>
      <c r="G1674" s="7" t="s">
        <v>7577</v>
      </c>
      <c r="H1674" s="7">
        <v>18293</v>
      </c>
      <c r="I1674" s="1" t="s">
        <v>4657</v>
      </c>
      <c r="K1674" s="1" t="str">
        <f>IF(B1674="小郡市","小郡市",IF(B1674="大和郡山市","大和郡山市",IF(B1674="蒲郡市","蒲郡市",IF(B1674="郡上市","郡上市",IF(B1674="郡山市","郡山市",IFERROR(RIGHT(B1674,LEN(B1674)-FIND("郡",B1674)),B1674))))))</f>
        <v/>
      </c>
      <c r="L1674" s="1" t="str">
        <f>IF(ISERROR(VLOOKUP(K1674,'R5.4.1現在の団体'!C$2:C$2000,1,)),"",VLOOKUP(K1674,'R5.4.1現在の団体'!C$2:C$2000,1,))</f>
        <v/>
      </c>
      <c r="M1674" s="1" t="str">
        <f t="shared" si="26"/>
        <v/>
      </c>
    </row>
    <row r="1675" spans="1:13" x14ac:dyDescent="0.2">
      <c r="A1675" s="5" t="s">
        <v>1679</v>
      </c>
      <c r="B1675" s="6" t="s">
        <v>3972</v>
      </c>
      <c r="C1675" s="7">
        <v>6629</v>
      </c>
      <c r="D1675" s="7">
        <v>7384</v>
      </c>
      <c r="E1675" s="7">
        <v>14013</v>
      </c>
      <c r="F1675" s="7" t="str" cm="1">
        <f t="array" ref="F1675">_xlfn.SWITCH(TRUE,E1675&lt;=10000,"1万人以下",E1675&lt;=20000,"2万人以下",E1675&lt;=30000,"3万人以下",E1675&lt;=40000,"4万人以下",E1675&lt;=50000,"5万人以下",E1675&lt;=60000,"6万人以下",E1675&lt;=70000,"7万人以下",E1675&lt;=80000,"8万人以下",E1675&lt;=90000,"9万人以下",E1675&gt;90000,"それ以上")</f>
        <v>2万人以下</v>
      </c>
      <c r="G1675" s="7" t="s">
        <v>7572</v>
      </c>
      <c r="H1675" s="7">
        <v>5670</v>
      </c>
      <c r="J1675" s="1">
        <f>MAX(J$2:J1674)+1</f>
        <v>1291</v>
      </c>
      <c r="K1675" s="1" t="str">
        <f>IF(B1675="小郡市","小郡市",IF(B1675="大和郡山市","大和郡山市",IF(B1675="蒲郡市","蒲郡市",IF(B1675="郡上市","郡上市",IF(B1675="郡山市","郡山市",IFERROR(RIGHT(B1675,LEN(B1675)-FIND("郡",B1675)),B1675))))))</f>
        <v>湯浅町</v>
      </c>
      <c r="L1675" s="1" t="str">
        <f>IF(ISERROR(VLOOKUP(K1675,'R5.4.1現在の団体'!C$2:C$2000,1,)),"",VLOOKUP(K1675,'R5.4.1現在の団体'!C$2:C$2000,1,))</f>
        <v>湯浅町</v>
      </c>
      <c r="M1675" s="1">
        <f t="shared" si="26"/>
        <v>1</v>
      </c>
    </row>
    <row r="1676" spans="1:13" x14ac:dyDescent="0.2">
      <c r="A1676" s="5" t="s">
        <v>1680</v>
      </c>
      <c r="B1676" s="6" t="s">
        <v>3973</v>
      </c>
      <c r="C1676" s="7">
        <v>3743</v>
      </c>
      <c r="D1676" s="7">
        <v>4182</v>
      </c>
      <c r="E1676" s="7">
        <v>7925</v>
      </c>
      <c r="F1676" s="7" t="str" cm="1">
        <f t="array" ref="F1676">_xlfn.SWITCH(TRUE,E1676&lt;=10000,"1万人以下",E1676&lt;=20000,"2万人以下",E1676&lt;=30000,"3万人以下",E1676&lt;=40000,"4万人以下",E1676&lt;=50000,"5万人以下",E1676&lt;=60000,"6万人以下",E1676&lt;=70000,"7万人以下",E1676&lt;=80000,"8万人以下",E1676&lt;=90000,"9万人以下",E1676&gt;90000,"それ以上")</f>
        <v>1万人以下</v>
      </c>
      <c r="G1676" s="7" t="s">
        <v>7576</v>
      </c>
      <c r="H1676" s="7">
        <v>2712</v>
      </c>
      <c r="J1676" s="1">
        <f>MAX(J$2:J1675)+1</f>
        <v>1292</v>
      </c>
      <c r="K1676" s="1" t="str">
        <f>IF(B1676="小郡市","小郡市",IF(B1676="大和郡山市","大和郡山市",IF(B1676="蒲郡市","蒲郡市",IF(B1676="郡上市","郡上市",IF(B1676="郡山市","郡山市",IFERROR(RIGHT(B1676,LEN(B1676)-FIND("郡",B1676)),B1676))))))</f>
        <v>広川町</v>
      </c>
      <c r="L1676" s="1" t="str">
        <f>IF(ISERROR(VLOOKUP(K1676,'R5.4.1現在の団体'!C$2:C$2000,1,)),"",VLOOKUP(K1676,'R5.4.1現在の団体'!C$2:C$2000,1,))</f>
        <v>広川町</v>
      </c>
      <c r="M1676" s="1">
        <f t="shared" si="26"/>
        <v>1</v>
      </c>
    </row>
    <row r="1677" spans="1:13" x14ac:dyDescent="0.2">
      <c r="A1677" s="5" t="s">
        <v>1681</v>
      </c>
      <c r="B1677" s="6" t="s">
        <v>3974</v>
      </c>
      <c r="C1677" s="7">
        <v>13513</v>
      </c>
      <c r="D1677" s="7">
        <v>14986</v>
      </c>
      <c r="E1677" s="7">
        <v>28499</v>
      </c>
      <c r="F1677" s="7" t="str" cm="1">
        <f t="array" ref="F1677">_xlfn.SWITCH(TRUE,E1677&lt;=10000,"1万人以下",E1677&lt;=20000,"2万人以下",E1677&lt;=30000,"3万人以下",E1677&lt;=40000,"4万人以下",E1677&lt;=50000,"5万人以下",E1677&lt;=60000,"6万人以下",E1677&lt;=70000,"7万人以下",E1677&lt;=80000,"8万人以下",E1677&lt;=90000,"9万人以下",E1677&gt;90000,"それ以上")</f>
        <v>3万人以下</v>
      </c>
      <c r="G1677" s="7" t="s">
        <v>7574</v>
      </c>
      <c r="H1677" s="7">
        <v>9911</v>
      </c>
      <c r="J1677" s="1">
        <f>MAX(J$2:J1676)+1</f>
        <v>1293</v>
      </c>
      <c r="K1677" s="1" t="str">
        <f>IF(B1677="小郡市","小郡市",IF(B1677="大和郡山市","大和郡山市",IF(B1677="蒲郡市","蒲郡市",IF(B1677="郡上市","郡上市",IF(B1677="郡山市","郡山市",IFERROR(RIGHT(B1677,LEN(B1677)-FIND("郡",B1677)),B1677))))))</f>
        <v>有田川町</v>
      </c>
      <c r="L1677" s="1" t="str">
        <f>IF(ISERROR(VLOOKUP(K1677,'R5.4.1現在の団体'!C$2:C$2000,1,)),"",VLOOKUP(K1677,'R5.4.1現在の団体'!C$2:C$2000,1,))</f>
        <v>有田川町</v>
      </c>
      <c r="M1677" s="1">
        <f t="shared" si="26"/>
        <v>1</v>
      </c>
    </row>
    <row r="1678" spans="1:13" x14ac:dyDescent="0.2">
      <c r="A1678" s="5" t="s">
        <v>1682</v>
      </c>
      <c r="B1678" s="6" t="s">
        <v>3975</v>
      </c>
      <c r="C1678" s="7">
        <v>27570</v>
      </c>
      <c r="D1678" s="7">
        <v>30516</v>
      </c>
      <c r="E1678" s="7">
        <v>58086</v>
      </c>
      <c r="F1678" s="7" t="str" cm="1">
        <f t="array" ref="F1678">_xlfn.SWITCH(TRUE,E1678&lt;=10000,"1万人以下",E1678&lt;=20000,"2万人以下",E1678&lt;=30000,"3万人以下",E1678&lt;=40000,"4万人以下",E1678&lt;=50000,"5万人以下",E1678&lt;=60000,"6万人以下",E1678&lt;=70000,"7万人以下",E1678&lt;=80000,"8万人以下",E1678&lt;=90000,"9万人以下",E1678&gt;90000,"それ以上")</f>
        <v>6万人以下</v>
      </c>
      <c r="G1678" s="7" t="s">
        <v>7577</v>
      </c>
      <c r="H1678" s="7">
        <v>20706</v>
      </c>
      <c r="I1678" s="1" t="s">
        <v>4657</v>
      </c>
      <c r="K1678" s="1" t="str">
        <f>IF(B1678="小郡市","小郡市",IF(B1678="大和郡山市","大和郡山市",IF(B1678="蒲郡市","蒲郡市",IF(B1678="郡上市","郡上市",IF(B1678="郡山市","郡山市",IFERROR(RIGHT(B1678,LEN(B1678)-FIND("郡",B1678)),B1678))))))</f>
        <v/>
      </c>
      <c r="L1678" s="1" t="str">
        <f>IF(ISERROR(VLOOKUP(K1678,'R5.4.1現在の団体'!C$2:C$2000,1,)),"",VLOOKUP(K1678,'R5.4.1現在の団体'!C$2:C$2000,1,))</f>
        <v/>
      </c>
      <c r="M1678" s="1" t="str">
        <f t="shared" si="26"/>
        <v/>
      </c>
    </row>
    <row r="1679" spans="1:13" x14ac:dyDescent="0.2">
      <c r="A1679" s="5" t="s">
        <v>1683</v>
      </c>
      <c r="B1679" s="6" t="s">
        <v>3976</v>
      </c>
      <c r="C1679" s="7">
        <v>3884</v>
      </c>
      <c r="D1679" s="7">
        <v>4400</v>
      </c>
      <c r="E1679" s="7">
        <v>8284</v>
      </c>
      <c r="F1679" s="7" t="str" cm="1">
        <f t="array" ref="F1679">_xlfn.SWITCH(TRUE,E1679&lt;=10000,"1万人以下",E1679&lt;=20000,"2万人以下",E1679&lt;=30000,"3万人以下",E1679&lt;=40000,"4万人以下",E1679&lt;=50000,"5万人以下",E1679&lt;=60000,"6万人以下",E1679&lt;=70000,"7万人以下",E1679&lt;=80000,"8万人以下",E1679&lt;=90000,"9万人以下",E1679&gt;90000,"それ以上")</f>
        <v>1万人以下</v>
      </c>
      <c r="G1679" s="7" t="s">
        <v>7576</v>
      </c>
      <c r="H1679" s="7">
        <v>3206</v>
      </c>
      <c r="J1679" s="1">
        <f>MAX(J$2:J1678)+1</f>
        <v>1294</v>
      </c>
      <c r="K1679" s="1" t="str">
        <f>IF(B1679="小郡市","小郡市",IF(B1679="大和郡山市","大和郡山市",IF(B1679="蒲郡市","蒲郡市",IF(B1679="郡上市","郡上市",IF(B1679="郡山市","郡山市",IFERROR(RIGHT(B1679,LEN(B1679)-FIND("郡",B1679)),B1679))))))</f>
        <v>美浜町</v>
      </c>
      <c r="L1679" s="1" t="str">
        <f>IF(ISERROR(VLOOKUP(K1679,'R5.4.1現在の団体'!C$2:C$2000,1,)),"",VLOOKUP(K1679,'R5.4.1現在の団体'!C$2:C$2000,1,))</f>
        <v>美浜町</v>
      </c>
      <c r="M1679" s="1">
        <f t="shared" si="26"/>
        <v>1</v>
      </c>
    </row>
    <row r="1680" spans="1:13" x14ac:dyDescent="0.2">
      <c r="A1680" s="5" t="s">
        <v>1684</v>
      </c>
      <c r="B1680" s="6" t="s">
        <v>3977</v>
      </c>
      <c r="C1680" s="7">
        <v>3696</v>
      </c>
      <c r="D1680" s="7">
        <v>4093</v>
      </c>
      <c r="E1680" s="7">
        <v>7789</v>
      </c>
      <c r="F1680" s="7" t="str" cm="1">
        <f t="array" ref="F1680">_xlfn.SWITCH(TRUE,E1680&lt;=10000,"1万人以下",E1680&lt;=20000,"2万人以下",E1680&lt;=30000,"3万人以下",E1680&lt;=40000,"4万人以下",E1680&lt;=50000,"5万人以下",E1680&lt;=60000,"6万人以下",E1680&lt;=70000,"7万人以下",E1680&lt;=80000,"8万人以下",E1680&lt;=90000,"9万人以下",E1680&gt;90000,"それ以上")</f>
        <v>1万人以下</v>
      </c>
      <c r="G1680" s="7" t="s">
        <v>7576</v>
      </c>
      <c r="H1680" s="7">
        <v>2763</v>
      </c>
      <c r="J1680" s="1">
        <f>MAX(J$2:J1679)+1</f>
        <v>1295</v>
      </c>
      <c r="K1680" s="1" t="str">
        <f>IF(B1680="小郡市","小郡市",IF(B1680="大和郡山市","大和郡山市",IF(B1680="蒲郡市","蒲郡市",IF(B1680="郡上市","郡上市",IF(B1680="郡山市","郡山市",IFERROR(RIGHT(B1680,LEN(B1680)-FIND("郡",B1680)),B1680))))))</f>
        <v>日高町</v>
      </c>
      <c r="L1680" s="1" t="str">
        <f>IF(ISERROR(VLOOKUP(K1680,'R5.4.1現在の団体'!C$2:C$2000,1,)),"",VLOOKUP(K1680,'R5.4.1現在の団体'!C$2:C$2000,1,))</f>
        <v>日高町</v>
      </c>
      <c r="M1680" s="1">
        <f t="shared" si="26"/>
        <v>1</v>
      </c>
    </row>
    <row r="1681" spans="1:13" x14ac:dyDescent="0.2">
      <c r="A1681" s="5" t="s">
        <v>1685</v>
      </c>
      <c r="B1681" s="6" t="s">
        <v>3978</v>
      </c>
      <c r="C1681" s="7">
        <v>3428</v>
      </c>
      <c r="D1681" s="7">
        <v>3674</v>
      </c>
      <c r="E1681" s="7">
        <v>7102</v>
      </c>
      <c r="F1681" s="7" t="str" cm="1">
        <f t="array" ref="F1681">_xlfn.SWITCH(TRUE,E1681&lt;=10000,"1万人以下",E1681&lt;=20000,"2万人以下",E1681&lt;=30000,"3万人以下",E1681&lt;=40000,"4万人以下",E1681&lt;=50000,"5万人以下",E1681&lt;=60000,"6万人以下",E1681&lt;=70000,"7万人以下",E1681&lt;=80000,"8万人以下",E1681&lt;=90000,"9万人以下",E1681&gt;90000,"それ以上")</f>
        <v>1万人以下</v>
      </c>
      <c r="G1681" s="7" t="s">
        <v>7576</v>
      </c>
      <c r="H1681" s="7">
        <v>2676</v>
      </c>
      <c r="J1681" s="1">
        <f>MAX(J$2:J1680)+1</f>
        <v>1296</v>
      </c>
      <c r="K1681" s="1" t="str">
        <f>IF(B1681="小郡市","小郡市",IF(B1681="大和郡山市","大和郡山市",IF(B1681="蒲郡市","蒲郡市",IF(B1681="郡上市","郡上市",IF(B1681="郡山市","郡山市",IFERROR(RIGHT(B1681,LEN(B1681)-FIND("郡",B1681)),B1681))))))</f>
        <v>由良町</v>
      </c>
      <c r="L1681" s="1" t="str">
        <f>IF(ISERROR(VLOOKUP(K1681,'R5.4.1現在の団体'!C$2:C$2000,1,)),"",VLOOKUP(K1681,'R5.4.1現在の団体'!C$2:C$2000,1,))</f>
        <v>由良町</v>
      </c>
      <c r="M1681" s="1">
        <f t="shared" si="26"/>
        <v>1</v>
      </c>
    </row>
    <row r="1682" spans="1:13" x14ac:dyDescent="0.2">
      <c r="A1682" s="5" t="s">
        <v>1686</v>
      </c>
      <c r="B1682" s="6" t="s">
        <v>3979</v>
      </c>
      <c r="C1682" s="7">
        <v>4435</v>
      </c>
      <c r="D1682" s="7">
        <v>4921</v>
      </c>
      <c r="E1682" s="7">
        <v>9356</v>
      </c>
      <c r="F1682" s="7" t="str" cm="1">
        <f t="array" ref="F1682">_xlfn.SWITCH(TRUE,E1682&lt;=10000,"1万人以下",E1682&lt;=20000,"2万人以下",E1682&lt;=30000,"3万人以下",E1682&lt;=40000,"4万人以下",E1682&lt;=50000,"5万人以下",E1682&lt;=60000,"6万人以下",E1682&lt;=70000,"7万人以下",E1682&lt;=80000,"8万人以下",E1682&lt;=90000,"9万人以下",E1682&gt;90000,"それ以上")</f>
        <v>1万人以下</v>
      </c>
      <c r="G1682" s="7" t="s">
        <v>7576</v>
      </c>
      <c r="H1682" s="7">
        <v>3226</v>
      </c>
      <c r="J1682" s="1">
        <f>MAX(J$2:J1681)+1</f>
        <v>1297</v>
      </c>
      <c r="K1682" s="1" t="str">
        <f>IF(B1682="小郡市","小郡市",IF(B1682="大和郡山市","大和郡山市",IF(B1682="蒲郡市","蒲郡市",IF(B1682="郡上市","郡上市",IF(B1682="郡山市","郡山市",IFERROR(RIGHT(B1682,LEN(B1682)-FIND("郡",B1682)),B1682))))))</f>
        <v>印南町</v>
      </c>
      <c r="L1682" s="1" t="str">
        <f>IF(ISERROR(VLOOKUP(K1682,'R5.4.1現在の団体'!C$2:C$2000,1,)),"",VLOOKUP(K1682,'R5.4.1現在の団体'!C$2:C$2000,1,))</f>
        <v>印南町</v>
      </c>
      <c r="M1682" s="1">
        <f t="shared" si="26"/>
        <v>1</v>
      </c>
    </row>
    <row r="1683" spans="1:13" x14ac:dyDescent="0.2">
      <c r="A1683" s="5" t="s">
        <v>1687</v>
      </c>
      <c r="B1683" s="6" t="s">
        <v>3980</v>
      </c>
      <c r="C1683" s="7">
        <v>6899</v>
      </c>
      <c r="D1683" s="7">
        <v>7533</v>
      </c>
      <c r="E1683" s="7">
        <v>14432</v>
      </c>
      <c r="F1683" s="7" t="str" cm="1">
        <f t="array" ref="F1683">_xlfn.SWITCH(TRUE,E1683&lt;=10000,"1万人以下",E1683&lt;=20000,"2万人以下",E1683&lt;=30000,"3万人以下",E1683&lt;=40000,"4万人以下",E1683&lt;=50000,"5万人以下",E1683&lt;=60000,"6万人以下",E1683&lt;=70000,"7万人以下",E1683&lt;=80000,"8万人以下",E1683&lt;=90000,"9万人以下",E1683&gt;90000,"それ以上")</f>
        <v>2万人以下</v>
      </c>
      <c r="G1683" s="7" t="s">
        <v>7572</v>
      </c>
      <c r="H1683" s="7">
        <v>4711</v>
      </c>
      <c r="J1683" s="1">
        <f>MAX(J$2:J1682)+1</f>
        <v>1298</v>
      </c>
      <c r="K1683" s="1" t="str">
        <f>IF(B1683="小郡市","小郡市",IF(B1683="大和郡山市","大和郡山市",IF(B1683="蒲郡市","蒲郡市",IF(B1683="郡上市","郡上市",IF(B1683="郡山市","郡山市",IFERROR(RIGHT(B1683,LEN(B1683)-FIND("郡",B1683)),B1683))))))</f>
        <v>みなべ町</v>
      </c>
      <c r="L1683" s="1" t="str">
        <f>IF(ISERROR(VLOOKUP(K1683,'R5.4.1現在の団体'!C$2:C$2000,1,)),"",VLOOKUP(K1683,'R5.4.1現在の団体'!C$2:C$2000,1,))</f>
        <v>みなべ町</v>
      </c>
      <c r="M1683" s="1">
        <f t="shared" si="26"/>
        <v>1</v>
      </c>
    </row>
    <row r="1684" spans="1:13" x14ac:dyDescent="0.2">
      <c r="A1684" s="5" t="s">
        <v>1688</v>
      </c>
      <c r="B1684" s="6" t="s">
        <v>3981</v>
      </c>
      <c r="C1684" s="7">
        <v>5228</v>
      </c>
      <c r="D1684" s="7">
        <v>5895</v>
      </c>
      <c r="E1684" s="7">
        <v>11123</v>
      </c>
      <c r="F1684" s="7" t="str" cm="1">
        <f t="array" ref="F1684">_xlfn.SWITCH(TRUE,E1684&lt;=10000,"1万人以下",E1684&lt;=20000,"2万人以下",E1684&lt;=30000,"3万人以下",E1684&lt;=40000,"4万人以下",E1684&lt;=50000,"5万人以下",E1684&lt;=60000,"6万人以下",E1684&lt;=70000,"7万人以下",E1684&lt;=80000,"8万人以下",E1684&lt;=90000,"9万人以下",E1684&gt;90000,"それ以上")</f>
        <v>2万人以下</v>
      </c>
      <c r="G1684" s="7" t="s">
        <v>7572</v>
      </c>
      <c r="H1684" s="7">
        <v>4124</v>
      </c>
      <c r="J1684" s="1">
        <f>MAX(J$2:J1683)+1</f>
        <v>1299</v>
      </c>
      <c r="K1684" s="1" t="str">
        <f>IF(B1684="小郡市","小郡市",IF(B1684="大和郡山市","大和郡山市",IF(B1684="蒲郡市","蒲郡市",IF(B1684="郡上市","郡上市",IF(B1684="郡山市","郡山市",IFERROR(RIGHT(B1684,LEN(B1684)-FIND("郡",B1684)),B1684))))))</f>
        <v>日高川町</v>
      </c>
      <c r="L1684" s="1" t="str">
        <f>IF(ISERROR(VLOOKUP(K1684,'R5.4.1現在の団体'!C$2:C$2000,1,)),"",VLOOKUP(K1684,'R5.4.1現在の団体'!C$2:C$2000,1,))</f>
        <v>日高川町</v>
      </c>
      <c r="M1684" s="1">
        <f t="shared" si="26"/>
        <v>1</v>
      </c>
    </row>
    <row r="1685" spans="1:13" x14ac:dyDescent="0.2">
      <c r="A1685" s="5" t="s">
        <v>1689</v>
      </c>
      <c r="B1685" s="6" t="s">
        <v>3982</v>
      </c>
      <c r="C1685" s="7">
        <v>20852</v>
      </c>
      <c r="D1685" s="7">
        <v>23292</v>
      </c>
      <c r="E1685" s="7">
        <v>44144</v>
      </c>
      <c r="F1685" s="7" t="str" cm="1">
        <f t="array" ref="F1685">_xlfn.SWITCH(TRUE,E1685&lt;=10000,"1万人以下",E1685&lt;=20000,"2万人以下",E1685&lt;=30000,"3万人以下",E1685&lt;=40000,"4万人以下",E1685&lt;=50000,"5万人以下",E1685&lt;=60000,"6万人以下",E1685&lt;=70000,"7万人以下",E1685&lt;=80000,"8万人以下",E1685&lt;=90000,"9万人以下",E1685&gt;90000,"それ以上")</f>
        <v>5万人以下</v>
      </c>
      <c r="G1685" s="7" t="s">
        <v>7575</v>
      </c>
      <c r="H1685" s="7">
        <v>19580</v>
      </c>
      <c r="I1685" s="1" t="s">
        <v>4657</v>
      </c>
      <c r="K1685" s="1" t="str">
        <f>IF(B1685="小郡市","小郡市",IF(B1685="大和郡山市","大和郡山市",IF(B1685="蒲郡市","蒲郡市",IF(B1685="郡上市","郡上市",IF(B1685="郡山市","郡山市",IFERROR(RIGHT(B1685,LEN(B1685)-FIND("郡",B1685)),B1685))))))</f>
        <v/>
      </c>
      <c r="L1685" s="1" t="str">
        <f>IF(ISERROR(VLOOKUP(K1685,'R5.4.1現在の団体'!C$2:C$2000,1,)),"",VLOOKUP(K1685,'R5.4.1現在の団体'!C$2:C$2000,1,))</f>
        <v/>
      </c>
      <c r="M1685" s="1" t="str">
        <f t="shared" si="26"/>
        <v/>
      </c>
    </row>
    <row r="1686" spans="1:13" x14ac:dyDescent="0.2">
      <c r="A1686" s="5" t="s">
        <v>1690</v>
      </c>
      <c r="B1686" s="6" t="s">
        <v>3983</v>
      </c>
      <c r="C1686" s="7">
        <v>11119</v>
      </c>
      <c r="D1686" s="7">
        <v>12641</v>
      </c>
      <c r="E1686" s="7">
        <v>23760</v>
      </c>
      <c r="F1686" s="7" t="str" cm="1">
        <f t="array" ref="F1686">_xlfn.SWITCH(TRUE,E1686&lt;=10000,"1万人以下",E1686&lt;=20000,"2万人以下",E1686&lt;=30000,"3万人以下",E1686&lt;=40000,"4万人以下",E1686&lt;=50000,"5万人以下",E1686&lt;=60000,"6万人以下",E1686&lt;=70000,"7万人以下",E1686&lt;=80000,"8万人以下",E1686&lt;=90000,"9万人以下",E1686&gt;90000,"それ以上")</f>
        <v>3万人以下</v>
      </c>
      <c r="G1686" s="7" t="s">
        <v>7574</v>
      </c>
      <c r="H1686" s="7">
        <v>11020</v>
      </c>
      <c r="J1686" s="1">
        <f>MAX(J$2:J1685)+1</f>
        <v>1300</v>
      </c>
      <c r="K1686" s="1" t="str">
        <f>IF(B1686="小郡市","小郡市",IF(B1686="大和郡山市","大和郡山市",IF(B1686="蒲郡市","蒲郡市",IF(B1686="郡上市","郡上市",IF(B1686="郡山市","郡山市",IFERROR(RIGHT(B1686,LEN(B1686)-FIND("郡",B1686)),B1686))))))</f>
        <v>白浜町</v>
      </c>
      <c r="L1686" s="1" t="str">
        <f>IF(ISERROR(VLOOKUP(K1686,'R5.4.1現在の団体'!C$2:C$2000,1,)),"",VLOOKUP(K1686,'R5.4.1現在の団体'!C$2:C$2000,1,))</f>
        <v>白浜町</v>
      </c>
      <c r="M1686" s="1">
        <f t="shared" si="26"/>
        <v>1</v>
      </c>
    </row>
    <row r="1687" spans="1:13" x14ac:dyDescent="0.2">
      <c r="A1687" s="5" t="s">
        <v>1691</v>
      </c>
      <c r="B1687" s="6" t="s">
        <v>3984</v>
      </c>
      <c r="C1687" s="7">
        <v>7330</v>
      </c>
      <c r="D1687" s="7">
        <v>7975</v>
      </c>
      <c r="E1687" s="7">
        <v>15305</v>
      </c>
      <c r="F1687" s="7" t="str" cm="1">
        <f t="array" ref="F1687">_xlfn.SWITCH(TRUE,E1687&lt;=10000,"1万人以下",E1687&lt;=20000,"2万人以下",E1687&lt;=30000,"3万人以下",E1687&lt;=40000,"4万人以下",E1687&lt;=50000,"5万人以下",E1687&lt;=60000,"6万人以下",E1687&lt;=70000,"7万人以下",E1687&lt;=80000,"8万人以下",E1687&lt;=90000,"9万人以下",E1687&gt;90000,"それ以上")</f>
        <v>2万人以下</v>
      </c>
      <c r="G1687" s="7" t="s">
        <v>7572</v>
      </c>
      <c r="H1687" s="7">
        <v>6156</v>
      </c>
      <c r="J1687" s="1">
        <f>MAX(J$2:J1686)+1</f>
        <v>1301</v>
      </c>
      <c r="K1687" s="1" t="str">
        <f>IF(B1687="小郡市","小郡市",IF(B1687="大和郡山市","大和郡山市",IF(B1687="蒲郡市","蒲郡市",IF(B1687="郡上市","郡上市",IF(B1687="郡山市","郡山市",IFERROR(RIGHT(B1687,LEN(B1687)-FIND("郡",B1687)),B1687))))))</f>
        <v>上富田町</v>
      </c>
      <c r="L1687" s="1" t="str">
        <f>IF(ISERROR(VLOOKUP(K1687,'R5.4.1現在の団体'!C$2:C$2000,1,)),"",VLOOKUP(K1687,'R5.4.1現在の団体'!C$2:C$2000,1,))</f>
        <v>上富田町</v>
      </c>
      <c r="M1687" s="1">
        <f t="shared" si="26"/>
        <v>1</v>
      </c>
    </row>
    <row r="1688" spans="1:13" x14ac:dyDescent="0.2">
      <c r="A1688" s="5" t="s">
        <v>1692</v>
      </c>
      <c r="B1688" s="6" t="s">
        <v>3985</v>
      </c>
      <c r="C1688" s="7">
        <v>2403</v>
      </c>
      <c r="D1688" s="7">
        <v>2676</v>
      </c>
      <c r="E1688" s="7">
        <v>5079</v>
      </c>
      <c r="F1688" s="7" t="str" cm="1">
        <f t="array" ref="F1688">_xlfn.SWITCH(TRUE,E1688&lt;=10000,"1万人以下",E1688&lt;=20000,"2万人以下",E1688&lt;=30000,"3万人以下",E1688&lt;=40000,"4万人以下",E1688&lt;=50000,"5万人以下",E1688&lt;=60000,"6万人以下",E1688&lt;=70000,"7万人以下",E1688&lt;=80000,"8万人以下",E1688&lt;=90000,"9万人以下",E1688&gt;90000,"それ以上")</f>
        <v>1万人以下</v>
      </c>
      <c r="G1688" s="7" t="s">
        <v>7576</v>
      </c>
      <c r="H1688" s="7">
        <v>2404</v>
      </c>
      <c r="J1688" s="1">
        <f>MAX(J$2:J1687)+1</f>
        <v>1302</v>
      </c>
      <c r="K1688" s="1" t="str">
        <f>IF(B1688="小郡市","小郡市",IF(B1688="大和郡山市","大和郡山市",IF(B1688="蒲郡市","蒲郡市",IF(B1688="郡上市","郡上市",IF(B1688="郡山市","郡山市",IFERROR(RIGHT(B1688,LEN(B1688)-FIND("郡",B1688)),B1688))))))</f>
        <v>すさみ町</v>
      </c>
      <c r="L1688" s="1" t="str">
        <f>IF(ISERROR(VLOOKUP(K1688,'R5.4.1現在の団体'!C$2:C$2000,1,)),"",VLOOKUP(K1688,'R5.4.1現在の団体'!C$2:C$2000,1,))</f>
        <v>すさみ町</v>
      </c>
      <c r="M1688" s="1">
        <f t="shared" si="26"/>
        <v>1</v>
      </c>
    </row>
    <row r="1689" spans="1:13" x14ac:dyDescent="0.2">
      <c r="A1689" s="5" t="s">
        <v>1693</v>
      </c>
      <c r="B1689" s="6" t="s">
        <v>3986</v>
      </c>
      <c r="C1689" s="7">
        <v>20735</v>
      </c>
      <c r="D1689" s="7">
        <v>24038</v>
      </c>
      <c r="E1689" s="7">
        <v>44773</v>
      </c>
      <c r="F1689" s="7" t="str" cm="1">
        <f t="array" ref="F1689">_xlfn.SWITCH(TRUE,E1689&lt;=10000,"1万人以下",E1689&lt;=20000,"2万人以下",E1689&lt;=30000,"3万人以下",E1689&lt;=40000,"4万人以下",E1689&lt;=50000,"5万人以下",E1689&lt;=60000,"6万人以下",E1689&lt;=70000,"7万人以下",E1689&lt;=80000,"8万人以下",E1689&lt;=90000,"9万人以下",E1689&gt;90000,"それ以上")</f>
        <v>5万人以下</v>
      </c>
      <c r="G1689" s="7" t="s">
        <v>7575</v>
      </c>
      <c r="H1689" s="7">
        <v>21351</v>
      </c>
      <c r="I1689" s="1" t="s">
        <v>4657</v>
      </c>
      <c r="K1689" s="1" t="str">
        <f>IF(B1689="小郡市","小郡市",IF(B1689="大和郡山市","大和郡山市",IF(B1689="蒲郡市","蒲郡市",IF(B1689="郡上市","郡上市",IF(B1689="郡山市","郡山市",IFERROR(RIGHT(B1689,LEN(B1689)-FIND("郡",B1689)),B1689))))))</f>
        <v/>
      </c>
      <c r="L1689" s="1" t="str">
        <f>IF(ISERROR(VLOOKUP(K1689,'R5.4.1現在の団体'!C$2:C$2000,1,)),"",VLOOKUP(K1689,'R5.4.1現在の団体'!C$2:C$2000,1,))</f>
        <v/>
      </c>
      <c r="M1689" s="1" t="str">
        <f t="shared" si="26"/>
        <v/>
      </c>
    </row>
    <row r="1690" spans="1:13" x14ac:dyDescent="0.2">
      <c r="A1690" s="5" t="s">
        <v>1694</v>
      </c>
      <c r="B1690" s="6" t="s">
        <v>3987</v>
      </c>
      <c r="C1690" s="7">
        <v>8332</v>
      </c>
      <c r="D1690" s="7">
        <v>9604</v>
      </c>
      <c r="E1690" s="7">
        <v>17936</v>
      </c>
      <c r="F1690" s="7" t="str" cm="1">
        <f t="array" ref="F1690">_xlfn.SWITCH(TRUE,E1690&lt;=10000,"1万人以下",E1690&lt;=20000,"2万人以下",E1690&lt;=30000,"3万人以下",E1690&lt;=40000,"4万人以下",E1690&lt;=50000,"5万人以下",E1690&lt;=60000,"6万人以下",E1690&lt;=70000,"7万人以下",E1690&lt;=80000,"8万人以下",E1690&lt;=90000,"9万人以下",E1690&gt;90000,"それ以上")</f>
        <v>2万人以下</v>
      </c>
      <c r="G1690" s="7" t="s">
        <v>7572</v>
      </c>
      <c r="H1690" s="7">
        <v>8480</v>
      </c>
      <c r="J1690" s="1">
        <f>MAX(J$2:J1689)+1</f>
        <v>1303</v>
      </c>
      <c r="K1690" s="1" t="str">
        <f>IF(B1690="小郡市","小郡市",IF(B1690="大和郡山市","大和郡山市",IF(B1690="蒲郡市","蒲郡市",IF(B1690="郡上市","郡上市",IF(B1690="郡山市","郡山市",IFERROR(RIGHT(B1690,LEN(B1690)-FIND("郡",B1690)),B1690))))))</f>
        <v>那智勝浦町</v>
      </c>
      <c r="L1690" s="1" t="str">
        <f>IF(ISERROR(VLOOKUP(K1690,'R5.4.1現在の団体'!C$2:C$2000,1,)),"",VLOOKUP(K1690,'R5.4.1現在の団体'!C$2:C$2000,1,))</f>
        <v>那智勝浦町</v>
      </c>
      <c r="M1690" s="1">
        <f t="shared" si="26"/>
        <v>1</v>
      </c>
    </row>
    <row r="1691" spans="1:13" x14ac:dyDescent="0.2">
      <c r="A1691" s="5" t="s">
        <v>1695</v>
      </c>
      <c r="B1691" s="6" t="s">
        <v>3988</v>
      </c>
      <c r="C1691" s="7">
        <v>1609</v>
      </c>
      <c r="D1691" s="7">
        <v>1939</v>
      </c>
      <c r="E1691" s="7">
        <v>3548</v>
      </c>
      <c r="F1691" s="7" t="str" cm="1">
        <f t="array" ref="F1691">_xlfn.SWITCH(TRUE,E1691&lt;=10000,"1万人以下",E1691&lt;=20000,"2万人以下",E1691&lt;=30000,"3万人以下",E1691&lt;=40000,"4万人以下",E1691&lt;=50000,"5万人以下",E1691&lt;=60000,"6万人以下",E1691&lt;=70000,"7万人以下",E1691&lt;=80000,"8万人以下",E1691&lt;=90000,"9万人以下",E1691&gt;90000,"それ以上")</f>
        <v>1万人以下</v>
      </c>
      <c r="G1691" s="7" t="s">
        <v>7576</v>
      </c>
      <c r="H1691" s="7">
        <v>1651</v>
      </c>
      <c r="J1691" s="1">
        <f>MAX(J$2:J1690)+1</f>
        <v>1304</v>
      </c>
      <c r="K1691" s="1" t="str">
        <f>IF(B1691="小郡市","小郡市",IF(B1691="大和郡山市","大和郡山市",IF(B1691="蒲郡市","蒲郡市",IF(B1691="郡上市","郡上市",IF(B1691="郡山市","郡山市",IFERROR(RIGHT(B1691,LEN(B1691)-FIND("郡",B1691)),B1691))))))</f>
        <v>太地町</v>
      </c>
      <c r="L1691" s="1" t="str">
        <f>IF(ISERROR(VLOOKUP(K1691,'R5.4.1現在の団体'!C$2:C$2000,1,)),"",VLOOKUP(K1691,'R5.4.1現在の団体'!C$2:C$2000,1,))</f>
        <v>太地町</v>
      </c>
      <c r="M1691" s="1">
        <f t="shared" si="26"/>
        <v>1</v>
      </c>
    </row>
    <row r="1692" spans="1:13" x14ac:dyDescent="0.2">
      <c r="A1692" s="5" t="s">
        <v>1696</v>
      </c>
      <c r="B1692" s="6" t="s">
        <v>3989</v>
      </c>
      <c r="C1692" s="7">
        <v>1531</v>
      </c>
      <c r="D1692" s="7">
        <v>1826</v>
      </c>
      <c r="E1692" s="7">
        <v>3357</v>
      </c>
      <c r="F1692" s="7" t="str" cm="1">
        <f t="array" ref="F1692">_xlfn.SWITCH(TRUE,E1692&lt;=10000,"1万人以下",E1692&lt;=20000,"2万人以下",E1692&lt;=30000,"3万人以下",E1692&lt;=40000,"4万人以下",E1692&lt;=50000,"5万人以下",E1692&lt;=60000,"6万人以下",E1692&lt;=70000,"7万人以下",E1692&lt;=80000,"8万人以下",E1692&lt;=90000,"9万人以下",E1692&gt;90000,"それ以上")</f>
        <v>1万人以下</v>
      </c>
      <c r="G1692" s="7" t="s">
        <v>7576</v>
      </c>
      <c r="H1692" s="7">
        <v>1671</v>
      </c>
      <c r="J1692" s="1">
        <f>MAX(J$2:J1691)+1</f>
        <v>1305</v>
      </c>
      <c r="K1692" s="1" t="str">
        <f>IF(B1692="小郡市","小郡市",IF(B1692="大和郡山市","大和郡山市",IF(B1692="蒲郡市","蒲郡市",IF(B1692="郡上市","郡上市",IF(B1692="郡山市","郡山市",IFERROR(RIGHT(B1692,LEN(B1692)-FIND("郡",B1692)),B1692))))))</f>
        <v>古座川町</v>
      </c>
      <c r="L1692" s="1" t="str">
        <f>IF(ISERROR(VLOOKUP(K1692,'R5.4.1現在の団体'!C$2:C$2000,1,)),"",VLOOKUP(K1692,'R5.4.1現在の団体'!C$2:C$2000,1,))</f>
        <v>古座川町</v>
      </c>
      <c r="M1692" s="1">
        <f t="shared" si="26"/>
        <v>1</v>
      </c>
    </row>
    <row r="1693" spans="1:13" x14ac:dyDescent="0.2">
      <c r="A1693" s="5" t="s">
        <v>1697</v>
      </c>
      <c r="B1693" s="6" t="s">
        <v>3990</v>
      </c>
      <c r="C1693" s="7">
        <v>238</v>
      </c>
      <c r="D1693" s="7">
        <v>268</v>
      </c>
      <c r="E1693" s="7">
        <v>506</v>
      </c>
      <c r="F1693" s="7" t="str" cm="1">
        <f t="array" ref="F1693">_xlfn.SWITCH(TRUE,E1693&lt;=10000,"1万人以下",E1693&lt;=20000,"2万人以下",E1693&lt;=30000,"3万人以下",E1693&lt;=40000,"4万人以下",E1693&lt;=50000,"5万人以下",E1693&lt;=60000,"6万人以下",E1693&lt;=70000,"7万人以下",E1693&lt;=80000,"8万人以下",E1693&lt;=90000,"9万人以下",E1693&gt;90000,"それ以上")</f>
        <v>1万人以下</v>
      </c>
      <c r="G1693" s="7" t="s">
        <v>7576</v>
      </c>
      <c r="H1693" s="7">
        <v>275</v>
      </c>
      <c r="J1693" s="1">
        <f>MAX(J$2:J1692)+1</f>
        <v>1306</v>
      </c>
      <c r="K1693" s="1" t="str">
        <f>IF(B1693="小郡市","小郡市",IF(B1693="大和郡山市","大和郡山市",IF(B1693="蒲郡市","蒲郡市",IF(B1693="郡上市","郡上市",IF(B1693="郡山市","郡山市",IFERROR(RIGHT(B1693,LEN(B1693)-FIND("郡",B1693)),B1693))))))</f>
        <v>北山村</v>
      </c>
      <c r="L1693" s="1" t="str">
        <f>IF(ISERROR(VLOOKUP(K1693,'R5.4.1現在の団体'!C$2:C$2000,1,)),"",VLOOKUP(K1693,'R5.4.1現在の団体'!C$2:C$2000,1,))</f>
        <v>北山村</v>
      </c>
      <c r="M1693" s="1">
        <f t="shared" si="26"/>
        <v>1</v>
      </c>
    </row>
    <row r="1694" spans="1:13" x14ac:dyDescent="0.2">
      <c r="A1694" s="5" t="s">
        <v>1698</v>
      </c>
      <c r="B1694" s="6" t="s">
        <v>3991</v>
      </c>
      <c r="C1694" s="7">
        <v>9025</v>
      </c>
      <c r="D1694" s="7">
        <v>10401</v>
      </c>
      <c r="E1694" s="7">
        <v>19426</v>
      </c>
      <c r="F1694" s="7" t="str" cm="1">
        <f t="array" ref="F1694">_xlfn.SWITCH(TRUE,E1694&lt;=10000,"1万人以下",E1694&lt;=20000,"2万人以下",E1694&lt;=30000,"3万人以下",E1694&lt;=40000,"4万人以下",E1694&lt;=50000,"5万人以下",E1694&lt;=60000,"6万人以下",E1694&lt;=70000,"7万人以下",E1694&lt;=80000,"8万人以下",E1694&lt;=90000,"9万人以下",E1694&gt;90000,"それ以上")</f>
        <v>2万人以下</v>
      </c>
      <c r="G1694" s="7" t="s">
        <v>7572</v>
      </c>
      <c r="H1694" s="7">
        <v>9274</v>
      </c>
      <c r="J1694" s="1">
        <f>MAX(J$2:J1693)+1</f>
        <v>1307</v>
      </c>
      <c r="K1694" s="1" t="str">
        <f>IF(B1694="小郡市","小郡市",IF(B1694="大和郡山市","大和郡山市",IF(B1694="蒲郡市","蒲郡市",IF(B1694="郡上市","郡上市",IF(B1694="郡山市","郡山市",IFERROR(RIGHT(B1694,LEN(B1694)-FIND("郡",B1694)),B1694))))))</f>
        <v>串本町</v>
      </c>
      <c r="L1694" s="1" t="str">
        <f>IF(ISERROR(VLOOKUP(K1694,'R5.4.1現在の団体'!C$2:C$2000,1,)),"",VLOOKUP(K1694,'R5.4.1現在の団体'!C$2:C$2000,1,))</f>
        <v>串本町</v>
      </c>
      <c r="M1694" s="1">
        <f t="shared" si="26"/>
        <v>1</v>
      </c>
    </row>
    <row r="1695" spans="1:13" x14ac:dyDescent="0.2">
      <c r="A1695" s="5" t="s">
        <v>1699</v>
      </c>
      <c r="B1695" s="6" t="s">
        <v>4639</v>
      </c>
      <c r="C1695" s="7">
        <v>286230</v>
      </c>
      <c r="D1695" s="7">
        <v>312255</v>
      </c>
      <c r="E1695" s="7">
        <v>598485</v>
      </c>
      <c r="F1695" s="7" t="str" cm="1">
        <f t="array" ref="F1695">_xlfn.SWITCH(TRUE,E1695&lt;=10000,"1万人以下",E1695&lt;=20000,"2万人以下",E1695&lt;=30000,"3万人以下",E1695&lt;=40000,"4万人以下",E1695&lt;=50000,"5万人以下",E1695&lt;=60000,"6万人以下",E1695&lt;=70000,"7万人以下",E1695&lt;=80000,"8万人以下",E1695&lt;=90000,"9万人以下",E1695&gt;90000,"それ以上")</f>
        <v>それ以上</v>
      </c>
      <c r="G1695" s="7" t="s">
        <v>7571</v>
      </c>
      <c r="H1695" s="7">
        <v>225096</v>
      </c>
      <c r="I1695" s="1" t="s">
        <v>4657</v>
      </c>
      <c r="K1695" s="1" t="str">
        <f>IF(B1695="小郡市","小郡市",IF(B1695="大和郡山市","大和郡山市",IF(B1695="蒲郡市","蒲郡市",IF(B1695="郡上市","郡上市",IF(B1695="郡山市","郡山市",IFERROR(RIGHT(B1695,LEN(B1695)-FIND("郡",B1695)),B1695))))))</f>
        <v>鳥取県</v>
      </c>
      <c r="L1695" s="1" t="str">
        <f>IF(ISERROR(VLOOKUP(K1695,'R5.4.1現在の団体'!C$2:C$2000,1,)),"",VLOOKUP(K1695,'R5.4.1現在の団体'!C$2:C$2000,1,))</f>
        <v/>
      </c>
      <c r="M1695" s="1" t="str">
        <f t="shared" si="26"/>
        <v/>
      </c>
    </row>
    <row r="1696" spans="1:13" x14ac:dyDescent="0.2">
      <c r="A1696" s="5" t="s">
        <v>1700</v>
      </c>
      <c r="B1696" s="6" t="s">
        <v>3992</v>
      </c>
      <c r="C1696" s="7">
        <v>94727</v>
      </c>
      <c r="D1696" s="7">
        <v>101860</v>
      </c>
      <c r="E1696" s="7">
        <v>196587</v>
      </c>
      <c r="F1696" s="7" t="str" cm="1">
        <f t="array" ref="F1696">_xlfn.SWITCH(TRUE,E1696&lt;=10000,"1万人以下",E1696&lt;=20000,"2万人以下",E1696&lt;=30000,"3万人以下",E1696&lt;=40000,"4万人以下",E1696&lt;=50000,"5万人以下",E1696&lt;=60000,"6万人以下",E1696&lt;=70000,"7万人以下",E1696&lt;=80000,"8万人以下",E1696&lt;=90000,"9万人以下",E1696&gt;90000,"それ以上")</f>
        <v>それ以上</v>
      </c>
      <c r="G1696" s="7" t="s">
        <v>7571</v>
      </c>
      <c r="H1696" s="7">
        <v>74922</v>
      </c>
      <c r="J1696" s="1">
        <f>MAX(J$2:J1695)+1</f>
        <v>1308</v>
      </c>
      <c r="K1696" s="1" t="str">
        <f>IF(B1696="小郡市","小郡市",IF(B1696="大和郡山市","大和郡山市",IF(B1696="蒲郡市","蒲郡市",IF(B1696="郡上市","郡上市",IF(B1696="郡山市","郡山市",IFERROR(RIGHT(B1696,LEN(B1696)-FIND("郡",B1696)),B1696))))))</f>
        <v>鳥取市</v>
      </c>
      <c r="L1696" s="1" t="str">
        <f>IF(ISERROR(VLOOKUP(K1696,'R5.4.1現在の団体'!C$2:C$2000,1,)),"",VLOOKUP(K1696,'R5.4.1現在の団体'!C$2:C$2000,1,))</f>
        <v>鳥取市</v>
      </c>
      <c r="M1696" s="1">
        <f t="shared" si="26"/>
        <v>1</v>
      </c>
    </row>
    <row r="1697" spans="1:13" x14ac:dyDescent="0.2">
      <c r="A1697" s="5" t="s">
        <v>1701</v>
      </c>
      <c r="B1697" s="6" t="s">
        <v>3993</v>
      </c>
      <c r="C1697" s="7">
        <v>70792</v>
      </c>
      <c r="D1697" s="7">
        <v>78081</v>
      </c>
      <c r="E1697" s="7">
        <v>148873</v>
      </c>
      <c r="F1697" s="7" t="str" cm="1">
        <f t="array" ref="F1697">_xlfn.SWITCH(TRUE,E1697&lt;=10000,"1万人以下",E1697&lt;=20000,"2万人以下",E1697&lt;=30000,"3万人以下",E1697&lt;=40000,"4万人以下",E1697&lt;=50000,"5万人以下",E1697&lt;=60000,"6万人以下",E1697&lt;=70000,"7万人以下",E1697&lt;=80000,"8万人以下",E1697&lt;=90000,"9万人以下",E1697&gt;90000,"それ以上")</f>
        <v>それ以上</v>
      </c>
      <c r="G1697" s="7" t="s">
        <v>7571</v>
      </c>
      <c r="H1697" s="7">
        <v>61496</v>
      </c>
      <c r="J1697" s="1">
        <f>MAX(J$2:J1696)+1</f>
        <v>1309</v>
      </c>
      <c r="K1697" s="1" t="str">
        <f>IF(B1697="小郡市","小郡市",IF(B1697="大和郡山市","大和郡山市",IF(B1697="蒲郡市","蒲郡市",IF(B1697="郡上市","郡上市",IF(B1697="郡山市","郡山市",IFERROR(RIGHT(B1697,LEN(B1697)-FIND("郡",B1697)),B1697))))))</f>
        <v>米子市</v>
      </c>
      <c r="L1697" s="1" t="str">
        <f>IF(ISERROR(VLOOKUP(K1697,'R5.4.1現在の団体'!C$2:C$2000,1,)),"",VLOOKUP(K1697,'R5.4.1現在の団体'!C$2:C$2000,1,))</f>
        <v>米子市</v>
      </c>
      <c r="M1697" s="1">
        <f t="shared" si="26"/>
        <v>1</v>
      </c>
    </row>
    <row r="1698" spans="1:13" x14ac:dyDescent="0.2">
      <c r="A1698" s="5" t="s">
        <v>1702</v>
      </c>
      <c r="B1698" s="6" t="s">
        <v>3994</v>
      </c>
      <c r="C1698" s="7">
        <v>24177</v>
      </c>
      <c r="D1698" s="7">
        <v>26947</v>
      </c>
      <c r="E1698" s="7">
        <v>51124</v>
      </c>
      <c r="F1698" s="7" t="str" cm="1">
        <f t="array" ref="F1698">_xlfn.SWITCH(TRUE,E1698&lt;=10000,"1万人以下",E1698&lt;=20000,"2万人以下",E1698&lt;=30000,"3万人以下",E1698&lt;=40000,"4万人以下",E1698&lt;=50000,"5万人以下",E1698&lt;=60000,"6万人以下",E1698&lt;=70000,"7万人以下",E1698&lt;=80000,"8万人以下",E1698&lt;=90000,"9万人以下",E1698&gt;90000,"それ以上")</f>
        <v>6万人以下</v>
      </c>
      <c r="G1698" s="7" t="s">
        <v>7577</v>
      </c>
      <c r="H1698" s="7">
        <v>20207</v>
      </c>
      <c r="J1698" s="1">
        <f>MAX(J$2:J1697)+1</f>
        <v>1310</v>
      </c>
      <c r="K1698" s="1" t="str">
        <f>IF(B1698="小郡市","小郡市",IF(B1698="大和郡山市","大和郡山市",IF(B1698="蒲郡市","蒲郡市",IF(B1698="郡上市","郡上市",IF(B1698="郡山市","郡山市",IFERROR(RIGHT(B1698,LEN(B1698)-FIND("郡",B1698)),B1698))))))</f>
        <v>倉吉市</v>
      </c>
      <c r="L1698" s="1" t="str">
        <f>IF(ISERROR(VLOOKUP(K1698,'R5.4.1現在の団体'!C$2:C$2000,1,)),"",VLOOKUP(K1698,'R5.4.1現在の団体'!C$2:C$2000,1,))</f>
        <v>倉吉市</v>
      </c>
      <c r="M1698" s="1">
        <f t="shared" si="26"/>
        <v>1</v>
      </c>
    </row>
    <row r="1699" spans="1:13" x14ac:dyDescent="0.2">
      <c r="A1699" s="5" t="s">
        <v>1703</v>
      </c>
      <c r="B1699" s="6" t="s">
        <v>3995</v>
      </c>
      <c r="C1699" s="7">
        <v>17680</v>
      </c>
      <c r="D1699" s="7">
        <v>18736</v>
      </c>
      <c r="E1699" s="7">
        <v>36416</v>
      </c>
      <c r="F1699" s="7" t="str" cm="1">
        <f t="array" ref="F1699">_xlfn.SWITCH(TRUE,E1699&lt;=10000,"1万人以下",E1699&lt;=20000,"2万人以下",E1699&lt;=30000,"3万人以下",E1699&lt;=40000,"4万人以下",E1699&lt;=50000,"5万人以下",E1699&lt;=60000,"6万人以下",E1699&lt;=70000,"7万人以下",E1699&lt;=80000,"8万人以下",E1699&lt;=90000,"9万人以下",E1699&gt;90000,"それ以上")</f>
        <v>4万人以下</v>
      </c>
      <c r="G1699" s="7" t="s">
        <v>7573</v>
      </c>
      <c r="H1699" s="7">
        <v>14714</v>
      </c>
      <c r="J1699" s="1">
        <f>MAX(J$2:J1698)+1</f>
        <v>1311</v>
      </c>
      <c r="K1699" s="1" t="str">
        <f>IF(B1699="小郡市","小郡市",IF(B1699="大和郡山市","大和郡山市",IF(B1699="蒲郡市","蒲郡市",IF(B1699="郡上市","郡上市",IF(B1699="郡山市","郡山市",IFERROR(RIGHT(B1699,LEN(B1699)-FIND("郡",B1699)),B1699))))))</f>
        <v>境港市</v>
      </c>
      <c r="L1699" s="1" t="str">
        <f>IF(ISERROR(VLOOKUP(K1699,'R5.4.1現在の団体'!C$2:C$2000,1,)),"",VLOOKUP(K1699,'R5.4.1現在の団体'!C$2:C$2000,1,))</f>
        <v>境港市</v>
      </c>
      <c r="M1699" s="1">
        <f t="shared" si="26"/>
        <v>1</v>
      </c>
    </row>
    <row r="1700" spans="1:13" x14ac:dyDescent="0.2">
      <c r="A1700" s="5" t="s">
        <v>1704</v>
      </c>
      <c r="B1700" s="6" t="s">
        <v>3996</v>
      </c>
      <c r="C1700" s="7">
        <v>6285</v>
      </c>
      <c r="D1700" s="7">
        <v>6864</v>
      </c>
      <c r="E1700" s="7">
        <v>13149</v>
      </c>
      <c r="F1700" s="7" t="str" cm="1">
        <f t="array" ref="F1700">_xlfn.SWITCH(TRUE,E1700&lt;=10000,"1万人以下",E1700&lt;=20000,"2万人以下",E1700&lt;=30000,"3万人以下",E1700&lt;=40000,"4万人以下",E1700&lt;=50000,"5万人以下",E1700&lt;=60000,"6万人以下",E1700&lt;=70000,"7万人以下",E1700&lt;=80000,"8万人以下",E1700&lt;=90000,"9万人以下",E1700&gt;90000,"それ以上")</f>
        <v>2万人以下</v>
      </c>
      <c r="G1700" s="7" t="s">
        <v>7572</v>
      </c>
      <c r="H1700" s="7">
        <v>4282</v>
      </c>
      <c r="I1700" s="1" t="s">
        <v>4657</v>
      </c>
      <c r="K1700" s="1" t="str">
        <f>IF(B1700="小郡市","小郡市",IF(B1700="大和郡山市","大和郡山市",IF(B1700="蒲郡市","蒲郡市",IF(B1700="郡上市","郡上市",IF(B1700="郡山市","郡山市",IFERROR(RIGHT(B1700,LEN(B1700)-FIND("郡",B1700)),B1700))))))</f>
        <v/>
      </c>
      <c r="L1700" s="1" t="str">
        <f>IF(ISERROR(VLOOKUP(K1700,'R5.4.1現在の団体'!C$2:C$2000,1,)),"",VLOOKUP(K1700,'R5.4.1現在の団体'!C$2:C$2000,1,))</f>
        <v/>
      </c>
      <c r="M1700" s="1" t="str">
        <f t="shared" si="26"/>
        <v/>
      </c>
    </row>
    <row r="1701" spans="1:13" x14ac:dyDescent="0.2">
      <c r="A1701" s="5" t="s">
        <v>1705</v>
      </c>
      <c r="B1701" s="6" t="s">
        <v>3997</v>
      </c>
      <c r="C1701" s="7">
        <v>6285</v>
      </c>
      <c r="D1701" s="7">
        <v>6864</v>
      </c>
      <c r="E1701" s="7">
        <v>13149</v>
      </c>
      <c r="F1701" s="7" t="str" cm="1">
        <f t="array" ref="F1701">_xlfn.SWITCH(TRUE,E1701&lt;=10000,"1万人以下",E1701&lt;=20000,"2万人以下",E1701&lt;=30000,"3万人以下",E1701&lt;=40000,"4万人以下",E1701&lt;=50000,"5万人以下",E1701&lt;=60000,"6万人以下",E1701&lt;=70000,"7万人以下",E1701&lt;=80000,"8万人以下",E1701&lt;=90000,"9万人以下",E1701&gt;90000,"それ以上")</f>
        <v>2万人以下</v>
      </c>
      <c r="G1701" s="7" t="s">
        <v>7572</v>
      </c>
      <c r="H1701" s="7">
        <v>4282</v>
      </c>
      <c r="J1701" s="1">
        <f>MAX(J$2:J1700)+1</f>
        <v>1312</v>
      </c>
      <c r="K1701" s="1" t="str">
        <f>IF(B1701="小郡市","小郡市",IF(B1701="大和郡山市","大和郡山市",IF(B1701="蒲郡市","蒲郡市",IF(B1701="郡上市","郡上市",IF(B1701="郡山市","郡山市",IFERROR(RIGHT(B1701,LEN(B1701)-FIND("郡",B1701)),B1701))))))</f>
        <v>岩美町</v>
      </c>
      <c r="L1701" s="1" t="str">
        <f>IF(ISERROR(VLOOKUP(K1701,'R5.4.1現在の団体'!C$2:C$2000,1,)),"",VLOOKUP(K1701,'R5.4.1現在の団体'!C$2:C$2000,1,))</f>
        <v>岩美町</v>
      </c>
      <c r="M1701" s="1">
        <f t="shared" si="26"/>
        <v>1</v>
      </c>
    </row>
    <row r="1702" spans="1:13" x14ac:dyDescent="0.2">
      <c r="A1702" s="5" t="s">
        <v>1706</v>
      </c>
      <c r="B1702" s="6" t="s">
        <v>3998</v>
      </c>
      <c r="C1702" s="7">
        <v>15468</v>
      </c>
      <c r="D1702" s="7">
        <v>16790</v>
      </c>
      <c r="E1702" s="7">
        <v>32258</v>
      </c>
      <c r="F1702" s="7" t="str" cm="1">
        <f t="array" ref="F1702">_xlfn.SWITCH(TRUE,E1702&lt;=10000,"1万人以下",E1702&lt;=20000,"2万人以下",E1702&lt;=30000,"3万人以下",E1702&lt;=40000,"4万人以下",E1702&lt;=50000,"5万人以下",E1702&lt;=60000,"6万人以下",E1702&lt;=70000,"7万人以下",E1702&lt;=80000,"8万人以下",E1702&lt;=90000,"9万人以下",E1702&gt;90000,"それ以上")</f>
        <v>4万人以下</v>
      </c>
      <c r="G1702" s="7" t="s">
        <v>7573</v>
      </c>
      <c r="H1702" s="7">
        <v>10203</v>
      </c>
      <c r="I1702" s="1" t="s">
        <v>4657</v>
      </c>
      <c r="K1702" s="1" t="str">
        <f>IF(B1702="小郡市","小郡市",IF(B1702="大和郡山市","大和郡山市",IF(B1702="蒲郡市","蒲郡市",IF(B1702="郡上市","郡上市",IF(B1702="郡山市","郡山市",IFERROR(RIGHT(B1702,LEN(B1702)-FIND("郡",B1702)),B1702))))))</f>
        <v/>
      </c>
      <c r="L1702" s="1" t="str">
        <f>IF(ISERROR(VLOOKUP(K1702,'R5.4.1現在の団体'!C$2:C$2000,1,)),"",VLOOKUP(K1702,'R5.4.1現在の団体'!C$2:C$2000,1,))</f>
        <v/>
      </c>
      <c r="M1702" s="1" t="str">
        <f t="shared" si="26"/>
        <v/>
      </c>
    </row>
    <row r="1703" spans="1:13" x14ac:dyDescent="0.2">
      <c r="A1703" s="5" t="s">
        <v>1707</v>
      </c>
      <c r="B1703" s="6" t="s">
        <v>3999</v>
      </c>
      <c r="C1703" s="7">
        <v>1992</v>
      </c>
      <c r="D1703" s="7">
        <v>2222</v>
      </c>
      <c r="E1703" s="7">
        <v>4214</v>
      </c>
      <c r="F1703" s="7" t="str" cm="1">
        <f t="array" ref="F1703">_xlfn.SWITCH(TRUE,E1703&lt;=10000,"1万人以下",E1703&lt;=20000,"2万人以下",E1703&lt;=30000,"3万人以下",E1703&lt;=40000,"4万人以下",E1703&lt;=50000,"5万人以下",E1703&lt;=60000,"6万人以下",E1703&lt;=70000,"7万人以下",E1703&lt;=80000,"8万人以下",E1703&lt;=90000,"9万人以下",E1703&gt;90000,"それ以上")</f>
        <v>1万人以下</v>
      </c>
      <c r="G1703" s="7" t="s">
        <v>7576</v>
      </c>
      <c r="H1703" s="7">
        <v>1545</v>
      </c>
      <c r="J1703" s="1">
        <f>MAX(J$2:J1702)+1</f>
        <v>1313</v>
      </c>
      <c r="K1703" s="1" t="str">
        <f>IF(B1703="小郡市","小郡市",IF(B1703="大和郡山市","大和郡山市",IF(B1703="蒲郡市","蒲郡市",IF(B1703="郡上市","郡上市",IF(B1703="郡山市","郡山市",IFERROR(RIGHT(B1703,LEN(B1703)-FIND("郡",B1703)),B1703))))))</f>
        <v>若桜町</v>
      </c>
      <c r="L1703" s="1" t="str">
        <f>IF(ISERROR(VLOOKUP(K1703,'R5.4.1現在の団体'!C$2:C$2000,1,)),"",VLOOKUP(K1703,'R5.4.1現在の団体'!C$2:C$2000,1,))</f>
        <v>若桜町</v>
      </c>
      <c r="M1703" s="1">
        <f t="shared" si="26"/>
        <v>1</v>
      </c>
    </row>
    <row r="1704" spans="1:13" x14ac:dyDescent="0.2">
      <c r="A1704" s="5" t="s">
        <v>1708</v>
      </c>
      <c r="B1704" s="6" t="s">
        <v>4000</v>
      </c>
      <c r="C1704" s="7">
        <v>4010</v>
      </c>
      <c r="D1704" s="7">
        <v>4414</v>
      </c>
      <c r="E1704" s="7">
        <v>8424</v>
      </c>
      <c r="F1704" s="7" t="str" cm="1">
        <f t="array" ref="F1704">_xlfn.SWITCH(TRUE,E1704&lt;=10000,"1万人以下",E1704&lt;=20000,"2万人以下",E1704&lt;=30000,"3万人以下",E1704&lt;=40000,"4万人以下",E1704&lt;=50000,"5万人以下",E1704&lt;=60000,"6万人以下",E1704&lt;=70000,"7万人以下",E1704&lt;=80000,"8万人以下",E1704&lt;=90000,"9万人以下",E1704&gt;90000,"それ以上")</f>
        <v>1万人以下</v>
      </c>
      <c r="G1704" s="7" t="s">
        <v>7576</v>
      </c>
      <c r="H1704" s="7">
        <v>2782</v>
      </c>
      <c r="J1704" s="1">
        <f>MAX(J$2:J1703)+1</f>
        <v>1314</v>
      </c>
      <c r="K1704" s="1" t="str">
        <f>IF(B1704="小郡市","小郡市",IF(B1704="大和郡山市","大和郡山市",IF(B1704="蒲郡市","蒲郡市",IF(B1704="郡上市","郡上市",IF(B1704="郡山市","郡山市",IFERROR(RIGHT(B1704,LEN(B1704)-FIND("郡",B1704)),B1704))))))</f>
        <v>智頭町</v>
      </c>
      <c r="L1704" s="1" t="str">
        <f>IF(ISERROR(VLOOKUP(K1704,'R5.4.1現在の団体'!C$2:C$2000,1,)),"",VLOOKUP(K1704,'R5.4.1現在の団体'!C$2:C$2000,1,))</f>
        <v>智頭町</v>
      </c>
      <c r="M1704" s="1">
        <f t="shared" si="26"/>
        <v>1</v>
      </c>
    </row>
    <row r="1705" spans="1:13" x14ac:dyDescent="0.2">
      <c r="A1705" s="5" t="s">
        <v>1709</v>
      </c>
      <c r="B1705" s="6" t="s">
        <v>4001</v>
      </c>
      <c r="C1705" s="7">
        <v>9466</v>
      </c>
      <c r="D1705" s="7">
        <v>10154</v>
      </c>
      <c r="E1705" s="7">
        <v>19620</v>
      </c>
      <c r="F1705" s="7" t="str" cm="1">
        <f t="array" ref="F1705">_xlfn.SWITCH(TRUE,E1705&lt;=10000,"1万人以下",E1705&lt;=20000,"2万人以下",E1705&lt;=30000,"3万人以下",E1705&lt;=40000,"4万人以下",E1705&lt;=50000,"5万人以下",E1705&lt;=60000,"6万人以下",E1705&lt;=70000,"7万人以下",E1705&lt;=80000,"8万人以下",E1705&lt;=90000,"9万人以下",E1705&gt;90000,"それ以上")</f>
        <v>2万人以下</v>
      </c>
      <c r="G1705" s="7" t="s">
        <v>7572</v>
      </c>
      <c r="H1705" s="7">
        <v>5876</v>
      </c>
      <c r="J1705" s="1">
        <f>MAX(J$2:J1704)+1</f>
        <v>1315</v>
      </c>
      <c r="K1705" s="1" t="str">
        <f>IF(B1705="小郡市","小郡市",IF(B1705="大和郡山市","大和郡山市",IF(B1705="蒲郡市","蒲郡市",IF(B1705="郡上市","郡上市",IF(B1705="郡山市","郡山市",IFERROR(RIGHT(B1705,LEN(B1705)-FIND("郡",B1705)),B1705))))))</f>
        <v>八頭町</v>
      </c>
      <c r="L1705" s="1" t="str">
        <f>IF(ISERROR(VLOOKUP(K1705,'R5.4.1現在の団体'!C$2:C$2000,1,)),"",VLOOKUP(K1705,'R5.4.1現在の団体'!C$2:C$2000,1,))</f>
        <v>八頭町</v>
      </c>
      <c r="M1705" s="1">
        <f t="shared" si="26"/>
        <v>1</v>
      </c>
    </row>
    <row r="1706" spans="1:13" x14ac:dyDescent="0.2">
      <c r="A1706" s="5" t="s">
        <v>1710</v>
      </c>
      <c r="B1706" s="6" t="s">
        <v>4002</v>
      </c>
      <c r="C1706" s="7">
        <v>29072</v>
      </c>
      <c r="D1706" s="7">
        <v>31795</v>
      </c>
      <c r="E1706" s="7">
        <v>60867</v>
      </c>
      <c r="F1706" s="7" t="str" cm="1">
        <f t="array" ref="F1706">_xlfn.SWITCH(TRUE,E1706&lt;=10000,"1万人以下",E1706&lt;=20000,"2万人以下",E1706&lt;=30000,"3万人以下",E1706&lt;=40000,"4万人以下",E1706&lt;=50000,"5万人以下",E1706&lt;=60000,"6万人以下",E1706&lt;=70000,"7万人以下",E1706&lt;=80000,"8万人以下",E1706&lt;=90000,"9万人以下",E1706&gt;90000,"それ以上")</f>
        <v>7万人以下</v>
      </c>
      <c r="G1706" s="7" t="s">
        <v>7578</v>
      </c>
      <c r="H1706" s="7">
        <v>19896</v>
      </c>
      <c r="I1706" s="1" t="s">
        <v>4657</v>
      </c>
      <c r="K1706" s="1" t="str">
        <f>IF(B1706="小郡市","小郡市",IF(B1706="大和郡山市","大和郡山市",IF(B1706="蒲郡市","蒲郡市",IF(B1706="郡上市","郡上市",IF(B1706="郡山市","郡山市",IFERROR(RIGHT(B1706,LEN(B1706)-FIND("郡",B1706)),B1706))))))</f>
        <v/>
      </c>
      <c r="L1706" s="1" t="str">
        <f>IF(ISERROR(VLOOKUP(K1706,'R5.4.1現在の団体'!C$2:C$2000,1,)),"",VLOOKUP(K1706,'R5.4.1現在の団体'!C$2:C$2000,1,))</f>
        <v/>
      </c>
      <c r="M1706" s="1" t="str">
        <f t="shared" si="26"/>
        <v/>
      </c>
    </row>
    <row r="1707" spans="1:13" x14ac:dyDescent="0.2">
      <c r="A1707" s="5" t="s">
        <v>1711</v>
      </c>
      <c r="B1707" s="6" t="s">
        <v>4003</v>
      </c>
      <c r="C1707" s="7">
        <v>3526</v>
      </c>
      <c r="D1707" s="7">
        <v>3920</v>
      </c>
      <c r="E1707" s="7">
        <v>7446</v>
      </c>
      <c r="F1707" s="7" t="str" cm="1">
        <f t="array" ref="F1707">_xlfn.SWITCH(TRUE,E1707&lt;=10000,"1万人以下",E1707&lt;=20000,"2万人以下",E1707&lt;=30000,"3万人以下",E1707&lt;=40000,"4万人以下",E1707&lt;=50000,"5万人以下",E1707&lt;=60000,"6万人以下",E1707&lt;=70000,"7万人以下",E1707&lt;=80000,"8万人以下",E1707&lt;=90000,"9万人以下",E1707&gt;90000,"それ以上")</f>
        <v>1万人以下</v>
      </c>
      <c r="G1707" s="7" t="s">
        <v>7576</v>
      </c>
      <c r="H1707" s="7">
        <v>2664</v>
      </c>
      <c r="J1707" s="1">
        <f>MAX(J$2:J1706)+1</f>
        <v>1316</v>
      </c>
      <c r="K1707" s="1" t="str">
        <f>IF(B1707="小郡市","小郡市",IF(B1707="大和郡山市","大和郡山市",IF(B1707="蒲郡市","蒲郡市",IF(B1707="郡上市","郡上市",IF(B1707="郡山市","郡山市",IFERROR(RIGHT(B1707,LEN(B1707)-FIND("郡",B1707)),B1707))))))</f>
        <v>三朝町</v>
      </c>
      <c r="L1707" s="1" t="str">
        <f>IF(ISERROR(VLOOKUP(K1707,'R5.4.1現在の団体'!C$2:C$2000,1,)),"",VLOOKUP(K1707,'R5.4.1現在の団体'!C$2:C$2000,1,))</f>
        <v>三朝町</v>
      </c>
      <c r="M1707" s="1">
        <f t="shared" si="26"/>
        <v>1</v>
      </c>
    </row>
    <row r="1708" spans="1:13" x14ac:dyDescent="0.2">
      <c r="A1708" s="5" t="s">
        <v>1712</v>
      </c>
      <c r="B1708" s="6" t="s">
        <v>4004</v>
      </c>
      <c r="C1708" s="7">
        <v>8551</v>
      </c>
      <c r="D1708" s="7">
        <v>9196</v>
      </c>
      <c r="E1708" s="7">
        <v>17747</v>
      </c>
      <c r="F1708" s="7" t="str" cm="1">
        <f t="array" ref="F1708">_xlfn.SWITCH(TRUE,E1708&lt;=10000,"1万人以下",E1708&lt;=20000,"2万人以下",E1708&lt;=30000,"3万人以下",E1708&lt;=40000,"4万人以下",E1708&lt;=50000,"5万人以下",E1708&lt;=60000,"6万人以下",E1708&lt;=70000,"7万人以下",E1708&lt;=80000,"8万人以下",E1708&lt;=90000,"9万人以下",E1708&gt;90000,"それ以上")</f>
        <v>2万人以下</v>
      </c>
      <c r="G1708" s="7" t="s">
        <v>7572</v>
      </c>
      <c r="H1708" s="7">
        <v>5822</v>
      </c>
      <c r="J1708" s="1">
        <f>MAX(J$2:J1707)+1</f>
        <v>1317</v>
      </c>
      <c r="K1708" s="1" t="str">
        <f>IF(B1708="小郡市","小郡市",IF(B1708="大和郡山市","大和郡山市",IF(B1708="蒲郡市","蒲郡市",IF(B1708="郡上市","郡上市",IF(B1708="郡山市","郡山市",IFERROR(RIGHT(B1708,LEN(B1708)-FIND("郡",B1708)),B1708))))))</f>
        <v>湯梨浜町</v>
      </c>
      <c r="L1708" s="1" t="str">
        <f>IF(ISERROR(VLOOKUP(K1708,'R5.4.1現在の団体'!C$2:C$2000,1,)),"",VLOOKUP(K1708,'R5.4.1現在の団体'!C$2:C$2000,1,))</f>
        <v>湯梨浜町</v>
      </c>
      <c r="M1708" s="1">
        <f t="shared" si="26"/>
        <v>1</v>
      </c>
    </row>
    <row r="1709" spans="1:13" x14ac:dyDescent="0.2">
      <c r="A1709" s="5" t="s">
        <v>1713</v>
      </c>
      <c r="B1709" s="6" t="s">
        <v>4005</v>
      </c>
      <c r="C1709" s="7">
        <v>9222</v>
      </c>
      <c r="D1709" s="7">
        <v>10234</v>
      </c>
      <c r="E1709" s="7">
        <v>19456</v>
      </c>
      <c r="F1709" s="7" t="str" cm="1">
        <f t="array" ref="F1709">_xlfn.SWITCH(TRUE,E1709&lt;=10000,"1万人以下",E1709&lt;=20000,"2万人以下",E1709&lt;=30000,"3万人以下",E1709&lt;=40000,"4万人以下",E1709&lt;=50000,"5万人以下",E1709&lt;=60000,"6万人以下",E1709&lt;=70000,"7万人以下",E1709&lt;=80000,"8万人以下",E1709&lt;=90000,"9万人以下",E1709&gt;90000,"それ以上")</f>
        <v>2万人以下</v>
      </c>
      <c r="G1709" s="7" t="s">
        <v>7572</v>
      </c>
      <c r="H1709" s="7">
        <v>6320</v>
      </c>
      <c r="J1709" s="1">
        <f>MAX(J$2:J1708)+1</f>
        <v>1318</v>
      </c>
      <c r="K1709" s="1" t="str">
        <f>IF(B1709="小郡市","小郡市",IF(B1709="大和郡山市","大和郡山市",IF(B1709="蒲郡市","蒲郡市",IF(B1709="郡上市","郡上市",IF(B1709="郡山市","郡山市",IFERROR(RIGHT(B1709,LEN(B1709)-FIND("郡",B1709)),B1709))))))</f>
        <v>琴浦町</v>
      </c>
      <c r="L1709" s="1" t="str">
        <f>IF(ISERROR(VLOOKUP(K1709,'R5.4.1現在の団体'!C$2:C$2000,1,)),"",VLOOKUP(K1709,'R5.4.1現在の団体'!C$2:C$2000,1,))</f>
        <v>琴浦町</v>
      </c>
      <c r="M1709" s="1">
        <f t="shared" si="26"/>
        <v>1</v>
      </c>
    </row>
    <row r="1710" spans="1:13" x14ac:dyDescent="0.2">
      <c r="A1710" s="5" t="s">
        <v>1714</v>
      </c>
      <c r="B1710" s="6" t="s">
        <v>4006</v>
      </c>
      <c r="C1710" s="7">
        <v>7773</v>
      </c>
      <c r="D1710" s="7">
        <v>8445</v>
      </c>
      <c r="E1710" s="7">
        <v>16218</v>
      </c>
      <c r="F1710" s="7" t="str" cm="1">
        <f t="array" ref="F1710">_xlfn.SWITCH(TRUE,E1710&lt;=10000,"1万人以下",E1710&lt;=20000,"2万人以下",E1710&lt;=30000,"3万人以下",E1710&lt;=40000,"4万人以下",E1710&lt;=50000,"5万人以下",E1710&lt;=60000,"6万人以下",E1710&lt;=70000,"7万人以下",E1710&lt;=80000,"8万人以下",E1710&lt;=90000,"9万人以下",E1710&gt;90000,"それ以上")</f>
        <v>2万人以下</v>
      </c>
      <c r="G1710" s="7" t="s">
        <v>7572</v>
      </c>
      <c r="H1710" s="7">
        <v>5090</v>
      </c>
      <c r="J1710" s="1">
        <f>MAX(J$2:J1709)+1</f>
        <v>1319</v>
      </c>
      <c r="K1710" s="1" t="str">
        <f>IF(B1710="小郡市","小郡市",IF(B1710="大和郡山市","大和郡山市",IF(B1710="蒲郡市","蒲郡市",IF(B1710="郡上市","郡上市",IF(B1710="郡山市","郡山市",IFERROR(RIGHT(B1710,LEN(B1710)-FIND("郡",B1710)),B1710))))))</f>
        <v>北栄町</v>
      </c>
      <c r="L1710" s="1" t="str">
        <f>IF(ISERROR(VLOOKUP(K1710,'R5.4.1現在の団体'!C$2:C$2000,1,)),"",VLOOKUP(K1710,'R5.4.1現在の団体'!C$2:C$2000,1,))</f>
        <v>北栄町</v>
      </c>
      <c r="M1710" s="1">
        <f t="shared" si="26"/>
        <v>1</v>
      </c>
    </row>
    <row r="1711" spans="1:13" x14ac:dyDescent="0.2">
      <c r="A1711" s="5" t="s">
        <v>1715</v>
      </c>
      <c r="B1711" s="6" t="s">
        <v>4007</v>
      </c>
      <c r="C1711" s="7">
        <v>21719</v>
      </c>
      <c r="D1711" s="7">
        <v>23983</v>
      </c>
      <c r="E1711" s="7">
        <v>45702</v>
      </c>
      <c r="F1711" s="7" t="str" cm="1">
        <f t="array" ref="F1711">_xlfn.SWITCH(TRUE,E1711&lt;=10000,"1万人以下",E1711&lt;=20000,"2万人以下",E1711&lt;=30000,"3万人以下",E1711&lt;=40000,"4万人以下",E1711&lt;=50000,"5万人以下",E1711&lt;=60000,"6万人以下",E1711&lt;=70000,"7万人以下",E1711&lt;=80000,"8万人以下",E1711&lt;=90000,"9万人以下",E1711&gt;90000,"それ以上")</f>
        <v>5万人以下</v>
      </c>
      <c r="G1711" s="7" t="s">
        <v>7575</v>
      </c>
      <c r="H1711" s="7">
        <v>14428</v>
      </c>
      <c r="I1711" s="1" t="s">
        <v>4657</v>
      </c>
      <c r="K1711" s="1" t="str">
        <f>IF(B1711="小郡市","小郡市",IF(B1711="大和郡山市","大和郡山市",IF(B1711="蒲郡市","蒲郡市",IF(B1711="郡上市","郡上市",IF(B1711="郡山市","郡山市",IFERROR(RIGHT(B1711,LEN(B1711)-FIND("郡",B1711)),B1711))))))</f>
        <v/>
      </c>
      <c r="L1711" s="1" t="str">
        <f>IF(ISERROR(VLOOKUP(K1711,'R5.4.1現在の団体'!C$2:C$2000,1,)),"",VLOOKUP(K1711,'R5.4.1現在の団体'!C$2:C$2000,1,))</f>
        <v/>
      </c>
      <c r="M1711" s="1" t="str">
        <f t="shared" si="26"/>
        <v/>
      </c>
    </row>
    <row r="1712" spans="1:13" x14ac:dyDescent="0.2">
      <c r="A1712" s="5" t="s">
        <v>1716</v>
      </c>
      <c r="B1712" s="6" t="s">
        <v>4008</v>
      </c>
      <c r="C1712" s="7">
        <v>1528</v>
      </c>
      <c r="D1712" s="7">
        <v>1743</v>
      </c>
      <c r="E1712" s="7">
        <v>3271</v>
      </c>
      <c r="F1712" s="7" t="str" cm="1">
        <f t="array" ref="F1712">_xlfn.SWITCH(TRUE,E1712&lt;=10000,"1万人以下",E1712&lt;=20000,"2万人以下",E1712&lt;=30000,"3万人以下",E1712&lt;=40000,"4万人以下",E1712&lt;=50000,"5万人以下",E1712&lt;=60000,"6万人以下",E1712&lt;=70000,"7万人以下",E1712&lt;=80000,"8万人以下",E1712&lt;=90000,"9万人以下",E1712&gt;90000,"それ以上")</f>
        <v>1万人以下</v>
      </c>
      <c r="G1712" s="7" t="s">
        <v>7576</v>
      </c>
      <c r="H1712" s="7">
        <v>987</v>
      </c>
      <c r="J1712" s="1">
        <f>MAX(J$2:J1711)+1</f>
        <v>1320</v>
      </c>
      <c r="K1712" s="1" t="str">
        <f>IF(B1712="小郡市","小郡市",IF(B1712="大和郡山市","大和郡山市",IF(B1712="蒲郡市","蒲郡市",IF(B1712="郡上市","郡上市",IF(B1712="郡山市","郡山市",IFERROR(RIGHT(B1712,LEN(B1712)-FIND("郡",B1712)),B1712))))))</f>
        <v>日吉津村</v>
      </c>
      <c r="L1712" s="1" t="str">
        <f>IF(ISERROR(VLOOKUP(K1712,'R5.4.1現在の団体'!C$2:C$2000,1,)),"",VLOOKUP(K1712,'R5.4.1現在の団体'!C$2:C$2000,1,))</f>
        <v>日吉津村</v>
      </c>
      <c r="M1712" s="1">
        <f t="shared" si="26"/>
        <v>1</v>
      </c>
    </row>
    <row r="1713" spans="1:13" x14ac:dyDescent="0.2">
      <c r="A1713" s="5" t="s">
        <v>1717</v>
      </c>
      <c r="B1713" s="6" t="s">
        <v>4009</v>
      </c>
      <c r="C1713" s="7">
        <v>8846</v>
      </c>
      <c r="D1713" s="7">
        <v>9711</v>
      </c>
      <c r="E1713" s="7">
        <v>18557</v>
      </c>
      <c r="F1713" s="7" t="str" cm="1">
        <f t="array" ref="F1713">_xlfn.SWITCH(TRUE,E1713&lt;=10000,"1万人以下",E1713&lt;=20000,"2万人以下",E1713&lt;=30000,"3万人以下",E1713&lt;=40000,"4万人以下",E1713&lt;=50000,"5万人以下",E1713&lt;=60000,"6万人以下",E1713&lt;=70000,"7万人以下",E1713&lt;=80000,"8万人以下",E1713&lt;=90000,"9万人以下",E1713&gt;90000,"それ以上")</f>
        <v>2万人以下</v>
      </c>
      <c r="G1713" s="7" t="s">
        <v>7572</v>
      </c>
      <c r="H1713" s="7">
        <v>5803</v>
      </c>
      <c r="J1713" s="1">
        <f>MAX(J$2:J1712)+1</f>
        <v>1321</v>
      </c>
      <c r="K1713" s="1" t="str">
        <f>IF(B1713="小郡市","小郡市",IF(B1713="大和郡山市","大和郡山市",IF(B1713="蒲郡市","蒲郡市",IF(B1713="郡上市","郡上市",IF(B1713="郡山市","郡山市",IFERROR(RIGHT(B1713,LEN(B1713)-FIND("郡",B1713)),B1713))))))</f>
        <v>大山町</v>
      </c>
      <c r="L1713" s="1" t="str">
        <f>IF(ISERROR(VLOOKUP(K1713,'R5.4.1現在の団体'!C$2:C$2000,1,)),"",VLOOKUP(K1713,'R5.4.1現在の団体'!C$2:C$2000,1,))</f>
        <v>大山町</v>
      </c>
      <c r="M1713" s="1">
        <f t="shared" si="26"/>
        <v>1</v>
      </c>
    </row>
    <row r="1714" spans="1:13" x14ac:dyDescent="0.2">
      <c r="A1714" s="5" t="s">
        <v>1718</v>
      </c>
      <c r="B1714" s="6" t="s">
        <v>4010</v>
      </c>
      <c r="C1714" s="7">
        <v>5637</v>
      </c>
      <c r="D1714" s="7">
        <v>6308</v>
      </c>
      <c r="E1714" s="7">
        <v>11945</v>
      </c>
      <c r="F1714" s="7" t="str" cm="1">
        <f t="array" ref="F1714">_xlfn.SWITCH(TRUE,E1714&lt;=10000,"1万人以下",E1714&lt;=20000,"2万人以下",E1714&lt;=30000,"3万人以下",E1714&lt;=40000,"4万人以下",E1714&lt;=50000,"5万人以下",E1714&lt;=60000,"6万人以下",E1714&lt;=70000,"7万人以下",E1714&lt;=80000,"8万人以下",E1714&lt;=90000,"9万人以下",E1714&gt;90000,"それ以上")</f>
        <v>2万人以下</v>
      </c>
      <c r="G1714" s="7" t="s">
        <v>7572</v>
      </c>
      <c r="H1714" s="7">
        <v>3878</v>
      </c>
      <c r="J1714" s="1">
        <f>MAX(J$2:J1713)+1</f>
        <v>1322</v>
      </c>
      <c r="K1714" s="1" t="str">
        <f>IF(B1714="小郡市","小郡市",IF(B1714="大和郡山市","大和郡山市",IF(B1714="蒲郡市","蒲郡市",IF(B1714="郡上市","郡上市",IF(B1714="郡山市","郡山市",IFERROR(RIGHT(B1714,LEN(B1714)-FIND("郡",B1714)),B1714))))))</f>
        <v>南部町</v>
      </c>
      <c r="L1714" s="1" t="str">
        <f>IF(ISERROR(VLOOKUP(K1714,'R5.4.1現在の団体'!C$2:C$2000,1,)),"",VLOOKUP(K1714,'R5.4.1現在の団体'!C$2:C$2000,1,))</f>
        <v>南部町</v>
      </c>
      <c r="M1714" s="1">
        <f t="shared" si="26"/>
        <v>1</v>
      </c>
    </row>
    <row r="1715" spans="1:13" x14ac:dyDescent="0.2">
      <c r="A1715" s="5" t="s">
        <v>1719</v>
      </c>
      <c r="B1715" s="6" t="s">
        <v>4011</v>
      </c>
      <c r="C1715" s="7">
        <v>5708</v>
      </c>
      <c r="D1715" s="7">
        <v>6221</v>
      </c>
      <c r="E1715" s="7">
        <v>11929</v>
      </c>
      <c r="F1715" s="7" t="str" cm="1">
        <f t="array" ref="F1715">_xlfn.SWITCH(TRUE,E1715&lt;=10000,"1万人以下",E1715&lt;=20000,"2万人以下",E1715&lt;=30000,"3万人以下",E1715&lt;=40000,"4万人以下",E1715&lt;=50000,"5万人以下",E1715&lt;=60000,"6万人以下",E1715&lt;=70000,"7万人以下",E1715&lt;=80000,"8万人以下",E1715&lt;=90000,"9万人以下",E1715&gt;90000,"それ以上")</f>
        <v>2万人以下</v>
      </c>
      <c r="G1715" s="7" t="s">
        <v>7572</v>
      </c>
      <c r="H1715" s="7">
        <v>3760</v>
      </c>
      <c r="J1715" s="1">
        <f>MAX(J$2:J1714)+1</f>
        <v>1323</v>
      </c>
      <c r="K1715" s="1" t="str">
        <f>IF(B1715="小郡市","小郡市",IF(B1715="大和郡山市","大和郡山市",IF(B1715="蒲郡市","蒲郡市",IF(B1715="郡上市","郡上市",IF(B1715="郡山市","郡山市",IFERROR(RIGHT(B1715,LEN(B1715)-FIND("郡",B1715)),B1715))))))</f>
        <v>伯耆町</v>
      </c>
      <c r="L1715" s="1" t="str">
        <f>IF(ISERROR(VLOOKUP(K1715,'R5.4.1現在の団体'!C$2:C$2000,1,)),"",VLOOKUP(K1715,'R5.4.1現在の団体'!C$2:C$2000,1,))</f>
        <v>伯耆町</v>
      </c>
      <c r="M1715" s="1">
        <f t="shared" si="26"/>
        <v>1</v>
      </c>
    </row>
    <row r="1716" spans="1:13" x14ac:dyDescent="0.2">
      <c r="A1716" s="5" t="s">
        <v>1720</v>
      </c>
      <c r="B1716" s="6" t="s">
        <v>4012</v>
      </c>
      <c r="C1716" s="7">
        <v>6310</v>
      </c>
      <c r="D1716" s="7">
        <v>7199</v>
      </c>
      <c r="E1716" s="7">
        <v>13509</v>
      </c>
      <c r="F1716" s="7" t="str" cm="1">
        <f t="array" ref="F1716">_xlfn.SWITCH(TRUE,E1716&lt;=10000,"1万人以下",E1716&lt;=20000,"2万人以下",E1716&lt;=30000,"3万人以下",E1716&lt;=40000,"4万人以下",E1716&lt;=50000,"5万人以下",E1716&lt;=60000,"6万人以下",E1716&lt;=70000,"7万人以下",E1716&lt;=80000,"8万人以下",E1716&lt;=90000,"9万人以下",E1716&gt;90000,"それ以上")</f>
        <v>2万人以下</v>
      </c>
      <c r="G1716" s="7" t="s">
        <v>7572</v>
      </c>
      <c r="H1716" s="7">
        <v>4948</v>
      </c>
      <c r="I1716" s="1" t="s">
        <v>4657</v>
      </c>
      <c r="K1716" s="1" t="str">
        <f>IF(B1716="小郡市","小郡市",IF(B1716="大和郡山市","大和郡山市",IF(B1716="蒲郡市","蒲郡市",IF(B1716="郡上市","郡上市",IF(B1716="郡山市","郡山市",IFERROR(RIGHT(B1716,LEN(B1716)-FIND("郡",B1716)),B1716))))))</f>
        <v/>
      </c>
      <c r="L1716" s="1" t="str">
        <f>IF(ISERROR(VLOOKUP(K1716,'R5.4.1現在の団体'!C$2:C$2000,1,)),"",VLOOKUP(K1716,'R5.4.1現在の団体'!C$2:C$2000,1,))</f>
        <v/>
      </c>
      <c r="M1716" s="1" t="str">
        <f t="shared" si="26"/>
        <v/>
      </c>
    </row>
    <row r="1717" spans="1:13" x14ac:dyDescent="0.2">
      <c r="A1717" s="5" t="s">
        <v>1721</v>
      </c>
      <c r="B1717" s="6" t="s">
        <v>4013</v>
      </c>
      <c r="C1717" s="7">
        <v>2763</v>
      </c>
      <c r="D1717" s="7">
        <v>3183</v>
      </c>
      <c r="E1717" s="7">
        <v>5946</v>
      </c>
      <c r="F1717" s="7" t="str" cm="1">
        <f t="array" ref="F1717">_xlfn.SWITCH(TRUE,E1717&lt;=10000,"1万人以下",E1717&lt;=20000,"2万人以下",E1717&lt;=30000,"3万人以下",E1717&lt;=40000,"4万人以下",E1717&lt;=50000,"5万人以下",E1717&lt;=60000,"6万人以下",E1717&lt;=70000,"7万人以下",E1717&lt;=80000,"8万人以下",E1717&lt;=90000,"9万人以下",E1717&gt;90000,"それ以上")</f>
        <v>1万人以下</v>
      </c>
      <c r="G1717" s="7" t="s">
        <v>7576</v>
      </c>
      <c r="H1717" s="7">
        <v>2279</v>
      </c>
      <c r="J1717" s="1">
        <f>MAX(J$2:J1716)+1</f>
        <v>1324</v>
      </c>
      <c r="K1717" s="1" t="str">
        <f>IF(B1717="小郡市","小郡市",IF(B1717="大和郡山市","大和郡山市",IF(B1717="蒲郡市","蒲郡市",IF(B1717="郡上市","郡上市",IF(B1717="郡山市","郡山市",IFERROR(RIGHT(B1717,LEN(B1717)-FIND("郡",B1717)),B1717))))))</f>
        <v>日南町</v>
      </c>
      <c r="L1717" s="1" t="str">
        <f>IF(ISERROR(VLOOKUP(K1717,'R5.4.1現在の団体'!C$2:C$2000,1,)),"",VLOOKUP(K1717,'R5.4.1現在の団体'!C$2:C$2000,1,))</f>
        <v>日南町</v>
      </c>
      <c r="M1717" s="1">
        <f t="shared" si="26"/>
        <v>1</v>
      </c>
    </row>
    <row r="1718" spans="1:13" x14ac:dyDescent="0.2">
      <c r="A1718" s="5" t="s">
        <v>1722</v>
      </c>
      <c r="B1718" s="6" t="s">
        <v>4014</v>
      </c>
      <c r="C1718" s="7">
        <v>1863</v>
      </c>
      <c r="D1718" s="7">
        <v>2109</v>
      </c>
      <c r="E1718" s="7">
        <v>3972</v>
      </c>
      <c r="F1718" s="7" t="str" cm="1">
        <f t="array" ref="F1718">_xlfn.SWITCH(TRUE,E1718&lt;=10000,"1万人以下",E1718&lt;=20000,"2万人以下",E1718&lt;=30000,"3万人以下",E1718&lt;=40000,"4万人以下",E1718&lt;=50000,"5万人以下",E1718&lt;=60000,"6万人以下",E1718&lt;=70000,"7万人以下",E1718&lt;=80000,"8万人以下",E1718&lt;=90000,"9万人以下",E1718&gt;90000,"それ以上")</f>
        <v>1万人以下</v>
      </c>
      <c r="G1718" s="7" t="s">
        <v>7576</v>
      </c>
      <c r="H1718" s="7">
        <v>1529</v>
      </c>
      <c r="J1718" s="1">
        <f>MAX(J$2:J1717)+1</f>
        <v>1325</v>
      </c>
      <c r="K1718" s="1" t="str">
        <f>IF(B1718="小郡市","小郡市",IF(B1718="大和郡山市","大和郡山市",IF(B1718="蒲郡市","蒲郡市",IF(B1718="郡上市","郡上市",IF(B1718="郡山市","郡山市",IFERROR(RIGHT(B1718,LEN(B1718)-FIND("郡",B1718)),B1718))))))</f>
        <v>日野町</v>
      </c>
      <c r="L1718" s="1" t="str">
        <f>IF(ISERROR(VLOOKUP(K1718,'R5.4.1現在の団体'!C$2:C$2000,1,)),"",VLOOKUP(K1718,'R5.4.1現在の団体'!C$2:C$2000,1,))</f>
        <v>日野町</v>
      </c>
      <c r="M1718" s="1">
        <f t="shared" si="26"/>
        <v>1</v>
      </c>
    </row>
    <row r="1719" spans="1:13" x14ac:dyDescent="0.2">
      <c r="A1719" s="5" t="s">
        <v>1723</v>
      </c>
      <c r="B1719" s="6" t="s">
        <v>4015</v>
      </c>
      <c r="C1719" s="7">
        <v>1684</v>
      </c>
      <c r="D1719" s="7">
        <v>1907</v>
      </c>
      <c r="E1719" s="7">
        <v>3591</v>
      </c>
      <c r="F1719" s="7" t="str" cm="1">
        <f t="array" ref="F1719">_xlfn.SWITCH(TRUE,E1719&lt;=10000,"1万人以下",E1719&lt;=20000,"2万人以下",E1719&lt;=30000,"3万人以下",E1719&lt;=40000,"4万人以下",E1719&lt;=50000,"5万人以下",E1719&lt;=60000,"6万人以下",E1719&lt;=70000,"7万人以下",E1719&lt;=80000,"8万人以下",E1719&lt;=90000,"9万人以下",E1719&gt;90000,"それ以上")</f>
        <v>1万人以下</v>
      </c>
      <c r="G1719" s="7" t="s">
        <v>7576</v>
      </c>
      <c r="H1719" s="7">
        <v>1140</v>
      </c>
      <c r="J1719" s="1">
        <f>MAX(J$2:J1718)+1</f>
        <v>1326</v>
      </c>
      <c r="K1719" s="1" t="str">
        <f>IF(B1719="小郡市","小郡市",IF(B1719="大和郡山市","大和郡山市",IF(B1719="蒲郡市","蒲郡市",IF(B1719="郡上市","郡上市",IF(B1719="郡山市","郡山市",IFERROR(RIGHT(B1719,LEN(B1719)-FIND("郡",B1719)),B1719))))))</f>
        <v>江府町</v>
      </c>
      <c r="L1719" s="1" t="str">
        <f>IF(ISERROR(VLOOKUP(K1719,'R5.4.1現在の団体'!C$2:C$2000,1,)),"",VLOOKUP(K1719,'R5.4.1現在の団体'!C$2:C$2000,1,))</f>
        <v>江府町</v>
      </c>
      <c r="M1719" s="1">
        <f t="shared" si="26"/>
        <v>1</v>
      </c>
    </row>
    <row r="1720" spans="1:13" x14ac:dyDescent="0.2">
      <c r="A1720" s="5" t="s">
        <v>1724</v>
      </c>
      <c r="B1720" s="6" t="s">
        <v>4640</v>
      </c>
      <c r="C1720" s="7">
        <v>347189</v>
      </c>
      <c r="D1720" s="7">
        <v>380604</v>
      </c>
      <c r="E1720" s="7">
        <v>727793</v>
      </c>
      <c r="F1720" s="7" t="str" cm="1">
        <f t="array" ref="F1720">_xlfn.SWITCH(TRUE,E1720&lt;=10000,"1万人以下",E1720&lt;=20000,"2万人以下",E1720&lt;=30000,"3万人以下",E1720&lt;=40000,"4万人以下",E1720&lt;=50000,"5万人以下",E1720&lt;=60000,"6万人以下",E1720&lt;=70000,"7万人以下",E1720&lt;=80000,"8万人以下",E1720&lt;=90000,"9万人以下",E1720&gt;90000,"それ以上")</f>
        <v>それ以上</v>
      </c>
      <c r="G1720" s="7" t="s">
        <v>7571</v>
      </c>
      <c r="H1720" s="7">
        <v>274839</v>
      </c>
      <c r="I1720" s="1" t="s">
        <v>4657</v>
      </c>
      <c r="K1720" s="1" t="str">
        <f>IF(B1720="小郡市","小郡市",IF(B1720="大和郡山市","大和郡山市",IF(B1720="蒲郡市","蒲郡市",IF(B1720="郡上市","郡上市",IF(B1720="郡山市","郡山市",IFERROR(RIGHT(B1720,LEN(B1720)-FIND("郡",B1720)),B1720))))))</f>
        <v>島根県</v>
      </c>
      <c r="L1720" s="1" t="str">
        <f>IF(ISERROR(VLOOKUP(K1720,'R5.4.1現在の団体'!C$2:C$2000,1,)),"",VLOOKUP(K1720,'R5.4.1現在の団体'!C$2:C$2000,1,))</f>
        <v/>
      </c>
      <c r="M1720" s="1" t="str">
        <f t="shared" si="26"/>
        <v/>
      </c>
    </row>
    <row r="1721" spans="1:13" x14ac:dyDescent="0.2">
      <c r="A1721" s="5" t="s">
        <v>1725</v>
      </c>
      <c r="B1721" s="6" t="s">
        <v>4016</v>
      </c>
      <c r="C1721" s="7">
        <v>92254</v>
      </c>
      <c r="D1721" s="7">
        <v>100358</v>
      </c>
      <c r="E1721" s="7">
        <v>192612</v>
      </c>
      <c r="F1721" s="7" t="str" cm="1">
        <f t="array" ref="F1721">_xlfn.SWITCH(TRUE,E1721&lt;=10000,"1万人以下",E1721&lt;=20000,"2万人以下",E1721&lt;=30000,"3万人以下",E1721&lt;=40000,"4万人以下",E1721&lt;=50000,"5万人以下",E1721&lt;=60000,"6万人以下",E1721&lt;=70000,"7万人以下",E1721&lt;=80000,"8万人以下",E1721&lt;=90000,"9万人以下",E1721&gt;90000,"それ以上")</f>
        <v>それ以上</v>
      </c>
      <c r="G1721" s="7" t="s">
        <v>7571</v>
      </c>
      <c r="H1721" s="7">
        <v>77126</v>
      </c>
      <c r="J1721" s="1">
        <f>MAX(J$2:J1720)+1</f>
        <v>1327</v>
      </c>
      <c r="K1721" s="1" t="str">
        <f>IF(B1721="小郡市","小郡市",IF(B1721="大和郡山市","大和郡山市",IF(B1721="蒲郡市","蒲郡市",IF(B1721="郡上市","郡上市",IF(B1721="郡山市","郡山市",IFERROR(RIGHT(B1721,LEN(B1721)-FIND("郡",B1721)),B1721))))))</f>
        <v>松江市</v>
      </c>
      <c r="L1721" s="1" t="str">
        <f>IF(ISERROR(VLOOKUP(K1721,'R5.4.1現在の団体'!C$2:C$2000,1,)),"",VLOOKUP(K1721,'R5.4.1現在の団体'!C$2:C$2000,1,))</f>
        <v>松江市</v>
      </c>
      <c r="M1721" s="1">
        <f t="shared" si="26"/>
        <v>1</v>
      </c>
    </row>
    <row r="1722" spans="1:13" x14ac:dyDescent="0.2">
      <c r="A1722" s="5" t="s">
        <v>1726</v>
      </c>
      <c r="B1722" s="6" t="s">
        <v>4017</v>
      </c>
      <c r="C1722" s="7">
        <v>28492</v>
      </c>
      <c r="D1722" s="7">
        <v>31452</v>
      </c>
      <c r="E1722" s="7">
        <v>59944</v>
      </c>
      <c r="F1722" s="7" t="str" cm="1">
        <f t="array" ref="F1722">_xlfn.SWITCH(TRUE,E1722&lt;=10000,"1万人以下",E1722&lt;=20000,"2万人以下",E1722&lt;=30000,"3万人以下",E1722&lt;=40000,"4万人以下",E1722&lt;=50000,"5万人以下",E1722&lt;=60000,"6万人以下",E1722&lt;=70000,"7万人以下",E1722&lt;=80000,"8万人以下",E1722&lt;=90000,"9万人以下",E1722&gt;90000,"それ以上")</f>
        <v>6万人以下</v>
      </c>
      <c r="G1722" s="7" t="s">
        <v>7577</v>
      </c>
      <c r="H1722" s="7">
        <v>25845</v>
      </c>
      <c r="J1722" s="1">
        <f>MAX(J$2:J1721)+1</f>
        <v>1328</v>
      </c>
      <c r="K1722" s="1" t="str">
        <f>IF(B1722="小郡市","小郡市",IF(B1722="大和郡山市","大和郡山市",IF(B1722="蒲郡市","蒲郡市",IF(B1722="郡上市","郡上市",IF(B1722="郡山市","郡山市",IFERROR(RIGHT(B1722,LEN(B1722)-FIND("郡",B1722)),B1722))))))</f>
        <v>浜田市</v>
      </c>
      <c r="L1722" s="1" t="str">
        <f>IF(ISERROR(VLOOKUP(K1722,'R5.4.1現在の団体'!C$2:C$2000,1,)),"",VLOOKUP(K1722,'R5.4.1現在の団体'!C$2:C$2000,1,))</f>
        <v>浜田市</v>
      </c>
      <c r="M1722" s="1">
        <f t="shared" si="26"/>
        <v>1</v>
      </c>
    </row>
    <row r="1723" spans="1:13" x14ac:dyDescent="0.2">
      <c r="A1723" s="5" t="s">
        <v>1727</v>
      </c>
      <c r="B1723" s="6" t="s">
        <v>4018</v>
      </c>
      <c r="C1723" s="7">
        <v>70101</v>
      </c>
      <c r="D1723" s="7">
        <v>75821</v>
      </c>
      <c r="E1723" s="7">
        <v>145922</v>
      </c>
      <c r="F1723" s="7" t="str" cm="1">
        <f t="array" ref="F1723">_xlfn.SWITCH(TRUE,E1723&lt;=10000,"1万人以下",E1723&lt;=20000,"2万人以下",E1723&lt;=30000,"3万人以下",E1723&lt;=40000,"4万人以下",E1723&lt;=50000,"5万人以下",E1723&lt;=60000,"6万人以下",E1723&lt;=70000,"7万人以下",E1723&lt;=80000,"8万人以下",E1723&lt;=90000,"9万人以下",E1723&gt;90000,"それ以上")</f>
        <v>それ以上</v>
      </c>
      <c r="G1723" s="7" t="s">
        <v>7571</v>
      </c>
      <c r="H1723" s="7">
        <v>48826</v>
      </c>
      <c r="J1723" s="1">
        <f>MAX(J$2:J1722)+1</f>
        <v>1329</v>
      </c>
      <c r="K1723" s="1" t="str">
        <f>IF(B1723="小郡市","小郡市",IF(B1723="大和郡山市","大和郡山市",IF(B1723="蒲郡市","蒲郡市",IF(B1723="郡上市","郡上市",IF(B1723="郡山市","郡山市",IFERROR(RIGHT(B1723,LEN(B1723)-FIND("郡",B1723)),B1723))))))</f>
        <v>出雲市</v>
      </c>
      <c r="L1723" s="1" t="str">
        <f>IF(ISERROR(VLOOKUP(K1723,'R5.4.1現在の団体'!C$2:C$2000,1,)),"",VLOOKUP(K1723,'R5.4.1現在の団体'!C$2:C$2000,1,))</f>
        <v>出雲市</v>
      </c>
      <c r="M1723" s="1">
        <f t="shared" si="26"/>
        <v>1</v>
      </c>
    </row>
    <row r="1724" spans="1:13" x14ac:dyDescent="0.2">
      <c r="A1724" s="5" t="s">
        <v>1728</v>
      </c>
      <c r="B1724" s="6" t="s">
        <v>4019</v>
      </c>
      <c r="C1724" s="7">
        <v>24199</v>
      </c>
      <c r="D1724" s="7">
        <v>27168</v>
      </c>
      <c r="E1724" s="7">
        <v>51367</v>
      </c>
      <c r="F1724" s="7" t="str" cm="1">
        <f t="array" ref="F1724">_xlfn.SWITCH(TRUE,E1724&lt;=10000,"1万人以下",E1724&lt;=20000,"2万人以下",E1724&lt;=30000,"3万人以下",E1724&lt;=40000,"4万人以下",E1724&lt;=50000,"5万人以下",E1724&lt;=60000,"6万人以下",E1724&lt;=70000,"7万人以下",E1724&lt;=80000,"8万人以下",E1724&lt;=90000,"9万人以下",E1724&gt;90000,"それ以上")</f>
        <v>6万人以下</v>
      </c>
      <c r="G1724" s="7" t="s">
        <v>7577</v>
      </c>
      <c r="H1724" s="7">
        <v>21146</v>
      </c>
      <c r="J1724" s="1">
        <f>MAX(J$2:J1723)+1</f>
        <v>1330</v>
      </c>
      <c r="K1724" s="1" t="str">
        <f>IF(B1724="小郡市","小郡市",IF(B1724="大和郡山市","大和郡山市",IF(B1724="蒲郡市","蒲郡市",IF(B1724="郡上市","郡上市",IF(B1724="郡山市","郡山市",IFERROR(RIGHT(B1724,LEN(B1724)-FIND("郡",B1724)),B1724))))))</f>
        <v>益田市</v>
      </c>
      <c r="L1724" s="1" t="str">
        <f>IF(ISERROR(VLOOKUP(K1724,'R5.4.1現在の団体'!C$2:C$2000,1,)),"",VLOOKUP(K1724,'R5.4.1現在の団体'!C$2:C$2000,1,))</f>
        <v>益田市</v>
      </c>
      <c r="M1724" s="1">
        <f t="shared" si="26"/>
        <v>1</v>
      </c>
    </row>
    <row r="1725" spans="1:13" x14ac:dyDescent="0.2">
      <c r="A1725" s="5" t="s">
        <v>1729</v>
      </c>
      <c r="B1725" s="6" t="s">
        <v>4020</v>
      </c>
      <c r="C1725" s="7">
        <v>18672</v>
      </c>
      <c r="D1725" s="7">
        <v>21112</v>
      </c>
      <c r="E1725" s="7">
        <v>39784</v>
      </c>
      <c r="F1725" s="7" t="str" cm="1">
        <f t="array" ref="F1725">_xlfn.SWITCH(TRUE,E1725&lt;=10000,"1万人以下",E1725&lt;=20000,"2万人以下",E1725&lt;=30000,"3万人以下",E1725&lt;=40000,"4万人以下",E1725&lt;=50000,"5万人以下",E1725&lt;=60000,"6万人以下",E1725&lt;=70000,"7万人以下",E1725&lt;=80000,"8万人以下",E1725&lt;=90000,"9万人以下",E1725&gt;90000,"それ以上")</f>
        <v>4万人以下</v>
      </c>
      <c r="G1725" s="7" t="s">
        <v>7573</v>
      </c>
      <c r="H1725" s="7">
        <v>16087</v>
      </c>
      <c r="J1725" s="1">
        <f>MAX(J$2:J1724)+1</f>
        <v>1331</v>
      </c>
      <c r="K1725" s="1" t="str">
        <f>IF(B1725="小郡市","小郡市",IF(B1725="大和郡山市","大和郡山市",IF(B1725="蒲郡市","蒲郡市",IF(B1725="郡上市","郡上市",IF(B1725="郡山市","郡山市",IFERROR(RIGHT(B1725,LEN(B1725)-FIND("郡",B1725)),B1725))))))</f>
        <v>大田市</v>
      </c>
      <c r="L1725" s="1" t="str">
        <f>IF(ISERROR(VLOOKUP(K1725,'R5.4.1現在の団体'!C$2:C$2000,1,)),"",VLOOKUP(K1725,'R5.4.1現在の団体'!C$2:C$2000,1,))</f>
        <v>大田市</v>
      </c>
      <c r="M1725" s="1">
        <f t="shared" si="26"/>
        <v>1</v>
      </c>
    </row>
    <row r="1726" spans="1:13" x14ac:dyDescent="0.2">
      <c r="A1726" s="5" t="s">
        <v>1730</v>
      </c>
      <c r="B1726" s="6" t="s">
        <v>4021</v>
      </c>
      <c r="C1726" s="7">
        <v>20675</v>
      </c>
      <c r="D1726" s="7">
        <v>22634</v>
      </c>
      <c r="E1726" s="7">
        <v>43309</v>
      </c>
      <c r="F1726" s="7" t="str" cm="1">
        <f t="array" ref="F1726">_xlfn.SWITCH(TRUE,E1726&lt;=10000,"1万人以下",E1726&lt;=20000,"2万人以下",E1726&lt;=30000,"3万人以下",E1726&lt;=40000,"4万人以下",E1726&lt;=50000,"5万人以下",E1726&lt;=60000,"6万人以下",E1726&lt;=70000,"7万人以下",E1726&lt;=80000,"8万人以下",E1726&lt;=90000,"9万人以下",E1726&gt;90000,"それ以上")</f>
        <v>5万人以下</v>
      </c>
      <c r="G1726" s="7" t="s">
        <v>7575</v>
      </c>
      <c r="H1726" s="7">
        <v>13975</v>
      </c>
      <c r="J1726" s="1">
        <f>MAX(J$2:J1725)+1</f>
        <v>1332</v>
      </c>
      <c r="K1726" s="1" t="str">
        <f>IF(B1726="小郡市","小郡市",IF(B1726="大和郡山市","大和郡山市",IF(B1726="蒲郡市","蒲郡市",IF(B1726="郡上市","郡上市",IF(B1726="郡山市","郡山市",IFERROR(RIGHT(B1726,LEN(B1726)-FIND("郡",B1726)),B1726))))))</f>
        <v>安来市</v>
      </c>
      <c r="L1726" s="1" t="str">
        <f>IF(ISERROR(VLOOKUP(K1726,'R5.4.1現在の団体'!C$2:C$2000,1,)),"",VLOOKUP(K1726,'R5.4.1現在の団体'!C$2:C$2000,1,))</f>
        <v>安来市</v>
      </c>
      <c r="M1726" s="1">
        <f t="shared" si="26"/>
        <v>1</v>
      </c>
    </row>
    <row r="1727" spans="1:13" x14ac:dyDescent="0.2">
      <c r="A1727" s="5" t="s">
        <v>1731</v>
      </c>
      <c r="B1727" s="6" t="s">
        <v>4022</v>
      </c>
      <c r="C1727" s="7">
        <v>12373</v>
      </c>
      <c r="D1727" s="7">
        <v>14311</v>
      </c>
      <c r="E1727" s="7">
        <v>26684</v>
      </c>
      <c r="F1727" s="7" t="str" cm="1">
        <f t="array" ref="F1727">_xlfn.SWITCH(TRUE,E1727&lt;=10000,"1万人以下",E1727&lt;=20000,"2万人以下",E1727&lt;=30000,"3万人以下",E1727&lt;=40000,"4万人以下",E1727&lt;=50000,"5万人以下",E1727&lt;=60000,"6万人以下",E1727&lt;=70000,"7万人以下",E1727&lt;=80000,"8万人以下",E1727&lt;=90000,"9万人以下",E1727&gt;90000,"それ以上")</f>
        <v>3万人以下</v>
      </c>
      <c r="G1727" s="7" t="s">
        <v>7574</v>
      </c>
      <c r="H1727" s="7">
        <v>11655</v>
      </c>
      <c r="J1727" s="1">
        <f>MAX(J$2:J1726)+1</f>
        <v>1333</v>
      </c>
      <c r="K1727" s="1" t="str">
        <f>IF(B1727="小郡市","小郡市",IF(B1727="大和郡山市","大和郡山市",IF(B1727="蒲郡市","蒲郡市",IF(B1727="郡上市","郡上市",IF(B1727="郡山市","郡山市",IFERROR(RIGHT(B1727,LEN(B1727)-FIND("郡",B1727)),B1727))))))</f>
        <v>江津市</v>
      </c>
      <c r="L1727" s="1" t="str">
        <f>IF(ISERROR(VLOOKUP(K1727,'R5.4.1現在の団体'!C$2:C$2000,1,)),"",VLOOKUP(K1727,'R5.4.1現在の団体'!C$2:C$2000,1,))</f>
        <v>江津市</v>
      </c>
      <c r="M1727" s="1">
        <f t="shared" si="26"/>
        <v>1</v>
      </c>
    </row>
    <row r="1728" spans="1:13" x14ac:dyDescent="0.2">
      <c r="A1728" s="5" t="s">
        <v>1732</v>
      </c>
      <c r="B1728" s="6" t="s">
        <v>4023</v>
      </c>
      <c r="C1728" s="7">
        <v>21213</v>
      </c>
      <c r="D1728" s="7">
        <v>22806</v>
      </c>
      <c r="E1728" s="7">
        <v>44019</v>
      </c>
      <c r="F1728" s="7" t="str" cm="1">
        <f t="array" ref="F1728">_xlfn.SWITCH(TRUE,E1728&lt;=10000,"1万人以下",E1728&lt;=20000,"2万人以下",E1728&lt;=30000,"3万人以下",E1728&lt;=40000,"4万人以下",E1728&lt;=50000,"5万人以下",E1728&lt;=60000,"6万人以下",E1728&lt;=70000,"7万人以下",E1728&lt;=80000,"8万人以下",E1728&lt;=90000,"9万人以下",E1728&gt;90000,"それ以上")</f>
        <v>5万人以下</v>
      </c>
      <c r="G1728" s="7" t="s">
        <v>7575</v>
      </c>
      <c r="H1728" s="7">
        <v>13630</v>
      </c>
      <c r="J1728" s="1">
        <f>MAX(J$2:J1727)+1</f>
        <v>1334</v>
      </c>
      <c r="K1728" s="1" t="str">
        <f>IF(B1728="小郡市","小郡市",IF(B1728="大和郡山市","大和郡山市",IF(B1728="蒲郡市","蒲郡市",IF(B1728="郡上市","郡上市",IF(B1728="郡山市","郡山市",IFERROR(RIGHT(B1728,LEN(B1728)-FIND("郡",B1728)),B1728))))))</f>
        <v>雲南市</v>
      </c>
      <c r="L1728" s="1" t="str">
        <f>IF(ISERROR(VLOOKUP(K1728,'R5.4.1現在の団体'!C$2:C$2000,1,)),"",VLOOKUP(K1728,'R5.4.1現在の団体'!C$2:C$2000,1,))</f>
        <v>雲南市</v>
      </c>
      <c r="M1728" s="1">
        <f t="shared" si="26"/>
        <v>1</v>
      </c>
    </row>
    <row r="1729" spans="1:13" x14ac:dyDescent="0.2">
      <c r="A1729" s="5" t="s">
        <v>1733</v>
      </c>
      <c r="B1729" s="6" t="s">
        <v>4024</v>
      </c>
      <c r="C1729" s="7">
        <v>7035</v>
      </c>
      <c r="D1729" s="7">
        <v>7501</v>
      </c>
      <c r="E1729" s="7">
        <v>14536</v>
      </c>
      <c r="F1729" s="7" t="str" cm="1">
        <f t="array" ref="F1729">_xlfn.SWITCH(TRUE,E1729&lt;=10000,"1万人以下",E1729&lt;=20000,"2万人以下",E1729&lt;=30000,"3万人以下",E1729&lt;=40000,"4万人以下",E1729&lt;=50000,"5万人以下",E1729&lt;=60000,"6万人以下",E1729&lt;=70000,"7万人以下",E1729&lt;=80000,"8万人以下",E1729&lt;=90000,"9万人以下",E1729&gt;90000,"それ以上")</f>
        <v>2万人以下</v>
      </c>
      <c r="G1729" s="7" t="s">
        <v>7572</v>
      </c>
      <c r="H1729" s="7">
        <v>4855</v>
      </c>
      <c r="I1729" s="1" t="s">
        <v>4657</v>
      </c>
      <c r="K1729" s="1" t="str">
        <f>IF(B1729="小郡市","小郡市",IF(B1729="大和郡山市","大和郡山市",IF(B1729="蒲郡市","蒲郡市",IF(B1729="郡上市","郡上市",IF(B1729="郡山市","郡山市",IFERROR(RIGHT(B1729,LEN(B1729)-FIND("郡",B1729)),B1729))))))</f>
        <v/>
      </c>
      <c r="L1729" s="1" t="str">
        <f>IF(ISERROR(VLOOKUP(K1729,'R5.4.1現在の団体'!C$2:C$2000,1,)),"",VLOOKUP(K1729,'R5.4.1現在の団体'!C$2:C$2000,1,))</f>
        <v/>
      </c>
      <c r="M1729" s="1" t="str">
        <f t="shared" si="26"/>
        <v/>
      </c>
    </row>
    <row r="1730" spans="1:13" x14ac:dyDescent="0.2">
      <c r="A1730" s="5" t="s">
        <v>1734</v>
      </c>
      <c r="B1730" s="6" t="s">
        <v>4025</v>
      </c>
      <c r="C1730" s="7">
        <v>7035</v>
      </c>
      <c r="D1730" s="7">
        <v>7501</v>
      </c>
      <c r="E1730" s="7">
        <v>14536</v>
      </c>
      <c r="F1730" s="7" t="str" cm="1">
        <f t="array" ref="F1730">_xlfn.SWITCH(TRUE,E1730&lt;=10000,"1万人以下",E1730&lt;=20000,"2万人以下",E1730&lt;=30000,"3万人以下",E1730&lt;=40000,"4万人以下",E1730&lt;=50000,"5万人以下",E1730&lt;=60000,"6万人以下",E1730&lt;=70000,"7万人以下",E1730&lt;=80000,"8万人以下",E1730&lt;=90000,"9万人以下",E1730&gt;90000,"それ以上")</f>
        <v>2万人以下</v>
      </c>
      <c r="G1730" s="7" t="s">
        <v>7572</v>
      </c>
      <c r="H1730" s="7">
        <v>4855</v>
      </c>
      <c r="I1730" s="1" t="s">
        <v>4657</v>
      </c>
      <c r="J1730" s="1">
        <f>MAX(J$2:J1729)+1</f>
        <v>1335</v>
      </c>
      <c r="K1730" s="1" t="str">
        <f>IF(B1730="小郡市","小郡市",IF(B1730="大和郡山市","大和郡山市",IF(B1730="蒲郡市","蒲郡市",IF(B1730="郡上市","郡上市",IF(B1730="郡山市","郡山市",IFERROR(RIGHT(B1730,LEN(B1730)-FIND("郡",B1730)),B1730))))))</f>
        <v>東出雲町</v>
      </c>
      <c r="L1730" s="1" t="str">
        <f>IF(ISERROR(VLOOKUP(K1730,'R5.4.1現在の団体'!C$2:C$2000,1,)),"",VLOOKUP(K1730,'R5.4.1現在の団体'!C$2:C$2000,1,))</f>
        <v/>
      </c>
      <c r="M1730" s="1" t="str">
        <f t="shared" si="26"/>
        <v/>
      </c>
    </row>
    <row r="1731" spans="1:13" x14ac:dyDescent="0.2">
      <c r="A1731" s="5" t="s">
        <v>1735</v>
      </c>
      <c r="B1731" s="6" t="s">
        <v>4026</v>
      </c>
      <c r="C1731" s="7">
        <v>7352</v>
      </c>
      <c r="D1731" s="7">
        <v>7909</v>
      </c>
      <c r="E1731" s="7">
        <v>15261</v>
      </c>
      <c r="F1731" s="7" t="str" cm="1">
        <f t="array" ref="F1731">_xlfn.SWITCH(TRUE,E1731&lt;=10000,"1万人以下",E1731&lt;=20000,"2万人以下",E1731&lt;=30000,"3万人以下",E1731&lt;=40000,"4万人以下",E1731&lt;=50000,"5万人以下",E1731&lt;=60000,"6万人以下",E1731&lt;=70000,"7万人以下",E1731&lt;=80000,"8万人以下",E1731&lt;=90000,"9万人以下",E1731&gt;90000,"それ以上")</f>
        <v>2万人以下</v>
      </c>
      <c r="G1731" s="7" t="s">
        <v>7572</v>
      </c>
      <c r="H1731" s="7">
        <v>4941</v>
      </c>
      <c r="I1731" s="1" t="s">
        <v>4657</v>
      </c>
      <c r="K1731" s="1" t="str">
        <f>IF(B1731="小郡市","小郡市",IF(B1731="大和郡山市","大和郡山市",IF(B1731="蒲郡市","蒲郡市",IF(B1731="郡上市","郡上市",IF(B1731="郡山市","郡山市",IFERROR(RIGHT(B1731,LEN(B1731)-FIND("郡",B1731)),B1731))))))</f>
        <v/>
      </c>
      <c r="L1731" s="1" t="str">
        <f>IF(ISERROR(VLOOKUP(K1731,'R5.4.1現在の団体'!C$2:C$2000,1,)),"",VLOOKUP(K1731,'R5.4.1現在の団体'!C$2:C$2000,1,))</f>
        <v/>
      </c>
      <c r="M1731" s="1" t="str">
        <f t="shared" si="26"/>
        <v/>
      </c>
    </row>
    <row r="1732" spans="1:13" x14ac:dyDescent="0.2">
      <c r="A1732" s="5" t="s">
        <v>1736</v>
      </c>
      <c r="B1732" s="6" t="s">
        <v>4027</v>
      </c>
      <c r="C1732" s="7">
        <v>7352</v>
      </c>
      <c r="D1732" s="7">
        <v>7909</v>
      </c>
      <c r="E1732" s="7">
        <v>15261</v>
      </c>
      <c r="F1732" s="7" t="str" cm="1">
        <f t="array" ref="F1732">_xlfn.SWITCH(TRUE,E1732&lt;=10000,"1万人以下",E1732&lt;=20000,"2万人以下",E1732&lt;=30000,"3万人以下",E1732&lt;=40000,"4万人以下",E1732&lt;=50000,"5万人以下",E1732&lt;=60000,"6万人以下",E1732&lt;=70000,"7万人以下",E1732&lt;=80000,"8万人以下",E1732&lt;=90000,"9万人以下",E1732&gt;90000,"それ以上")</f>
        <v>2万人以下</v>
      </c>
      <c r="G1732" s="7" t="s">
        <v>7572</v>
      </c>
      <c r="H1732" s="7">
        <v>4941</v>
      </c>
      <c r="J1732" s="1">
        <f>MAX(J$2:J1731)+1</f>
        <v>1336</v>
      </c>
      <c r="K1732" s="1" t="str">
        <f>IF(B1732="小郡市","小郡市",IF(B1732="大和郡山市","大和郡山市",IF(B1732="蒲郡市","蒲郡市",IF(B1732="郡上市","郡上市",IF(B1732="郡山市","郡山市",IFERROR(RIGHT(B1732,LEN(B1732)-FIND("郡",B1732)),B1732))))))</f>
        <v>奥出雲町</v>
      </c>
      <c r="L1732" s="1" t="str">
        <f>IF(ISERROR(VLOOKUP(K1732,'R5.4.1現在の団体'!C$2:C$2000,1,)),"",VLOOKUP(K1732,'R5.4.1現在の団体'!C$2:C$2000,1,))</f>
        <v>奥出雲町</v>
      </c>
      <c r="M1732" s="1">
        <f t="shared" si="26"/>
        <v>1</v>
      </c>
    </row>
    <row r="1733" spans="1:13" x14ac:dyDescent="0.2">
      <c r="A1733" s="5" t="s">
        <v>1737</v>
      </c>
      <c r="B1733" s="6" t="s">
        <v>4028</v>
      </c>
      <c r="C1733" s="7">
        <v>2724</v>
      </c>
      <c r="D1733" s="7">
        <v>3006</v>
      </c>
      <c r="E1733" s="7">
        <v>5730</v>
      </c>
      <c r="F1733" s="7" t="str" cm="1">
        <f t="array" ref="F1733">_xlfn.SWITCH(TRUE,E1733&lt;=10000,"1万人以下",E1733&lt;=20000,"2万人以下",E1733&lt;=30000,"3万人以下",E1733&lt;=40000,"4万人以下",E1733&lt;=50000,"5万人以下",E1733&lt;=60000,"6万人以下",E1733&lt;=70000,"7万人以下",E1733&lt;=80000,"8万人以下",E1733&lt;=90000,"9万人以下",E1733&gt;90000,"それ以上")</f>
        <v>1万人以下</v>
      </c>
      <c r="G1733" s="7" t="s">
        <v>7576</v>
      </c>
      <c r="H1733" s="7">
        <v>2143</v>
      </c>
      <c r="I1733" s="1" t="s">
        <v>4657</v>
      </c>
      <c r="K1733" s="1" t="str">
        <f>IF(B1733="小郡市","小郡市",IF(B1733="大和郡山市","大和郡山市",IF(B1733="蒲郡市","蒲郡市",IF(B1733="郡上市","郡上市",IF(B1733="郡山市","郡山市",IFERROR(RIGHT(B1733,LEN(B1733)-FIND("郡",B1733)),B1733))))))</f>
        <v/>
      </c>
      <c r="L1733" s="1" t="str">
        <f>IF(ISERROR(VLOOKUP(K1733,'R5.4.1現在の団体'!C$2:C$2000,1,)),"",VLOOKUP(K1733,'R5.4.1現在の団体'!C$2:C$2000,1,))</f>
        <v/>
      </c>
      <c r="M1733" s="1" t="str">
        <f t="shared" ref="M1733:M1796" si="27">IF(L1733="","",1)</f>
        <v/>
      </c>
    </row>
    <row r="1734" spans="1:13" x14ac:dyDescent="0.2">
      <c r="A1734" s="5" t="s">
        <v>1738</v>
      </c>
      <c r="B1734" s="6" t="s">
        <v>4029</v>
      </c>
      <c r="C1734" s="7">
        <v>2724</v>
      </c>
      <c r="D1734" s="7">
        <v>3006</v>
      </c>
      <c r="E1734" s="7">
        <v>5730</v>
      </c>
      <c r="F1734" s="7" t="str" cm="1">
        <f t="array" ref="F1734">_xlfn.SWITCH(TRUE,E1734&lt;=10000,"1万人以下",E1734&lt;=20000,"2万人以下",E1734&lt;=30000,"3万人以下",E1734&lt;=40000,"4万人以下",E1734&lt;=50000,"5万人以下",E1734&lt;=60000,"6万人以下",E1734&lt;=70000,"7万人以下",E1734&lt;=80000,"8万人以下",E1734&lt;=90000,"9万人以下",E1734&gt;90000,"それ以上")</f>
        <v>1万人以下</v>
      </c>
      <c r="G1734" s="7" t="s">
        <v>7576</v>
      </c>
      <c r="H1734" s="7">
        <v>2143</v>
      </c>
      <c r="J1734" s="1">
        <f>MAX(J$2:J1733)+1</f>
        <v>1337</v>
      </c>
      <c r="K1734" s="1" t="str">
        <f>IF(B1734="小郡市","小郡市",IF(B1734="大和郡山市","大和郡山市",IF(B1734="蒲郡市","蒲郡市",IF(B1734="郡上市","郡上市",IF(B1734="郡山市","郡山市",IFERROR(RIGHT(B1734,LEN(B1734)-FIND("郡",B1734)),B1734))))))</f>
        <v>飯南町</v>
      </c>
      <c r="L1734" s="1" t="str">
        <f>IF(ISERROR(VLOOKUP(K1734,'R5.4.1現在の団体'!C$2:C$2000,1,)),"",VLOOKUP(K1734,'R5.4.1現在の団体'!C$2:C$2000,1,))</f>
        <v>飯南町</v>
      </c>
      <c r="M1734" s="1">
        <f t="shared" si="27"/>
        <v>1</v>
      </c>
    </row>
    <row r="1735" spans="1:13" x14ac:dyDescent="0.2">
      <c r="A1735" s="5" t="s">
        <v>1739</v>
      </c>
      <c r="B1735" s="6" t="s">
        <v>4030</v>
      </c>
      <c r="C1735" s="7">
        <v>13628</v>
      </c>
      <c r="D1735" s="7">
        <v>14376</v>
      </c>
      <c r="E1735" s="7">
        <v>28004</v>
      </c>
      <c r="F1735" s="7" t="str" cm="1">
        <f t="array" ref="F1735">_xlfn.SWITCH(TRUE,E1735&lt;=10000,"1万人以下",E1735&lt;=20000,"2万人以下",E1735&lt;=30000,"3万人以下",E1735&lt;=40000,"4万人以下",E1735&lt;=50000,"5万人以下",E1735&lt;=60000,"6万人以下",E1735&lt;=70000,"7万人以下",E1735&lt;=80000,"8万人以下",E1735&lt;=90000,"9万人以下",E1735&gt;90000,"それ以上")</f>
        <v>3万人以下</v>
      </c>
      <c r="G1735" s="7" t="s">
        <v>7574</v>
      </c>
      <c r="H1735" s="7">
        <v>8062</v>
      </c>
      <c r="I1735" s="1" t="s">
        <v>4657</v>
      </c>
      <c r="K1735" s="1" t="str">
        <f>IF(B1735="小郡市","小郡市",IF(B1735="大和郡山市","大和郡山市",IF(B1735="蒲郡市","蒲郡市",IF(B1735="郡上市","郡上市",IF(B1735="郡山市","郡山市",IFERROR(RIGHT(B1735,LEN(B1735)-FIND("郡",B1735)),B1735))))))</f>
        <v/>
      </c>
      <c r="L1735" s="1" t="str">
        <f>IF(ISERROR(VLOOKUP(K1735,'R5.4.1現在の団体'!C$2:C$2000,1,)),"",VLOOKUP(K1735,'R5.4.1現在の団体'!C$2:C$2000,1,))</f>
        <v/>
      </c>
      <c r="M1735" s="1" t="str">
        <f t="shared" si="27"/>
        <v/>
      </c>
    </row>
    <row r="1736" spans="1:13" x14ac:dyDescent="0.2">
      <c r="A1736" s="5" t="s">
        <v>1740</v>
      </c>
      <c r="B1736" s="6" t="s">
        <v>4031</v>
      </c>
      <c r="C1736" s="7">
        <v>13628</v>
      </c>
      <c r="D1736" s="7">
        <v>14376</v>
      </c>
      <c r="E1736" s="7">
        <v>28004</v>
      </c>
      <c r="F1736" s="7" t="str" cm="1">
        <f t="array" ref="F1736">_xlfn.SWITCH(TRUE,E1736&lt;=10000,"1万人以下",E1736&lt;=20000,"2万人以下",E1736&lt;=30000,"3万人以下",E1736&lt;=40000,"4万人以下",E1736&lt;=50000,"5万人以下",E1736&lt;=60000,"6万人以下",E1736&lt;=70000,"7万人以下",E1736&lt;=80000,"8万人以下",E1736&lt;=90000,"9万人以下",E1736&gt;90000,"それ以上")</f>
        <v>3万人以下</v>
      </c>
      <c r="G1736" s="7" t="s">
        <v>7574</v>
      </c>
      <c r="H1736" s="7">
        <v>8062</v>
      </c>
      <c r="I1736" s="1" t="s">
        <v>4657</v>
      </c>
      <c r="J1736" s="1">
        <f>MAX(J$2:J1735)+1</f>
        <v>1338</v>
      </c>
      <c r="K1736" s="1" t="str">
        <f>IF(B1736="小郡市","小郡市",IF(B1736="大和郡山市","大和郡山市",IF(B1736="蒲郡市","蒲郡市",IF(B1736="郡上市","郡上市",IF(B1736="郡山市","郡山市",IFERROR(RIGHT(B1736,LEN(B1736)-FIND("郡",B1736)),B1736))))))</f>
        <v>斐川町</v>
      </c>
      <c r="L1736" s="1" t="str">
        <f>IF(ISERROR(VLOOKUP(K1736,'R5.4.1現在の団体'!C$2:C$2000,1,)),"",VLOOKUP(K1736,'R5.4.1現在の団体'!C$2:C$2000,1,))</f>
        <v/>
      </c>
      <c r="M1736" s="1" t="str">
        <f t="shared" si="27"/>
        <v/>
      </c>
    </row>
    <row r="1737" spans="1:13" x14ac:dyDescent="0.2">
      <c r="A1737" s="5" t="s">
        <v>1741</v>
      </c>
      <c r="B1737" s="6" t="s">
        <v>4032</v>
      </c>
      <c r="C1737" s="7">
        <v>10331</v>
      </c>
      <c r="D1737" s="7">
        <v>11799</v>
      </c>
      <c r="E1737" s="7">
        <v>22130</v>
      </c>
      <c r="F1737" s="7" t="str" cm="1">
        <f t="array" ref="F1737">_xlfn.SWITCH(TRUE,E1737&lt;=10000,"1万人以下",E1737&lt;=20000,"2万人以下",E1737&lt;=30000,"3万人以下",E1737&lt;=40000,"4万人以下",E1737&lt;=50000,"5万人以下",E1737&lt;=60000,"6万人以下",E1737&lt;=70000,"7万人以下",E1737&lt;=80000,"8万人以下",E1737&lt;=90000,"9万人以下",E1737&gt;90000,"それ以上")</f>
        <v>3万人以下</v>
      </c>
      <c r="G1737" s="7" t="s">
        <v>7574</v>
      </c>
      <c r="H1737" s="7">
        <v>9379</v>
      </c>
      <c r="I1737" s="1" t="s">
        <v>4657</v>
      </c>
      <c r="K1737" s="1" t="str">
        <f>IF(B1737="小郡市","小郡市",IF(B1737="大和郡山市","大和郡山市",IF(B1737="蒲郡市","蒲郡市",IF(B1737="郡上市","郡上市",IF(B1737="郡山市","郡山市",IFERROR(RIGHT(B1737,LEN(B1737)-FIND("郡",B1737)),B1737))))))</f>
        <v/>
      </c>
      <c r="L1737" s="1" t="str">
        <f>IF(ISERROR(VLOOKUP(K1737,'R5.4.1現在の団体'!C$2:C$2000,1,)),"",VLOOKUP(K1737,'R5.4.1現在の団体'!C$2:C$2000,1,))</f>
        <v/>
      </c>
      <c r="M1737" s="1" t="str">
        <f t="shared" si="27"/>
        <v/>
      </c>
    </row>
    <row r="1738" spans="1:13" x14ac:dyDescent="0.2">
      <c r="A1738" s="5" t="s">
        <v>1742</v>
      </c>
      <c r="B1738" s="6" t="s">
        <v>4033</v>
      </c>
      <c r="C1738" s="7">
        <v>1869</v>
      </c>
      <c r="D1738" s="7">
        <v>2087</v>
      </c>
      <c r="E1738" s="7">
        <v>3956</v>
      </c>
      <c r="F1738" s="7" t="str" cm="1">
        <f t="array" ref="F1738">_xlfn.SWITCH(TRUE,E1738&lt;=10000,"1万人以下",E1738&lt;=20000,"2万人以下",E1738&lt;=30000,"3万人以下",E1738&lt;=40000,"4万人以下",E1738&lt;=50000,"5万人以下",E1738&lt;=60000,"6万人以下",E1738&lt;=70000,"7万人以下",E1738&lt;=80000,"8万人以下",E1738&lt;=90000,"9万人以下",E1738&gt;90000,"それ以上")</f>
        <v>1万人以下</v>
      </c>
      <c r="G1738" s="7" t="s">
        <v>7576</v>
      </c>
      <c r="H1738" s="7">
        <v>1814</v>
      </c>
      <c r="J1738" s="1">
        <f>MAX(J$2:J1737)+1</f>
        <v>1339</v>
      </c>
      <c r="K1738" s="1" t="str">
        <f>IF(B1738="小郡市","小郡市",IF(B1738="大和郡山市","大和郡山市",IF(B1738="蒲郡市","蒲郡市",IF(B1738="郡上市","郡上市",IF(B1738="郡山市","郡山市",IFERROR(RIGHT(B1738,LEN(B1738)-FIND("郡",B1738)),B1738))))))</f>
        <v>川本町</v>
      </c>
      <c r="L1738" s="1" t="str">
        <f>IF(ISERROR(VLOOKUP(K1738,'R5.4.1現在の団体'!C$2:C$2000,1,)),"",VLOOKUP(K1738,'R5.4.1現在の団体'!C$2:C$2000,1,))</f>
        <v>川本町</v>
      </c>
      <c r="M1738" s="1">
        <f t="shared" si="27"/>
        <v>1</v>
      </c>
    </row>
    <row r="1739" spans="1:13" x14ac:dyDescent="0.2">
      <c r="A1739" s="5" t="s">
        <v>1743</v>
      </c>
      <c r="B1739" s="6" t="s">
        <v>4034</v>
      </c>
      <c r="C1739" s="7">
        <v>2660</v>
      </c>
      <c r="D1739" s="7">
        <v>3065</v>
      </c>
      <c r="E1739" s="7">
        <v>5725</v>
      </c>
      <c r="F1739" s="7" t="str" cm="1">
        <f t="array" ref="F1739">_xlfn.SWITCH(TRUE,E1739&lt;=10000,"1万人以下",E1739&lt;=20000,"2万人以下",E1739&lt;=30000,"3万人以下",E1739&lt;=40000,"4万人以下",E1739&lt;=50000,"5万人以下",E1739&lt;=60000,"6万人以下",E1739&lt;=70000,"7万人以下",E1739&lt;=80000,"8万人以下",E1739&lt;=90000,"9万人以下",E1739&gt;90000,"それ以上")</f>
        <v>1万人以下</v>
      </c>
      <c r="G1739" s="7" t="s">
        <v>7576</v>
      </c>
      <c r="H1739" s="7">
        <v>2469</v>
      </c>
      <c r="J1739" s="1">
        <f>MAX(J$2:J1738)+1</f>
        <v>1340</v>
      </c>
      <c r="K1739" s="1" t="str">
        <f>IF(B1739="小郡市","小郡市",IF(B1739="大和郡山市","大和郡山市",IF(B1739="蒲郡市","蒲郡市",IF(B1739="郡上市","郡上市",IF(B1739="郡山市","郡山市",IFERROR(RIGHT(B1739,LEN(B1739)-FIND("郡",B1739)),B1739))))))</f>
        <v>美郷町</v>
      </c>
      <c r="L1739" s="1" t="str">
        <f>IF(ISERROR(VLOOKUP(K1739,'R5.4.1現在の団体'!C$2:C$2000,1,)),"",VLOOKUP(K1739,'R5.4.1現在の団体'!C$2:C$2000,1,))</f>
        <v>美郷町</v>
      </c>
      <c r="M1739" s="1">
        <f t="shared" si="27"/>
        <v>1</v>
      </c>
    </row>
    <row r="1740" spans="1:13" x14ac:dyDescent="0.2">
      <c r="A1740" s="5" t="s">
        <v>1744</v>
      </c>
      <c r="B1740" s="6" t="s">
        <v>4035</v>
      </c>
      <c r="C1740" s="7">
        <v>5802</v>
      </c>
      <c r="D1740" s="7">
        <v>6647</v>
      </c>
      <c r="E1740" s="7">
        <v>12449</v>
      </c>
      <c r="F1740" s="7" t="str" cm="1">
        <f t="array" ref="F1740">_xlfn.SWITCH(TRUE,E1740&lt;=10000,"1万人以下",E1740&lt;=20000,"2万人以下",E1740&lt;=30000,"3万人以下",E1740&lt;=40000,"4万人以下",E1740&lt;=50000,"5万人以下",E1740&lt;=60000,"6万人以下",E1740&lt;=70000,"7万人以下",E1740&lt;=80000,"8万人以下",E1740&lt;=90000,"9万人以下",E1740&gt;90000,"それ以上")</f>
        <v>2万人以下</v>
      </c>
      <c r="G1740" s="7" t="s">
        <v>7572</v>
      </c>
      <c r="H1740" s="7">
        <v>5096</v>
      </c>
      <c r="J1740" s="1">
        <f>MAX(J$2:J1739)+1</f>
        <v>1341</v>
      </c>
      <c r="K1740" s="1" t="str">
        <f>IF(B1740="小郡市","小郡市",IF(B1740="大和郡山市","大和郡山市",IF(B1740="蒲郡市","蒲郡市",IF(B1740="郡上市","郡上市",IF(B1740="郡山市","郡山市",IFERROR(RIGHT(B1740,LEN(B1740)-FIND("郡",B1740)),B1740))))))</f>
        <v>邑南町</v>
      </c>
      <c r="L1740" s="1" t="str">
        <f>IF(ISERROR(VLOOKUP(K1740,'R5.4.1現在の団体'!C$2:C$2000,1,)),"",VLOOKUP(K1740,'R5.4.1現在の団体'!C$2:C$2000,1,))</f>
        <v>邑南町</v>
      </c>
      <c r="M1740" s="1">
        <f t="shared" si="27"/>
        <v>1</v>
      </c>
    </row>
    <row r="1741" spans="1:13" x14ac:dyDescent="0.2">
      <c r="A1741" s="5" t="s">
        <v>1745</v>
      </c>
      <c r="B1741" s="6" t="s">
        <v>4036</v>
      </c>
      <c r="C1741" s="7">
        <v>7461</v>
      </c>
      <c r="D1741" s="7">
        <v>8564</v>
      </c>
      <c r="E1741" s="7">
        <v>16025</v>
      </c>
      <c r="F1741" s="7" t="str" cm="1">
        <f t="array" ref="F1741">_xlfn.SWITCH(TRUE,E1741&lt;=10000,"1万人以下",E1741&lt;=20000,"2万人以下",E1741&lt;=30000,"3万人以下",E1741&lt;=40000,"4万人以下",E1741&lt;=50000,"5万人以下",E1741&lt;=60000,"6万人以下",E1741&lt;=70000,"7万人以下",E1741&lt;=80000,"8万人以下",E1741&lt;=90000,"9万人以下",E1741&gt;90000,"それ以上")</f>
        <v>2万人以下</v>
      </c>
      <c r="G1741" s="7" t="s">
        <v>7572</v>
      </c>
      <c r="H1741" s="7">
        <v>6799</v>
      </c>
      <c r="I1741" s="1" t="s">
        <v>4657</v>
      </c>
      <c r="K1741" s="1" t="str">
        <f>IF(B1741="小郡市","小郡市",IF(B1741="大和郡山市","大和郡山市",IF(B1741="蒲郡市","蒲郡市",IF(B1741="郡上市","郡上市",IF(B1741="郡山市","郡山市",IFERROR(RIGHT(B1741,LEN(B1741)-FIND("郡",B1741)),B1741))))))</f>
        <v/>
      </c>
      <c r="L1741" s="1" t="str">
        <f>IF(ISERROR(VLOOKUP(K1741,'R5.4.1現在の団体'!C$2:C$2000,1,)),"",VLOOKUP(K1741,'R5.4.1現在の団体'!C$2:C$2000,1,))</f>
        <v/>
      </c>
      <c r="M1741" s="1" t="str">
        <f t="shared" si="27"/>
        <v/>
      </c>
    </row>
    <row r="1742" spans="1:13" x14ac:dyDescent="0.2">
      <c r="A1742" s="5" t="s">
        <v>1746</v>
      </c>
      <c r="B1742" s="6" t="s">
        <v>4037</v>
      </c>
      <c r="C1742" s="7">
        <v>4153</v>
      </c>
      <c r="D1742" s="7">
        <v>4809</v>
      </c>
      <c r="E1742" s="7">
        <v>8962</v>
      </c>
      <c r="F1742" s="7" t="str" cm="1">
        <f t="array" ref="F1742">_xlfn.SWITCH(TRUE,E1742&lt;=10000,"1万人以下",E1742&lt;=20000,"2万人以下",E1742&lt;=30000,"3万人以下",E1742&lt;=40000,"4万人以下",E1742&lt;=50000,"5万人以下",E1742&lt;=60000,"6万人以下",E1742&lt;=70000,"7万人以下",E1742&lt;=80000,"8万人以下",E1742&lt;=90000,"9万人以下",E1742&gt;90000,"それ以上")</f>
        <v>1万人以下</v>
      </c>
      <c r="G1742" s="7" t="s">
        <v>7576</v>
      </c>
      <c r="H1742" s="7">
        <v>3723</v>
      </c>
      <c r="J1742" s="1">
        <f>MAX(J$2:J1741)+1</f>
        <v>1342</v>
      </c>
      <c r="K1742" s="1" t="str">
        <f>IF(B1742="小郡市","小郡市",IF(B1742="大和郡山市","大和郡山市",IF(B1742="蒲郡市","蒲郡市",IF(B1742="郡上市","郡上市",IF(B1742="郡山市","郡山市",IFERROR(RIGHT(B1742,LEN(B1742)-FIND("郡",B1742)),B1742))))))</f>
        <v>津和野町</v>
      </c>
      <c r="L1742" s="1" t="str">
        <f>IF(ISERROR(VLOOKUP(K1742,'R5.4.1現在の団体'!C$2:C$2000,1,)),"",VLOOKUP(K1742,'R5.4.1現在の団体'!C$2:C$2000,1,))</f>
        <v>津和野町</v>
      </c>
      <c r="M1742" s="1">
        <f t="shared" si="27"/>
        <v>1</v>
      </c>
    </row>
    <row r="1743" spans="1:13" x14ac:dyDescent="0.2">
      <c r="A1743" s="5" t="s">
        <v>1747</v>
      </c>
      <c r="B1743" s="6" t="s">
        <v>4038</v>
      </c>
      <c r="C1743" s="7">
        <v>3308</v>
      </c>
      <c r="D1743" s="7">
        <v>3755</v>
      </c>
      <c r="E1743" s="7">
        <v>7063</v>
      </c>
      <c r="F1743" s="7" t="str" cm="1">
        <f t="array" ref="F1743">_xlfn.SWITCH(TRUE,E1743&lt;=10000,"1万人以下",E1743&lt;=20000,"2万人以下",E1743&lt;=30000,"3万人以下",E1743&lt;=40000,"4万人以下",E1743&lt;=50000,"5万人以下",E1743&lt;=60000,"6万人以下",E1743&lt;=70000,"7万人以下",E1743&lt;=80000,"8万人以下",E1743&lt;=90000,"9万人以下",E1743&gt;90000,"それ以上")</f>
        <v>1万人以下</v>
      </c>
      <c r="G1743" s="7" t="s">
        <v>7576</v>
      </c>
      <c r="H1743" s="7">
        <v>3076</v>
      </c>
      <c r="J1743" s="1">
        <f>MAX(J$2:J1742)+1</f>
        <v>1343</v>
      </c>
      <c r="K1743" s="1" t="str">
        <f>IF(B1743="小郡市","小郡市",IF(B1743="大和郡山市","大和郡山市",IF(B1743="蒲郡市","蒲郡市",IF(B1743="郡上市","郡上市",IF(B1743="郡山市","郡山市",IFERROR(RIGHT(B1743,LEN(B1743)-FIND("郡",B1743)),B1743))))))</f>
        <v>吉賀町</v>
      </c>
      <c r="L1743" s="1" t="str">
        <f>IF(ISERROR(VLOOKUP(K1743,'R5.4.1現在の団体'!C$2:C$2000,1,)),"",VLOOKUP(K1743,'R5.4.1現在の団体'!C$2:C$2000,1,))</f>
        <v>吉賀町</v>
      </c>
      <c r="M1743" s="1">
        <f t="shared" si="27"/>
        <v>1</v>
      </c>
    </row>
    <row r="1744" spans="1:13" x14ac:dyDescent="0.2">
      <c r="A1744" s="5" t="s">
        <v>1748</v>
      </c>
      <c r="B1744" s="6" t="s">
        <v>4039</v>
      </c>
      <c r="C1744" s="7">
        <v>10679</v>
      </c>
      <c r="D1744" s="7">
        <v>11787</v>
      </c>
      <c r="E1744" s="7">
        <v>22466</v>
      </c>
      <c r="F1744" s="7" t="str" cm="1">
        <f t="array" ref="F1744">_xlfn.SWITCH(TRUE,E1744&lt;=10000,"1万人以下",E1744&lt;=20000,"2万人以下",E1744&lt;=30000,"3万人以下",E1744&lt;=40000,"4万人以下",E1744&lt;=50000,"5万人以下",E1744&lt;=60000,"6万人以下",E1744&lt;=70000,"7万人以下",E1744&lt;=80000,"8万人以下",E1744&lt;=90000,"9万人以下",E1744&gt;90000,"それ以上")</f>
        <v>3万人以下</v>
      </c>
      <c r="G1744" s="7" t="s">
        <v>7574</v>
      </c>
      <c r="H1744" s="7">
        <v>10370</v>
      </c>
      <c r="I1744" s="1" t="s">
        <v>4657</v>
      </c>
      <c r="K1744" s="1" t="str">
        <f>IF(B1744="小郡市","小郡市",IF(B1744="大和郡山市","大和郡山市",IF(B1744="蒲郡市","蒲郡市",IF(B1744="郡上市","郡上市",IF(B1744="郡山市","郡山市",IFERROR(RIGHT(B1744,LEN(B1744)-FIND("郡",B1744)),B1744))))))</f>
        <v/>
      </c>
      <c r="L1744" s="1" t="str">
        <f>IF(ISERROR(VLOOKUP(K1744,'R5.4.1現在の団体'!C$2:C$2000,1,)),"",VLOOKUP(K1744,'R5.4.1現在の団体'!C$2:C$2000,1,))</f>
        <v/>
      </c>
      <c r="M1744" s="1" t="str">
        <f t="shared" si="27"/>
        <v/>
      </c>
    </row>
    <row r="1745" spans="1:13" x14ac:dyDescent="0.2">
      <c r="A1745" s="5" t="s">
        <v>1749</v>
      </c>
      <c r="B1745" s="6" t="s">
        <v>4040</v>
      </c>
      <c r="C1745" s="7">
        <v>1110</v>
      </c>
      <c r="D1745" s="7">
        <v>1260</v>
      </c>
      <c r="E1745" s="7">
        <v>2370</v>
      </c>
      <c r="F1745" s="7" t="str" cm="1">
        <f t="array" ref="F1745">_xlfn.SWITCH(TRUE,E1745&lt;=10000,"1万人以下",E1745&lt;=20000,"2万人以下",E1745&lt;=30000,"3万人以下",E1745&lt;=40000,"4万人以下",E1745&lt;=50000,"5万人以下",E1745&lt;=60000,"6万人以下",E1745&lt;=70000,"7万人以下",E1745&lt;=80000,"8万人以下",E1745&lt;=90000,"9万人以下",E1745&gt;90000,"それ以上")</f>
        <v>1万人以下</v>
      </c>
      <c r="G1745" s="7" t="s">
        <v>7576</v>
      </c>
      <c r="H1745" s="7">
        <v>1085</v>
      </c>
      <c r="J1745" s="1">
        <f>MAX(J$2:J1744)+1</f>
        <v>1344</v>
      </c>
      <c r="K1745" s="1" t="str">
        <f>IF(B1745="小郡市","小郡市",IF(B1745="大和郡山市","大和郡山市",IF(B1745="蒲郡市","蒲郡市",IF(B1745="郡上市","郡上市",IF(B1745="郡山市","郡山市",IFERROR(RIGHT(B1745,LEN(B1745)-FIND("郡",B1745)),B1745))))))</f>
        <v>海士町</v>
      </c>
      <c r="L1745" s="1" t="str">
        <f>IF(ISERROR(VLOOKUP(K1745,'R5.4.1現在の団体'!C$2:C$2000,1,)),"",VLOOKUP(K1745,'R5.4.1現在の団体'!C$2:C$2000,1,))</f>
        <v>海士町</v>
      </c>
      <c r="M1745" s="1">
        <f t="shared" si="27"/>
        <v>1</v>
      </c>
    </row>
    <row r="1746" spans="1:13" x14ac:dyDescent="0.2">
      <c r="A1746" s="5" t="s">
        <v>1750</v>
      </c>
      <c r="B1746" s="6" t="s">
        <v>4041</v>
      </c>
      <c r="C1746" s="7">
        <v>1602</v>
      </c>
      <c r="D1746" s="7">
        <v>1732</v>
      </c>
      <c r="E1746" s="7">
        <v>3334</v>
      </c>
      <c r="F1746" s="7" t="str" cm="1">
        <f t="array" ref="F1746">_xlfn.SWITCH(TRUE,E1746&lt;=10000,"1万人以下",E1746&lt;=20000,"2万人以下",E1746&lt;=30000,"3万人以下",E1746&lt;=40000,"4万人以下",E1746&lt;=50000,"5万人以下",E1746&lt;=60000,"6万人以下",E1746&lt;=70000,"7万人以下",E1746&lt;=80000,"8万人以下",E1746&lt;=90000,"9万人以下",E1746&gt;90000,"それ以上")</f>
        <v>1万人以下</v>
      </c>
      <c r="G1746" s="7" t="s">
        <v>7576</v>
      </c>
      <c r="H1746" s="7">
        <v>1639</v>
      </c>
      <c r="J1746" s="1">
        <f>MAX(J$2:J1745)+1</f>
        <v>1345</v>
      </c>
      <c r="K1746" s="1" t="str">
        <f>IF(B1746="小郡市","小郡市",IF(B1746="大和郡山市","大和郡山市",IF(B1746="蒲郡市","蒲郡市",IF(B1746="郡上市","郡上市",IF(B1746="郡山市","郡山市",IFERROR(RIGHT(B1746,LEN(B1746)-FIND("郡",B1746)),B1746))))))</f>
        <v>西ノ島町</v>
      </c>
      <c r="L1746" s="1" t="str">
        <f>IF(ISERROR(VLOOKUP(K1746,'R5.4.1現在の団体'!C$2:C$2000,1,)),"",VLOOKUP(K1746,'R5.4.1現在の団体'!C$2:C$2000,1,))</f>
        <v>西ノ島町</v>
      </c>
      <c r="M1746" s="1">
        <f t="shared" si="27"/>
        <v>1</v>
      </c>
    </row>
    <row r="1747" spans="1:13" x14ac:dyDescent="0.2">
      <c r="A1747" s="5" t="s">
        <v>1751</v>
      </c>
      <c r="B1747" s="6" t="s">
        <v>4042</v>
      </c>
      <c r="C1747" s="7">
        <v>311</v>
      </c>
      <c r="D1747" s="7">
        <v>352</v>
      </c>
      <c r="E1747" s="7">
        <v>663</v>
      </c>
      <c r="F1747" s="7" t="str" cm="1">
        <f t="array" ref="F1747">_xlfn.SWITCH(TRUE,E1747&lt;=10000,"1万人以下",E1747&lt;=20000,"2万人以下",E1747&lt;=30000,"3万人以下",E1747&lt;=40000,"4万人以下",E1747&lt;=50000,"5万人以下",E1747&lt;=60000,"6万人以下",E1747&lt;=70000,"7万人以下",E1747&lt;=80000,"8万人以下",E1747&lt;=90000,"9万人以下",E1747&gt;90000,"それ以上")</f>
        <v>1万人以下</v>
      </c>
      <c r="G1747" s="7" t="s">
        <v>7576</v>
      </c>
      <c r="H1747" s="7">
        <v>353</v>
      </c>
      <c r="J1747" s="1">
        <f>MAX(J$2:J1746)+1</f>
        <v>1346</v>
      </c>
      <c r="K1747" s="1" t="str">
        <f>IF(B1747="小郡市","小郡市",IF(B1747="大和郡山市","大和郡山市",IF(B1747="蒲郡市","蒲郡市",IF(B1747="郡上市","郡上市",IF(B1747="郡山市","郡山市",IFERROR(RIGHT(B1747,LEN(B1747)-FIND("郡",B1747)),B1747))))))</f>
        <v>知夫村</v>
      </c>
      <c r="L1747" s="1" t="str">
        <f>IF(ISERROR(VLOOKUP(K1747,'R5.4.1現在の団体'!C$2:C$2000,1,)),"",VLOOKUP(K1747,'R5.4.1現在の団体'!C$2:C$2000,1,))</f>
        <v>知夫村</v>
      </c>
      <c r="M1747" s="1">
        <f t="shared" si="27"/>
        <v>1</v>
      </c>
    </row>
    <row r="1748" spans="1:13" x14ac:dyDescent="0.2">
      <c r="A1748" s="5" t="s">
        <v>1752</v>
      </c>
      <c r="B1748" s="6" t="s">
        <v>4043</v>
      </c>
      <c r="C1748" s="7">
        <v>7656</v>
      </c>
      <c r="D1748" s="7">
        <v>8443</v>
      </c>
      <c r="E1748" s="7">
        <v>16099</v>
      </c>
      <c r="F1748" s="7" t="str" cm="1">
        <f t="array" ref="F1748">_xlfn.SWITCH(TRUE,E1748&lt;=10000,"1万人以下",E1748&lt;=20000,"2万人以下",E1748&lt;=30000,"3万人以下",E1748&lt;=40000,"4万人以下",E1748&lt;=50000,"5万人以下",E1748&lt;=60000,"6万人以下",E1748&lt;=70000,"7万人以下",E1748&lt;=80000,"8万人以下",E1748&lt;=90000,"9万人以下",E1748&gt;90000,"それ以上")</f>
        <v>2万人以下</v>
      </c>
      <c r="G1748" s="7" t="s">
        <v>7572</v>
      </c>
      <c r="H1748" s="7">
        <v>7293</v>
      </c>
      <c r="J1748" s="1">
        <f>MAX(J$2:J1747)+1</f>
        <v>1347</v>
      </c>
      <c r="K1748" s="1" t="str">
        <f>IF(B1748="小郡市","小郡市",IF(B1748="大和郡山市","大和郡山市",IF(B1748="蒲郡市","蒲郡市",IF(B1748="郡上市","郡上市",IF(B1748="郡山市","郡山市",IFERROR(RIGHT(B1748,LEN(B1748)-FIND("郡",B1748)),B1748))))))</f>
        <v>隠岐の島町</v>
      </c>
      <c r="L1748" s="1" t="str">
        <f>IF(ISERROR(VLOOKUP(K1748,'R5.4.1現在の団体'!C$2:C$2000,1,)),"",VLOOKUP(K1748,'R5.4.1現在の団体'!C$2:C$2000,1,))</f>
        <v>隠岐の島町</v>
      </c>
      <c r="M1748" s="1">
        <f t="shared" si="27"/>
        <v>1</v>
      </c>
    </row>
    <row r="1749" spans="1:13" x14ac:dyDescent="0.2">
      <c r="A1749" s="5" t="s">
        <v>1753</v>
      </c>
      <c r="B1749" s="6" t="s">
        <v>4641</v>
      </c>
      <c r="C1749" s="7">
        <v>937658</v>
      </c>
      <c r="D1749" s="7">
        <v>1006206</v>
      </c>
      <c r="E1749" s="7">
        <v>1943864</v>
      </c>
      <c r="F1749" s="7" t="str" cm="1">
        <f t="array" ref="F1749">_xlfn.SWITCH(TRUE,E1749&lt;=10000,"1万人以下",E1749&lt;=20000,"2万人以下",E1749&lt;=30000,"3万人以下",E1749&lt;=40000,"4万人以下",E1749&lt;=50000,"5万人以下",E1749&lt;=60000,"6万人以下",E1749&lt;=70000,"7万人以下",E1749&lt;=80000,"8万人以下",E1749&lt;=90000,"9万人以下",E1749&gt;90000,"それ以上")</f>
        <v>それ以上</v>
      </c>
      <c r="G1749" s="7" t="s">
        <v>7571</v>
      </c>
      <c r="H1749" s="7">
        <v>774399</v>
      </c>
      <c r="I1749" s="1" t="s">
        <v>4657</v>
      </c>
      <c r="K1749" s="1" t="str">
        <f>IF(B1749="小郡市","小郡市",IF(B1749="大和郡山市","大和郡山市",IF(B1749="蒲郡市","蒲郡市",IF(B1749="郡上市","郡上市",IF(B1749="郡山市","郡山市",IFERROR(RIGHT(B1749,LEN(B1749)-FIND("郡",B1749)),B1749))))))</f>
        <v>岡山県</v>
      </c>
      <c r="L1749" s="1" t="str">
        <f>IF(ISERROR(VLOOKUP(K1749,'R5.4.1現在の団体'!C$2:C$2000,1,)),"",VLOOKUP(K1749,'R5.4.1現在の団体'!C$2:C$2000,1,))</f>
        <v/>
      </c>
      <c r="M1749" s="1" t="str">
        <f t="shared" si="27"/>
        <v/>
      </c>
    </row>
    <row r="1750" spans="1:13" x14ac:dyDescent="0.2">
      <c r="A1750" s="5" t="s">
        <v>1754</v>
      </c>
      <c r="B1750" s="6" t="s">
        <v>4044</v>
      </c>
      <c r="C1750" s="7">
        <v>330494</v>
      </c>
      <c r="D1750" s="7">
        <v>356642</v>
      </c>
      <c r="E1750" s="7">
        <v>687136</v>
      </c>
      <c r="F1750" s="7" t="str" cm="1">
        <f t="array" ref="F1750">_xlfn.SWITCH(TRUE,E1750&lt;=10000,"1万人以下",E1750&lt;=20000,"2万人以下",E1750&lt;=30000,"3万人以下",E1750&lt;=40000,"4万人以下",E1750&lt;=50000,"5万人以下",E1750&lt;=60000,"6万人以下",E1750&lt;=70000,"7万人以下",E1750&lt;=80000,"8万人以下",E1750&lt;=90000,"9万人以下",E1750&gt;90000,"それ以上")</f>
        <v>それ以上</v>
      </c>
      <c r="G1750" s="7" t="s">
        <v>7571</v>
      </c>
      <c r="H1750" s="7">
        <v>290382</v>
      </c>
      <c r="J1750" s="1">
        <f>MAX(J$2:J1749)+1</f>
        <v>1348</v>
      </c>
      <c r="K1750" s="1" t="str">
        <f>IF(B1750="小郡市","小郡市",IF(B1750="大和郡山市","大和郡山市",IF(B1750="蒲郡市","蒲郡市",IF(B1750="郡上市","郡上市",IF(B1750="郡山市","郡山市",IFERROR(RIGHT(B1750,LEN(B1750)-FIND("郡",B1750)),B1750))))))</f>
        <v>岡山市</v>
      </c>
      <c r="L1750" s="1" t="str">
        <f>IF(ISERROR(VLOOKUP(K1750,'R5.4.1現在の団体'!C$2:C$2000,1,)),"",VLOOKUP(K1750,'R5.4.1現在の団体'!C$2:C$2000,1,))</f>
        <v>岡山市</v>
      </c>
      <c r="M1750" s="1">
        <f t="shared" si="27"/>
        <v>1</v>
      </c>
    </row>
    <row r="1751" spans="1:13" x14ac:dyDescent="0.2">
      <c r="A1751" s="5" t="s">
        <v>1755</v>
      </c>
      <c r="B1751" s="6" t="s">
        <v>4045</v>
      </c>
      <c r="C1751" s="7">
        <v>231837</v>
      </c>
      <c r="D1751" s="7">
        <v>241906</v>
      </c>
      <c r="E1751" s="7">
        <v>473743</v>
      </c>
      <c r="F1751" s="7" t="str" cm="1">
        <f t="array" ref="F1751">_xlfn.SWITCH(TRUE,E1751&lt;=10000,"1万人以下",E1751&lt;=20000,"2万人以下",E1751&lt;=30000,"3万人以下",E1751&lt;=40000,"4万人以下",E1751&lt;=50000,"5万人以下",E1751&lt;=60000,"6万人以下",E1751&lt;=70000,"7万人以下",E1751&lt;=80000,"8万人以下",E1751&lt;=90000,"9万人以下",E1751&gt;90000,"それ以上")</f>
        <v>それ以上</v>
      </c>
      <c r="G1751" s="7" t="s">
        <v>7571</v>
      </c>
      <c r="H1751" s="7">
        <v>187581</v>
      </c>
      <c r="J1751" s="1">
        <f>MAX(J$2:J1750)+1</f>
        <v>1349</v>
      </c>
      <c r="K1751" s="1" t="str">
        <f>IF(B1751="小郡市","小郡市",IF(B1751="大和郡山市","大和郡山市",IF(B1751="蒲郡市","蒲郡市",IF(B1751="郡上市","郡上市",IF(B1751="郡山市","郡山市",IFERROR(RIGHT(B1751,LEN(B1751)-FIND("郡",B1751)),B1751))))))</f>
        <v>倉敷市</v>
      </c>
      <c r="L1751" s="1" t="str">
        <f>IF(ISERROR(VLOOKUP(K1751,'R5.4.1現在の団体'!C$2:C$2000,1,)),"",VLOOKUP(K1751,'R5.4.1現在の団体'!C$2:C$2000,1,))</f>
        <v>倉敷市</v>
      </c>
      <c r="M1751" s="1">
        <f t="shared" si="27"/>
        <v>1</v>
      </c>
    </row>
    <row r="1752" spans="1:13" x14ac:dyDescent="0.2">
      <c r="A1752" s="5" t="s">
        <v>1756</v>
      </c>
      <c r="B1752" s="6" t="s">
        <v>4046</v>
      </c>
      <c r="C1752" s="7">
        <v>51665</v>
      </c>
      <c r="D1752" s="7">
        <v>56504</v>
      </c>
      <c r="E1752" s="7">
        <v>108169</v>
      </c>
      <c r="F1752" s="7" t="str" cm="1">
        <f t="array" ref="F1752">_xlfn.SWITCH(TRUE,E1752&lt;=10000,"1万人以下",E1752&lt;=20000,"2万人以下",E1752&lt;=30000,"3万人以下",E1752&lt;=40000,"4万人以下",E1752&lt;=50000,"5万人以下",E1752&lt;=60000,"6万人以下",E1752&lt;=70000,"7万人以下",E1752&lt;=80000,"8万人以下",E1752&lt;=90000,"9万人以下",E1752&gt;90000,"それ以上")</f>
        <v>それ以上</v>
      </c>
      <c r="G1752" s="7" t="s">
        <v>7571</v>
      </c>
      <c r="H1752" s="7">
        <v>43075</v>
      </c>
      <c r="J1752" s="1">
        <f>MAX(J$2:J1751)+1</f>
        <v>1350</v>
      </c>
      <c r="K1752" s="1" t="str">
        <f>IF(B1752="小郡市","小郡市",IF(B1752="大和郡山市","大和郡山市",IF(B1752="蒲郡市","蒲郡市",IF(B1752="郡上市","郡上市",IF(B1752="郡山市","郡山市",IFERROR(RIGHT(B1752,LEN(B1752)-FIND("郡",B1752)),B1752))))))</f>
        <v>津山市</v>
      </c>
      <c r="L1752" s="1" t="str">
        <f>IF(ISERROR(VLOOKUP(K1752,'R5.4.1現在の団体'!C$2:C$2000,1,)),"",VLOOKUP(K1752,'R5.4.1現在の団体'!C$2:C$2000,1,))</f>
        <v>津山市</v>
      </c>
      <c r="M1752" s="1">
        <f t="shared" si="27"/>
        <v>1</v>
      </c>
    </row>
    <row r="1753" spans="1:13" x14ac:dyDescent="0.2">
      <c r="A1753" s="5" t="s">
        <v>1757</v>
      </c>
      <c r="B1753" s="6" t="s">
        <v>4047</v>
      </c>
      <c r="C1753" s="7">
        <v>32361</v>
      </c>
      <c r="D1753" s="7">
        <v>34109</v>
      </c>
      <c r="E1753" s="7">
        <v>66470</v>
      </c>
      <c r="F1753" s="7" t="str" cm="1">
        <f t="array" ref="F1753">_xlfn.SWITCH(TRUE,E1753&lt;=10000,"1万人以下",E1753&lt;=20000,"2万人以下",E1753&lt;=30000,"3万人以下",E1753&lt;=40000,"4万人以下",E1753&lt;=50000,"5万人以下",E1753&lt;=60000,"6万人以下",E1753&lt;=70000,"7万人以下",E1753&lt;=80000,"8万人以下",E1753&lt;=90000,"9万人以下",E1753&gt;90000,"それ以上")</f>
        <v>7万人以下</v>
      </c>
      <c r="G1753" s="7" t="s">
        <v>7578</v>
      </c>
      <c r="H1753" s="7">
        <v>27754</v>
      </c>
      <c r="J1753" s="1">
        <f>MAX(J$2:J1752)+1</f>
        <v>1351</v>
      </c>
      <c r="K1753" s="1" t="str">
        <f>IF(B1753="小郡市","小郡市",IF(B1753="大和郡山市","大和郡山市",IF(B1753="蒲郡市","蒲郡市",IF(B1753="郡上市","郡上市",IF(B1753="郡山市","郡山市",IFERROR(RIGHT(B1753,LEN(B1753)-FIND("郡",B1753)),B1753))))))</f>
        <v>玉野市</v>
      </c>
      <c r="L1753" s="1" t="str">
        <f>IF(ISERROR(VLOOKUP(K1753,'R5.4.1現在の団体'!C$2:C$2000,1,)),"",VLOOKUP(K1753,'R5.4.1現在の団体'!C$2:C$2000,1,))</f>
        <v>玉野市</v>
      </c>
      <c r="M1753" s="1">
        <f t="shared" si="27"/>
        <v>1</v>
      </c>
    </row>
    <row r="1754" spans="1:13" x14ac:dyDescent="0.2">
      <c r="A1754" s="5" t="s">
        <v>1758</v>
      </c>
      <c r="B1754" s="6" t="s">
        <v>4048</v>
      </c>
      <c r="C1754" s="7">
        <v>26219</v>
      </c>
      <c r="D1754" s="7">
        <v>28921</v>
      </c>
      <c r="E1754" s="7">
        <v>55140</v>
      </c>
      <c r="F1754" s="7" t="str" cm="1">
        <f t="array" ref="F1754">_xlfn.SWITCH(TRUE,E1754&lt;=10000,"1万人以下",E1754&lt;=20000,"2万人以下",E1754&lt;=30000,"3万人以下",E1754&lt;=40000,"4万人以下",E1754&lt;=50000,"5万人以下",E1754&lt;=60000,"6万人以下",E1754&lt;=70000,"7万人以下",E1754&lt;=80000,"8万人以下",E1754&lt;=90000,"9万人以下",E1754&gt;90000,"それ以上")</f>
        <v>6万人以下</v>
      </c>
      <c r="G1754" s="7" t="s">
        <v>7577</v>
      </c>
      <c r="H1754" s="7">
        <v>22386</v>
      </c>
      <c r="J1754" s="1">
        <f>MAX(J$2:J1753)+1</f>
        <v>1352</v>
      </c>
      <c r="K1754" s="1" t="str">
        <f>IF(B1754="小郡市","小郡市",IF(B1754="大和郡山市","大和郡山市",IF(B1754="蒲郡市","蒲郡市",IF(B1754="郡上市","郡上市",IF(B1754="郡山市","郡山市",IFERROR(RIGHT(B1754,LEN(B1754)-FIND("郡",B1754)),B1754))))))</f>
        <v>笠岡市</v>
      </c>
      <c r="L1754" s="1" t="str">
        <f>IF(ISERROR(VLOOKUP(K1754,'R5.4.1現在の団体'!C$2:C$2000,1,)),"",VLOOKUP(K1754,'R5.4.1現在の団体'!C$2:C$2000,1,))</f>
        <v>笠岡市</v>
      </c>
      <c r="M1754" s="1">
        <f t="shared" si="27"/>
        <v>1</v>
      </c>
    </row>
    <row r="1755" spans="1:13" x14ac:dyDescent="0.2">
      <c r="A1755" s="5" t="s">
        <v>1759</v>
      </c>
      <c r="B1755" s="6" t="s">
        <v>4049</v>
      </c>
      <c r="C1755" s="7">
        <v>21769</v>
      </c>
      <c r="D1755" s="7">
        <v>23594</v>
      </c>
      <c r="E1755" s="7">
        <v>45363</v>
      </c>
      <c r="F1755" s="7" t="str" cm="1">
        <f t="array" ref="F1755">_xlfn.SWITCH(TRUE,E1755&lt;=10000,"1万人以下",E1755&lt;=20000,"2万人以下",E1755&lt;=30000,"3万人以下",E1755&lt;=40000,"4万人以下",E1755&lt;=50000,"5万人以下",E1755&lt;=60000,"6万人以下",E1755&lt;=70000,"7万人以下",E1755&lt;=80000,"8万人以下",E1755&lt;=90000,"9万人以下",E1755&gt;90000,"それ以上")</f>
        <v>5万人以下</v>
      </c>
      <c r="G1755" s="7" t="s">
        <v>7575</v>
      </c>
      <c r="H1755" s="7">
        <v>16216</v>
      </c>
      <c r="J1755" s="1">
        <f>MAX(J$2:J1754)+1</f>
        <v>1353</v>
      </c>
      <c r="K1755" s="1" t="str">
        <f>IF(B1755="小郡市","小郡市",IF(B1755="大和郡山市","大和郡山市",IF(B1755="蒲郡市","蒲郡市",IF(B1755="郡上市","郡上市",IF(B1755="郡山市","郡山市",IFERROR(RIGHT(B1755,LEN(B1755)-FIND("郡",B1755)),B1755))))))</f>
        <v>井原市</v>
      </c>
      <c r="L1755" s="1" t="str">
        <f>IF(ISERROR(VLOOKUP(K1755,'R5.4.1現在の団体'!C$2:C$2000,1,)),"",VLOOKUP(K1755,'R5.4.1現在の団体'!C$2:C$2000,1,))</f>
        <v>井原市</v>
      </c>
      <c r="M1755" s="1">
        <f t="shared" si="27"/>
        <v>1</v>
      </c>
    </row>
    <row r="1756" spans="1:13" x14ac:dyDescent="0.2">
      <c r="A1756" s="5" t="s">
        <v>1760</v>
      </c>
      <c r="B1756" s="6" t="s">
        <v>4050</v>
      </c>
      <c r="C1756" s="7">
        <v>32270</v>
      </c>
      <c r="D1756" s="7">
        <v>34345</v>
      </c>
      <c r="E1756" s="7">
        <v>66615</v>
      </c>
      <c r="F1756" s="7" t="str" cm="1">
        <f t="array" ref="F1756">_xlfn.SWITCH(TRUE,E1756&lt;=10000,"1万人以下",E1756&lt;=20000,"2万人以下",E1756&lt;=30000,"3万人以下",E1756&lt;=40000,"4万人以下",E1756&lt;=50000,"5万人以下",E1756&lt;=60000,"6万人以下",E1756&lt;=70000,"7万人以下",E1756&lt;=80000,"8万人以下",E1756&lt;=90000,"9万人以下",E1756&gt;90000,"それ以上")</f>
        <v>7万人以下</v>
      </c>
      <c r="G1756" s="7" t="s">
        <v>7578</v>
      </c>
      <c r="H1756" s="7">
        <v>23307</v>
      </c>
      <c r="J1756" s="1">
        <f>MAX(J$2:J1755)+1</f>
        <v>1354</v>
      </c>
      <c r="K1756" s="1" t="str">
        <f>IF(B1756="小郡市","小郡市",IF(B1756="大和郡山市","大和郡山市",IF(B1756="蒲郡市","蒲郡市",IF(B1756="郡上市","郡上市",IF(B1756="郡山市","郡山市",IFERROR(RIGHT(B1756,LEN(B1756)-FIND("郡",B1756)),B1756))))))</f>
        <v>総社市</v>
      </c>
      <c r="L1756" s="1" t="str">
        <f>IF(ISERROR(VLOOKUP(K1756,'R5.4.1現在の団体'!C$2:C$2000,1,)),"",VLOOKUP(K1756,'R5.4.1現在の団体'!C$2:C$2000,1,))</f>
        <v>総社市</v>
      </c>
      <c r="M1756" s="1">
        <f t="shared" si="27"/>
        <v>1</v>
      </c>
    </row>
    <row r="1757" spans="1:13" x14ac:dyDescent="0.2">
      <c r="A1757" s="5" t="s">
        <v>1761</v>
      </c>
      <c r="B1757" s="6" t="s">
        <v>4051</v>
      </c>
      <c r="C1757" s="7">
        <v>16659</v>
      </c>
      <c r="D1757" s="7">
        <v>18505</v>
      </c>
      <c r="E1757" s="7">
        <v>35164</v>
      </c>
      <c r="F1757" s="7" t="str" cm="1">
        <f t="array" ref="F1757">_xlfn.SWITCH(TRUE,E1757&lt;=10000,"1万人以下",E1757&lt;=20000,"2万人以下",E1757&lt;=30000,"3万人以下",E1757&lt;=40000,"4万人以下",E1757&lt;=50000,"5万人以下",E1757&lt;=60000,"6万人以下",E1757&lt;=70000,"7万人以下",E1757&lt;=80000,"8万人以下",E1757&lt;=90000,"9万人以下",E1757&gt;90000,"それ以上")</f>
        <v>4万人以下</v>
      </c>
      <c r="G1757" s="7" t="s">
        <v>7573</v>
      </c>
      <c r="H1757" s="7">
        <v>13856</v>
      </c>
      <c r="J1757" s="1">
        <f>MAX(J$2:J1756)+1</f>
        <v>1355</v>
      </c>
      <c r="K1757" s="1" t="str">
        <f>IF(B1757="小郡市","小郡市",IF(B1757="大和郡山市","大和郡山市",IF(B1757="蒲郡市","蒲郡市",IF(B1757="郡上市","郡上市",IF(B1757="郡山市","郡山市",IFERROR(RIGHT(B1757,LEN(B1757)-FIND("郡",B1757)),B1757))))))</f>
        <v>高梁市</v>
      </c>
      <c r="L1757" s="1" t="str">
        <f>IF(ISERROR(VLOOKUP(K1757,'R5.4.1現在の団体'!C$2:C$2000,1,)),"",VLOOKUP(K1757,'R5.4.1現在の団体'!C$2:C$2000,1,))</f>
        <v>高梁市</v>
      </c>
      <c r="M1757" s="1">
        <f t="shared" si="27"/>
        <v>1</v>
      </c>
    </row>
    <row r="1758" spans="1:13" x14ac:dyDescent="0.2">
      <c r="A1758" s="5" t="s">
        <v>1762</v>
      </c>
      <c r="B1758" s="6" t="s">
        <v>4052</v>
      </c>
      <c r="C1758" s="7">
        <v>16669</v>
      </c>
      <c r="D1758" s="7">
        <v>18277</v>
      </c>
      <c r="E1758" s="7">
        <v>34946</v>
      </c>
      <c r="F1758" s="7" t="str" cm="1">
        <f t="array" ref="F1758">_xlfn.SWITCH(TRUE,E1758&lt;=10000,"1万人以下",E1758&lt;=20000,"2万人以下",E1758&lt;=30000,"3万人以下",E1758&lt;=40000,"4万人以下",E1758&lt;=50000,"5万人以下",E1758&lt;=60000,"6万人以下",E1758&lt;=70000,"7万人以下",E1758&lt;=80000,"8万人以下",E1758&lt;=90000,"9万人以下",E1758&gt;90000,"それ以上")</f>
        <v>4万人以下</v>
      </c>
      <c r="G1758" s="7" t="s">
        <v>7573</v>
      </c>
      <c r="H1758" s="7">
        <v>12937</v>
      </c>
      <c r="J1758" s="1">
        <f>MAX(J$2:J1757)+1</f>
        <v>1356</v>
      </c>
      <c r="K1758" s="1" t="str">
        <f>IF(B1758="小郡市","小郡市",IF(B1758="大和郡山市","大和郡山市",IF(B1758="蒲郡市","蒲郡市",IF(B1758="郡上市","郡上市",IF(B1758="郡山市","郡山市",IFERROR(RIGHT(B1758,LEN(B1758)-FIND("郡",B1758)),B1758))))))</f>
        <v>新見市</v>
      </c>
      <c r="L1758" s="1" t="str">
        <f>IF(ISERROR(VLOOKUP(K1758,'R5.4.1現在の団体'!C$2:C$2000,1,)),"",VLOOKUP(K1758,'R5.4.1現在の団体'!C$2:C$2000,1,))</f>
        <v>新見市</v>
      </c>
      <c r="M1758" s="1">
        <f t="shared" si="27"/>
        <v>1</v>
      </c>
    </row>
    <row r="1759" spans="1:13" x14ac:dyDescent="0.2">
      <c r="A1759" s="5" t="s">
        <v>1763</v>
      </c>
      <c r="B1759" s="6" t="s">
        <v>4053</v>
      </c>
      <c r="C1759" s="7">
        <v>18943</v>
      </c>
      <c r="D1759" s="7">
        <v>20640</v>
      </c>
      <c r="E1759" s="7">
        <v>39583</v>
      </c>
      <c r="F1759" s="7" t="str" cm="1">
        <f t="array" ref="F1759">_xlfn.SWITCH(TRUE,E1759&lt;=10000,"1万人以下",E1759&lt;=20000,"2万人以下",E1759&lt;=30000,"3万人以下",E1759&lt;=40000,"4万人以下",E1759&lt;=50000,"5万人以下",E1759&lt;=60000,"6万人以下",E1759&lt;=70000,"7万人以下",E1759&lt;=80000,"8万人以下",E1759&lt;=90000,"9万人以下",E1759&gt;90000,"それ以上")</f>
        <v>4万人以下</v>
      </c>
      <c r="G1759" s="7" t="s">
        <v>7573</v>
      </c>
      <c r="H1759" s="7">
        <v>15780</v>
      </c>
      <c r="J1759" s="1">
        <f>MAX(J$2:J1758)+1</f>
        <v>1357</v>
      </c>
      <c r="K1759" s="1" t="str">
        <f>IF(B1759="小郡市","小郡市",IF(B1759="大和郡山市","大和郡山市",IF(B1759="蒲郡市","蒲郡市",IF(B1759="郡上市","郡上市",IF(B1759="郡山市","郡山市",IFERROR(RIGHT(B1759,LEN(B1759)-FIND("郡",B1759)),B1759))))))</f>
        <v>備前市</v>
      </c>
      <c r="L1759" s="1" t="str">
        <f>IF(ISERROR(VLOOKUP(K1759,'R5.4.1現在の団体'!C$2:C$2000,1,)),"",VLOOKUP(K1759,'R5.4.1現在の団体'!C$2:C$2000,1,))</f>
        <v>備前市</v>
      </c>
      <c r="M1759" s="1">
        <f t="shared" si="27"/>
        <v>1</v>
      </c>
    </row>
    <row r="1760" spans="1:13" x14ac:dyDescent="0.2">
      <c r="A1760" s="5" t="s">
        <v>1764</v>
      </c>
      <c r="B1760" s="6" t="s">
        <v>4054</v>
      </c>
      <c r="C1760" s="7">
        <v>18749</v>
      </c>
      <c r="D1760" s="7">
        <v>20532</v>
      </c>
      <c r="E1760" s="7">
        <v>39281</v>
      </c>
      <c r="F1760" s="7" t="str" cm="1">
        <f t="array" ref="F1760">_xlfn.SWITCH(TRUE,E1760&lt;=10000,"1万人以下",E1760&lt;=20000,"2万人以下",E1760&lt;=30000,"3万人以下",E1760&lt;=40000,"4万人以下",E1760&lt;=50000,"5万人以下",E1760&lt;=60000,"6万人以下",E1760&lt;=70000,"7万人以下",E1760&lt;=80000,"8万人以下",E1760&lt;=90000,"9万人以下",E1760&gt;90000,"それ以上")</f>
        <v>4万人以下</v>
      </c>
      <c r="G1760" s="7" t="s">
        <v>7573</v>
      </c>
      <c r="H1760" s="7">
        <v>14133</v>
      </c>
      <c r="J1760" s="1">
        <f>MAX(J$2:J1759)+1</f>
        <v>1358</v>
      </c>
      <c r="K1760" s="1" t="str">
        <f>IF(B1760="小郡市","小郡市",IF(B1760="大和郡山市","大和郡山市",IF(B1760="蒲郡市","蒲郡市",IF(B1760="郡上市","郡上市",IF(B1760="郡山市","郡山市",IFERROR(RIGHT(B1760,LEN(B1760)-FIND("郡",B1760)),B1760))))))</f>
        <v>瀬戸内市</v>
      </c>
      <c r="L1760" s="1" t="str">
        <f>IF(ISERROR(VLOOKUP(K1760,'R5.4.1現在の団体'!C$2:C$2000,1,)),"",VLOOKUP(K1760,'R5.4.1現在の団体'!C$2:C$2000,1,))</f>
        <v>瀬戸内市</v>
      </c>
      <c r="M1760" s="1">
        <f t="shared" si="27"/>
        <v>1</v>
      </c>
    </row>
    <row r="1761" spans="1:13" x14ac:dyDescent="0.2">
      <c r="A1761" s="5" t="s">
        <v>1765</v>
      </c>
      <c r="B1761" s="6" t="s">
        <v>4055</v>
      </c>
      <c r="C1761" s="7">
        <v>21523</v>
      </c>
      <c r="D1761" s="7">
        <v>23449</v>
      </c>
      <c r="E1761" s="7">
        <v>44972</v>
      </c>
      <c r="F1761" s="7" t="str" cm="1">
        <f t="array" ref="F1761">_xlfn.SWITCH(TRUE,E1761&lt;=10000,"1万人以下",E1761&lt;=20000,"2万人以下",E1761&lt;=30000,"3万人以下",E1761&lt;=40000,"4万人以下",E1761&lt;=50000,"5万人以下",E1761&lt;=60000,"6万人以下",E1761&lt;=70000,"7万人以下",E1761&lt;=80000,"8万人以下",E1761&lt;=90000,"9万人以下",E1761&gt;90000,"それ以上")</f>
        <v>5万人以下</v>
      </c>
      <c r="G1761" s="7" t="s">
        <v>7575</v>
      </c>
      <c r="H1761" s="7">
        <v>16627</v>
      </c>
      <c r="J1761" s="1">
        <f>MAX(J$2:J1760)+1</f>
        <v>1359</v>
      </c>
      <c r="K1761" s="1" t="str">
        <f>IF(B1761="小郡市","小郡市",IF(B1761="大和郡山市","大和郡山市",IF(B1761="蒲郡市","蒲郡市",IF(B1761="郡上市","郡上市",IF(B1761="郡山市","郡山市",IFERROR(RIGHT(B1761,LEN(B1761)-FIND("郡",B1761)),B1761))))))</f>
        <v>赤磐市</v>
      </c>
      <c r="L1761" s="1" t="str">
        <f>IF(ISERROR(VLOOKUP(K1761,'R5.4.1現在の団体'!C$2:C$2000,1,)),"",VLOOKUP(K1761,'R5.4.1現在の団体'!C$2:C$2000,1,))</f>
        <v>赤磐市</v>
      </c>
      <c r="M1761" s="1">
        <f t="shared" si="27"/>
        <v>1</v>
      </c>
    </row>
    <row r="1762" spans="1:13" x14ac:dyDescent="0.2">
      <c r="A1762" s="5" t="s">
        <v>1766</v>
      </c>
      <c r="B1762" s="6" t="s">
        <v>4056</v>
      </c>
      <c r="C1762" s="7">
        <v>24659</v>
      </c>
      <c r="D1762" s="7">
        <v>27045</v>
      </c>
      <c r="E1762" s="7">
        <v>51704</v>
      </c>
      <c r="F1762" s="7" t="str" cm="1">
        <f t="array" ref="F1762">_xlfn.SWITCH(TRUE,E1762&lt;=10000,"1万人以下",E1762&lt;=20000,"2万人以下",E1762&lt;=30000,"3万人以下",E1762&lt;=40000,"4万人以下",E1762&lt;=50000,"5万人以下",E1762&lt;=60000,"6万人以下",E1762&lt;=70000,"7万人以下",E1762&lt;=80000,"8万人以下",E1762&lt;=90000,"9万人以下",E1762&gt;90000,"それ以上")</f>
        <v>6万人以下</v>
      </c>
      <c r="G1762" s="7" t="s">
        <v>7577</v>
      </c>
      <c r="H1762" s="7">
        <v>17575</v>
      </c>
      <c r="J1762" s="1">
        <f>MAX(J$2:J1761)+1</f>
        <v>1360</v>
      </c>
      <c r="K1762" s="1" t="str">
        <f>IF(B1762="小郡市","小郡市",IF(B1762="大和郡山市","大和郡山市",IF(B1762="蒲郡市","蒲郡市",IF(B1762="郡上市","郡上市",IF(B1762="郡山市","郡山市",IFERROR(RIGHT(B1762,LEN(B1762)-FIND("郡",B1762)),B1762))))))</f>
        <v>真庭市</v>
      </c>
      <c r="L1762" s="1" t="str">
        <f>IF(ISERROR(VLOOKUP(K1762,'R5.4.1現在の団体'!C$2:C$2000,1,)),"",VLOOKUP(K1762,'R5.4.1現在の団体'!C$2:C$2000,1,))</f>
        <v>真庭市</v>
      </c>
      <c r="M1762" s="1">
        <f t="shared" si="27"/>
        <v>1</v>
      </c>
    </row>
    <row r="1763" spans="1:13" x14ac:dyDescent="0.2">
      <c r="A1763" s="5" t="s">
        <v>1767</v>
      </c>
      <c r="B1763" s="6" t="s">
        <v>4057</v>
      </c>
      <c r="C1763" s="7">
        <v>15380</v>
      </c>
      <c r="D1763" s="7">
        <v>16936</v>
      </c>
      <c r="E1763" s="7">
        <v>32316</v>
      </c>
      <c r="F1763" s="7" t="str" cm="1">
        <f t="array" ref="F1763">_xlfn.SWITCH(TRUE,E1763&lt;=10000,"1万人以下",E1763&lt;=20000,"2万人以下",E1763&lt;=30000,"3万人以下",E1763&lt;=40000,"4万人以下",E1763&lt;=50000,"5万人以下",E1763&lt;=60000,"6万人以下",E1763&lt;=70000,"7万人以下",E1763&lt;=80000,"8万人以下",E1763&lt;=90000,"9万人以下",E1763&gt;90000,"それ以上")</f>
        <v>4万人以下</v>
      </c>
      <c r="G1763" s="7" t="s">
        <v>7573</v>
      </c>
      <c r="H1763" s="7">
        <v>12504</v>
      </c>
      <c r="J1763" s="1">
        <f>MAX(J$2:J1762)+1</f>
        <v>1361</v>
      </c>
      <c r="K1763" s="1" t="str">
        <f>IF(B1763="小郡市","小郡市",IF(B1763="大和郡山市","大和郡山市",IF(B1763="蒲郡市","蒲郡市",IF(B1763="郡上市","郡上市",IF(B1763="郡山市","郡山市",IFERROR(RIGHT(B1763,LEN(B1763)-FIND("郡",B1763)),B1763))))))</f>
        <v>美作市</v>
      </c>
      <c r="L1763" s="1" t="str">
        <f>IF(ISERROR(VLOOKUP(K1763,'R5.4.1現在の団体'!C$2:C$2000,1,)),"",VLOOKUP(K1763,'R5.4.1現在の団体'!C$2:C$2000,1,))</f>
        <v>美作市</v>
      </c>
      <c r="M1763" s="1">
        <f t="shared" si="27"/>
        <v>1</v>
      </c>
    </row>
    <row r="1764" spans="1:13" x14ac:dyDescent="0.2">
      <c r="A1764" s="5" t="s">
        <v>1768</v>
      </c>
      <c r="B1764" s="6" t="s">
        <v>4058</v>
      </c>
      <c r="C1764" s="7">
        <v>18293</v>
      </c>
      <c r="D1764" s="7">
        <v>19332</v>
      </c>
      <c r="E1764" s="7">
        <v>37625</v>
      </c>
      <c r="F1764" s="7" t="str" cm="1">
        <f t="array" ref="F1764">_xlfn.SWITCH(TRUE,E1764&lt;=10000,"1万人以下",E1764&lt;=20000,"2万人以下",E1764&lt;=30000,"3万人以下",E1764&lt;=40000,"4万人以下",E1764&lt;=50000,"5万人以下",E1764&lt;=60000,"6万人以下",E1764&lt;=70000,"7万人以下",E1764&lt;=80000,"8万人以下",E1764&lt;=90000,"9万人以下",E1764&gt;90000,"それ以上")</f>
        <v>4万人以下</v>
      </c>
      <c r="G1764" s="7" t="s">
        <v>7573</v>
      </c>
      <c r="H1764" s="7">
        <v>13636</v>
      </c>
      <c r="J1764" s="1">
        <f>MAX(J$2:J1763)+1</f>
        <v>1362</v>
      </c>
      <c r="K1764" s="1" t="str">
        <f>IF(B1764="小郡市","小郡市",IF(B1764="大和郡山市","大和郡山市",IF(B1764="蒲郡市","蒲郡市",IF(B1764="郡上市","郡上市",IF(B1764="郡山市","郡山市",IFERROR(RIGHT(B1764,LEN(B1764)-FIND("郡",B1764)),B1764))))))</f>
        <v>浅口市</v>
      </c>
      <c r="L1764" s="1" t="str">
        <f>IF(ISERROR(VLOOKUP(K1764,'R5.4.1現在の団体'!C$2:C$2000,1,)),"",VLOOKUP(K1764,'R5.4.1現在の団体'!C$2:C$2000,1,))</f>
        <v>浅口市</v>
      </c>
      <c r="M1764" s="1">
        <f t="shared" si="27"/>
        <v>1</v>
      </c>
    </row>
    <row r="1765" spans="1:13" x14ac:dyDescent="0.2">
      <c r="A1765" s="5" t="s">
        <v>1769</v>
      </c>
      <c r="B1765" s="6" t="s">
        <v>4059</v>
      </c>
      <c r="C1765" s="7">
        <v>7601</v>
      </c>
      <c r="D1765" s="7">
        <v>8380</v>
      </c>
      <c r="E1765" s="7">
        <v>15981</v>
      </c>
      <c r="F1765" s="7" t="str" cm="1">
        <f t="array" ref="F1765">_xlfn.SWITCH(TRUE,E1765&lt;=10000,"1万人以下",E1765&lt;=20000,"2万人以下",E1765&lt;=30000,"3万人以下",E1765&lt;=40000,"4万人以下",E1765&lt;=50000,"5万人以下",E1765&lt;=60000,"6万人以下",E1765&lt;=70000,"7万人以下",E1765&lt;=80000,"8万人以下",E1765&lt;=90000,"9万人以下",E1765&gt;90000,"それ以上")</f>
        <v>2万人以下</v>
      </c>
      <c r="G1765" s="7" t="s">
        <v>7572</v>
      </c>
      <c r="H1765" s="7">
        <v>6172</v>
      </c>
      <c r="I1765" s="1" t="s">
        <v>4657</v>
      </c>
      <c r="K1765" s="1" t="str">
        <f>IF(B1765="小郡市","小郡市",IF(B1765="大和郡山市","大和郡山市",IF(B1765="蒲郡市","蒲郡市",IF(B1765="郡上市","郡上市",IF(B1765="郡山市","郡山市",IFERROR(RIGHT(B1765,LEN(B1765)-FIND("郡",B1765)),B1765))))))</f>
        <v/>
      </c>
      <c r="L1765" s="1" t="str">
        <f>IF(ISERROR(VLOOKUP(K1765,'R5.4.1現在の団体'!C$2:C$2000,1,)),"",VLOOKUP(K1765,'R5.4.1現在の団体'!C$2:C$2000,1,))</f>
        <v/>
      </c>
      <c r="M1765" s="1" t="str">
        <f t="shared" si="27"/>
        <v/>
      </c>
    </row>
    <row r="1766" spans="1:13" x14ac:dyDescent="0.2">
      <c r="A1766" s="5" t="s">
        <v>1770</v>
      </c>
      <c r="B1766" s="6" t="s">
        <v>4060</v>
      </c>
      <c r="C1766" s="7">
        <v>7601</v>
      </c>
      <c r="D1766" s="7">
        <v>8380</v>
      </c>
      <c r="E1766" s="7">
        <v>15981</v>
      </c>
      <c r="F1766" s="7" t="str" cm="1">
        <f t="array" ref="F1766">_xlfn.SWITCH(TRUE,E1766&lt;=10000,"1万人以下",E1766&lt;=20000,"2万人以下",E1766&lt;=30000,"3万人以下",E1766&lt;=40000,"4万人以下",E1766&lt;=50000,"5万人以下",E1766&lt;=60000,"6万人以下",E1766&lt;=70000,"7万人以下",E1766&lt;=80000,"8万人以下",E1766&lt;=90000,"9万人以下",E1766&gt;90000,"それ以上")</f>
        <v>2万人以下</v>
      </c>
      <c r="G1766" s="7" t="s">
        <v>7572</v>
      </c>
      <c r="H1766" s="7">
        <v>6172</v>
      </c>
      <c r="J1766" s="1">
        <f>MAX(J$2:J1765)+1</f>
        <v>1363</v>
      </c>
      <c r="K1766" s="1" t="str">
        <f>IF(B1766="小郡市","小郡市",IF(B1766="大和郡山市","大和郡山市",IF(B1766="蒲郡市","蒲郡市",IF(B1766="郡上市","郡上市",IF(B1766="郡山市","郡山市",IFERROR(RIGHT(B1766,LEN(B1766)-FIND("郡",B1766)),B1766))))))</f>
        <v>和気町</v>
      </c>
      <c r="L1766" s="1" t="str">
        <f>IF(ISERROR(VLOOKUP(K1766,'R5.4.1現在の団体'!C$2:C$2000,1,)),"",VLOOKUP(K1766,'R5.4.1現在の団体'!C$2:C$2000,1,))</f>
        <v>和気町</v>
      </c>
      <c r="M1766" s="1">
        <f t="shared" si="27"/>
        <v>1</v>
      </c>
    </row>
    <row r="1767" spans="1:13" x14ac:dyDescent="0.2">
      <c r="A1767" s="5" t="s">
        <v>1771</v>
      </c>
      <c r="B1767" s="6" t="s">
        <v>4061</v>
      </c>
      <c r="C1767" s="7">
        <v>5883</v>
      </c>
      <c r="D1767" s="7">
        <v>6322</v>
      </c>
      <c r="E1767" s="7">
        <v>12205</v>
      </c>
      <c r="F1767" s="7" t="str" cm="1">
        <f t="array" ref="F1767">_xlfn.SWITCH(TRUE,E1767&lt;=10000,"1万人以下",E1767&lt;=20000,"2万人以下",E1767&lt;=30000,"3万人以下",E1767&lt;=40000,"4万人以下",E1767&lt;=50000,"5万人以下",E1767&lt;=60000,"6万人以下",E1767&lt;=70000,"7万人以下",E1767&lt;=80000,"8万人以下",E1767&lt;=90000,"9万人以下",E1767&gt;90000,"それ以上")</f>
        <v>2万人以下</v>
      </c>
      <c r="G1767" s="7" t="s">
        <v>7572</v>
      </c>
      <c r="H1767" s="7">
        <v>4518</v>
      </c>
      <c r="I1767" s="1" t="s">
        <v>4657</v>
      </c>
      <c r="K1767" s="1" t="str">
        <f>IF(B1767="小郡市","小郡市",IF(B1767="大和郡山市","大和郡山市",IF(B1767="蒲郡市","蒲郡市",IF(B1767="郡上市","郡上市",IF(B1767="郡山市","郡山市",IFERROR(RIGHT(B1767,LEN(B1767)-FIND("郡",B1767)),B1767))))))</f>
        <v/>
      </c>
      <c r="L1767" s="1" t="str">
        <f>IF(ISERROR(VLOOKUP(K1767,'R5.4.1現在の団体'!C$2:C$2000,1,)),"",VLOOKUP(K1767,'R5.4.1現在の団体'!C$2:C$2000,1,))</f>
        <v/>
      </c>
      <c r="M1767" s="1" t="str">
        <f t="shared" si="27"/>
        <v/>
      </c>
    </row>
    <row r="1768" spans="1:13" x14ac:dyDescent="0.2">
      <c r="A1768" s="5" t="s">
        <v>1772</v>
      </c>
      <c r="B1768" s="6" t="s">
        <v>4062</v>
      </c>
      <c r="C1768" s="7">
        <v>5883</v>
      </c>
      <c r="D1768" s="7">
        <v>6322</v>
      </c>
      <c r="E1768" s="7">
        <v>12205</v>
      </c>
      <c r="F1768" s="7" t="str" cm="1">
        <f t="array" ref="F1768">_xlfn.SWITCH(TRUE,E1768&lt;=10000,"1万人以下",E1768&lt;=20000,"2万人以下",E1768&lt;=30000,"3万人以下",E1768&lt;=40000,"4万人以下",E1768&lt;=50000,"5万人以下",E1768&lt;=60000,"6万人以下",E1768&lt;=70000,"7万人以下",E1768&lt;=80000,"8万人以下",E1768&lt;=90000,"9万人以下",E1768&gt;90000,"それ以上")</f>
        <v>2万人以下</v>
      </c>
      <c r="G1768" s="7" t="s">
        <v>7572</v>
      </c>
      <c r="H1768" s="7">
        <v>4518</v>
      </c>
      <c r="J1768" s="1">
        <f>MAX(J$2:J1767)+1</f>
        <v>1364</v>
      </c>
      <c r="K1768" s="1" t="str">
        <f>IF(B1768="小郡市","小郡市",IF(B1768="大和郡山市","大和郡山市",IF(B1768="蒲郡市","蒲郡市",IF(B1768="郡上市","郡上市",IF(B1768="郡山市","郡山市",IFERROR(RIGHT(B1768,LEN(B1768)-FIND("郡",B1768)),B1768))))))</f>
        <v>早島町</v>
      </c>
      <c r="L1768" s="1" t="str">
        <f>IF(ISERROR(VLOOKUP(K1768,'R5.4.1現在の団体'!C$2:C$2000,1,)),"",VLOOKUP(K1768,'R5.4.1現在の団体'!C$2:C$2000,1,))</f>
        <v>早島町</v>
      </c>
      <c r="M1768" s="1">
        <f t="shared" si="27"/>
        <v>1</v>
      </c>
    </row>
    <row r="1769" spans="1:13" x14ac:dyDescent="0.2">
      <c r="A1769" s="5" t="s">
        <v>1773</v>
      </c>
      <c r="B1769" s="6" t="s">
        <v>4063</v>
      </c>
      <c r="C1769" s="7">
        <v>5276</v>
      </c>
      <c r="D1769" s="7">
        <v>5724</v>
      </c>
      <c r="E1769" s="7">
        <v>11000</v>
      </c>
      <c r="F1769" s="7" t="str" cm="1">
        <f t="array" ref="F1769">_xlfn.SWITCH(TRUE,E1769&lt;=10000,"1万人以下",E1769&lt;=20000,"2万人以下",E1769&lt;=30000,"3万人以下",E1769&lt;=40000,"4万人以下",E1769&lt;=50000,"5万人以下",E1769&lt;=60000,"6万人以下",E1769&lt;=70000,"7万人以下",E1769&lt;=80000,"8万人以下",E1769&lt;=90000,"9万人以下",E1769&gt;90000,"それ以上")</f>
        <v>2万人以下</v>
      </c>
      <c r="G1769" s="7" t="s">
        <v>7572</v>
      </c>
      <c r="H1769" s="7">
        <v>4026</v>
      </c>
      <c r="I1769" s="1" t="s">
        <v>4657</v>
      </c>
      <c r="K1769" s="1" t="str">
        <f>IF(B1769="小郡市","小郡市",IF(B1769="大和郡山市","大和郡山市",IF(B1769="蒲郡市","蒲郡市",IF(B1769="郡上市","郡上市",IF(B1769="郡山市","郡山市",IFERROR(RIGHT(B1769,LEN(B1769)-FIND("郡",B1769)),B1769))))))</f>
        <v/>
      </c>
      <c r="L1769" s="1" t="str">
        <f>IF(ISERROR(VLOOKUP(K1769,'R5.4.1現在の団体'!C$2:C$2000,1,)),"",VLOOKUP(K1769,'R5.4.1現在の団体'!C$2:C$2000,1,))</f>
        <v/>
      </c>
      <c r="M1769" s="1" t="str">
        <f t="shared" si="27"/>
        <v/>
      </c>
    </row>
    <row r="1770" spans="1:13" x14ac:dyDescent="0.2">
      <c r="A1770" s="5" t="s">
        <v>1774</v>
      </c>
      <c r="B1770" s="6" t="s">
        <v>4064</v>
      </c>
      <c r="C1770" s="7">
        <v>5276</v>
      </c>
      <c r="D1770" s="7">
        <v>5724</v>
      </c>
      <c r="E1770" s="7">
        <v>11000</v>
      </c>
      <c r="F1770" s="7" t="str" cm="1">
        <f t="array" ref="F1770">_xlfn.SWITCH(TRUE,E1770&lt;=10000,"1万人以下",E1770&lt;=20000,"2万人以下",E1770&lt;=30000,"3万人以下",E1770&lt;=40000,"4万人以下",E1770&lt;=50000,"5万人以下",E1770&lt;=60000,"6万人以下",E1770&lt;=70000,"7万人以下",E1770&lt;=80000,"8万人以下",E1770&lt;=90000,"9万人以下",E1770&gt;90000,"それ以上")</f>
        <v>2万人以下</v>
      </c>
      <c r="G1770" s="7" t="s">
        <v>7572</v>
      </c>
      <c r="H1770" s="7">
        <v>4026</v>
      </c>
      <c r="J1770" s="1">
        <f>MAX(J$2:J1769)+1</f>
        <v>1365</v>
      </c>
      <c r="K1770" s="1" t="str">
        <f>IF(B1770="小郡市","小郡市",IF(B1770="大和郡山市","大和郡山市",IF(B1770="蒲郡市","蒲郡市",IF(B1770="郡上市","郡上市",IF(B1770="郡山市","郡山市",IFERROR(RIGHT(B1770,LEN(B1770)-FIND("郡",B1770)),B1770))))))</f>
        <v>里庄町</v>
      </c>
      <c r="L1770" s="1" t="str">
        <f>IF(ISERROR(VLOOKUP(K1770,'R5.4.1現在の団体'!C$2:C$2000,1,)),"",VLOOKUP(K1770,'R5.4.1現在の団体'!C$2:C$2000,1,))</f>
        <v>里庄町</v>
      </c>
      <c r="M1770" s="1">
        <f t="shared" si="27"/>
        <v>1</v>
      </c>
    </row>
    <row r="1771" spans="1:13" x14ac:dyDescent="0.2">
      <c r="A1771" s="5" t="s">
        <v>1775</v>
      </c>
      <c r="B1771" s="6" t="s">
        <v>4065</v>
      </c>
      <c r="C1771" s="7">
        <v>7474</v>
      </c>
      <c r="D1771" s="7">
        <v>8243</v>
      </c>
      <c r="E1771" s="7">
        <v>15717</v>
      </c>
      <c r="F1771" s="7" t="str" cm="1">
        <f t="array" ref="F1771">_xlfn.SWITCH(TRUE,E1771&lt;=10000,"1万人以下",E1771&lt;=20000,"2万人以下",E1771&lt;=30000,"3万人以下",E1771&lt;=40000,"4万人以下",E1771&lt;=50000,"5万人以下",E1771&lt;=60000,"6万人以下",E1771&lt;=70000,"7万人以下",E1771&lt;=80000,"8万人以下",E1771&lt;=90000,"9万人以下",E1771&gt;90000,"それ以上")</f>
        <v>2万人以下</v>
      </c>
      <c r="G1771" s="7" t="s">
        <v>7572</v>
      </c>
      <c r="H1771" s="7">
        <v>5046</v>
      </c>
      <c r="I1771" s="1" t="s">
        <v>4657</v>
      </c>
      <c r="K1771" s="1" t="str">
        <f>IF(B1771="小郡市","小郡市",IF(B1771="大和郡山市","大和郡山市",IF(B1771="蒲郡市","蒲郡市",IF(B1771="郡上市","郡上市",IF(B1771="郡山市","郡山市",IFERROR(RIGHT(B1771,LEN(B1771)-FIND("郡",B1771)),B1771))))))</f>
        <v/>
      </c>
      <c r="L1771" s="1" t="str">
        <f>IF(ISERROR(VLOOKUP(K1771,'R5.4.1現在の団体'!C$2:C$2000,1,)),"",VLOOKUP(K1771,'R5.4.1現在の団体'!C$2:C$2000,1,))</f>
        <v/>
      </c>
      <c r="M1771" s="1" t="str">
        <f t="shared" si="27"/>
        <v/>
      </c>
    </row>
    <row r="1772" spans="1:13" x14ac:dyDescent="0.2">
      <c r="A1772" s="5" t="s">
        <v>1776</v>
      </c>
      <c r="B1772" s="6" t="s">
        <v>4066</v>
      </c>
      <c r="C1772" s="7">
        <v>7474</v>
      </c>
      <c r="D1772" s="7">
        <v>8243</v>
      </c>
      <c r="E1772" s="7">
        <v>15717</v>
      </c>
      <c r="F1772" s="7" t="str" cm="1">
        <f t="array" ref="F1772">_xlfn.SWITCH(TRUE,E1772&lt;=10000,"1万人以下",E1772&lt;=20000,"2万人以下",E1772&lt;=30000,"3万人以下",E1772&lt;=40000,"4万人以下",E1772&lt;=50000,"5万人以下",E1772&lt;=60000,"6万人以下",E1772&lt;=70000,"7万人以下",E1772&lt;=80000,"8万人以下",E1772&lt;=90000,"9万人以下",E1772&gt;90000,"それ以上")</f>
        <v>2万人以下</v>
      </c>
      <c r="G1772" s="7" t="s">
        <v>7572</v>
      </c>
      <c r="H1772" s="7">
        <v>5046</v>
      </c>
      <c r="J1772" s="1">
        <f>MAX(J$2:J1771)+1</f>
        <v>1366</v>
      </c>
      <c r="K1772" s="1" t="str">
        <f>IF(B1772="小郡市","小郡市",IF(B1772="大和郡山市","大和郡山市",IF(B1772="蒲郡市","蒲郡市",IF(B1772="郡上市","郡上市",IF(B1772="郡山市","郡山市",IFERROR(RIGHT(B1772,LEN(B1772)-FIND("郡",B1772)),B1772))))))</f>
        <v>矢掛町</v>
      </c>
      <c r="L1772" s="1" t="str">
        <f>IF(ISERROR(VLOOKUP(K1772,'R5.4.1現在の団体'!C$2:C$2000,1,)),"",VLOOKUP(K1772,'R5.4.1現在の団体'!C$2:C$2000,1,))</f>
        <v>矢掛町</v>
      </c>
      <c r="M1772" s="1">
        <f t="shared" si="27"/>
        <v>1</v>
      </c>
    </row>
    <row r="1773" spans="1:13" x14ac:dyDescent="0.2">
      <c r="A1773" s="5" t="s">
        <v>1777</v>
      </c>
      <c r="B1773" s="6" t="s">
        <v>4067</v>
      </c>
      <c r="C1773" s="7">
        <v>496</v>
      </c>
      <c r="D1773" s="7">
        <v>552</v>
      </c>
      <c r="E1773" s="7">
        <v>1048</v>
      </c>
      <c r="F1773" s="7" t="str" cm="1">
        <f t="array" ref="F1773">_xlfn.SWITCH(TRUE,E1773&lt;=10000,"1万人以下",E1773&lt;=20000,"2万人以下",E1773&lt;=30000,"3万人以下",E1773&lt;=40000,"4万人以下",E1773&lt;=50000,"5万人以下",E1773&lt;=60000,"6万人以下",E1773&lt;=70000,"7万人以下",E1773&lt;=80000,"8万人以下",E1773&lt;=90000,"9万人以下",E1773&gt;90000,"それ以上")</f>
        <v>1万人以下</v>
      </c>
      <c r="G1773" s="7" t="s">
        <v>7576</v>
      </c>
      <c r="H1773" s="7">
        <v>394</v>
      </c>
      <c r="I1773" s="1" t="s">
        <v>4657</v>
      </c>
      <c r="K1773" s="1" t="str">
        <f>IF(B1773="小郡市","小郡市",IF(B1773="大和郡山市","大和郡山市",IF(B1773="蒲郡市","蒲郡市",IF(B1773="郡上市","郡上市",IF(B1773="郡山市","郡山市",IFERROR(RIGHT(B1773,LEN(B1773)-FIND("郡",B1773)),B1773))))))</f>
        <v/>
      </c>
      <c r="L1773" s="1" t="str">
        <f>IF(ISERROR(VLOOKUP(K1773,'R5.4.1現在の団体'!C$2:C$2000,1,)),"",VLOOKUP(K1773,'R5.4.1現在の団体'!C$2:C$2000,1,))</f>
        <v/>
      </c>
      <c r="M1773" s="1" t="str">
        <f t="shared" si="27"/>
        <v/>
      </c>
    </row>
    <row r="1774" spans="1:13" x14ac:dyDescent="0.2">
      <c r="A1774" s="5" t="s">
        <v>1778</v>
      </c>
      <c r="B1774" s="6" t="s">
        <v>4068</v>
      </c>
      <c r="C1774" s="7">
        <v>496</v>
      </c>
      <c r="D1774" s="7">
        <v>552</v>
      </c>
      <c r="E1774" s="7">
        <v>1048</v>
      </c>
      <c r="F1774" s="7" t="str" cm="1">
        <f t="array" ref="F1774">_xlfn.SWITCH(TRUE,E1774&lt;=10000,"1万人以下",E1774&lt;=20000,"2万人以下",E1774&lt;=30000,"3万人以下",E1774&lt;=40000,"4万人以下",E1774&lt;=50000,"5万人以下",E1774&lt;=60000,"6万人以下",E1774&lt;=70000,"7万人以下",E1774&lt;=80000,"8万人以下",E1774&lt;=90000,"9万人以下",E1774&gt;90000,"それ以上")</f>
        <v>1万人以下</v>
      </c>
      <c r="G1774" s="7" t="s">
        <v>7576</v>
      </c>
      <c r="H1774" s="7">
        <v>394</v>
      </c>
      <c r="J1774" s="1">
        <f>MAX(J$2:J1773)+1</f>
        <v>1367</v>
      </c>
      <c r="K1774" s="1" t="str">
        <f>IF(B1774="小郡市","小郡市",IF(B1774="大和郡山市","大和郡山市",IF(B1774="蒲郡市","蒲郡市",IF(B1774="郡上市","郡上市",IF(B1774="郡山市","郡山市",IFERROR(RIGHT(B1774,LEN(B1774)-FIND("郡",B1774)),B1774))))))</f>
        <v>新庄村</v>
      </c>
      <c r="L1774" s="1" t="str">
        <f>IF(ISERROR(VLOOKUP(K1774,'R5.4.1現在の団体'!C$2:C$2000,1,)),"",VLOOKUP(K1774,'R5.4.1現在の団体'!C$2:C$2000,1,))</f>
        <v>新庄村</v>
      </c>
      <c r="M1774" s="1">
        <f t="shared" si="27"/>
        <v>1</v>
      </c>
    </row>
    <row r="1775" spans="1:13" x14ac:dyDescent="0.2">
      <c r="A1775" s="5" t="s">
        <v>1779</v>
      </c>
      <c r="B1775" s="6" t="s">
        <v>4069</v>
      </c>
      <c r="C1775" s="7">
        <v>6920</v>
      </c>
      <c r="D1775" s="7">
        <v>7557</v>
      </c>
      <c r="E1775" s="7">
        <v>14477</v>
      </c>
      <c r="F1775" s="7" t="str" cm="1">
        <f t="array" ref="F1775">_xlfn.SWITCH(TRUE,E1775&lt;=10000,"1万人以下",E1775&lt;=20000,"2万人以下",E1775&lt;=30000,"3万人以下",E1775&lt;=40000,"4万人以下",E1775&lt;=50000,"5万人以下",E1775&lt;=60000,"6万人以下",E1775&lt;=70000,"7万人以下",E1775&lt;=80000,"8万人以下",E1775&lt;=90000,"9万人以下",E1775&gt;90000,"それ以上")</f>
        <v>2万人以下</v>
      </c>
      <c r="G1775" s="7" t="s">
        <v>7572</v>
      </c>
      <c r="H1775" s="7">
        <v>5539</v>
      </c>
      <c r="I1775" s="1" t="s">
        <v>4657</v>
      </c>
      <c r="K1775" s="1" t="str">
        <f>IF(B1775="小郡市","小郡市",IF(B1775="大和郡山市","大和郡山市",IF(B1775="蒲郡市","蒲郡市",IF(B1775="郡上市","郡上市",IF(B1775="郡山市","郡山市",IFERROR(RIGHT(B1775,LEN(B1775)-FIND("郡",B1775)),B1775))))))</f>
        <v/>
      </c>
      <c r="L1775" s="1" t="str">
        <f>IF(ISERROR(VLOOKUP(K1775,'R5.4.1現在の団体'!C$2:C$2000,1,)),"",VLOOKUP(K1775,'R5.4.1現在の団体'!C$2:C$2000,1,))</f>
        <v/>
      </c>
      <c r="M1775" s="1" t="str">
        <f t="shared" si="27"/>
        <v/>
      </c>
    </row>
    <row r="1776" spans="1:13" x14ac:dyDescent="0.2">
      <c r="A1776" s="5" t="s">
        <v>1780</v>
      </c>
      <c r="B1776" s="6" t="s">
        <v>4070</v>
      </c>
      <c r="C1776" s="7">
        <v>6920</v>
      </c>
      <c r="D1776" s="7">
        <v>7557</v>
      </c>
      <c r="E1776" s="7">
        <v>14477</v>
      </c>
      <c r="F1776" s="7" t="str" cm="1">
        <f t="array" ref="F1776">_xlfn.SWITCH(TRUE,E1776&lt;=10000,"1万人以下",E1776&lt;=20000,"2万人以下",E1776&lt;=30000,"3万人以下",E1776&lt;=40000,"4万人以下",E1776&lt;=50000,"5万人以下",E1776&lt;=60000,"6万人以下",E1776&lt;=70000,"7万人以下",E1776&lt;=80000,"8万人以下",E1776&lt;=90000,"9万人以下",E1776&gt;90000,"それ以上")</f>
        <v>2万人以下</v>
      </c>
      <c r="G1776" s="7" t="s">
        <v>7572</v>
      </c>
      <c r="H1776" s="7">
        <v>5539</v>
      </c>
      <c r="J1776" s="1">
        <f>MAX(J$2:J1775)+1</f>
        <v>1368</v>
      </c>
      <c r="K1776" s="1" t="str">
        <f>IF(B1776="小郡市","小郡市",IF(B1776="大和郡山市","大和郡山市",IF(B1776="蒲郡市","蒲郡市",IF(B1776="郡上市","郡上市",IF(B1776="郡山市","郡山市",IFERROR(RIGHT(B1776,LEN(B1776)-FIND("郡",B1776)),B1776))))))</f>
        <v>鏡野町</v>
      </c>
      <c r="L1776" s="1" t="str">
        <f>IF(ISERROR(VLOOKUP(K1776,'R5.4.1現在の団体'!C$2:C$2000,1,)),"",VLOOKUP(K1776,'R5.4.1現在の団体'!C$2:C$2000,1,))</f>
        <v>鏡野町</v>
      </c>
      <c r="M1776" s="1">
        <f t="shared" si="27"/>
        <v>1</v>
      </c>
    </row>
    <row r="1777" spans="1:13" x14ac:dyDescent="0.2">
      <c r="A1777" s="5" t="s">
        <v>1781</v>
      </c>
      <c r="B1777" s="6" t="s">
        <v>4071</v>
      </c>
      <c r="C1777" s="7">
        <v>8611</v>
      </c>
      <c r="D1777" s="7">
        <v>9224</v>
      </c>
      <c r="E1777" s="7">
        <v>17835</v>
      </c>
      <c r="F1777" s="7" t="str" cm="1">
        <f t="array" ref="F1777">_xlfn.SWITCH(TRUE,E1777&lt;=10000,"1万人以下",E1777&lt;=20000,"2万人以下",E1777&lt;=30000,"3万人以下",E1777&lt;=40000,"4万人以下",E1777&lt;=50000,"5万人以下",E1777&lt;=60000,"6万人以下",E1777&lt;=70000,"7万人以下",E1777&lt;=80000,"8万人以下",E1777&lt;=90000,"9万人以下",E1777&gt;90000,"それ以上")</f>
        <v>2万人以下</v>
      </c>
      <c r="G1777" s="7" t="s">
        <v>7572</v>
      </c>
      <c r="H1777" s="7">
        <v>6464</v>
      </c>
      <c r="I1777" s="1" t="s">
        <v>4657</v>
      </c>
      <c r="K1777" s="1" t="str">
        <f>IF(B1777="小郡市","小郡市",IF(B1777="大和郡山市","大和郡山市",IF(B1777="蒲郡市","蒲郡市",IF(B1777="郡上市","郡上市",IF(B1777="郡山市","郡山市",IFERROR(RIGHT(B1777,LEN(B1777)-FIND("郡",B1777)),B1777))))))</f>
        <v/>
      </c>
      <c r="L1777" s="1" t="str">
        <f>IF(ISERROR(VLOOKUP(K1777,'R5.4.1現在の団体'!C$2:C$2000,1,)),"",VLOOKUP(K1777,'R5.4.1現在の団体'!C$2:C$2000,1,))</f>
        <v/>
      </c>
      <c r="M1777" s="1" t="str">
        <f t="shared" si="27"/>
        <v/>
      </c>
    </row>
    <row r="1778" spans="1:13" x14ac:dyDescent="0.2">
      <c r="A1778" s="5" t="s">
        <v>1782</v>
      </c>
      <c r="B1778" s="6" t="s">
        <v>4072</v>
      </c>
      <c r="C1778" s="7">
        <v>5475</v>
      </c>
      <c r="D1778" s="7">
        <v>5956</v>
      </c>
      <c r="E1778" s="7">
        <v>11431</v>
      </c>
      <c r="F1778" s="7" t="str" cm="1">
        <f t="array" ref="F1778">_xlfn.SWITCH(TRUE,E1778&lt;=10000,"1万人以下",E1778&lt;=20000,"2万人以下",E1778&lt;=30000,"3万人以下",E1778&lt;=40000,"4万人以下",E1778&lt;=50000,"5万人以下",E1778&lt;=60000,"6万人以下",E1778&lt;=70000,"7万人以下",E1778&lt;=80000,"8万人以下",E1778&lt;=90000,"9万人以下",E1778&gt;90000,"それ以上")</f>
        <v>2万人以下</v>
      </c>
      <c r="G1778" s="7" t="s">
        <v>7572</v>
      </c>
      <c r="H1778" s="7">
        <v>4092</v>
      </c>
      <c r="J1778" s="1">
        <f>MAX(J$2:J1777)+1</f>
        <v>1369</v>
      </c>
      <c r="K1778" s="1" t="str">
        <f>IF(B1778="小郡市","小郡市",IF(B1778="大和郡山市","大和郡山市",IF(B1778="蒲郡市","蒲郡市",IF(B1778="郡上市","郡上市",IF(B1778="郡山市","郡山市",IFERROR(RIGHT(B1778,LEN(B1778)-FIND("郡",B1778)),B1778))))))</f>
        <v>勝央町</v>
      </c>
      <c r="L1778" s="1" t="str">
        <f>IF(ISERROR(VLOOKUP(K1778,'R5.4.1現在の団体'!C$2:C$2000,1,)),"",VLOOKUP(K1778,'R5.4.1現在の団体'!C$2:C$2000,1,))</f>
        <v>勝央町</v>
      </c>
      <c r="M1778" s="1">
        <f t="shared" si="27"/>
        <v>1</v>
      </c>
    </row>
    <row r="1779" spans="1:13" x14ac:dyDescent="0.2">
      <c r="A1779" s="5" t="s">
        <v>1783</v>
      </c>
      <c r="B1779" s="6" t="s">
        <v>4073</v>
      </c>
      <c r="C1779" s="7">
        <v>3136</v>
      </c>
      <c r="D1779" s="7">
        <v>3268</v>
      </c>
      <c r="E1779" s="7">
        <v>6404</v>
      </c>
      <c r="F1779" s="7" t="str" cm="1">
        <f t="array" ref="F1779">_xlfn.SWITCH(TRUE,E1779&lt;=10000,"1万人以下",E1779&lt;=20000,"2万人以下",E1779&lt;=30000,"3万人以下",E1779&lt;=40000,"4万人以下",E1779&lt;=50000,"5万人以下",E1779&lt;=60000,"6万人以下",E1779&lt;=70000,"7万人以下",E1779&lt;=80000,"8万人以下",E1779&lt;=90000,"9万人以下",E1779&gt;90000,"それ以上")</f>
        <v>1万人以下</v>
      </c>
      <c r="G1779" s="7" t="s">
        <v>7576</v>
      </c>
      <c r="H1779" s="7">
        <v>2372</v>
      </c>
      <c r="J1779" s="1">
        <f>MAX(J$2:J1778)+1</f>
        <v>1370</v>
      </c>
      <c r="K1779" s="1" t="str">
        <f>IF(B1779="小郡市","小郡市",IF(B1779="大和郡山市","大和郡山市",IF(B1779="蒲郡市","蒲郡市",IF(B1779="郡上市","郡上市",IF(B1779="郡山市","郡山市",IFERROR(RIGHT(B1779,LEN(B1779)-FIND("郡",B1779)),B1779))))))</f>
        <v>奈義町</v>
      </c>
      <c r="L1779" s="1" t="str">
        <f>IF(ISERROR(VLOOKUP(K1779,'R5.4.1現在の団体'!C$2:C$2000,1,)),"",VLOOKUP(K1779,'R5.4.1現在の団体'!C$2:C$2000,1,))</f>
        <v>奈義町</v>
      </c>
      <c r="M1779" s="1">
        <f t="shared" si="27"/>
        <v>1</v>
      </c>
    </row>
    <row r="1780" spans="1:13" x14ac:dyDescent="0.2">
      <c r="A1780" s="5" t="s">
        <v>1784</v>
      </c>
      <c r="B1780" s="6" t="s">
        <v>4074</v>
      </c>
      <c r="C1780" s="7">
        <v>749</v>
      </c>
      <c r="D1780" s="7">
        <v>854</v>
      </c>
      <c r="E1780" s="7">
        <v>1603</v>
      </c>
      <c r="F1780" s="7" t="str" cm="1">
        <f t="array" ref="F1780">_xlfn.SWITCH(TRUE,E1780&lt;=10000,"1万人以下",E1780&lt;=20000,"2万人以下",E1780&lt;=30000,"3万人以下",E1780&lt;=40000,"4万人以下",E1780&lt;=50000,"5万人以下",E1780&lt;=60000,"6万人以下",E1780&lt;=70000,"7万人以下",E1780&lt;=80000,"8万人以下",E1780&lt;=90000,"9万人以下",E1780&gt;90000,"それ以上")</f>
        <v>1万人以下</v>
      </c>
      <c r="G1780" s="7" t="s">
        <v>7576</v>
      </c>
      <c r="H1780" s="7">
        <v>524</v>
      </c>
      <c r="I1780" s="1" t="s">
        <v>4657</v>
      </c>
      <c r="K1780" s="1" t="str">
        <f>IF(B1780="小郡市","小郡市",IF(B1780="大和郡山市","大和郡山市",IF(B1780="蒲郡市","蒲郡市",IF(B1780="郡上市","郡上市",IF(B1780="郡山市","郡山市",IFERROR(RIGHT(B1780,LEN(B1780)-FIND("郡",B1780)),B1780))))))</f>
        <v/>
      </c>
      <c r="L1780" s="1" t="str">
        <f>IF(ISERROR(VLOOKUP(K1780,'R5.4.1現在の団体'!C$2:C$2000,1,)),"",VLOOKUP(K1780,'R5.4.1現在の団体'!C$2:C$2000,1,))</f>
        <v/>
      </c>
      <c r="M1780" s="1" t="str">
        <f t="shared" si="27"/>
        <v/>
      </c>
    </row>
    <row r="1781" spans="1:13" x14ac:dyDescent="0.2">
      <c r="A1781" s="5" t="s">
        <v>1785</v>
      </c>
      <c r="B1781" s="6" t="s">
        <v>4075</v>
      </c>
      <c r="C1781" s="7">
        <v>749</v>
      </c>
      <c r="D1781" s="7">
        <v>854</v>
      </c>
      <c r="E1781" s="7">
        <v>1603</v>
      </c>
      <c r="F1781" s="7" t="str" cm="1">
        <f t="array" ref="F1781">_xlfn.SWITCH(TRUE,E1781&lt;=10000,"1万人以下",E1781&lt;=20000,"2万人以下",E1781&lt;=30000,"3万人以下",E1781&lt;=40000,"4万人以下",E1781&lt;=50000,"5万人以下",E1781&lt;=60000,"6万人以下",E1781&lt;=70000,"7万人以下",E1781&lt;=80000,"8万人以下",E1781&lt;=90000,"9万人以下",E1781&gt;90000,"それ以上")</f>
        <v>1万人以下</v>
      </c>
      <c r="G1781" s="7" t="s">
        <v>7576</v>
      </c>
      <c r="H1781" s="7">
        <v>524</v>
      </c>
      <c r="J1781" s="1">
        <f>MAX(J$2:J1780)+1</f>
        <v>1371</v>
      </c>
      <c r="K1781" s="1" t="str">
        <f>IF(B1781="小郡市","小郡市",IF(B1781="大和郡山市","大和郡山市",IF(B1781="蒲郡市","蒲郡市",IF(B1781="郡上市","郡上市",IF(B1781="郡山市","郡山市",IFERROR(RIGHT(B1781,LEN(B1781)-FIND("郡",B1781)),B1781))))))</f>
        <v>西粟倉村</v>
      </c>
      <c r="L1781" s="1" t="str">
        <f>IF(ISERROR(VLOOKUP(K1781,'R5.4.1現在の団体'!C$2:C$2000,1,)),"",VLOOKUP(K1781,'R5.4.1現在の団体'!C$2:C$2000,1,))</f>
        <v>西粟倉村</v>
      </c>
      <c r="M1781" s="1">
        <f t="shared" si="27"/>
        <v>1</v>
      </c>
    </row>
    <row r="1782" spans="1:13" x14ac:dyDescent="0.2">
      <c r="A1782" s="5" t="s">
        <v>1786</v>
      </c>
      <c r="B1782" s="6" t="s">
        <v>4076</v>
      </c>
      <c r="C1782" s="7">
        <v>10634</v>
      </c>
      <c r="D1782" s="7">
        <v>11591</v>
      </c>
      <c r="E1782" s="7">
        <v>22225</v>
      </c>
      <c r="F1782" s="7" t="str" cm="1">
        <f t="array" ref="F1782">_xlfn.SWITCH(TRUE,E1782&lt;=10000,"1万人以下",E1782&lt;=20000,"2万人以下",E1782&lt;=30000,"3万人以下",E1782&lt;=40000,"4万人以下",E1782&lt;=50000,"5万人以下",E1782&lt;=60000,"6万人以下",E1782&lt;=70000,"7万人以下",E1782&lt;=80000,"8万人以下",E1782&lt;=90000,"9万人以下",E1782&gt;90000,"それ以上")</f>
        <v>3万人以下</v>
      </c>
      <c r="G1782" s="7" t="s">
        <v>7574</v>
      </c>
      <c r="H1782" s="7">
        <v>8567</v>
      </c>
      <c r="I1782" s="1" t="s">
        <v>4657</v>
      </c>
      <c r="K1782" s="1" t="str">
        <f>IF(B1782="小郡市","小郡市",IF(B1782="大和郡山市","大和郡山市",IF(B1782="蒲郡市","蒲郡市",IF(B1782="郡上市","郡上市",IF(B1782="郡山市","郡山市",IFERROR(RIGHT(B1782,LEN(B1782)-FIND("郡",B1782)),B1782))))))</f>
        <v/>
      </c>
      <c r="L1782" s="1" t="str">
        <f>IF(ISERROR(VLOOKUP(K1782,'R5.4.1現在の団体'!C$2:C$2000,1,)),"",VLOOKUP(K1782,'R5.4.1現在の団体'!C$2:C$2000,1,))</f>
        <v/>
      </c>
      <c r="M1782" s="1" t="str">
        <f t="shared" si="27"/>
        <v/>
      </c>
    </row>
    <row r="1783" spans="1:13" x14ac:dyDescent="0.2">
      <c r="A1783" s="5" t="s">
        <v>1787</v>
      </c>
      <c r="B1783" s="6" t="s">
        <v>4077</v>
      </c>
      <c r="C1783" s="7">
        <v>2702</v>
      </c>
      <c r="D1783" s="7">
        <v>2931</v>
      </c>
      <c r="E1783" s="7">
        <v>5633</v>
      </c>
      <c r="F1783" s="7" t="str" cm="1">
        <f t="array" ref="F1783">_xlfn.SWITCH(TRUE,E1783&lt;=10000,"1万人以下",E1783&lt;=20000,"2万人以下",E1783&lt;=30000,"3万人以下",E1783&lt;=40000,"4万人以下",E1783&lt;=50000,"5万人以下",E1783&lt;=60000,"6万人以下",E1783&lt;=70000,"7万人以下",E1783&lt;=80000,"8万人以下",E1783&lt;=90000,"9万人以下",E1783&gt;90000,"それ以上")</f>
        <v>1万人以下</v>
      </c>
      <c r="G1783" s="7" t="s">
        <v>7576</v>
      </c>
      <c r="H1783" s="7">
        <v>2271</v>
      </c>
      <c r="J1783" s="1">
        <f>MAX(J$2:J1782)+1</f>
        <v>1372</v>
      </c>
      <c r="K1783" s="1" t="str">
        <f>IF(B1783="小郡市","小郡市",IF(B1783="大和郡山市","大和郡山市",IF(B1783="蒲郡市","蒲郡市",IF(B1783="郡上市","郡上市",IF(B1783="郡山市","郡山市",IFERROR(RIGHT(B1783,LEN(B1783)-FIND("郡",B1783)),B1783))))))</f>
        <v>久米南町</v>
      </c>
      <c r="L1783" s="1" t="str">
        <f>IF(ISERROR(VLOOKUP(K1783,'R5.4.1現在の団体'!C$2:C$2000,1,)),"",VLOOKUP(K1783,'R5.4.1現在の団体'!C$2:C$2000,1,))</f>
        <v>久米南町</v>
      </c>
      <c r="M1783" s="1">
        <f t="shared" si="27"/>
        <v>1</v>
      </c>
    </row>
    <row r="1784" spans="1:13" x14ac:dyDescent="0.2">
      <c r="A1784" s="5" t="s">
        <v>1788</v>
      </c>
      <c r="B1784" s="6" t="s">
        <v>4078</v>
      </c>
      <c r="C1784" s="7">
        <v>7932</v>
      </c>
      <c r="D1784" s="7">
        <v>8660</v>
      </c>
      <c r="E1784" s="7">
        <v>16592</v>
      </c>
      <c r="F1784" s="7" t="str" cm="1">
        <f t="array" ref="F1784">_xlfn.SWITCH(TRUE,E1784&lt;=10000,"1万人以下",E1784&lt;=20000,"2万人以下",E1784&lt;=30000,"3万人以下",E1784&lt;=40000,"4万人以下",E1784&lt;=50000,"5万人以下",E1784&lt;=60000,"6万人以下",E1784&lt;=70000,"7万人以下",E1784&lt;=80000,"8万人以下",E1784&lt;=90000,"9万人以下",E1784&gt;90000,"それ以上")</f>
        <v>2万人以下</v>
      </c>
      <c r="G1784" s="7" t="s">
        <v>7572</v>
      </c>
      <c r="H1784" s="7">
        <v>6296</v>
      </c>
      <c r="J1784" s="1">
        <f>MAX(J$2:J1783)+1</f>
        <v>1373</v>
      </c>
      <c r="K1784" s="1" t="str">
        <f>IF(B1784="小郡市","小郡市",IF(B1784="大和郡山市","大和郡山市",IF(B1784="蒲郡市","蒲郡市",IF(B1784="郡上市","郡上市",IF(B1784="郡山市","郡山市",IFERROR(RIGHT(B1784,LEN(B1784)-FIND("郡",B1784)),B1784))))))</f>
        <v>美咲町</v>
      </c>
      <c r="L1784" s="1" t="str">
        <f>IF(ISERROR(VLOOKUP(K1784,'R5.4.1現在の団体'!C$2:C$2000,1,)),"",VLOOKUP(K1784,'R5.4.1現在の団体'!C$2:C$2000,1,))</f>
        <v>美咲町</v>
      </c>
      <c r="M1784" s="1">
        <f t="shared" si="27"/>
        <v>1</v>
      </c>
    </row>
    <row r="1785" spans="1:13" x14ac:dyDescent="0.2">
      <c r="A1785" s="5" t="s">
        <v>1789</v>
      </c>
      <c r="B1785" s="6" t="s">
        <v>4079</v>
      </c>
      <c r="C1785" s="7">
        <v>6524</v>
      </c>
      <c r="D1785" s="7">
        <v>7022</v>
      </c>
      <c r="E1785" s="7">
        <v>13546</v>
      </c>
      <c r="F1785" s="7" t="str" cm="1">
        <f t="array" ref="F1785">_xlfn.SWITCH(TRUE,E1785&lt;=10000,"1万人以下",E1785&lt;=20000,"2万人以下",E1785&lt;=30000,"3万人以下",E1785&lt;=40000,"4万人以下",E1785&lt;=50000,"5万人以下",E1785&lt;=60000,"6万人以下",E1785&lt;=70000,"7万人以下",E1785&lt;=80000,"8万人以下",E1785&lt;=90000,"9万人以下",E1785&gt;90000,"それ以上")</f>
        <v>2万人以下</v>
      </c>
      <c r="G1785" s="7" t="s">
        <v>7572</v>
      </c>
      <c r="H1785" s="7">
        <v>5400</v>
      </c>
      <c r="I1785" s="1" t="s">
        <v>4657</v>
      </c>
      <c r="K1785" s="1" t="str">
        <f>IF(B1785="小郡市","小郡市",IF(B1785="大和郡山市","大和郡山市",IF(B1785="蒲郡市","蒲郡市",IF(B1785="郡上市","郡上市",IF(B1785="郡山市","郡山市",IFERROR(RIGHT(B1785,LEN(B1785)-FIND("郡",B1785)),B1785))))))</f>
        <v/>
      </c>
      <c r="L1785" s="1" t="str">
        <f>IF(ISERROR(VLOOKUP(K1785,'R5.4.1現在の団体'!C$2:C$2000,1,)),"",VLOOKUP(K1785,'R5.4.1現在の団体'!C$2:C$2000,1,))</f>
        <v/>
      </c>
      <c r="M1785" s="1" t="str">
        <f t="shared" si="27"/>
        <v/>
      </c>
    </row>
    <row r="1786" spans="1:13" x14ac:dyDescent="0.2">
      <c r="A1786" s="5" t="s">
        <v>1790</v>
      </c>
      <c r="B1786" s="6" t="s">
        <v>4080</v>
      </c>
      <c r="C1786" s="7">
        <v>6524</v>
      </c>
      <c r="D1786" s="7">
        <v>7022</v>
      </c>
      <c r="E1786" s="7">
        <v>13546</v>
      </c>
      <c r="F1786" s="7" t="str" cm="1">
        <f t="array" ref="F1786">_xlfn.SWITCH(TRUE,E1786&lt;=10000,"1万人以下",E1786&lt;=20000,"2万人以下",E1786&lt;=30000,"3万人以下",E1786&lt;=40000,"4万人以下",E1786&lt;=50000,"5万人以下",E1786&lt;=60000,"6万人以下",E1786&lt;=70000,"7万人以下",E1786&lt;=80000,"8万人以下",E1786&lt;=90000,"9万人以下",E1786&gt;90000,"それ以上")</f>
        <v>2万人以下</v>
      </c>
      <c r="G1786" s="7" t="s">
        <v>7572</v>
      </c>
      <c r="H1786" s="7">
        <v>5400</v>
      </c>
      <c r="J1786" s="1">
        <f>MAX(J$2:J1785)+1</f>
        <v>1374</v>
      </c>
      <c r="K1786" s="1" t="str">
        <f>IF(B1786="小郡市","小郡市",IF(B1786="大和郡山市","大和郡山市",IF(B1786="蒲郡市","蒲郡市",IF(B1786="郡上市","郡上市",IF(B1786="郡山市","郡山市",IFERROR(RIGHT(B1786,LEN(B1786)-FIND("郡",B1786)),B1786))))))</f>
        <v>吉備中央町</v>
      </c>
      <c r="L1786" s="1" t="str">
        <f>IF(ISERROR(VLOOKUP(K1786,'R5.4.1現在の団体'!C$2:C$2000,1,)),"",VLOOKUP(K1786,'R5.4.1現在の団体'!C$2:C$2000,1,))</f>
        <v>吉備中央町</v>
      </c>
      <c r="M1786" s="1">
        <f t="shared" si="27"/>
        <v>1</v>
      </c>
    </row>
    <row r="1787" spans="1:13" x14ac:dyDescent="0.2">
      <c r="A1787" s="5" t="s">
        <v>1791</v>
      </c>
      <c r="B1787" s="6" t="s">
        <v>4642</v>
      </c>
      <c r="C1787" s="7">
        <v>1383862</v>
      </c>
      <c r="D1787" s="7">
        <v>1475438</v>
      </c>
      <c r="E1787" s="7">
        <v>2859300</v>
      </c>
      <c r="F1787" s="7" t="str" cm="1">
        <f t="array" ref="F1787">_xlfn.SWITCH(TRUE,E1787&lt;=10000,"1万人以下",E1787&lt;=20000,"2万人以下",E1787&lt;=30000,"3万人以下",E1787&lt;=40000,"4万人以下",E1787&lt;=50000,"5万人以下",E1787&lt;=60000,"6万人以下",E1787&lt;=70000,"7万人以下",E1787&lt;=80000,"8万人以下",E1787&lt;=90000,"9万人以下",E1787&gt;90000,"それ以上")</f>
        <v>それ以上</v>
      </c>
      <c r="G1787" s="7" t="s">
        <v>7571</v>
      </c>
      <c r="H1787" s="7">
        <v>1217486</v>
      </c>
      <c r="I1787" s="1" t="s">
        <v>4657</v>
      </c>
      <c r="K1787" s="1" t="str">
        <f>IF(B1787="小郡市","小郡市",IF(B1787="大和郡山市","大和郡山市",IF(B1787="蒲郡市","蒲郡市",IF(B1787="郡上市","郡上市",IF(B1787="郡山市","郡山市",IFERROR(RIGHT(B1787,LEN(B1787)-FIND("郡",B1787)),B1787))))))</f>
        <v>広島県</v>
      </c>
      <c r="L1787" s="1" t="str">
        <f>IF(ISERROR(VLOOKUP(K1787,'R5.4.1現在の団体'!C$2:C$2000,1,)),"",VLOOKUP(K1787,'R5.4.1現在の団体'!C$2:C$2000,1,))</f>
        <v/>
      </c>
      <c r="M1787" s="1" t="str">
        <f t="shared" si="27"/>
        <v/>
      </c>
    </row>
    <row r="1788" spans="1:13" x14ac:dyDescent="0.2">
      <c r="A1788" s="5" t="s">
        <v>1792</v>
      </c>
      <c r="B1788" s="6" t="s">
        <v>4081</v>
      </c>
      <c r="C1788" s="7">
        <v>559488</v>
      </c>
      <c r="D1788" s="7">
        <v>594091</v>
      </c>
      <c r="E1788" s="7">
        <v>1153579</v>
      </c>
      <c r="F1788" s="7" t="str" cm="1">
        <f t="array" ref="F1788">_xlfn.SWITCH(TRUE,E1788&lt;=10000,"1万人以下",E1788&lt;=20000,"2万人以下",E1788&lt;=30000,"3万人以下",E1788&lt;=40000,"4万人以下",E1788&lt;=50000,"5万人以下",E1788&lt;=60000,"6万人以下",E1788&lt;=70000,"7万人以下",E1788&lt;=80000,"8万人以下",E1788&lt;=90000,"9万人以下",E1788&gt;90000,"それ以上")</f>
        <v>それ以上</v>
      </c>
      <c r="G1788" s="7" t="s">
        <v>7571</v>
      </c>
      <c r="H1788" s="7">
        <v>510938</v>
      </c>
      <c r="J1788" s="1">
        <f>MAX(J$2:J1787)+1</f>
        <v>1375</v>
      </c>
      <c r="K1788" s="1" t="str">
        <f>IF(B1788="小郡市","小郡市",IF(B1788="大和郡山市","大和郡山市",IF(B1788="蒲郡市","蒲郡市",IF(B1788="郡上市","郡上市",IF(B1788="郡山市","郡山市",IFERROR(RIGHT(B1788,LEN(B1788)-FIND("郡",B1788)),B1788))))))</f>
        <v>広島市</v>
      </c>
      <c r="L1788" s="1" t="str">
        <f>IF(ISERROR(VLOOKUP(K1788,'R5.4.1現在の団体'!C$2:C$2000,1,)),"",VLOOKUP(K1788,'R5.4.1現在の団体'!C$2:C$2000,1,))</f>
        <v>広島市</v>
      </c>
      <c r="M1788" s="1">
        <f t="shared" si="27"/>
        <v>1</v>
      </c>
    </row>
    <row r="1789" spans="1:13" x14ac:dyDescent="0.2">
      <c r="A1789" s="5" t="s">
        <v>1793</v>
      </c>
      <c r="B1789" s="6" t="s">
        <v>4082</v>
      </c>
      <c r="C1789" s="7">
        <v>56391</v>
      </c>
      <c r="D1789" s="7">
        <v>65799</v>
      </c>
      <c r="E1789" s="7">
        <v>122190</v>
      </c>
      <c r="F1789" s="7" t="str" cm="1">
        <f t="array" ref="F1789">_xlfn.SWITCH(TRUE,E1789&lt;=10000,"1万人以下",E1789&lt;=20000,"2万人以下",E1789&lt;=30000,"3万人以下",E1789&lt;=40000,"4万人以下",E1789&lt;=50000,"5万人以下",E1789&lt;=60000,"6万人以下",E1789&lt;=70000,"7万人以下",E1789&lt;=80000,"8万人以下",E1789&lt;=90000,"9万人以下",E1789&gt;90000,"それ以上")</f>
        <v>それ以上</v>
      </c>
      <c r="G1789" s="7" t="s">
        <v>7571</v>
      </c>
      <c r="H1789" s="7">
        <v>67002</v>
      </c>
      <c r="I1789" s="1" t="s">
        <v>4656</v>
      </c>
      <c r="K1789" s="1" t="str">
        <f>IF(B1789="小郡市","小郡市",IF(B1789="大和郡山市","大和郡山市",IF(B1789="蒲郡市","蒲郡市",IF(B1789="郡上市","郡上市",IF(B1789="郡山市","郡山市",IFERROR(RIGHT(B1789,LEN(B1789)-FIND("郡",B1789)),B1789))))))</f>
        <v>広島市中区</v>
      </c>
      <c r="L1789" s="1" t="str">
        <f>IF(ISERROR(VLOOKUP(K1789,'R5.4.1現在の団体'!C$2:C$2000,1,)),"",VLOOKUP(K1789,'R5.4.1現在の団体'!C$2:C$2000,1,))</f>
        <v/>
      </c>
      <c r="M1789" s="1" t="str">
        <f t="shared" si="27"/>
        <v/>
      </c>
    </row>
    <row r="1790" spans="1:13" x14ac:dyDescent="0.2">
      <c r="A1790" s="5" t="s">
        <v>1794</v>
      </c>
      <c r="B1790" s="6" t="s">
        <v>4083</v>
      </c>
      <c r="C1790" s="7">
        <v>57573</v>
      </c>
      <c r="D1790" s="7">
        <v>62031</v>
      </c>
      <c r="E1790" s="7">
        <v>119604</v>
      </c>
      <c r="F1790" s="7" t="str" cm="1">
        <f t="array" ref="F1790">_xlfn.SWITCH(TRUE,E1790&lt;=10000,"1万人以下",E1790&lt;=20000,"2万人以下",E1790&lt;=30000,"3万人以下",E1790&lt;=40000,"4万人以下",E1790&lt;=50000,"5万人以下",E1790&lt;=60000,"6万人以下",E1790&lt;=70000,"7万人以下",E1790&lt;=80000,"8万人以下",E1790&lt;=90000,"9万人以下",E1790&gt;90000,"それ以上")</f>
        <v>それ以上</v>
      </c>
      <c r="G1790" s="7" t="s">
        <v>7571</v>
      </c>
      <c r="H1790" s="7">
        <v>52271</v>
      </c>
      <c r="I1790" s="1" t="s">
        <v>4656</v>
      </c>
      <c r="K1790" s="1" t="str">
        <f>IF(B1790="小郡市","小郡市",IF(B1790="大和郡山市","大和郡山市",IF(B1790="蒲郡市","蒲郡市",IF(B1790="郡上市","郡上市",IF(B1790="郡山市","郡山市",IFERROR(RIGHT(B1790,LEN(B1790)-FIND("郡",B1790)),B1790))))))</f>
        <v>広島市東区</v>
      </c>
      <c r="L1790" s="1" t="str">
        <f>IF(ISERROR(VLOOKUP(K1790,'R5.4.1現在の団体'!C$2:C$2000,1,)),"",VLOOKUP(K1790,'R5.4.1現在の団体'!C$2:C$2000,1,))</f>
        <v/>
      </c>
      <c r="M1790" s="1" t="str">
        <f t="shared" si="27"/>
        <v/>
      </c>
    </row>
    <row r="1791" spans="1:13" x14ac:dyDescent="0.2">
      <c r="A1791" s="5" t="s">
        <v>1795</v>
      </c>
      <c r="B1791" s="6" t="s">
        <v>4084</v>
      </c>
      <c r="C1791" s="7">
        <v>66651</v>
      </c>
      <c r="D1791" s="7">
        <v>69313</v>
      </c>
      <c r="E1791" s="7">
        <v>135964</v>
      </c>
      <c r="F1791" s="7" t="str" cm="1">
        <f t="array" ref="F1791">_xlfn.SWITCH(TRUE,E1791&lt;=10000,"1万人以下",E1791&lt;=20000,"2万人以下",E1791&lt;=30000,"3万人以下",E1791&lt;=40000,"4万人以下",E1791&lt;=50000,"5万人以下",E1791&lt;=60000,"6万人以下",E1791&lt;=70000,"7万人以下",E1791&lt;=80000,"8万人以下",E1791&lt;=90000,"9万人以下",E1791&gt;90000,"それ以上")</f>
        <v>それ以上</v>
      </c>
      <c r="G1791" s="7" t="s">
        <v>7571</v>
      </c>
      <c r="H1791" s="7">
        <v>64992</v>
      </c>
      <c r="I1791" s="1" t="s">
        <v>4656</v>
      </c>
      <c r="K1791" s="1" t="str">
        <f>IF(B1791="小郡市","小郡市",IF(B1791="大和郡山市","大和郡山市",IF(B1791="蒲郡市","蒲郡市",IF(B1791="郡上市","郡上市",IF(B1791="郡山市","郡山市",IFERROR(RIGHT(B1791,LEN(B1791)-FIND("郡",B1791)),B1791))))))</f>
        <v>広島市南区</v>
      </c>
      <c r="L1791" s="1" t="str">
        <f>IF(ISERROR(VLOOKUP(K1791,'R5.4.1現在の団体'!C$2:C$2000,1,)),"",VLOOKUP(K1791,'R5.4.1現在の団体'!C$2:C$2000,1,))</f>
        <v/>
      </c>
      <c r="M1791" s="1" t="str">
        <f t="shared" si="27"/>
        <v/>
      </c>
    </row>
    <row r="1792" spans="1:13" x14ac:dyDescent="0.2">
      <c r="A1792" s="5" t="s">
        <v>1796</v>
      </c>
      <c r="B1792" s="6" t="s">
        <v>4085</v>
      </c>
      <c r="C1792" s="7">
        <v>88127</v>
      </c>
      <c r="D1792" s="7">
        <v>94028</v>
      </c>
      <c r="E1792" s="7">
        <v>182155</v>
      </c>
      <c r="F1792" s="7" t="str" cm="1">
        <f t="array" ref="F1792">_xlfn.SWITCH(TRUE,E1792&lt;=10000,"1万人以下",E1792&lt;=20000,"2万人以下",E1792&lt;=30000,"3万人以下",E1792&lt;=40000,"4万人以下",E1792&lt;=50000,"5万人以下",E1792&lt;=60000,"6万人以下",E1792&lt;=70000,"7万人以下",E1792&lt;=80000,"8万人以下",E1792&lt;=90000,"9万人以下",E1792&gt;90000,"それ以上")</f>
        <v>それ以上</v>
      </c>
      <c r="G1792" s="7" t="s">
        <v>7571</v>
      </c>
      <c r="H1792" s="7">
        <v>84997</v>
      </c>
      <c r="I1792" s="1" t="s">
        <v>4656</v>
      </c>
      <c r="K1792" s="1" t="str">
        <f>IF(B1792="小郡市","小郡市",IF(B1792="大和郡山市","大和郡山市",IF(B1792="蒲郡市","蒲郡市",IF(B1792="郡上市","郡上市",IF(B1792="郡山市","郡山市",IFERROR(RIGHT(B1792,LEN(B1792)-FIND("郡",B1792)),B1792))))))</f>
        <v>広島市西区</v>
      </c>
      <c r="L1792" s="1" t="str">
        <f>IF(ISERROR(VLOOKUP(K1792,'R5.4.1現在の団体'!C$2:C$2000,1,)),"",VLOOKUP(K1792,'R5.4.1現在の団体'!C$2:C$2000,1,))</f>
        <v/>
      </c>
      <c r="M1792" s="1" t="str">
        <f t="shared" si="27"/>
        <v/>
      </c>
    </row>
    <row r="1793" spans="1:13" x14ac:dyDescent="0.2">
      <c r="A1793" s="5" t="s">
        <v>1797</v>
      </c>
      <c r="B1793" s="6" t="s">
        <v>4086</v>
      </c>
      <c r="C1793" s="7">
        <v>111596</v>
      </c>
      <c r="D1793" s="7">
        <v>114490</v>
      </c>
      <c r="E1793" s="7">
        <v>226086</v>
      </c>
      <c r="F1793" s="7" t="str" cm="1">
        <f t="array" ref="F1793">_xlfn.SWITCH(TRUE,E1793&lt;=10000,"1万人以下",E1793&lt;=20000,"2万人以下",E1793&lt;=30000,"3万人以下",E1793&lt;=40000,"4万人以下",E1793&lt;=50000,"5万人以下",E1793&lt;=60000,"6万人以下",E1793&lt;=70000,"7万人以下",E1793&lt;=80000,"8万人以下",E1793&lt;=90000,"9万人以下",E1793&gt;90000,"それ以上")</f>
        <v>それ以上</v>
      </c>
      <c r="G1793" s="7" t="s">
        <v>7571</v>
      </c>
      <c r="H1793" s="7">
        <v>92459</v>
      </c>
      <c r="I1793" s="1" t="s">
        <v>4656</v>
      </c>
      <c r="K1793" s="1" t="str">
        <f>IF(B1793="小郡市","小郡市",IF(B1793="大和郡山市","大和郡山市",IF(B1793="蒲郡市","蒲郡市",IF(B1793="郡上市","郡上市",IF(B1793="郡山市","郡山市",IFERROR(RIGHT(B1793,LEN(B1793)-FIND("郡",B1793)),B1793))))))</f>
        <v>広島市安佐南区</v>
      </c>
      <c r="L1793" s="1" t="str">
        <f>IF(ISERROR(VLOOKUP(K1793,'R5.4.1現在の団体'!C$2:C$2000,1,)),"",VLOOKUP(K1793,'R5.4.1現在の団体'!C$2:C$2000,1,))</f>
        <v/>
      </c>
      <c r="M1793" s="1" t="str">
        <f t="shared" si="27"/>
        <v/>
      </c>
    </row>
    <row r="1794" spans="1:13" x14ac:dyDescent="0.2">
      <c r="A1794" s="5" t="s">
        <v>1798</v>
      </c>
      <c r="B1794" s="6" t="s">
        <v>4087</v>
      </c>
      <c r="C1794" s="7">
        <v>73999</v>
      </c>
      <c r="D1794" s="7">
        <v>79388</v>
      </c>
      <c r="E1794" s="7">
        <v>153387</v>
      </c>
      <c r="F1794" s="7" t="str" cm="1">
        <f t="array" ref="F1794">_xlfn.SWITCH(TRUE,E1794&lt;=10000,"1万人以下",E1794&lt;=20000,"2万人以下",E1794&lt;=30000,"3万人以下",E1794&lt;=40000,"4万人以下",E1794&lt;=50000,"5万人以下",E1794&lt;=60000,"6万人以下",E1794&lt;=70000,"7万人以下",E1794&lt;=80000,"8万人以下",E1794&lt;=90000,"9万人以下",E1794&gt;90000,"それ以上")</f>
        <v>それ以上</v>
      </c>
      <c r="G1794" s="7" t="s">
        <v>7571</v>
      </c>
      <c r="H1794" s="7">
        <v>61977</v>
      </c>
      <c r="I1794" s="1" t="s">
        <v>4656</v>
      </c>
      <c r="K1794" s="1" t="str">
        <f>IF(B1794="小郡市","小郡市",IF(B1794="大和郡山市","大和郡山市",IF(B1794="蒲郡市","蒲郡市",IF(B1794="郡上市","郡上市",IF(B1794="郡山市","郡山市",IFERROR(RIGHT(B1794,LEN(B1794)-FIND("郡",B1794)),B1794))))))</f>
        <v>広島市安佐北区</v>
      </c>
      <c r="L1794" s="1" t="str">
        <f>IF(ISERROR(VLOOKUP(K1794,'R5.4.1現在の団体'!C$2:C$2000,1,)),"",VLOOKUP(K1794,'R5.4.1現在の団体'!C$2:C$2000,1,))</f>
        <v/>
      </c>
      <c r="M1794" s="1" t="str">
        <f t="shared" si="27"/>
        <v/>
      </c>
    </row>
    <row r="1795" spans="1:13" x14ac:dyDescent="0.2">
      <c r="A1795" s="5" t="s">
        <v>1799</v>
      </c>
      <c r="B1795" s="6" t="s">
        <v>4088</v>
      </c>
      <c r="C1795" s="7">
        <v>39111</v>
      </c>
      <c r="D1795" s="7">
        <v>39558</v>
      </c>
      <c r="E1795" s="7">
        <v>78669</v>
      </c>
      <c r="F1795" s="7" t="str" cm="1">
        <f t="array" ref="F1795">_xlfn.SWITCH(TRUE,E1795&lt;=10000,"1万人以下",E1795&lt;=20000,"2万人以下",E1795&lt;=30000,"3万人以下",E1795&lt;=40000,"4万人以下",E1795&lt;=50000,"5万人以下",E1795&lt;=60000,"6万人以下",E1795&lt;=70000,"7万人以下",E1795&lt;=80000,"8万人以下",E1795&lt;=90000,"9万人以下",E1795&gt;90000,"それ以上")</f>
        <v>8万人以下</v>
      </c>
      <c r="G1795" s="7" t="s">
        <v>7579</v>
      </c>
      <c r="H1795" s="7">
        <v>32343</v>
      </c>
      <c r="I1795" s="1" t="s">
        <v>4656</v>
      </c>
      <c r="K1795" s="1" t="str">
        <f>IF(B1795="小郡市","小郡市",IF(B1795="大和郡山市","大和郡山市",IF(B1795="蒲郡市","蒲郡市",IF(B1795="郡上市","郡上市",IF(B1795="郡山市","郡山市",IFERROR(RIGHT(B1795,LEN(B1795)-FIND("郡",B1795)),B1795))))))</f>
        <v>広島市安芸区</v>
      </c>
      <c r="L1795" s="1" t="str">
        <f>IF(ISERROR(VLOOKUP(K1795,'R5.4.1現在の団体'!C$2:C$2000,1,)),"",VLOOKUP(K1795,'R5.4.1現在の団体'!C$2:C$2000,1,))</f>
        <v/>
      </c>
      <c r="M1795" s="1" t="str">
        <f t="shared" si="27"/>
        <v/>
      </c>
    </row>
    <row r="1796" spans="1:13" x14ac:dyDescent="0.2">
      <c r="A1796" s="5" t="s">
        <v>1800</v>
      </c>
      <c r="B1796" s="6" t="s">
        <v>4089</v>
      </c>
      <c r="C1796" s="7">
        <v>66040</v>
      </c>
      <c r="D1796" s="7">
        <v>69484</v>
      </c>
      <c r="E1796" s="7">
        <v>135524</v>
      </c>
      <c r="F1796" s="7" t="str" cm="1">
        <f t="array" ref="F1796">_xlfn.SWITCH(TRUE,E1796&lt;=10000,"1万人以下",E1796&lt;=20000,"2万人以下",E1796&lt;=30000,"3万人以下",E1796&lt;=40000,"4万人以下",E1796&lt;=50000,"5万人以下",E1796&lt;=60000,"6万人以下",E1796&lt;=70000,"7万人以下",E1796&lt;=80000,"8万人以下",E1796&lt;=90000,"9万人以下",E1796&gt;90000,"それ以上")</f>
        <v>それ以上</v>
      </c>
      <c r="G1796" s="7" t="s">
        <v>7571</v>
      </c>
      <c r="H1796" s="7">
        <v>54897</v>
      </c>
      <c r="I1796" s="1" t="s">
        <v>4656</v>
      </c>
      <c r="K1796" s="1" t="str">
        <f>IF(B1796="小郡市","小郡市",IF(B1796="大和郡山市","大和郡山市",IF(B1796="蒲郡市","蒲郡市",IF(B1796="郡上市","郡上市",IF(B1796="郡山市","郡山市",IFERROR(RIGHT(B1796,LEN(B1796)-FIND("郡",B1796)),B1796))))))</f>
        <v>広島市佐伯区</v>
      </c>
      <c r="L1796" s="1" t="str">
        <f>IF(ISERROR(VLOOKUP(K1796,'R5.4.1現在の団体'!C$2:C$2000,1,)),"",VLOOKUP(K1796,'R5.4.1現在の団体'!C$2:C$2000,1,))</f>
        <v/>
      </c>
      <c r="M1796" s="1" t="str">
        <f t="shared" si="27"/>
        <v/>
      </c>
    </row>
    <row r="1797" spans="1:13" x14ac:dyDescent="0.2">
      <c r="A1797" s="5" t="s">
        <v>1801</v>
      </c>
      <c r="B1797" s="6" t="s">
        <v>4090</v>
      </c>
      <c r="C1797" s="7">
        <v>118380</v>
      </c>
      <c r="D1797" s="7">
        <v>127951</v>
      </c>
      <c r="E1797" s="7">
        <v>246331</v>
      </c>
      <c r="F1797" s="7" t="str" cm="1">
        <f t="array" ref="F1797">_xlfn.SWITCH(TRUE,E1797&lt;=10000,"1万人以下",E1797&lt;=20000,"2万人以下",E1797&lt;=30000,"3万人以下",E1797&lt;=40000,"4万人以下",E1797&lt;=50000,"5万人以下",E1797&lt;=60000,"6万人以下",E1797&lt;=70000,"7万人以下",E1797&lt;=80000,"8万人以下",E1797&lt;=90000,"9万人以下",E1797&gt;90000,"それ以上")</f>
        <v>それ以上</v>
      </c>
      <c r="G1797" s="7" t="s">
        <v>7571</v>
      </c>
      <c r="H1797" s="7">
        <v>111422</v>
      </c>
      <c r="J1797" s="1">
        <f>MAX(J$2:J1796)+1</f>
        <v>1376</v>
      </c>
      <c r="K1797" s="1" t="str">
        <f>IF(B1797="小郡市","小郡市",IF(B1797="大和郡山市","大和郡山市",IF(B1797="蒲郡市","蒲郡市",IF(B1797="郡上市","郡上市",IF(B1797="郡山市","郡山市",IFERROR(RIGHT(B1797,LEN(B1797)-FIND("郡",B1797)),B1797))))))</f>
        <v>呉市</v>
      </c>
      <c r="L1797" s="1" t="str">
        <f>IF(ISERROR(VLOOKUP(K1797,'R5.4.1現在の団体'!C$2:C$2000,1,)),"",VLOOKUP(K1797,'R5.4.1現在の団体'!C$2:C$2000,1,))</f>
        <v>呉市</v>
      </c>
      <c r="M1797" s="1">
        <f t="shared" ref="M1797:M1860" si="28">IF(L1797="","",1)</f>
        <v>1</v>
      </c>
    </row>
    <row r="1798" spans="1:13" x14ac:dyDescent="0.2">
      <c r="A1798" s="5" t="s">
        <v>1802</v>
      </c>
      <c r="B1798" s="6" t="s">
        <v>4091</v>
      </c>
      <c r="C1798" s="7">
        <v>14095</v>
      </c>
      <c r="D1798" s="7">
        <v>15765</v>
      </c>
      <c r="E1798" s="7">
        <v>29860</v>
      </c>
      <c r="F1798" s="7" t="str" cm="1">
        <f t="array" ref="F1798">_xlfn.SWITCH(TRUE,E1798&lt;=10000,"1万人以下",E1798&lt;=20000,"2万人以下",E1798&lt;=30000,"3万人以下",E1798&lt;=40000,"4万人以下",E1798&lt;=50000,"5万人以下",E1798&lt;=60000,"6万人以下",E1798&lt;=70000,"7万人以下",E1798&lt;=80000,"8万人以下",E1798&lt;=90000,"9万人以下",E1798&gt;90000,"それ以上")</f>
        <v>3万人以下</v>
      </c>
      <c r="G1798" s="7" t="s">
        <v>7574</v>
      </c>
      <c r="H1798" s="7">
        <v>12993</v>
      </c>
      <c r="J1798" s="1">
        <f>MAX(J$2:J1797)+1</f>
        <v>1377</v>
      </c>
      <c r="K1798" s="1" t="str">
        <f>IF(B1798="小郡市","小郡市",IF(B1798="大和郡山市","大和郡山市",IF(B1798="蒲郡市","蒲郡市",IF(B1798="郡上市","郡上市",IF(B1798="郡山市","郡山市",IFERROR(RIGHT(B1798,LEN(B1798)-FIND("郡",B1798)),B1798))))))</f>
        <v>竹原市</v>
      </c>
      <c r="L1798" s="1" t="str">
        <f>IF(ISERROR(VLOOKUP(K1798,'R5.4.1現在の団体'!C$2:C$2000,1,)),"",VLOOKUP(K1798,'R5.4.1現在の団体'!C$2:C$2000,1,))</f>
        <v>竹原市</v>
      </c>
      <c r="M1798" s="1">
        <f t="shared" si="28"/>
        <v>1</v>
      </c>
    </row>
    <row r="1799" spans="1:13" x14ac:dyDescent="0.2">
      <c r="A1799" s="5" t="s">
        <v>1803</v>
      </c>
      <c r="B1799" s="6" t="s">
        <v>4092</v>
      </c>
      <c r="C1799" s="7">
        <v>49028</v>
      </c>
      <c r="D1799" s="7">
        <v>53212</v>
      </c>
      <c r="E1799" s="7">
        <v>102240</v>
      </c>
      <c r="F1799" s="7" t="str" cm="1">
        <f t="array" ref="F1799">_xlfn.SWITCH(TRUE,E1799&lt;=10000,"1万人以下",E1799&lt;=20000,"2万人以下",E1799&lt;=30000,"3万人以下",E1799&lt;=40000,"4万人以下",E1799&lt;=50000,"5万人以下",E1799&lt;=60000,"6万人以下",E1799&lt;=70000,"7万人以下",E1799&lt;=80000,"8万人以下",E1799&lt;=90000,"9万人以下",E1799&gt;90000,"それ以上")</f>
        <v>それ以上</v>
      </c>
      <c r="G1799" s="7" t="s">
        <v>7571</v>
      </c>
      <c r="H1799" s="7">
        <v>42792</v>
      </c>
      <c r="J1799" s="1">
        <f>MAX(J$2:J1798)+1</f>
        <v>1378</v>
      </c>
      <c r="K1799" s="1" t="str">
        <f>IF(B1799="小郡市","小郡市",IF(B1799="大和郡山市","大和郡山市",IF(B1799="蒲郡市","蒲郡市",IF(B1799="郡上市","郡上市",IF(B1799="郡山市","郡山市",IFERROR(RIGHT(B1799,LEN(B1799)-FIND("郡",B1799)),B1799))))))</f>
        <v>三原市</v>
      </c>
      <c r="L1799" s="1" t="str">
        <f>IF(ISERROR(VLOOKUP(K1799,'R5.4.1現在の団体'!C$2:C$2000,1,)),"",VLOOKUP(K1799,'R5.4.1現在の団体'!C$2:C$2000,1,))</f>
        <v>三原市</v>
      </c>
      <c r="M1799" s="1">
        <f t="shared" si="28"/>
        <v>1</v>
      </c>
    </row>
    <row r="1800" spans="1:13" x14ac:dyDescent="0.2">
      <c r="A1800" s="5" t="s">
        <v>1804</v>
      </c>
      <c r="B1800" s="6" t="s">
        <v>4093</v>
      </c>
      <c r="C1800" s="7">
        <v>71110</v>
      </c>
      <c r="D1800" s="7">
        <v>78225</v>
      </c>
      <c r="E1800" s="7">
        <v>149335</v>
      </c>
      <c r="F1800" s="7" t="str" cm="1">
        <f t="array" ref="F1800">_xlfn.SWITCH(TRUE,E1800&lt;=10000,"1万人以下",E1800&lt;=20000,"2万人以下",E1800&lt;=30000,"3万人以下",E1800&lt;=40000,"4万人以下",E1800&lt;=50000,"5万人以下",E1800&lt;=60000,"6万人以下",E1800&lt;=70000,"7万人以下",E1800&lt;=80000,"8万人以下",E1800&lt;=90000,"9万人以下",E1800&gt;90000,"それ以上")</f>
        <v>それ以上</v>
      </c>
      <c r="G1800" s="7" t="s">
        <v>7571</v>
      </c>
      <c r="H1800" s="7">
        <v>63078</v>
      </c>
      <c r="J1800" s="1">
        <f>MAX(J$2:J1799)+1</f>
        <v>1379</v>
      </c>
      <c r="K1800" s="1" t="str">
        <f>IF(B1800="小郡市","小郡市",IF(B1800="大和郡山市","大和郡山市",IF(B1800="蒲郡市","蒲郡市",IF(B1800="郡上市","郡上市",IF(B1800="郡山市","郡山市",IFERROR(RIGHT(B1800,LEN(B1800)-FIND("郡",B1800)),B1800))))))</f>
        <v>尾道市</v>
      </c>
      <c r="L1800" s="1" t="str">
        <f>IF(ISERROR(VLOOKUP(K1800,'R5.4.1現在の団体'!C$2:C$2000,1,)),"",VLOOKUP(K1800,'R5.4.1現在の団体'!C$2:C$2000,1,))</f>
        <v>尾道市</v>
      </c>
      <c r="M1800" s="1">
        <f t="shared" si="28"/>
        <v>1</v>
      </c>
    </row>
    <row r="1801" spans="1:13" x14ac:dyDescent="0.2">
      <c r="A1801" s="5" t="s">
        <v>1805</v>
      </c>
      <c r="B1801" s="6" t="s">
        <v>4094</v>
      </c>
      <c r="C1801" s="7">
        <v>225104</v>
      </c>
      <c r="D1801" s="7">
        <v>238713</v>
      </c>
      <c r="E1801" s="7">
        <v>463817</v>
      </c>
      <c r="F1801" s="7" t="str" cm="1">
        <f t="array" ref="F1801">_xlfn.SWITCH(TRUE,E1801&lt;=10000,"1万人以下",E1801&lt;=20000,"2万人以下",E1801&lt;=30000,"3万人以下",E1801&lt;=40000,"4万人以下",E1801&lt;=50000,"5万人以下",E1801&lt;=60000,"6万人以下",E1801&lt;=70000,"7万人以下",E1801&lt;=80000,"8万人以下",E1801&lt;=90000,"9万人以下",E1801&gt;90000,"それ以上")</f>
        <v>それ以上</v>
      </c>
      <c r="G1801" s="7" t="s">
        <v>7571</v>
      </c>
      <c r="H1801" s="7">
        <v>184597</v>
      </c>
      <c r="J1801" s="1">
        <f>MAX(J$2:J1800)+1</f>
        <v>1380</v>
      </c>
      <c r="K1801" s="1" t="str">
        <f>IF(B1801="小郡市","小郡市",IF(B1801="大和郡山市","大和郡山市",IF(B1801="蒲郡市","蒲郡市",IF(B1801="郡上市","郡上市",IF(B1801="郡山市","郡山市",IFERROR(RIGHT(B1801,LEN(B1801)-FIND("郡",B1801)),B1801))))))</f>
        <v>福山市</v>
      </c>
      <c r="L1801" s="1" t="str">
        <f>IF(ISERROR(VLOOKUP(K1801,'R5.4.1現在の団体'!C$2:C$2000,1,)),"",VLOOKUP(K1801,'R5.4.1現在の団体'!C$2:C$2000,1,))</f>
        <v>福山市</v>
      </c>
      <c r="M1801" s="1">
        <f t="shared" si="28"/>
        <v>1</v>
      </c>
    </row>
    <row r="1802" spans="1:13" x14ac:dyDescent="0.2">
      <c r="A1802" s="5" t="s">
        <v>1806</v>
      </c>
      <c r="B1802" s="6" t="s">
        <v>3139</v>
      </c>
      <c r="C1802" s="7">
        <v>21466</v>
      </c>
      <c r="D1802" s="7">
        <v>23203</v>
      </c>
      <c r="E1802" s="7">
        <v>44669</v>
      </c>
      <c r="F1802" s="7" t="str" cm="1">
        <f t="array" ref="F1802">_xlfn.SWITCH(TRUE,E1802&lt;=10000,"1万人以下",E1802&lt;=20000,"2万人以下",E1802&lt;=30000,"3万人以下",E1802&lt;=40000,"4万人以下",E1802&lt;=50000,"5万人以下",E1802&lt;=60000,"6万人以下",E1802&lt;=70000,"7万人以下",E1802&lt;=80000,"8万人以下",E1802&lt;=90000,"9万人以下",E1802&gt;90000,"それ以上")</f>
        <v>5万人以下</v>
      </c>
      <c r="G1802" s="7" t="s">
        <v>7575</v>
      </c>
      <c r="H1802" s="7">
        <v>17291</v>
      </c>
      <c r="J1802" s="1">
        <f>MAX(J$2:J1801)+1</f>
        <v>1381</v>
      </c>
      <c r="K1802" s="1" t="str">
        <f>IF(B1802="小郡市","小郡市",IF(B1802="大和郡山市","大和郡山市",IF(B1802="蒲郡市","蒲郡市",IF(B1802="郡上市","郡上市",IF(B1802="郡山市","郡山市",IFERROR(RIGHT(B1802,LEN(B1802)-FIND("郡",B1802)),B1802))))))</f>
        <v>府中市</v>
      </c>
      <c r="L1802" s="1" t="str">
        <f>IF(ISERROR(VLOOKUP(K1802,'R5.4.1現在の団体'!C$2:C$2000,1,)),"",VLOOKUP(K1802,'R5.4.1現在の団体'!C$2:C$2000,1,))</f>
        <v>府中市</v>
      </c>
      <c r="M1802" s="1">
        <f t="shared" si="28"/>
        <v>1</v>
      </c>
    </row>
    <row r="1803" spans="1:13" x14ac:dyDescent="0.2">
      <c r="A1803" s="5" t="s">
        <v>1807</v>
      </c>
      <c r="B1803" s="6" t="s">
        <v>4095</v>
      </c>
      <c r="C1803" s="7">
        <v>27691</v>
      </c>
      <c r="D1803" s="7">
        <v>30725</v>
      </c>
      <c r="E1803" s="7">
        <v>58416</v>
      </c>
      <c r="F1803" s="7" t="str" cm="1">
        <f t="array" ref="F1803">_xlfn.SWITCH(TRUE,E1803&lt;=10000,"1万人以下",E1803&lt;=20000,"2万人以下",E1803&lt;=30000,"3万人以下",E1803&lt;=40000,"4万人以下",E1803&lt;=50000,"5万人以下",E1803&lt;=60000,"6万人以下",E1803&lt;=70000,"7万人以下",E1803&lt;=80000,"8万人以下",E1803&lt;=90000,"9万人以下",E1803&gt;90000,"それ以上")</f>
        <v>6万人以下</v>
      </c>
      <c r="G1803" s="7" t="s">
        <v>7577</v>
      </c>
      <c r="H1803" s="7">
        <v>23680</v>
      </c>
      <c r="J1803" s="1">
        <f>MAX(J$2:J1802)+1</f>
        <v>1382</v>
      </c>
      <c r="K1803" s="1" t="str">
        <f>IF(B1803="小郡市","小郡市",IF(B1803="大和郡山市","大和郡山市",IF(B1803="蒲郡市","蒲郡市",IF(B1803="郡上市","郡上市",IF(B1803="郡山市","郡山市",IFERROR(RIGHT(B1803,LEN(B1803)-FIND("郡",B1803)),B1803))))))</f>
        <v>三次市</v>
      </c>
      <c r="L1803" s="1" t="str">
        <f>IF(ISERROR(VLOOKUP(K1803,'R5.4.1現在の団体'!C$2:C$2000,1,)),"",VLOOKUP(K1803,'R5.4.1現在の団体'!C$2:C$2000,1,))</f>
        <v>三次市</v>
      </c>
      <c r="M1803" s="1">
        <f t="shared" si="28"/>
        <v>1</v>
      </c>
    </row>
    <row r="1804" spans="1:13" x14ac:dyDescent="0.2">
      <c r="A1804" s="5" t="s">
        <v>1808</v>
      </c>
      <c r="B1804" s="6" t="s">
        <v>4096</v>
      </c>
      <c r="C1804" s="7">
        <v>19684</v>
      </c>
      <c r="D1804" s="7">
        <v>21815</v>
      </c>
      <c r="E1804" s="7">
        <v>41499</v>
      </c>
      <c r="F1804" s="7" t="str" cm="1">
        <f t="array" ref="F1804">_xlfn.SWITCH(TRUE,E1804&lt;=10000,"1万人以下",E1804&lt;=20000,"2万人以下",E1804&lt;=30000,"3万人以下",E1804&lt;=40000,"4万人以下",E1804&lt;=50000,"5万人以下",E1804&lt;=60000,"6万人以下",E1804&lt;=70000,"7万人以下",E1804&lt;=80000,"8万人以下",E1804&lt;=90000,"9万人以下",E1804&gt;90000,"それ以上")</f>
        <v>5万人以下</v>
      </c>
      <c r="G1804" s="7" t="s">
        <v>7575</v>
      </c>
      <c r="H1804" s="7">
        <v>16021</v>
      </c>
      <c r="J1804" s="1">
        <f>MAX(J$2:J1803)+1</f>
        <v>1383</v>
      </c>
      <c r="K1804" s="1" t="str">
        <f>IF(B1804="小郡市","小郡市",IF(B1804="大和郡山市","大和郡山市",IF(B1804="蒲郡市","蒲郡市",IF(B1804="郡上市","郡上市",IF(B1804="郡山市","郡山市",IFERROR(RIGHT(B1804,LEN(B1804)-FIND("郡",B1804)),B1804))))))</f>
        <v>庄原市</v>
      </c>
      <c r="L1804" s="1" t="str">
        <f>IF(ISERROR(VLOOKUP(K1804,'R5.4.1現在の団体'!C$2:C$2000,1,)),"",VLOOKUP(K1804,'R5.4.1現在の団体'!C$2:C$2000,1,))</f>
        <v>庄原市</v>
      </c>
      <c r="M1804" s="1">
        <f t="shared" si="28"/>
        <v>1</v>
      </c>
    </row>
    <row r="1805" spans="1:13" x14ac:dyDescent="0.2">
      <c r="A1805" s="5" t="s">
        <v>1809</v>
      </c>
      <c r="B1805" s="6" t="s">
        <v>4097</v>
      </c>
      <c r="C1805" s="7">
        <v>14264</v>
      </c>
      <c r="D1805" s="7">
        <v>15125</v>
      </c>
      <c r="E1805" s="7">
        <v>29389</v>
      </c>
      <c r="F1805" s="7" t="str" cm="1">
        <f t="array" ref="F1805">_xlfn.SWITCH(TRUE,E1805&lt;=10000,"1万人以下",E1805&lt;=20000,"2万人以下",E1805&lt;=30000,"3万人以下",E1805&lt;=40000,"4万人以下",E1805&lt;=50000,"5万人以下",E1805&lt;=60000,"6万人以下",E1805&lt;=70000,"7万人以下",E1805&lt;=80000,"8万人以下",E1805&lt;=90000,"9万人以下",E1805&gt;90000,"それ以上")</f>
        <v>3万人以下</v>
      </c>
      <c r="G1805" s="7" t="s">
        <v>7574</v>
      </c>
      <c r="H1805" s="7">
        <v>12613</v>
      </c>
      <c r="J1805" s="1">
        <f>MAX(J$2:J1804)+1</f>
        <v>1384</v>
      </c>
      <c r="K1805" s="1" t="str">
        <f>IF(B1805="小郡市","小郡市",IF(B1805="大和郡山市","大和郡山市",IF(B1805="蒲郡市","蒲郡市",IF(B1805="郡上市","郡上市",IF(B1805="郡山市","郡山市",IFERROR(RIGHT(B1805,LEN(B1805)-FIND("郡",B1805)),B1805))))))</f>
        <v>大竹市</v>
      </c>
      <c r="L1805" s="1" t="str">
        <f>IF(ISERROR(VLOOKUP(K1805,'R5.4.1現在の団体'!C$2:C$2000,1,)),"",VLOOKUP(K1805,'R5.4.1現在の団体'!C$2:C$2000,1,))</f>
        <v>大竹市</v>
      </c>
      <c r="M1805" s="1">
        <f t="shared" si="28"/>
        <v>1</v>
      </c>
    </row>
    <row r="1806" spans="1:13" x14ac:dyDescent="0.2">
      <c r="A1806" s="5" t="s">
        <v>1810</v>
      </c>
      <c r="B1806" s="6" t="s">
        <v>4098</v>
      </c>
      <c r="C1806" s="7">
        <v>88854</v>
      </c>
      <c r="D1806" s="7">
        <v>88663</v>
      </c>
      <c r="E1806" s="7">
        <v>177517</v>
      </c>
      <c r="F1806" s="7" t="str" cm="1">
        <f t="array" ref="F1806">_xlfn.SWITCH(TRUE,E1806&lt;=10000,"1万人以下",E1806&lt;=20000,"2万人以下",E1806&lt;=30000,"3万人以下",E1806&lt;=40000,"4万人以下",E1806&lt;=50000,"5万人以下",E1806&lt;=60000,"6万人以下",E1806&lt;=70000,"7万人以下",E1806&lt;=80000,"8万人以下",E1806&lt;=90000,"9万人以下",E1806&gt;90000,"それ以上")</f>
        <v>それ以上</v>
      </c>
      <c r="G1806" s="7" t="s">
        <v>7571</v>
      </c>
      <c r="H1806" s="7">
        <v>73162</v>
      </c>
      <c r="J1806" s="1">
        <f>MAX(J$2:J1805)+1</f>
        <v>1385</v>
      </c>
      <c r="K1806" s="1" t="str">
        <f>IF(B1806="小郡市","小郡市",IF(B1806="大和郡山市","大和郡山市",IF(B1806="蒲郡市","蒲郡市",IF(B1806="郡上市","郡上市",IF(B1806="郡山市","郡山市",IFERROR(RIGHT(B1806,LEN(B1806)-FIND("郡",B1806)),B1806))))))</f>
        <v>東広島市</v>
      </c>
      <c r="L1806" s="1" t="str">
        <f>IF(ISERROR(VLOOKUP(K1806,'R5.4.1現在の団体'!C$2:C$2000,1,)),"",VLOOKUP(K1806,'R5.4.1現在の団体'!C$2:C$2000,1,))</f>
        <v>東広島市</v>
      </c>
      <c r="M1806" s="1">
        <f t="shared" si="28"/>
        <v>1</v>
      </c>
    </row>
    <row r="1807" spans="1:13" x14ac:dyDescent="0.2">
      <c r="A1807" s="5" t="s">
        <v>1811</v>
      </c>
      <c r="B1807" s="6" t="s">
        <v>4099</v>
      </c>
      <c r="C1807" s="7">
        <v>56397</v>
      </c>
      <c r="D1807" s="7">
        <v>61270</v>
      </c>
      <c r="E1807" s="7">
        <v>117667</v>
      </c>
      <c r="F1807" s="7" t="str" cm="1">
        <f t="array" ref="F1807">_xlfn.SWITCH(TRUE,E1807&lt;=10000,"1万人以下",E1807&lt;=20000,"2万人以下",E1807&lt;=30000,"3万人以下",E1807&lt;=40000,"4万人以下",E1807&lt;=50000,"5万人以下",E1807&lt;=60000,"6万人以下",E1807&lt;=70000,"7万人以下",E1807&lt;=80000,"8万人以下",E1807&lt;=90000,"9万人以下",E1807&gt;90000,"それ以上")</f>
        <v>それ以上</v>
      </c>
      <c r="G1807" s="7" t="s">
        <v>7571</v>
      </c>
      <c r="H1807" s="7">
        <v>46889</v>
      </c>
      <c r="J1807" s="1">
        <f>MAX(J$2:J1806)+1</f>
        <v>1386</v>
      </c>
      <c r="K1807" s="1" t="str">
        <f>IF(B1807="小郡市","小郡市",IF(B1807="大和郡山市","大和郡山市",IF(B1807="蒲郡市","蒲郡市",IF(B1807="郡上市","郡上市",IF(B1807="郡山市","郡山市",IFERROR(RIGHT(B1807,LEN(B1807)-FIND("郡",B1807)),B1807))))))</f>
        <v>廿日市市</v>
      </c>
      <c r="L1807" s="1" t="str">
        <f>IF(ISERROR(VLOOKUP(K1807,'R5.4.1現在の団体'!C$2:C$2000,1,)),"",VLOOKUP(K1807,'R5.4.1現在の団体'!C$2:C$2000,1,))</f>
        <v>廿日市市</v>
      </c>
      <c r="M1807" s="1">
        <f t="shared" si="28"/>
        <v>1</v>
      </c>
    </row>
    <row r="1808" spans="1:13" x14ac:dyDescent="0.2">
      <c r="A1808" s="5" t="s">
        <v>1812</v>
      </c>
      <c r="B1808" s="6" t="s">
        <v>4100</v>
      </c>
      <c r="C1808" s="7">
        <v>15580</v>
      </c>
      <c r="D1808" s="7">
        <v>16834</v>
      </c>
      <c r="E1808" s="7">
        <v>32414</v>
      </c>
      <c r="F1808" s="7" t="str" cm="1">
        <f t="array" ref="F1808">_xlfn.SWITCH(TRUE,E1808&lt;=10000,"1万人以下",E1808&lt;=20000,"2万人以下",E1808&lt;=30000,"3万人以下",E1808&lt;=40000,"4万人以下",E1808&lt;=50000,"5万人以下",E1808&lt;=60000,"6万人以下",E1808&lt;=70000,"7万人以下",E1808&lt;=80000,"8万人以下",E1808&lt;=90000,"9万人以下",E1808&gt;90000,"それ以上")</f>
        <v>4万人以下</v>
      </c>
      <c r="G1808" s="7" t="s">
        <v>7573</v>
      </c>
      <c r="H1808" s="7">
        <v>13247</v>
      </c>
      <c r="J1808" s="1">
        <f>MAX(J$2:J1807)+1</f>
        <v>1387</v>
      </c>
      <c r="K1808" s="1" t="str">
        <f>IF(B1808="小郡市","小郡市",IF(B1808="大和郡山市","大和郡山市",IF(B1808="蒲郡市","蒲郡市",IF(B1808="郡上市","郡上市",IF(B1808="郡山市","郡山市",IFERROR(RIGHT(B1808,LEN(B1808)-FIND("郡",B1808)),B1808))))))</f>
        <v>安芸高田市</v>
      </c>
      <c r="L1808" s="1" t="str">
        <f>IF(ISERROR(VLOOKUP(K1808,'R5.4.1現在の団体'!C$2:C$2000,1,)),"",VLOOKUP(K1808,'R5.4.1現在の団体'!C$2:C$2000,1,))</f>
        <v>安芸高田市</v>
      </c>
      <c r="M1808" s="1">
        <f t="shared" si="28"/>
        <v>1</v>
      </c>
    </row>
    <row r="1809" spans="1:13" x14ac:dyDescent="0.2">
      <c r="A1809" s="5" t="s">
        <v>1813</v>
      </c>
      <c r="B1809" s="6" t="s">
        <v>4101</v>
      </c>
      <c r="C1809" s="7">
        <v>13275</v>
      </c>
      <c r="D1809" s="7">
        <v>14546</v>
      </c>
      <c r="E1809" s="7">
        <v>27821</v>
      </c>
      <c r="F1809" s="7" t="str" cm="1">
        <f t="array" ref="F1809">_xlfn.SWITCH(TRUE,E1809&lt;=10000,"1万人以下",E1809&lt;=20000,"2万人以下",E1809&lt;=30000,"3万人以下",E1809&lt;=40000,"4万人以下",E1809&lt;=50000,"5万人以下",E1809&lt;=60000,"6万人以下",E1809&lt;=70000,"7万人以下",E1809&lt;=80000,"8万人以下",E1809&lt;=90000,"9万人以下",E1809&gt;90000,"それ以上")</f>
        <v>3万人以下</v>
      </c>
      <c r="G1809" s="7" t="s">
        <v>7574</v>
      </c>
      <c r="H1809" s="7">
        <v>13137</v>
      </c>
      <c r="J1809" s="1">
        <f>MAX(J$2:J1808)+1</f>
        <v>1388</v>
      </c>
      <c r="K1809" s="1" t="str">
        <f>IF(B1809="小郡市","小郡市",IF(B1809="大和郡山市","大和郡山市",IF(B1809="蒲郡市","蒲郡市",IF(B1809="郡上市","郡上市",IF(B1809="郡山市","郡山市",IFERROR(RIGHT(B1809,LEN(B1809)-FIND("郡",B1809)),B1809))))))</f>
        <v>江田島市</v>
      </c>
      <c r="L1809" s="1" t="str">
        <f>IF(ISERROR(VLOOKUP(K1809,'R5.4.1現在の団体'!C$2:C$2000,1,)),"",VLOOKUP(K1809,'R5.4.1現在の団体'!C$2:C$2000,1,))</f>
        <v>江田島市</v>
      </c>
      <c r="M1809" s="1">
        <f t="shared" si="28"/>
        <v>1</v>
      </c>
    </row>
    <row r="1810" spans="1:13" x14ac:dyDescent="0.2">
      <c r="A1810" s="5" t="s">
        <v>1814</v>
      </c>
      <c r="B1810" s="6" t="s">
        <v>4102</v>
      </c>
      <c r="C1810" s="7">
        <v>57753</v>
      </c>
      <c r="D1810" s="7">
        <v>60129</v>
      </c>
      <c r="E1810" s="7">
        <v>117882</v>
      </c>
      <c r="F1810" s="7" t="str" cm="1">
        <f t="array" ref="F1810">_xlfn.SWITCH(TRUE,E1810&lt;=10000,"1万人以下",E1810&lt;=20000,"2万人以下",E1810&lt;=30000,"3万人以下",E1810&lt;=40000,"4万人以下",E1810&lt;=50000,"5万人以下",E1810&lt;=60000,"6万人以下",E1810&lt;=70000,"7万人以下",E1810&lt;=80000,"8万人以下",E1810&lt;=90000,"9万人以下",E1810&gt;90000,"それ以上")</f>
        <v>それ以上</v>
      </c>
      <c r="G1810" s="7" t="s">
        <v>7571</v>
      </c>
      <c r="H1810" s="7">
        <v>48745</v>
      </c>
      <c r="I1810" s="1" t="s">
        <v>4657</v>
      </c>
      <c r="K1810" s="1" t="str">
        <f>IF(B1810="小郡市","小郡市",IF(B1810="大和郡山市","大和郡山市",IF(B1810="蒲郡市","蒲郡市",IF(B1810="郡上市","郡上市",IF(B1810="郡山市","郡山市",IFERROR(RIGHT(B1810,LEN(B1810)-FIND("郡",B1810)),B1810))))))</f>
        <v/>
      </c>
      <c r="L1810" s="1" t="str">
        <f>IF(ISERROR(VLOOKUP(K1810,'R5.4.1現在の団体'!C$2:C$2000,1,)),"",VLOOKUP(K1810,'R5.4.1現在の団体'!C$2:C$2000,1,))</f>
        <v/>
      </c>
      <c r="M1810" s="1" t="str">
        <f t="shared" si="28"/>
        <v/>
      </c>
    </row>
    <row r="1811" spans="1:13" x14ac:dyDescent="0.2">
      <c r="A1811" s="5" t="s">
        <v>1815</v>
      </c>
      <c r="B1811" s="6" t="s">
        <v>4103</v>
      </c>
      <c r="C1811" s="7">
        <v>25086</v>
      </c>
      <c r="D1811" s="7">
        <v>25933</v>
      </c>
      <c r="E1811" s="7">
        <v>51019</v>
      </c>
      <c r="F1811" s="7" t="str" cm="1">
        <f t="array" ref="F1811">_xlfn.SWITCH(TRUE,E1811&lt;=10000,"1万人以下",E1811&lt;=20000,"2万人以下",E1811&lt;=30000,"3万人以下",E1811&lt;=40000,"4万人以下",E1811&lt;=50000,"5万人以下",E1811&lt;=60000,"6万人以下",E1811&lt;=70000,"7万人以下",E1811&lt;=80000,"8万人以下",E1811&lt;=90000,"9万人以下",E1811&gt;90000,"それ以上")</f>
        <v>6万人以下</v>
      </c>
      <c r="G1811" s="7" t="s">
        <v>7577</v>
      </c>
      <c r="H1811" s="7">
        <v>21232</v>
      </c>
      <c r="J1811" s="1">
        <f>MAX(J$2:J1810)+1</f>
        <v>1389</v>
      </c>
      <c r="K1811" s="1" t="str">
        <f>IF(B1811="小郡市","小郡市",IF(B1811="大和郡山市","大和郡山市",IF(B1811="蒲郡市","蒲郡市",IF(B1811="郡上市","郡上市",IF(B1811="郡山市","郡山市",IFERROR(RIGHT(B1811,LEN(B1811)-FIND("郡",B1811)),B1811))))))</f>
        <v>府中町</v>
      </c>
      <c r="L1811" s="1" t="str">
        <f>IF(ISERROR(VLOOKUP(K1811,'R5.4.1現在の団体'!C$2:C$2000,1,)),"",VLOOKUP(K1811,'R5.4.1現在の団体'!C$2:C$2000,1,))</f>
        <v>府中町</v>
      </c>
      <c r="M1811" s="1">
        <f t="shared" si="28"/>
        <v>1</v>
      </c>
    </row>
    <row r="1812" spans="1:13" x14ac:dyDescent="0.2">
      <c r="A1812" s="5" t="s">
        <v>1816</v>
      </c>
      <c r="B1812" s="6" t="s">
        <v>4104</v>
      </c>
      <c r="C1812" s="7">
        <v>13885</v>
      </c>
      <c r="D1812" s="7">
        <v>14031</v>
      </c>
      <c r="E1812" s="7">
        <v>27916</v>
      </c>
      <c r="F1812" s="7" t="str" cm="1">
        <f t="array" ref="F1812">_xlfn.SWITCH(TRUE,E1812&lt;=10000,"1万人以下",E1812&lt;=20000,"2万人以下",E1812&lt;=30000,"3万人以下",E1812&lt;=40000,"4万人以下",E1812&lt;=50000,"5万人以下",E1812&lt;=60000,"6万人以下",E1812&lt;=70000,"7万人以下",E1812&lt;=80000,"8万人以下",E1812&lt;=90000,"9万人以下",E1812&gt;90000,"それ以上")</f>
        <v>3万人以下</v>
      </c>
      <c r="G1812" s="7" t="s">
        <v>7574</v>
      </c>
      <c r="H1812" s="7">
        <v>11647</v>
      </c>
      <c r="J1812" s="1">
        <f>MAX(J$2:J1811)+1</f>
        <v>1390</v>
      </c>
      <c r="K1812" s="1" t="str">
        <f>IF(B1812="小郡市","小郡市",IF(B1812="大和郡山市","大和郡山市",IF(B1812="蒲郡市","蒲郡市",IF(B1812="郡上市","郡上市",IF(B1812="郡山市","郡山市",IFERROR(RIGHT(B1812,LEN(B1812)-FIND("郡",B1812)),B1812))))))</f>
        <v>海田町</v>
      </c>
      <c r="L1812" s="1" t="str">
        <f>IF(ISERROR(VLOOKUP(K1812,'R5.4.1現在の団体'!C$2:C$2000,1,)),"",VLOOKUP(K1812,'R5.4.1現在の団体'!C$2:C$2000,1,))</f>
        <v>海田町</v>
      </c>
      <c r="M1812" s="1">
        <f t="shared" si="28"/>
        <v>1</v>
      </c>
    </row>
    <row r="1813" spans="1:13" x14ac:dyDescent="0.2">
      <c r="A1813" s="5" t="s">
        <v>1817</v>
      </c>
      <c r="B1813" s="6" t="s">
        <v>4105</v>
      </c>
      <c r="C1813" s="7">
        <v>12424</v>
      </c>
      <c r="D1813" s="7">
        <v>13155</v>
      </c>
      <c r="E1813" s="7">
        <v>25579</v>
      </c>
      <c r="F1813" s="7" t="str" cm="1">
        <f t="array" ref="F1813">_xlfn.SWITCH(TRUE,E1813&lt;=10000,"1万人以下",E1813&lt;=20000,"2万人以下",E1813&lt;=30000,"3万人以下",E1813&lt;=40000,"4万人以下",E1813&lt;=50000,"5万人以下",E1813&lt;=60000,"6万人以下",E1813&lt;=70000,"7万人以下",E1813&lt;=80000,"8万人以下",E1813&lt;=90000,"9万人以下",E1813&gt;90000,"それ以上")</f>
        <v>3万人以下</v>
      </c>
      <c r="G1813" s="7" t="s">
        <v>7574</v>
      </c>
      <c r="H1813" s="7">
        <v>10394</v>
      </c>
      <c r="J1813" s="1">
        <f>MAX(J$2:J1812)+1</f>
        <v>1391</v>
      </c>
      <c r="K1813" s="1" t="str">
        <f>IF(B1813="小郡市","小郡市",IF(B1813="大和郡山市","大和郡山市",IF(B1813="蒲郡市","蒲郡市",IF(B1813="郡上市","郡上市",IF(B1813="郡山市","郡山市",IFERROR(RIGHT(B1813,LEN(B1813)-FIND("郡",B1813)),B1813))))))</f>
        <v>熊野町</v>
      </c>
      <c r="L1813" s="1" t="str">
        <f>IF(ISERROR(VLOOKUP(K1813,'R5.4.1現在の団体'!C$2:C$2000,1,)),"",VLOOKUP(K1813,'R5.4.1現在の団体'!C$2:C$2000,1,))</f>
        <v>熊野町</v>
      </c>
      <c r="M1813" s="1">
        <f t="shared" si="28"/>
        <v>1</v>
      </c>
    </row>
    <row r="1814" spans="1:13" x14ac:dyDescent="0.2">
      <c r="A1814" s="5" t="s">
        <v>1818</v>
      </c>
      <c r="B1814" s="6" t="s">
        <v>4106</v>
      </c>
      <c r="C1814" s="7">
        <v>6358</v>
      </c>
      <c r="D1814" s="7">
        <v>7010</v>
      </c>
      <c r="E1814" s="7">
        <v>13368</v>
      </c>
      <c r="F1814" s="7" t="str" cm="1">
        <f t="array" ref="F1814">_xlfn.SWITCH(TRUE,E1814&lt;=10000,"1万人以下",E1814&lt;=20000,"2万人以下",E1814&lt;=30000,"3万人以下",E1814&lt;=40000,"4万人以下",E1814&lt;=50000,"5万人以下",E1814&lt;=60000,"6万人以下",E1814&lt;=70000,"7万人以下",E1814&lt;=80000,"8万人以下",E1814&lt;=90000,"9万人以下",E1814&gt;90000,"それ以上")</f>
        <v>2万人以下</v>
      </c>
      <c r="G1814" s="7" t="s">
        <v>7572</v>
      </c>
      <c r="H1814" s="7">
        <v>5472</v>
      </c>
      <c r="J1814" s="1">
        <f>MAX(J$2:J1813)+1</f>
        <v>1392</v>
      </c>
      <c r="K1814" s="1" t="str">
        <f>IF(B1814="小郡市","小郡市",IF(B1814="大和郡山市","大和郡山市",IF(B1814="蒲郡市","蒲郡市",IF(B1814="郡上市","郡上市",IF(B1814="郡山市","郡山市",IFERROR(RIGHT(B1814,LEN(B1814)-FIND("郡",B1814)),B1814))))))</f>
        <v>坂町</v>
      </c>
      <c r="L1814" s="1" t="str">
        <f>IF(ISERROR(VLOOKUP(K1814,'R5.4.1現在の団体'!C$2:C$2000,1,)),"",VLOOKUP(K1814,'R5.4.1現在の団体'!C$2:C$2000,1,))</f>
        <v>坂町</v>
      </c>
      <c r="M1814" s="1">
        <f t="shared" si="28"/>
        <v>1</v>
      </c>
    </row>
    <row r="1815" spans="1:13" x14ac:dyDescent="0.2">
      <c r="A1815" s="5" t="s">
        <v>1819</v>
      </c>
      <c r="B1815" s="6" t="s">
        <v>4107</v>
      </c>
      <c r="C1815" s="7">
        <v>13436</v>
      </c>
      <c r="D1815" s="7">
        <v>14849</v>
      </c>
      <c r="E1815" s="7">
        <v>28285</v>
      </c>
      <c r="F1815" s="7" t="str" cm="1">
        <f t="array" ref="F1815">_xlfn.SWITCH(TRUE,E1815&lt;=10000,"1万人以下",E1815&lt;=20000,"2万人以下",E1815&lt;=30000,"3万人以下",E1815&lt;=40000,"4万人以下",E1815&lt;=50000,"5万人以下",E1815&lt;=60000,"6万人以下",E1815&lt;=70000,"7万人以下",E1815&lt;=80000,"8万人以下",E1815&lt;=90000,"9万人以下",E1815&gt;90000,"それ以上")</f>
        <v>3万人以下</v>
      </c>
      <c r="G1815" s="7" t="s">
        <v>7574</v>
      </c>
      <c r="H1815" s="7">
        <v>11604</v>
      </c>
      <c r="I1815" s="1" t="s">
        <v>4657</v>
      </c>
      <c r="K1815" s="1" t="str">
        <f>IF(B1815="小郡市","小郡市",IF(B1815="大和郡山市","大和郡山市",IF(B1815="蒲郡市","蒲郡市",IF(B1815="郡上市","郡上市",IF(B1815="郡山市","郡山市",IFERROR(RIGHT(B1815,LEN(B1815)-FIND("郡",B1815)),B1815))))))</f>
        <v/>
      </c>
      <c r="L1815" s="1" t="str">
        <f>IF(ISERROR(VLOOKUP(K1815,'R5.4.1現在の団体'!C$2:C$2000,1,)),"",VLOOKUP(K1815,'R5.4.1現在の団体'!C$2:C$2000,1,))</f>
        <v/>
      </c>
      <c r="M1815" s="1" t="str">
        <f t="shared" si="28"/>
        <v/>
      </c>
    </row>
    <row r="1816" spans="1:13" x14ac:dyDescent="0.2">
      <c r="A1816" s="5" t="s">
        <v>1820</v>
      </c>
      <c r="B1816" s="6" t="s">
        <v>4108</v>
      </c>
      <c r="C1816" s="7">
        <v>3668</v>
      </c>
      <c r="D1816" s="7">
        <v>4204</v>
      </c>
      <c r="E1816" s="7">
        <v>7872</v>
      </c>
      <c r="F1816" s="7" t="str" cm="1">
        <f t="array" ref="F1816">_xlfn.SWITCH(TRUE,E1816&lt;=10000,"1万人以下",E1816&lt;=20000,"2万人以下",E1816&lt;=30000,"3万人以下",E1816&lt;=40000,"4万人以下",E1816&lt;=50000,"5万人以下",E1816&lt;=60000,"6万人以下",E1816&lt;=70000,"7万人以下",E1816&lt;=80000,"8万人以下",E1816&lt;=90000,"9万人以下",E1816&gt;90000,"それ以上")</f>
        <v>1万人以下</v>
      </c>
      <c r="G1816" s="7" t="s">
        <v>7576</v>
      </c>
      <c r="H1816" s="7">
        <v>3491</v>
      </c>
      <c r="J1816" s="1">
        <f>MAX(J$2:J1815)+1</f>
        <v>1393</v>
      </c>
      <c r="K1816" s="1" t="str">
        <f>IF(B1816="小郡市","小郡市",IF(B1816="大和郡山市","大和郡山市",IF(B1816="蒲郡市","蒲郡市",IF(B1816="郡上市","郡上市",IF(B1816="郡山市","郡山市",IFERROR(RIGHT(B1816,LEN(B1816)-FIND("郡",B1816)),B1816))))))</f>
        <v>安芸太田町</v>
      </c>
      <c r="L1816" s="1" t="str">
        <f>IF(ISERROR(VLOOKUP(K1816,'R5.4.1現在の団体'!C$2:C$2000,1,)),"",VLOOKUP(K1816,'R5.4.1現在の団体'!C$2:C$2000,1,))</f>
        <v>安芸太田町</v>
      </c>
      <c r="M1816" s="1">
        <f t="shared" si="28"/>
        <v>1</v>
      </c>
    </row>
    <row r="1817" spans="1:13" x14ac:dyDescent="0.2">
      <c r="A1817" s="5" t="s">
        <v>1821</v>
      </c>
      <c r="B1817" s="6" t="s">
        <v>4109</v>
      </c>
      <c r="C1817" s="7">
        <v>9768</v>
      </c>
      <c r="D1817" s="7">
        <v>10645</v>
      </c>
      <c r="E1817" s="7">
        <v>20413</v>
      </c>
      <c r="F1817" s="7" t="str" cm="1">
        <f t="array" ref="F1817">_xlfn.SWITCH(TRUE,E1817&lt;=10000,"1万人以下",E1817&lt;=20000,"2万人以下",E1817&lt;=30000,"3万人以下",E1817&lt;=40000,"4万人以下",E1817&lt;=50000,"5万人以下",E1817&lt;=60000,"6万人以下",E1817&lt;=70000,"7万人以下",E1817&lt;=80000,"8万人以下",E1817&lt;=90000,"9万人以下",E1817&gt;90000,"それ以上")</f>
        <v>3万人以下</v>
      </c>
      <c r="G1817" s="7" t="s">
        <v>7574</v>
      </c>
      <c r="H1817" s="7">
        <v>8113</v>
      </c>
      <c r="J1817" s="1">
        <f>MAX(J$2:J1816)+1</f>
        <v>1394</v>
      </c>
      <c r="K1817" s="1" t="str">
        <f>IF(B1817="小郡市","小郡市",IF(B1817="大和郡山市","大和郡山市",IF(B1817="蒲郡市","蒲郡市",IF(B1817="郡上市","郡上市",IF(B1817="郡山市","郡山市",IFERROR(RIGHT(B1817,LEN(B1817)-FIND("郡",B1817)),B1817))))))</f>
        <v>北広島町</v>
      </c>
      <c r="L1817" s="1" t="str">
        <f>IF(ISERROR(VLOOKUP(K1817,'R5.4.1現在の団体'!C$2:C$2000,1,)),"",VLOOKUP(K1817,'R5.4.1現在の団体'!C$2:C$2000,1,))</f>
        <v>北広島町</v>
      </c>
      <c r="M1817" s="1">
        <f t="shared" si="28"/>
        <v>1</v>
      </c>
    </row>
    <row r="1818" spans="1:13" x14ac:dyDescent="0.2">
      <c r="A1818" s="5" t="s">
        <v>1822</v>
      </c>
      <c r="B1818" s="6" t="s">
        <v>4110</v>
      </c>
      <c r="C1818" s="7">
        <v>4079</v>
      </c>
      <c r="D1818" s="7">
        <v>4704</v>
      </c>
      <c r="E1818" s="7">
        <v>8783</v>
      </c>
      <c r="F1818" s="7" t="str" cm="1">
        <f t="array" ref="F1818">_xlfn.SWITCH(TRUE,E1818&lt;=10000,"1万人以下",E1818&lt;=20000,"2万人以下",E1818&lt;=30000,"3万人以下",E1818&lt;=40000,"4万人以下",E1818&lt;=50000,"5万人以下",E1818&lt;=60000,"6万人以下",E1818&lt;=70000,"7万人以下",E1818&lt;=80000,"8万人以下",E1818&lt;=90000,"9万人以下",E1818&gt;90000,"それ以上")</f>
        <v>1万人以下</v>
      </c>
      <c r="G1818" s="7" t="s">
        <v>7576</v>
      </c>
      <c r="H1818" s="7">
        <v>4383</v>
      </c>
      <c r="I1818" s="1" t="s">
        <v>4657</v>
      </c>
      <c r="K1818" s="1" t="str">
        <f>IF(B1818="小郡市","小郡市",IF(B1818="大和郡山市","大和郡山市",IF(B1818="蒲郡市","蒲郡市",IF(B1818="郡上市","郡上市",IF(B1818="郡山市","郡山市",IFERROR(RIGHT(B1818,LEN(B1818)-FIND("郡",B1818)),B1818))))))</f>
        <v/>
      </c>
      <c r="L1818" s="1" t="str">
        <f>IF(ISERROR(VLOOKUP(K1818,'R5.4.1現在の団体'!C$2:C$2000,1,)),"",VLOOKUP(K1818,'R5.4.1現在の団体'!C$2:C$2000,1,))</f>
        <v/>
      </c>
      <c r="M1818" s="1" t="str">
        <f t="shared" si="28"/>
        <v/>
      </c>
    </row>
    <row r="1819" spans="1:13" x14ac:dyDescent="0.2">
      <c r="A1819" s="5" t="s">
        <v>1823</v>
      </c>
      <c r="B1819" s="6" t="s">
        <v>4111</v>
      </c>
      <c r="C1819" s="7">
        <v>4079</v>
      </c>
      <c r="D1819" s="7">
        <v>4704</v>
      </c>
      <c r="E1819" s="7">
        <v>8783</v>
      </c>
      <c r="F1819" s="7" t="str" cm="1">
        <f t="array" ref="F1819">_xlfn.SWITCH(TRUE,E1819&lt;=10000,"1万人以下",E1819&lt;=20000,"2万人以下",E1819&lt;=30000,"3万人以下",E1819&lt;=40000,"4万人以下",E1819&lt;=50000,"5万人以下",E1819&lt;=60000,"6万人以下",E1819&lt;=70000,"7万人以下",E1819&lt;=80000,"8万人以下",E1819&lt;=90000,"9万人以下",E1819&gt;90000,"それ以上")</f>
        <v>1万人以下</v>
      </c>
      <c r="G1819" s="7" t="s">
        <v>7576</v>
      </c>
      <c r="H1819" s="7">
        <v>4383</v>
      </c>
      <c r="J1819" s="1">
        <f>MAX(J$2:J1818)+1</f>
        <v>1395</v>
      </c>
      <c r="K1819" s="1" t="str">
        <f>IF(B1819="小郡市","小郡市",IF(B1819="大和郡山市","大和郡山市",IF(B1819="蒲郡市","蒲郡市",IF(B1819="郡上市","郡上市",IF(B1819="郡山市","郡山市",IFERROR(RIGHT(B1819,LEN(B1819)-FIND("郡",B1819)),B1819))))))</f>
        <v>大崎上島町</v>
      </c>
      <c r="L1819" s="1" t="str">
        <f>IF(ISERROR(VLOOKUP(K1819,'R5.4.1現在の団体'!C$2:C$2000,1,)),"",VLOOKUP(K1819,'R5.4.1現在の団体'!C$2:C$2000,1,))</f>
        <v>大崎上島町</v>
      </c>
      <c r="M1819" s="1">
        <f t="shared" si="28"/>
        <v>1</v>
      </c>
    </row>
    <row r="1820" spans="1:13" x14ac:dyDescent="0.2">
      <c r="A1820" s="5" t="s">
        <v>1824</v>
      </c>
      <c r="B1820" s="6" t="s">
        <v>4112</v>
      </c>
      <c r="C1820" s="7">
        <v>8818</v>
      </c>
      <c r="D1820" s="7">
        <v>9706</v>
      </c>
      <c r="E1820" s="7">
        <v>18524</v>
      </c>
      <c r="F1820" s="7" t="str" cm="1">
        <f t="array" ref="F1820">_xlfn.SWITCH(TRUE,E1820&lt;=10000,"1万人以下",E1820&lt;=20000,"2万人以下",E1820&lt;=30000,"3万人以下",E1820&lt;=40000,"4万人以下",E1820&lt;=50000,"5万人以下",E1820&lt;=60000,"6万人以下",E1820&lt;=70000,"7万人以下",E1820&lt;=80000,"8万人以下",E1820&lt;=90000,"9万人以下",E1820&gt;90000,"それ以上")</f>
        <v>2万人以下</v>
      </c>
      <c r="G1820" s="7" t="s">
        <v>7572</v>
      </c>
      <c r="H1820" s="7">
        <v>6725</v>
      </c>
      <c r="I1820" s="1" t="s">
        <v>4657</v>
      </c>
      <c r="K1820" s="1" t="str">
        <f>IF(B1820="小郡市","小郡市",IF(B1820="大和郡山市","大和郡山市",IF(B1820="蒲郡市","蒲郡市",IF(B1820="郡上市","郡上市",IF(B1820="郡山市","郡山市",IFERROR(RIGHT(B1820,LEN(B1820)-FIND("郡",B1820)),B1820))))))</f>
        <v/>
      </c>
      <c r="L1820" s="1" t="str">
        <f>IF(ISERROR(VLOOKUP(K1820,'R5.4.1現在の団体'!C$2:C$2000,1,)),"",VLOOKUP(K1820,'R5.4.1現在の団体'!C$2:C$2000,1,))</f>
        <v/>
      </c>
      <c r="M1820" s="1" t="str">
        <f t="shared" si="28"/>
        <v/>
      </c>
    </row>
    <row r="1821" spans="1:13" x14ac:dyDescent="0.2">
      <c r="A1821" s="5" t="s">
        <v>1825</v>
      </c>
      <c r="B1821" s="6" t="s">
        <v>4113</v>
      </c>
      <c r="C1821" s="7">
        <v>8818</v>
      </c>
      <c r="D1821" s="7">
        <v>9706</v>
      </c>
      <c r="E1821" s="7">
        <v>18524</v>
      </c>
      <c r="F1821" s="7" t="str" cm="1">
        <f t="array" ref="F1821">_xlfn.SWITCH(TRUE,E1821&lt;=10000,"1万人以下",E1821&lt;=20000,"2万人以下",E1821&lt;=30000,"3万人以下",E1821&lt;=40000,"4万人以下",E1821&lt;=50000,"5万人以下",E1821&lt;=60000,"6万人以下",E1821&lt;=70000,"7万人以下",E1821&lt;=80000,"8万人以下",E1821&lt;=90000,"9万人以下",E1821&gt;90000,"それ以上")</f>
        <v>2万人以下</v>
      </c>
      <c r="G1821" s="7" t="s">
        <v>7572</v>
      </c>
      <c r="H1821" s="7">
        <v>6725</v>
      </c>
      <c r="J1821" s="1">
        <f>MAX(J$2:J1820)+1</f>
        <v>1396</v>
      </c>
      <c r="K1821" s="1" t="str">
        <f>IF(B1821="小郡市","小郡市",IF(B1821="大和郡山市","大和郡山市",IF(B1821="蒲郡市","蒲郡市",IF(B1821="郡上市","郡上市",IF(B1821="郡山市","郡山市",IFERROR(RIGHT(B1821,LEN(B1821)-FIND("郡",B1821)),B1821))))))</f>
        <v>世羅町</v>
      </c>
      <c r="L1821" s="1" t="str">
        <f>IF(ISERROR(VLOOKUP(K1821,'R5.4.1現在の団体'!C$2:C$2000,1,)),"",VLOOKUP(K1821,'R5.4.1現在の団体'!C$2:C$2000,1,))</f>
        <v>世羅町</v>
      </c>
      <c r="M1821" s="1">
        <f t="shared" si="28"/>
        <v>1</v>
      </c>
    </row>
    <row r="1822" spans="1:13" x14ac:dyDescent="0.2">
      <c r="A1822" s="5" t="s">
        <v>1826</v>
      </c>
      <c r="B1822" s="6" t="s">
        <v>4114</v>
      </c>
      <c r="C1822" s="7">
        <v>5360</v>
      </c>
      <c r="D1822" s="7">
        <v>5912</v>
      </c>
      <c r="E1822" s="7">
        <v>11272</v>
      </c>
      <c r="F1822" s="7" t="str" cm="1">
        <f t="array" ref="F1822">_xlfn.SWITCH(TRUE,E1822&lt;=10000,"1万人以下",E1822&lt;=20000,"2万人以下",E1822&lt;=30000,"3万人以下",E1822&lt;=40000,"4万人以下",E1822&lt;=50000,"5万人以下",E1822&lt;=60000,"6万人以下",E1822&lt;=70000,"7万人以下",E1822&lt;=80000,"8万人以下",E1822&lt;=90000,"9万人以下",E1822&gt;90000,"それ以上")</f>
        <v>2万人以下</v>
      </c>
      <c r="G1822" s="7" t="s">
        <v>7572</v>
      </c>
      <c r="H1822" s="7">
        <v>4169</v>
      </c>
      <c r="I1822" s="1" t="s">
        <v>4657</v>
      </c>
      <c r="K1822" s="1" t="str">
        <f>IF(B1822="小郡市","小郡市",IF(B1822="大和郡山市","大和郡山市",IF(B1822="蒲郡市","蒲郡市",IF(B1822="郡上市","郡上市",IF(B1822="郡山市","郡山市",IFERROR(RIGHT(B1822,LEN(B1822)-FIND("郡",B1822)),B1822))))))</f>
        <v/>
      </c>
      <c r="L1822" s="1" t="str">
        <f>IF(ISERROR(VLOOKUP(K1822,'R5.4.1現在の団体'!C$2:C$2000,1,)),"",VLOOKUP(K1822,'R5.4.1現在の団体'!C$2:C$2000,1,))</f>
        <v/>
      </c>
      <c r="M1822" s="1" t="str">
        <f t="shared" si="28"/>
        <v/>
      </c>
    </row>
    <row r="1823" spans="1:13" x14ac:dyDescent="0.2">
      <c r="A1823" s="5" t="s">
        <v>1827</v>
      </c>
      <c r="B1823" s="6" t="s">
        <v>4115</v>
      </c>
      <c r="C1823" s="7">
        <v>5360</v>
      </c>
      <c r="D1823" s="7">
        <v>5912</v>
      </c>
      <c r="E1823" s="7">
        <v>11272</v>
      </c>
      <c r="F1823" s="7" t="str" cm="1">
        <f t="array" ref="F1823">_xlfn.SWITCH(TRUE,E1823&lt;=10000,"1万人以下",E1823&lt;=20000,"2万人以下",E1823&lt;=30000,"3万人以下",E1823&lt;=40000,"4万人以下",E1823&lt;=50000,"5万人以下",E1823&lt;=60000,"6万人以下",E1823&lt;=70000,"7万人以下",E1823&lt;=80000,"8万人以下",E1823&lt;=90000,"9万人以下",E1823&gt;90000,"それ以上")</f>
        <v>2万人以下</v>
      </c>
      <c r="G1823" s="7" t="s">
        <v>7572</v>
      </c>
      <c r="H1823" s="7">
        <v>4169</v>
      </c>
      <c r="J1823" s="1">
        <f>MAX(J$2:J1822)+1</f>
        <v>1397</v>
      </c>
      <c r="K1823" s="1" t="str">
        <f>IF(B1823="小郡市","小郡市",IF(B1823="大和郡山市","大和郡山市",IF(B1823="蒲郡市","蒲郡市",IF(B1823="郡上市","郡上市",IF(B1823="郡山市","郡山市",IFERROR(RIGHT(B1823,LEN(B1823)-FIND("郡",B1823)),B1823))))))</f>
        <v>神石高原町</v>
      </c>
      <c r="L1823" s="1" t="str">
        <f>IF(ISERROR(VLOOKUP(K1823,'R5.4.1現在の団体'!C$2:C$2000,1,)),"",VLOOKUP(K1823,'R5.4.1現在の団体'!C$2:C$2000,1,))</f>
        <v>神石高原町</v>
      </c>
      <c r="M1823" s="1">
        <f t="shared" si="28"/>
        <v>1</v>
      </c>
    </row>
    <row r="1824" spans="1:13" x14ac:dyDescent="0.2">
      <c r="A1824" s="5" t="s">
        <v>1828</v>
      </c>
      <c r="B1824" s="6" t="s">
        <v>4643</v>
      </c>
      <c r="C1824" s="7">
        <v>696373</v>
      </c>
      <c r="D1824" s="7">
        <v>775342</v>
      </c>
      <c r="E1824" s="7">
        <v>1471715</v>
      </c>
      <c r="F1824" s="7" t="str" cm="1">
        <f t="array" ref="F1824">_xlfn.SWITCH(TRUE,E1824&lt;=10000,"1万人以下",E1824&lt;=20000,"2万人以下",E1824&lt;=30000,"3万人以下",E1824&lt;=40000,"4万人以下",E1824&lt;=50000,"5万人以下",E1824&lt;=60000,"6万人以下",E1824&lt;=70000,"7万人以下",E1824&lt;=80000,"8万人以下",E1824&lt;=90000,"9万人以下",E1824&gt;90000,"それ以上")</f>
        <v>それ以上</v>
      </c>
      <c r="G1824" s="7" t="s">
        <v>7571</v>
      </c>
      <c r="H1824" s="7">
        <v>640299</v>
      </c>
      <c r="I1824" s="1" t="s">
        <v>4657</v>
      </c>
      <c r="K1824" s="1" t="str">
        <f>IF(B1824="小郡市","小郡市",IF(B1824="大和郡山市","大和郡山市",IF(B1824="蒲郡市","蒲郡市",IF(B1824="郡上市","郡上市",IF(B1824="郡山市","郡山市",IFERROR(RIGHT(B1824,LEN(B1824)-FIND("郡",B1824)),B1824))))))</f>
        <v>山口県</v>
      </c>
      <c r="L1824" s="1" t="str">
        <f>IF(ISERROR(VLOOKUP(K1824,'R5.4.1現在の団体'!C$2:C$2000,1,)),"",VLOOKUP(K1824,'R5.4.1現在の団体'!C$2:C$2000,1,))</f>
        <v/>
      </c>
      <c r="M1824" s="1" t="str">
        <f t="shared" si="28"/>
        <v/>
      </c>
    </row>
    <row r="1825" spans="1:13" x14ac:dyDescent="0.2">
      <c r="A1825" s="5" t="s">
        <v>1829</v>
      </c>
      <c r="B1825" s="6" t="s">
        <v>4116</v>
      </c>
      <c r="C1825" s="7">
        <v>131908</v>
      </c>
      <c r="D1825" s="7">
        <v>151741</v>
      </c>
      <c r="E1825" s="7">
        <v>283649</v>
      </c>
      <c r="F1825" s="7" t="str" cm="1">
        <f t="array" ref="F1825">_xlfn.SWITCH(TRUE,E1825&lt;=10000,"1万人以下",E1825&lt;=20000,"2万人以下",E1825&lt;=30000,"3万人以下",E1825&lt;=40000,"4万人以下",E1825&lt;=50000,"5万人以下",E1825&lt;=60000,"6万人以下",E1825&lt;=70000,"7万人以下",E1825&lt;=80000,"8万人以下",E1825&lt;=90000,"9万人以下",E1825&gt;90000,"それ以上")</f>
        <v>それ以上</v>
      </c>
      <c r="G1825" s="7" t="s">
        <v>7571</v>
      </c>
      <c r="H1825" s="7">
        <v>126608</v>
      </c>
      <c r="J1825" s="1">
        <f>MAX(J$2:J1824)+1</f>
        <v>1398</v>
      </c>
      <c r="K1825" s="1" t="str">
        <f>IF(B1825="小郡市","小郡市",IF(B1825="大和郡山市","大和郡山市",IF(B1825="蒲郡市","蒲郡市",IF(B1825="郡上市","郡上市",IF(B1825="郡山市","郡山市",IFERROR(RIGHT(B1825,LEN(B1825)-FIND("郡",B1825)),B1825))))))</f>
        <v>下関市</v>
      </c>
      <c r="L1825" s="1" t="str">
        <f>IF(ISERROR(VLOOKUP(K1825,'R5.4.1現在の団体'!C$2:C$2000,1,)),"",VLOOKUP(K1825,'R5.4.1現在の団体'!C$2:C$2000,1,))</f>
        <v>下関市</v>
      </c>
      <c r="M1825" s="1">
        <f t="shared" si="28"/>
        <v>1</v>
      </c>
    </row>
    <row r="1826" spans="1:13" x14ac:dyDescent="0.2">
      <c r="A1826" s="5" t="s">
        <v>1830</v>
      </c>
      <c r="B1826" s="6" t="s">
        <v>4117</v>
      </c>
      <c r="C1826" s="7">
        <v>82472</v>
      </c>
      <c r="D1826" s="7">
        <v>90929</v>
      </c>
      <c r="E1826" s="7">
        <v>173401</v>
      </c>
      <c r="F1826" s="7" t="str" cm="1">
        <f t="array" ref="F1826">_xlfn.SWITCH(TRUE,E1826&lt;=10000,"1万人以下",E1826&lt;=20000,"2万人以下",E1826&lt;=30000,"3万人以下",E1826&lt;=40000,"4万人以下",E1826&lt;=50000,"5万人以下",E1826&lt;=60000,"6万人以下",E1826&lt;=70000,"7万人以下",E1826&lt;=80000,"8万人以下",E1826&lt;=90000,"9万人以下",E1826&gt;90000,"それ以上")</f>
        <v>それ以上</v>
      </c>
      <c r="G1826" s="7" t="s">
        <v>7571</v>
      </c>
      <c r="H1826" s="7">
        <v>75899</v>
      </c>
      <c r="J1826" s="1">
        <f>MAX(J$2:J1825)+1</f>
        <v>1399</v>
      </c>
      <c r="K1826" s="1" t="str">
        <f>IF(B1826="小郡市","小郡市",IF(B1826="大和郡山市","大和郡山市",IF(B1826="蒲郡市","蒲郡市",IF(B1826="郡上市","郡上市",IF(B1826="郡山市","郡山市",IFERROR(RIGHT(B1826,LEN(B1826)-FIND("郡",B1826)),B1826))))))</f>
        <v>宇部市</v>
      </c>
      <c r="L1826" s="1" t="str">
        <f>IF(ISERROR(VLOOKUP(K1826,'R5.4.1現在の団体'!C$2:C$2000,1,)),"",VLOOKUP(K1826,'R5.4.1現在の団体'!C$2:C$2000,1,))</f>
        <v>宇部市</v>
      </c>
      <c r="M1826" s="1">
        <f t="shared" si="28"/>
        <v>1</v>
      </c>
    </row>
    <row r="1827" spans="1:13" x14ac:dyDescent="0.2">
      <c r="A1827" s="5" t="s">
        <v>1831</v>
      </c>
      <c r="B1827" s="6" t="s">
        <v>4118</v>
      </c>
      <c r="C1827" s="7">
        <v>89126</v>
      </c>
      <c r="D1827" s="7">
        <v>98522</v>
      </c>
      <c r="E1827" s="7">
        <v>187648</v>
      </c>
      <c r="F1827" s="7" t="str" cm="1">
        <f t="array" ref="F1827">_xlfn.SWITCH(TRUE,E1827&lt;=10000,"1万人以下",E1827&lt;=20000,"2万人以下",E1827&lt;=30000,"3万人以下",E1827&lt;=40000,"4万人以下",E1827&lt;=50000,"5万人以下",E1827&lt;=60000,"6万人以下",E1827&lt;=70000,"7万人以下",E1827&lt;=80000,"8万人以下",E1827&lt;=90000,"9万人以下",E1827&gt;90000,"それ以上")</f>
        <v>それ以上</v>
      </c>
      <c r="G1827" s="7" t="s">
        <v>7571</v>
      </c>
      <c r="H1827" s="7">
        <v>79333</v>
      </c>
      <c r="J1827" s="1">
        <f>MAX(J$2:J1826)+1</f>
        <v>1400</v>
      </c>
      <c r="K1827" s="1" t="str">
        <f>IF(B1827="小郡市","小郡市",IF(B1827="大和郡山市","大和郡山市",IF(B1827="蒲郡市","蒲郡市",IF(B1827="郡上市","郡上市",IF(B1827="郡山市","郡山市",IFERROR(RIGHT(B1827,LEN(B1827)-FIND("郡",B1827)),B1827))))))</f>
        <v>山口市</v>
      </c>
      <c r="L1827" s="1" t="str">
        <f>IF(ISERROR(VLOOKUP(K1827,'R5.4.1現在の団体'!C$2:C$2000,1,)),"",VLOOKUP(K1827,'R5.4.1現在の団体'!C$2:C$2000,1,))</f>
        <v>山口市</v>
      </c>
      <c r="M1827" s="1">
        <f t="shared" si="28"/>
        <v>1</v>
      </c>
    </row>
    <row r="1828" spans="1:13" x14ac:dyDescent="0.2">
      <c r="A1828" s="5" t="s">
        <v>1832</v>
      </c>
      <c r="B1828" s="6" t="s">
        <v>4119</v>
      </c>
      <c r="C1828" s="7">
        <v>25781</v>
      </c>
      <c r="D1828" s="7">
        <v>30415</v>
      </c>
      <c r="E1828" s="7">
        <v>56196</v>
      </c>
      <c r="F1828" s="7" t="str" cm="1">
        <f t="array" ref="F1828">_xlfn.SWITCH(TRUE,E1828&lt;=10000,"1万人以下",E1828&lt;=20000,"2万人以下",E1828&lt;=30000,"3万人以下",E1828&lt;=40000,"4万人以下",E1828&lt;=50000,"5万人以下",E1828&lt;=60000,"6万人以下",E1828&lt;=70000,"7万人以下",E1828&lt;=80000,"8万人以下",E1828&lt;=90000,"9万人以下",E1828&gt;90000,"それ以上")</f>
        <v>6万人以下</v>
      </c>
      <c r="G1828" s="7" t="s">
        <v>7577</v>
      </c>
      <c r="H1828" s="7">
        <v>24378</v>
      </c>
      <c r="J1828" s="1">
        <f>MAX(J$2:J1827)+1</f>
        <v>1401</v>
      </c>
      <c r="K1828" s="1" t="str">
        <f>IF(B1828="小郡市","小郡市",IF(B1828="大和郡山市","大和郡山市",IF(B1828="蒲郡市","蒲郡市",IF(B1828="郡上市","郡上市",IF(B1828="郡山市","郡山市",IFERROR(RIGHT(B1828,LEN(B1828)-FIND("郡",B1828)),B1828))))))</f>
        <v>萩市</v>
      </c>
      <c r="L1828" s="1" t="str">
        <f>IF(ISERROR(VLOOKUP(K1828,'R5.4.1現在の団体'!C$2:C$2000,1,)),"",VLOOKUP(K1828,'R5.4.1現在の団体'!C$2:C$2000,1,))</f>
        <v>萩市</v>
      </c>
      <c r="M1828" s="1">
        <f t="shared" si="28"/>
        <v>1</v>
      </c>
    </row>
    <row r="1829" spans="1:13" x14ac:dyDescent="0.2">
      <c r="A1829" s="5" t="s">
        <v>1833</v>
      </c>
      <c r="B1829" s="6" t="s">
        <v>4120</v>
      </c>
      <c r="C1829" s="7">
        <v>57498</v>
      </c>
      <c r="D1829" s="7">
        <v>60873</v>
      </c>
      <c r="E1829" s="7">
        <v>118371</v>
      </c>
      <c r="F1829" s="7" t="str" cm="1">
        <f t="array" ref="F1829">_xlfn.SWITCH(TRUE,E1829&lt;=10000,"1万人以下",E1829&lt;=20000,"2万人以下",E1829&lt;=30000,"3万人以下",E1829&lt;=40000,"4万人以下",E1829&lt;=50000,"5万人以下",E1829&lt;=60000,"6万人以下",E1829&lt;=70000,"7万人以下",E1829&lt;=80000,"8万人以下",E1829&lt;=90000,"9万人以下",E1829&gt;90000,"それ以上")</f>
        <v>それ以上</v>
      </c>
      <c r="G1829" s="7" t="s">
        <v>7571</v>
      </c>
      <c r="H1829" s="7">
        <v>52101</v>
      </c>
      <c r="J1829" s="1">
        <f>MAX(J$2:J1828)+1</f>
        <v>1402</v>
      </c>
      <c r="K1829" s="1" t="str">
        <f>IF(B1829="小郡市","小郡市",IF(B1829="大和郡山市","大和郡山市",IF(B1829="蒲郡市","蒲郡市",IF(B1829="郡上市","郡上市",IF(B1829="郡山市","郡山市",IFERROR(RIGHT(B1829,LEN(B1829)-FIND("郡",B1829)),B1829))))))</f>
        <v>防府市</v>
      </c>
      <c r="L1829" s="1" t="str">
        <f>IF(ISERROR(VLOOKUP(K1829,'R5.4.1現在の団体'!C$2:C$2000,1,)),"",VLOOKUP(K1829,'R5.4.1現在の団体'!C$2:C$2000,1,))</f>
        <v>防府市</v>
      </c>
      <c r="M1829" s="1">
        <f t="shared" si="28"/>
        <v>1</v>
      </c>
    </row>
    <row r="1830" spans="1:13" x14ac:dyDescent="0.2">
      <c r="A1830" s="5" t="s">
        <v>1834</v>
      </c>
      <c r="B1830" s="6" t="s">
        <v>4121</v>
      </c>
      <c r="C1830" s="7">
        <v>26886</v>
      </c>
      <c r="D1830" s="7">
        <v>28682</v>
      </c>
      <c r="E1830" s="7">
        <v>55568</v>
      </c>
      <c r="F1830" s="7" t="str" cm="1">
        <f t="array" ref="F1830">_xlfn.SWITCH(TRUE,E1830&lt;=10000,"1万人以下",E1830&lt;=20000,"2万人以下",E1830&lt;=30000,"3万人以下",E1830&lt;=40000,"4万人以下",E1830&lt;=50000,"5万人以下",E1830&lt;=60000,"6万人以下",E1830&lt;=70000,"7万人以下",E1830&lt;=80000,"8万人以下",E1830&lt;=90000,"9万人以下",E1830&gt;90000,"それ以上")</f>
        <v>6万人以下</v>
      </c>
      <c r="G1830" s="7" t="s">
        <v>7577</v>
      </c>
      <c r="H1830" s="7">
        <v>23573</v>
      </c>
      <c r="J1830" s="1">
        <f>MAX(J$2:J1829)+1</f>
        <v>1403</v>
      </c>
      <c r="K1830" s="1" t="str">
        <f>IF(B1830="小郡市","小郡市",IF(B1830="大和郡山市","大和郡山市",IF(B1830="蒲郡市","蒲郡市",IF(B1830="郡上市","郡上市",IF(B1830="郡山市","郡山市",IFERROR(RIGHT(B1830,LEN(B1830)-FIND("郡",B1830)),B1830))))))</f>
        <v>下松市</v>
      </c>
      <c r="L1830" s="1" t="str">
        <f>IF(ISERROR(VLOOKUP(K1830,'R5.4.1現在の団体'!C$2:C$2000,1,)),"",VLOOKUP(K1830,'R5.4.1現在の団体'!C$2:C$2000,1,))</f>
        <v>下松市</v>
      </c>
      <c r="M1830" s="1">
        <f t="shared" si="28"/>
        <v>1</v>
      </c>
    </row>
    <row r="1831" spans="1:13" x14ac:dyDescent="0.2">
      <c r="A1831" s="5" t="s">
        <v>1835</v>
      </c>
      <c r="B1831" s="6" t="s">
        <v>4122</v>
      </c>
      <c r="C1831" s="7">
        <v>70279</v>
      </c>
      <c r="D1831" s="7">
        <v>77292</v>
      </c>
      <c r="E1831" s="7">
        <v>147571</v>
      </c>
      <c r="F1831" s="7" t="str" cm="1">
        <f t="array" ref="F1831">_xlfn.SWITCH(TRUE,E1831&lt;=10000,"1万人以下",E1831&lt;=20000,"2万人以下",E1831&lt;=30000,"3万人以下",E1831&lt;=40000,"4万人以下",E1831&lt;=50000,"5万人以下",E1831&lt;=60000,"6万人以下",E1831&lt;=70000,"7万人以下",E1831&lt;=80000,"8万人以下",E1831&lt;=90000,"9万人以下",E1831&gt;90000,"それ以上")</f>
        <v>それ以上</v>
      </c>
      <c r="G1831" s="7" t="s">
        <v>7571</v>
      </c>
      <c r="H1831" s="7">
        <v>66200</v>
      </c>
      <c r="J1831" s="1">
        <f>MAX(J$2:J1830)+1</f>
        <v>1404</v>
      </c>
      <c r="K1831" s="1" t="str">
        <f>IF(B1831="小郡市","小郡市",IF(B1831="大和郡山市","大和郡山市",IF(B1831="蒲郡市","蒲郡市",IF(B1831="郡上市","郡上市",IF(B1831="郡山市","郡山市",IFERROR(RIGHT(B1831,LEN(B1831)-FIND("郡",B1831)),B1831))))))</f>
        <v>岩国市</v>
      </c>
      <c r="L1831" s="1" t="str">
        <f>IF(ISERROR(VLOOKUP(K1831,'R5.4.1現在の団体'!C$2:C$2000,1,)),"",VLOOKUP(K1831,'R5.4.1現在の団体'!C$2:C$2000,1,))</f>
        <v>岩国市</v>
      </c>
      <c r="M1831" s="1">
        <f t="shared" si="28"/>
        <v>1</v>
      </c>
    </row>
    <row r="1832" spans="1:13" x14ac:dyDescent="0.2">
      <c r="A1832" s="5" t="s">
        <v>1836</v>
      </c>
      <c r="B1832" s="6" t="s">
        <v>4123</v>
      </c>
      <c r="C1832" s="7">
        <v>26023</v>
      </c>
      <c r="D1832" s="7">
        <v>28507</v>
      </c>
      <c r="E1832" s="7">
        <v>54530</v>
      </c>
      <c r="F1832" s="7" t="str" cm="1">
        <f t="array" ref="F1832">_xlfn.SWITCH(TRUE,E1832&lt;=10000,"1万人以下",E1832&lt;=20000,"2万人以下",E1832&lt;=30000,"3万人以下",E1832&lt;=40000,"4万人以下",E1832&lt;=50000,"5万人以下",E1832&lt;=60000,"6万人以下",E1832&lt;=70000,"7万人以下",E1832&lt;=80000,"8万人以下",E1832&lt;=90000,"9万人以下",E1832&gt;90000,"それ以上")</f>
        <v>6万人以下</v>
      </c>
      <c r="G1832" s="7" t="s">
        <v>7577</v>
      </c>
      <c r="H1832" s="7">
        <v>22551</v>
      </c>
      <c r="J1832" s="1">
        <f>MAX(J$2:J1831)+1</f>
        <v>1405</v>
      </c>
      <c r="K1832" s="1" t="str">
        <f>IF(B1832="小郡市","小郡市",IF(B1832="大和郡山市","大和郡山市",IF(B1832="蒲郡市","蒲郡市",IF(B1832="郡上市","郡上市",IF(B1832="郡山市","郡山市",IFERROR(RIGHT(B1832,LEN(B1832)-FIND("郡",B1832)),B1832))))))</f>
        <v>光市</v>
      </c>
      <c r="L1832" s="1" t="str">
        <f>IF(ISERROR(VLOOKUP(K1832,'R5.4.1現在の団体'!C$2:C$2000,1,)),"",VLOOKUP(K1832,'R5.4.1現在の団体'!C$2:C$2000,1,))</f>
        <v>光市</v>
      </c>
      <c r="M1832" s="1">
        <f t="shared" si="28"/>
        <v>1</v>
      </c>
    </row>
    <row r="1833" spans="1:13" x14ac:dyDescent="0.2">
      <c r="A1833" s="5" t="s">
        <v>1837</v>
      </c>
      <c r="B1833" s="6" t="s">
        <v>4124</v>
      </c>
      <c r="C1833" s="7">
        <v>18315</v>
      </c>
      <c r="D1833" s="7">
        <v>21492</v>
      </c>
      <c r="E1833" s="7">
        <v>39807</v>
      </c>
      <c r="F1833" s="7" t="str" cm="1">
        <f t="array" ref="F1833">_xlfn.SWITCH(TRUE,E1833&lt;=10000,"1万人以下",E1833&lt;=20000,"2万人以下",E1833&lt;=30000,"3万人以下",E1833&lt;=40000,"4万人以下",E1833&lt;=50000,"5万人以下",E1833&lt;=60000,"6万人以下",E1833&lt;=70000,"7万人以下",E1833&lt;=80000,"8万人以下",E1833&lt;=90000,"9万人以下",E1833&gt;90000,"それ以上")</f>
        <v>4万人以下</v>
      </c>
      <c r="G1833" s="7" t="s">
        <v>7573</v>
      </c>
      <c r="H1833" s="7">
        <v>16166</v>
      </c>
      <c r="J1833" s="1">
        <f>MAX(J$2:J1832)+1</f>
        <v>1406</v>
      </c>
      <c r="K1833" s="1" t="str">
        <f>IF(B1833="小郡市","小郡市",IF(B1833="大和郡山市","大和郡山市",IF(B1833="蒲郡市","蒲郡市",IF(B1833="郡上市","郡上市",IF(B1833="郡山市","郡山市",IFERROR(RIGHT(B1833,LEN(B1833)-FIND("郡",B1833)),B1833))))))</f>
        <v>長門市</v>
      </c>
      <c r="L1833" s="1" t="str">
        <f>IF(ISERROR(VLOOKUP(K1833,'R5.4.1現在の団体'!C$2:C$2000,1,)),"",VLOOKUP(K1833,'R5.4.1現在の団体'!C$2:C$2000,1,))</f>
        <v>長門市</v>
      </c>
      <c r="M1833" s="1">
        <f t="shared" si="28"/>
        <v>1</v>
      </c>
    </row>
    <row r="1834" spans="1:13" x14ac:dyDescent="0.2">
      <c r="A1834" s="5" t="s">
        <v>1838</v>
      </c>
      <c r="B1834" s="6" t="s">
        <v>4125</v>
      </c>
      <c r="C1834" s="7">
        <v>16553</v>
      </c>
      <c r="D1834" s="7">
        <v>19173</v>
      </c>
      <c r="E1834" s="7">
        <v>35726</v>
      </c>
      <c r="F1834" s="7" t="str" cm="1">
        <f t="array" ref="F1834">_xlfn.SWITCH(TRUE,E1834&lt;=10000,"1万人以下",E1834&lt;=20000,"2万人以下",E1834&lt;=30000,"3万人以下",E1834&lt;=40000,"4万人以下",E1834&lt;=50000,"5万人以下",E1834&lt;=60000,"6万人以下",E1834&lt;=70000,"7万人以下",E1834&lt;=80000,"8万人以下",E1834&lt;=90000,"9万人以下",E1834&gt;90000,"それ以上")</f>
        <v>4万人以下</v>
      </c>
      <c r="G1834" s="7" t="s">
        <v>7573</v>
      </c>
      <c r="H1834" s="7">
        <v>16051</v>
      </c>
      <c r="J1834" s="1">
        <f>MAX(J$2:J1833)+1</f>
        <v>1407</v>
      </c>
      <c r="K1834" s="1" t="str">
        <f>IF(B1834="小郡市","小郡市",IF(B1834="大和郡山市","大和郡山市",IF(B1834="蒲郡市","蒲郡市",IF(B1834="郡上市","郡上市",IF(B1834="郡山市","郡山市",IFERROR(RIGHT(B1834,LEN(B1834)-FIND("郡",B1834)),B1834))))))</f>
        <v>柳井市</v>
      </c>
      <c r="L1834" s="1" t="str">
        <f>IF(ISERROR(VLOOKUP(K1834,'R5.4.1現在の団体'!C$2:C$2000,1,)),"",VLOOKUP(K1834,'R5.4.1現在の団体'!C$2:C$2000,1,))</f>
        <v>柳井市</v>
      </c>
      <c r="M1834" s="1">
        <f t="shared" si="28"/>
        <v>1</v>
      </c>
    </row>
    <row r="1835" spans="1:13" x14ac:dyDescent="0.2">
      <c r="A1835" s="5" t="s">
        <v>1839</v>
      </c>
      <c r="B1835" s="6" t="s">
        <v>4126</v>
      </c>
      <c r="C1835" s="7">
        <v>13634</v>
      </c>
      <c r="D1835" s="7">
        <v>15541</v>
      </c>
      <c r="E1835" s="7">
        <v>29175</v>
      </c>
      <c r="F1835" s="7" t="str" cm="1">
        <f t="array" ref="F1835">_xlfn.SWITCH(TRUE,E1835&lt;=10000,"1万人以下",E1835&lt;=20000,"2万人以下",E1835&lt;=30000,"3万人以下",E1835&lt;=40000,"4万人以下",E1835&lt;=50000,"5万人以下",E1835&lt;=60000,"6万人以下",E1835&lt;=70000,"7万人以下",E1835&lt;=80000,"8万人以下",E1835&lt;=90000,"9万人以下",E1835&gt;90000,"それ以上")</f>
        <v>3万人以下</v>
      </c>
      <c r="G1835" s="7" t="s">
        <v>7574</v>
      </c>
      <c r="H1835" s="7">
        <v>11594</v>
      </c>
      <c r="J1835" s="1">
        <f>MAX(J$2:J1834)+1</f>
        <v>1408</v>
      </c>
      <c r="K1835" s="1" t="str">
        <f>IF(B1835="小郡市","小郡市",IF(B1835="大和郡山市","大和郡山市",IF(B1835="蒲郡市","蒲郡市",IF(B1835="郡上市","郡上市",IF(B1835="郡山市","郡山市",IFERROR(RIGHT(B1835,LEN(B1835)-FIND("郡",B1835)),B1835))))))</f>
        <v>美祢市</v>
      </c>
      <c r="L1835" s="1" t="str">
        <f>IF(ISERROR(VLOOKUP(K1835,'R5.4.1現在の団体'!C$2:C$2000,1,)),"",VLOOKUP(K1835,'R5.4.1現在の団体'!C$2:C$2000,1,))</f>
        <v>美祢市</v>
      </c>
      <c r="M1835" s="1">
        <f t="shared" si="28"/>
        <v>1</v>
      </c>
    </row>
    <row r="1836" spans="1:13" x14ac:dyDescent="0.2">
      <c r="A1836" s="5" t="s">
        <v>1840</v>
      </c>
      <c r="B1836" s="6" t="s">
        <v>4127</v>
      </c>
      <c r="C1836" s="7">
        <v>73453</v>
      </c>
      <c r="D1836" s="7">
        <v>78912</v>
      </c>
      <c r="E1836" s="7">
        <v>152365</v>
      </c>
      <c r="F1836" s="7" t="str" cm="1">
        <f t="array" ref="F1836">_xlfn.SWITCH(TRUE,E1836&lt;=10000,"1万人以下",E1836&lt;=20000,"2万人以下",E1836&lt;=30000,"3万人以下",E1836&lt;=40000,"4万人以下",E1836&lt;=50000,"5万人以下",E1836&lt;=60000,"6万人以下",E1836&lt;=70000,"7万人以下",E1836&lt;=80000,"8万人以下",E1836&lt;=90000,"9万人以下",E1836&gt;90000,"それ以上")</f>
        <v>それ以上</v>
      </c>
      <c r="G1836" s="7" t="s">
        <v>7571</v>
      </c>
      <c r="H1836" s="7">
        <v>66002</v>
      </c>
      <c r="J1836" s="1">
        <f>MAX(J$2:J1835)+1</f>
        <v>1409</v>
      </c>
      <c r="K1836" s="1" t="str">
        <f>IF(B1836="小郡市","小郡市",IF(B1836="大和郡山市","大和郡山市",IF(B1836="蒲郡市","蒲郡市",IF(B1836="郡上市","郡上市",IF(B1836="郡山市","郡山市",IFERROR(RIGHT(B1836,LEN(B1836)-FIND("郡",B1836)),B1836))))))</f>
        <v>周南市</v>
      </c>
      <c r="L1836" s="1" t="str">
        <f>IF(ISERROR(VLOOKUP(K1836,'R5.4.1現在の団体'!C$2:C$2000,1,)),"",VLOOKUP(K1836,'R5.4.1現在の団体'!C$2:C$2000,1,))</f>
        <v>周南市</v>
      </c>
      <c r="M1836" s="1">
        <f t="shared" si="28"/>
        <v>1</v>
      </c>
    </row>
    <row r="1837" spans="1:13" x14ac:dyDescent="0.2">
      <c r="A1837" s="5" t="s">
        <v>1841</v>
      </c>
      <c r="B1837" s="6" t="s">
        <v>4128</v>
      </c>
      <c r="C1837" s="7">
        <v>31012</v>
      </c>
      <c r="D1837" s="7">
        <v>34994</v>
      </c>
      <c r="E1837" s="7">
        <v>66006</v>
      </c>
      <c r="F1837" s="7" t="str" cm="1">
        <f t="array" ref="F1837">_xlfn.SWITCH(TRUE,E1837&lt;=10000,"1万人以下",E1837&lt;=20000,"2万人以下",E1837&lt;=30000,"3万人以下",E1837&lt;=40000,"4万人以下",E1837&lt;=50000,"5万人以下",E1837&lt;=60000,"6万人以下",E1837&lt;=70000,"7万人以下",E1837&lt;=80000,"8万人以下",E1837&lt;=90000,"9万人以下",E1837&gt;90000,"それ以上")</f>
        <v>7万人以下</v>
      </c>
      <c r="G1837" s="7" t="s">
        <v>7578</v>
      </c>
      <c r="H1837" s="7">
        <v>27518</v>
      </c>
      <c r="J1837" s="1">
        <f>MAX(J$2:J1836)+1</f>
        <v>1410</v>
      </c>
      <c r="K1837" s="1" t="str">
        <f>IF(B1837="小郡市","小郡市",IF(B1837="大和郡山市","大和郡山市",IF(B1837="蒲郡市","蒲郡市",IF(B1837="郡上市","郡上市",IF(B1837="郡山市","郡山市",IFERROR(RIGHT(B1837,LEN(B1837)-FIND("郡",B1837)),B1837))))))</f>
        <v>山陽小野田市</v>
      </c>
      <c r="L1837" s="1" t="str">
        <f>IF(ISERROR(VLOOKUP(K1837,'R5.4.1現在の団体'!C$2:C$2000,1,)),"",VLOOKUP(K1837,'R5.4.1現在の団体'!C$2:C$2000,1,))</f>
        <v>山陽小野田市</v>
      </c>
      <c r="M1837" s="1">
        <f t="shared" si="28"/>
        <v>1</v>
      </c>
    </row>
    <row r="1838" spans="1:13" x14ac:dyDescent="0.2">
      <c r="A1838" s="5" t="s">
        <v>1842</v>
      </c>
      <c r="B1838" s="6" t="s">
        <v>4129</v>
      </c>
      <c r="C1838" s="7">
        <v>9107</v>
      </c>
      <c r="D1838" s="7">
        <v>11159</v>
      </c>
      <c r="E1838" s="7">
        <v>20266</v>
      </c>
      <c r="F1838" s="7" t="str" cm="1">
        <f t="array" ref="F1838">_xlfn.SWITCH(TRUE,E1838&lt;=10000,"1万人以下",E1838&lt;=20000,"2万人以下",E1838&lt;=30000,"3万人以下",E1838&lt;=40000,"4万人以下",E1838&lt;=50000,"5万人以下",E1838&lt;=60000,"6万人以下",E1838&lt;=70000,"7万人以下",E1838&lt;=80000,"8万人以下",E1838&lt;=90000,"9万人以下",E1838&gt;90000,"それ以上")</f>
        <v>3万人以下</v>
      </c>
      <c r="G1838" s="7" t="s">
        <v>7574</v>
      </c>
      <c r="H1838" s="7">
        <v>10498</v>
      </c>
      <c r="I1838" s="1" t="s">
        <v>4657</v>
      </c>
      <c r="K1838" s="1" t="str">
        <f>IF(B1838="小郡市","小郡市",IF(B1838="大和郡山市","大和郡山市",IF(B1838="蒲郡市","蒲郡市",IF(B1838="郡上市","郡上市",IF(B1838="郡山市","郡山市",IFERROR(RIGHT(B1838,LEN(B1838)-FIND("郡",B1838)),B1838))))))</f>
        <v/>
      </c>
      <c r="L1838" s="1" t="str">
        <f>IF(ISERROR(VLOOKUP(K1838,'R5.4.1現在の団体'!C$2:C$2000,1,)),"",VLOOKUP(K1838,'R5.4.1現在の団体'!C$2:C$2000,1,))</f>
        <v/>
      </c>
      <c r="M1838" s="1" t="str">
        <f t="shared" si="28"/>
        <v/>
      </c>
    </row>
    <row r="1839" spans="1:13" x14ac:dyDescent="0.2">
      <c r="A1839" s="5" t="s">
        <v>1843</v>
      </c>
      <c r="B1839" s="6" t="s">
        <v>4130</v>
      </c>
      <c r="C1839" s="7">
        <v>9107</v>
      </c>
      <c r="D1839" s="7">
        <v>11159</v>
      </c>
      <c r="E1839" s="7">
        <v>20266</v>
      </c>
      <c r="F1839" s="7" t="str" cm="1">
        <f t="array" ref="F1839">_xlfn.SWITCH(TRUE,E1839&lt;=10000,"1万人以下",E1839&lt;=20000,"2万人以下",E1839&lt;=30000,"3万人以下",E1839&lt;=40000,"4万人以下",E1839&lt;=50000,"5万人以下",E1839&lt;=60000,"6万人以下",E1839&lt;=70000,"7万人以下",E1839&lt;=80000,"8万人以下",E1839&lt;=90000,"9万人以下",E1839&gt;90000,"それ以上")</f>
        <v>3万人以下</v>
      </c>
      <c r="G1839" s="7" t="s">
        <v>7574</v>
      </c>
      <c r="H1839" s="7">
        <v>10498</v>
      </c>
      <c r="J1839" s="1">
        <f>MAX(J$2:J1838)+1</f>
        <v>1411</v>
      </c>
      <c r="K1839" s="1" t="str">
        <f>IF(B1839="小郡市","小郡市",IF(B1839="大和郡山市","大和郡山市",IF(B1839="蒲郡市","蒲郡市",IF(B1839="郡上市","郡上市",IF(B1839="郡山市","郡山市",IFERROR(RIGHT(B1839,LEN(B1839)-FIND("郡",B1839)),B1839))))))</f>
        <v>周防大島町</v>
      </c>
      <c r="L1839" s="1" t="str">
        <f>IF(ISERROR(VLOOKUP(K1839,'R5.4.1現在の団体'!C$2:C$2000,1,)),"",VLOOKUP(K1839,'R5.4.1現在の団体'!C$2:C$2000,1,))</f>
        <v>周防大島町</v>
      </c>
      <c r="M1839" s="1">
        <f t="shared" si="28"/>
        <v>1</v>
      </c>
    </row>
    <row r="1840" spans="1:13" x14ac:dyDescent="0.2">
      <c r="A1840" s="5" t="s">
        <v>1844</v>
      </c>
      <c r="B1840" s="6" t="s">
        <v>4131</v>
      </c>
      <c r="C1840" s="7">
        <v>3269</v>
      </c>
      <c r="D1840" s="7">
        <v>3325</v>
      </c>
      <c r="E1840" s="7">
        <v>6594</v>
      </c>
      <c r="F1840" s="7" t="str" cm="1">
        <f t="array" ref="F1840">_xlfn.SWITCH(TRUE,E1840&lt;=10000,"1万人以下",E1840&lt;=20000,"2万人以下",E1840&lt;=30000,"3万人以下",E1840&lt;=40000,"4万人以下",E1840&lt;=50000,"5万人以下",E1840&lt;=60000,"6万人以下",E1840&lt;=70000,"7万人以下",E1840&lt;=80000,"8万人以下",E1840&lt;=90000,"9万人以下",E1840&gt;90000,"それ以上")</f>
        <v>1万人以下</v>
      </c>
      <c r="G1840" s="7" t="s">
        <v>7576</v>
      </c>
      <c r="H1840" s="7">
        <v>2702</v>
      </c>
      <c r="I1840" s="1" t="s">
        <v>4657</v>
      </c>
      <c r="K1840" s="1" t="str">
        <f>IF(B1840="小郡市","小郡市",IF(B1840="大和郡山市","大和郡山市",IF(B1840="蒲郡市","蒲郡市",IF(B1840="郡上市","郡上市",IF(B1840="郡山市","郡山市",IFERROR(RIGHT(B1840,LEN(B1840)-FIND("郡",B1840)),B1840))))))</f>
        <v/>
      </c>
      <c r="L1840" s="1" t="str">
        <f>IF(ISERROR(VLOOKUP(K1840,'R5.4.1現在の団体'!C$2:C$2000,1,)),"",VLOOKUP(K1840,'R5.4.1現在の団体'!C$2:C$2000,1,))</f>
        <v/>
      </c>
      <c r="M1840" s="1" t="str">
        <f t="shared" si="28"/>
        <v/>
      </c>
    </row>
    <row r="1841" spans="1:13" x14ac:dyDescent="0.2">
      <c r="A1841" s="5" t="s">
        <v>1845</v>
      </c>
      <c r="B1841" s="6" t="s">
        <v>4132</v>
      </c>
      <c r="C1841" s="7">
        <v>3269</v>
      </c>
      <c r="D1841" s="7">
        <v>3325</v>
      </c>
      <c r="E1841" s="7">
        <v>6594</v>
      </c>
      <c r="F1841" s="7" t="str" cm="1">
        <f t="array" ref="F1841">_xlfn.SWITCH(TRUE,E1841&lt;=10000,"1万人以下",E1841&lt;=20000,"2万人以下",E1841&lt;=30000,"3万人以下",E1841&lt;=40000,"4万人以下",E1841&lt;=50000,"5万人以下",E1841&lt;=60000,"6万人以下",E1841&lt;=70000,"7万人以下",E1841&lt;=80000,"8万人以下",E1841&lt;=90000,"9万人以下",E1841&gt;90000,"それ以上")</f>
        <v>1万人以下</v>
      </c>
      <c r="G1841" s="7" t="s">
        <v>7576</v>
      </c>
      <c r="H1841" s="7">
        <v>2702</v>
      </c>
      <c r="J1841" s="1">
        <f>MAX(J$2:J1840)+1</f>
        <v>1412</v>
      </c>
      <c r="K1841" s="1" t="str">
        <f>IF(B1841="小郡市","小郡市",IF(B1841="大和郡山市","大和郡山市",IF(B1841="蒲郡市","蒲郡市",IF(B1841="郡上市","郡上市",IF(B1841="郡山市","郡山市",IFERROR(RIGHT(B1841,LEN(B1841)-FIND("郡",B1841)),B1841))))))</f>
        <v>和木町</v>
      </c>
      <c r="L1841" s="1" t="str">
        <f>IF(ISERROR(VLOOKUP(K1841,'R5.4.1現在の団体'!C$2:C$2000,1,)),"",VLOOKUP(K1841,'R5.4.1現在の団体'!C$2:C$2000,1,))</f>
        <v>和木町</v>
      </c>
      <c r="M1841" s="1">
        <f t="shared" si="28"/>
        <v>1</v>
      </c>
    </row>
    <row r="1842" spans="1:13" x14ac:dyDescent="0.2">
      <c r="A1842" s="5" t="s">
        <v>1846</v>
      </c>
      <c r="B1842" s="6" t="s">
        <v>4133</v>
      </c>
      <c r="C1842" s="7">
        <v>15840</v>
      </c>
      <c r="D1842" s="7">
        <v>17592</v>
      </c>
      <c r="E1842" s="7">
        <v>33432</v>
      </c>
      <c r="F1842" s="7" t="str" cm="1">
        <f t="array" ref="F1842">_xlfn.SWITCH(TRUE,E1842&lt;=10000,"1万人以下",E1842&lt;=20000,"2万人以下",E1842&lt;=30000,"3万人以下",E1842&lt;=40000,"4万人以下",E1842&lt;=50000,"5万人以下",E1842&lt;=60000,"6万人以下",E1842&lt;=70000,"7万人以下",E1842&lt;=80000,"8万人以下",E1842&lt;=90000,"9万人以下",E1842&gt;90000,"それ以上")</f>
        <v>4万人以下</v>
      </c>
      <c r="G1842" s="7" t="s">
        <v>7573</v>
      </c>
      <c r="H1842" s="7">
        <v>14258</v>
      </c>
      <c r="I1842" s="1" t="s">
        <v>4657</v>
      </c>
      <c r="K1842" s="1" t="str">
        <f>IF(B1842="小郡市","小郡市",IF(B1842="大和郡山市","大和郡山市",IF(B1842="蒲郡市","蒲郡市",IF(B1842="郡上市","郡上市",IF(B1842="郡山市","郡山市",IFERROR(RIGHT(B1842,LEN(B1842)-FIND("郡",B1842)),B1842))))))</f>
        <v/>
      </c>
      <c r="L1842" s="1" t="str">
        <f>IF(ISERROR(VLOOKUP(K1842,'R5.4.1現在の団体'!C$2:C$2000,1,)),"",VLOOKUP(K1842,'R5.4.1現在の団体'!C$2:C$2000,1,))</f>
        <v/>
      </c>
      <c r="M1842" s="1" t="str">
        <f t="shared" si="28"/>
        <v/>
      </c>
    </row>
    <row r="1843" spans="1:13" x14ac:dyDescent="0.2">
      <c r="A1843" s="5" t="s">
        <v>1847</v>
      </c>
      <c r="B1843" s="6" t="s">
        <v>4134</v>
      </c>
      <c r="C1843" s="7">
        <v>1674</v>
      </c>
      <c r="D1843" s="7">
        <v>1993</v>
      </c>
      <c r="E1843" s="7">
        <v>3667</v>
      </c>
      <c r="F1843" s="7" t="str" cm="1">
        <f t="array" ref="F1843">_xlfn.SWITCH(TRUE,E1843&lt;=10000,"1万人以下",E1843&lt;=20000,"2万人以下",E1843&lt;=30000,"3万人以下",E1843&lt;=40000,"4万人以下",E1843&lt;=50000,"5万人以下",E1843&lt;=60000,"6万人以下",E1843&lt;=70000,"7万人以下",E1843&lt;=80000,"8万人以下",E1843&lt;=90000,"9万人以下",E1843&gt;90000,"それ以上")</f>
        <v>1万人以下</v>
      </c>
      <c r="G1843" s="7" t="s">
        <v>7576</v>
      </c>
      <c r="H1843" s="7">
        <v>1889</v>
      </c>
      <c r="J1843" s="1">
        <f>MAX(J$2:J1842)+1</f>
        <v>1413</v>
      </c>
      <c r="K1843" s="1" t="str">
        <f>IF(B1843="小郡市","小郡市",IF(B1843="大和郡山市","大和郡山市",IF(B1843="蒲郡市","蒲郡市",IF(B1843="郡上市","郡上市",IF(B1843="郡山市","郡山市",IFERROR(RIGHT(B1843,LEN(B1843)-FIND("郡",B1843)),B1843))))))</f>
        <v>上関町</v>
      </c>
      <c r="L1843" s="1" t="str">
        <f>IF(ISERROR(VLOOKUP(K1843,'R5.4.1現在の団体'!C$2:C$2000,1,)),"",VLOOKUP(K1843,'R5.4.1現在の団体'!C$2:C$2000,1,))</f>
        <v>上関町</v>
      </c>
      <c r="M1843" s="1">
        <f t="shared" si="28"/>
        <v>1</v>
      </c>
    </row>
    <row r="1844" spans="1:13" x14ac:dyDescent="0.2">
      <c r="A1844" s="5" t="s">
        <v>1848</v>
      </c>
      <c r="B1844" s="6" t="s">
        <v>4135</v>
      </c>
      <c r="C1844" s="7">
        <v>7886</v>
      </c>
      <c r="D1844" s="7">
        <v>8649</v>
      </c>
      <c r="E1844" s="7">
        <v>16535</v>
      </c>
      <c r="F1844" s="7" t="str" cm="1">
        <f t="array" ref="F1844">_xlfn.SWITCH(TRUE,E1844&lt;=10000,"1万人以下",E1844&lt;=20000,"2万人以下",E1844&lt;=30000,"3万人以下",E1844&lt;=40000,"4万人以下",E1844&lt;=50000,"5万人以下",E1844&lt;=60000,"6万人以下",E1844&lt;=70000,"7万人以下",E1844&lt;=80000,"8万人以下",E1844&lt;=90000,"9万人以下",E1844&gt;90000,"それ以上")</f>
        <v>2万人以下</v>
      </c>
      <c r="G1844" s="7" t="s">
        <v>7572</v>
      </c>
      <c r="H1844" s="7">
        <v>6862</v>
      </c>
      <c r="J1844" s="1">
        <f>MAX(J$2:J1843)+1</f>
        <v>1414</v>
      </c>
      <c r="K1844" s="1" t="str">
        <f>IF(B1844="小郡市","小郡市",IF(B1844="大和郡山市","大和郡山市",IF(B1844="蒲郡市","蒲郡市",IF(B1844="郡上市","郡上市",IF(B1844="郡山市","郡山市",IFERROR(RIGHT(B1844,LEN(B1844)-FIND("郡",B1844)),B1844))))))</f>
        <v>田布施町</v>
      </c>
      <c r="L1844" s="1" t="str">
        <f>IF(ISERROR(VLOOKUP(K1844,'R5.4.1現在の団体'!C$2:C$2000,1,)),"",VLOOKUP(K1844,'R5.4.1現在の団体'!C$2:C$2000,1,))</f>
        <v>田布施町</v>
      </c>
      <c r="M1844" s="1">
        <f t="shared" si="28"/>
        <v>1</v>
      </c>
    </row>
    <row r="1845" spans="1:13" x14ac:dyDescent="0.2">
      <c r="A1845" s="5" t="s">
        <v>1849</v>
      </c>
      <c r="B1845" s="6" t="s">
        <v>4136</v>
      </c>
      <c r="C1845" s="7">
        <v>6280</v>
      </c>
      <c r="D1845" s="7">
        <v>6950</v>
      </c>
      <c r="E1845" s="7">
        <v>13230</v>
      </c>
      <c r="F1845" s="7" t="str" cm="1">
        <f t="array" ref="F1845">_xlfn.SWITCH(TRUE,E1845&lt;=10000,"1万人以下",E1845&lt;=20000,"2万人以下",E1845&lt;=30000,"3万人以下",E1845&lt;=40000,"4万人以下",E1845&lt;=50000,"5万人以下",E1845&lt;=60000,"6万人以下",E1845&lt;=70000,"7万人以下",E1845&lt;=80000,"8万人以下",E1845&lt;=90000,"9万人以下",E1845&gt;90000,"それ以上")</f>
        <v>2万人以下</v>
      </c>
      <c r="G1845" s="7" t="s">
        <v>7572</v>
      </c>
      <c r="H1845" s="7">
        <v>5507</v>
      </c>
      <c r="J1845" s="1">
        <f>MAX(J$2:J1844)+1</f>
        <v>1415</v>
      </c>
      <c r="K1845" s="1" t="str">
        <f>IF(B1845="小郡市","小郡市",IF(B1845="大和郡山市","大和郡山市",IF(B1845="蒲郡市","蒲郡市",IF(B1845="郡上市","郡上市",IF(B1845="郡山市","郡山市",IFERROR(RIGHT(B1845,LEN(B1845)-FIND("郡",B1845)),B1845))))))</f>
        <v>平生町</v>
      </c>
      <c r="L1845" s="1" t="str">
        <f>IF(ISERROR(VLOOKUP(K1845,'R5.4.1現在の団体'!C$2:C$2000,1,)),"",VLOOKUP(K1845,'R5.4.1現在の団体'!C$2:C$2000,1,))</f>
        <v>平生町</v>
      </c>
      <c r="M1845" s="1">
        <f t="shared" si="28"/>
        <v>1</v>
      </c>
    </row>
    <row r="1846" spans="1:13" x14ac:dyDescent="0.2">
      <c r="A1846" s="5" t="s">
        <v>1850</v>
      </c>
      <c r="B1846" s="6" t="s">
        <v>4137</v>
      </c>
      <c r="C1846" s="7">
        <v>5217</v>
      </c>
      <c r="D1846" s="7">
        <v>6193</v>
      </c>
      <c r="E1846" s="7">
        <v>11410</v>
      </c>
      <c r="F1846" s="7" t="str" cm="1">
        <f t="array" ref="F1846">_xlfn.SWITCH(TRUE,E1846&lt;=10000,"1万人以下",E1846&lt;=20000,"2万人以下",E1846&lt;=30000,"3万人以下",E1846&lt;=40000,"4万人以下",E1846&lt;=50000,"5万人以下",E1846&lt;=60000,"6万人以下",E1846&lt;=70000,"7万人以下",E1846&lt;=80000,"8万人以下",E1846&lt;=90000,"9万人以下",E1846&gt;90000,"それ以上")</f>
        <v>2万人以下</v>
      </c>
      <c r="G1846" s="7" t="s">
        <v>7572</v>
      </c>
      <c r="H1846" s="7">
        <v>4867</v>
      </c>
      <c r="I1846" s="1" t="s">
        <v>4657</v>
      </c>
      <c r="K1846" s="1" t="str">
        <f>IF(B1846="小郡市","小郡市",IF(B1846="大和郡山市","大和郡山市",IF(B1846="蒲郡市","蒲郡市",IF(B1846="郡上市","郡上市",IF(B1846="郡山市","郡山市",IFERROR(RIGHT(B1846,LEN(B1846)-FIND("郡",B1846)),B1846))))))</f>
        <v/>
      </c>
      <c r="L1846" s="1" t="str">
        <f>IF(ISERROR(VLOOKUP(K1846,'R5.4.1現在の団体'!C$2:C$2000,1,)),"",VLOOKUP(K1846,'R5.4.1現在の団体'!C$2:C$2000,1,))</f>
        <v/>
      </c>
      <c r="M1846" s="1" t="str">
        <f t="shared" si="28"/>
        <v/>
      </c>
    </row>
    <row r="1847" spans="1:13" x14ac:dyDescent="0.2">
      <c r="A1847" s="5" t="s">
        <v>1851</v>
      </c>
      <c r="B1847" s="6" t="s">
        <v>4138</v>
      </c>
      <c r="C1847" s="7">
        <v>1777</v>
      </c>
      <c r="D1847" s="7">
        <v>2189</v>
      </c>
      <c r="E1847" s="7">
        <v>3966</v>
      </c>
      <c r="F1847" s="7" t="str" cm="1">
        <f t="array" ref="F1847">_xlfn.SWITCH(TRUE,E1847&lt;=10000,"1万人以下",E1847&lt;=20000,"2万人以下",E1847&lt;=30000,"3万人以下",E1847&lt;=40000,"4万人以下",E1847&lt;=50000,"5万人以下",E1847&lt;=60000,"6万人以下",E1847&lt;=70000,"7万人以下",E1847&lt;=80000,"8万人以下",E1847&lt;=90000,"9万人以下",E1847&gt;90000,"それ以上")</f>
        <v>1万人以下</v>
      </c>
      <c r="G1847" s="7" t="s">
        <v>7576</v>
      </c>
      <c r="H1847" s="7">
        <v>1683</v>
      </c>
      <c r="J1847" s="1">
        <f>MAX(J$2:J1846)+1</f>
        <v>1416</v>
      </c>
      <c r="K1847" s="1" t="str">
        <f>IF(B1847="小郡市","小郡市",IF(B1847="大和郡山市","大和郡山市",IF(B1847="蒲郡市","蒲郡市",IF(B1847="郡上市","郡上市",IF(B1847="郡山市","郡山市",IFERROR(RIGHT(B1847,LEN(B1847)-FIND("郡",B1847)),B1847))))))</f>
        <v>阿武町</v>
      </c>
      <c r="L1847" s="1" t="str">
        <f>IF(ISERROR(VLOOKUP(K1847,'R5.4.1現在の団体'!C$2:C$2000,1,)),"",VLOOKUP(K1847,'R5.4.1現在の団体'!C$2:C$2000,1,))</f>
        <v>阿武町</v>
      </c>
      <c r="M1847" s="1">
        <f t="shared" si="28"/>
        <v>1</v>
      </c>
    </row>
    <row r="1848" spans="1:13" x14ac:dyDescent="0.2">
      <c r="A1848" s="5" t="s">
        <v>1852</v>
      </c>
      <c r="B1848" s="6" t="s">
        <v>4139</v>
      </c>
      <c r="C1848" s="7">
        <v>3440</v>
      </c>
      <c r="D1848" s="7">
        <v>4004</v>
      </c>
      <c r="E1848" s="7">
        <v>7444</v>
      </c>
      <c r="F1848" s="7" t="str" cm="1">
        <f t="array" ref="F1848">_xlfn.SWITCH(TRUE,E1848&lt;=10000,"1万人以下",E1848&lt;=20000,"2万人以下",E1848&lt;=30000,"3万人以下",E1848&lt;=40000,"4万人以下",E1848&lt;=50000,"5万人以下",E1848&lt;=60000,"6万人以下",E1848&lt;=70000,"7万人以下",E1848&lt;=80000,"8万人以下",E1848&lt;=90000,"9万人以下",E1848&gt;90000,"それ以上")</f>
        <v>1万人以下</v>
      </c>
      <c r="G1848" s="7" t="s">
        <v>7576</v>
      </c>
      <c r="H1848" s="7">
        <v>3184</v>
      </c>
      <c r="I1848" s="1" t="s">
        <v>4657</v>
      </c>
      <c r="J1848" s="1">
        <f>MAX(J$2:J1847)+1</f>
        <v>1417</v>
      </c>
      <c r="K1848" s="1" t="str">
        <f>IF(B1848="小郡市","小郡市",IF(B1848="大和郡山市","大和郡山市",IF(B1848="蒲郡市","蒲郡市",IF(B1848="郡上市","郡上市",IF(B1848="郡山市","郡山市",IFERROR(RIGHT(B1848,LEN(B1848)-FIND("郡",B1848)),B1848))))))</f>
        <v>阿東町</v>
      </c>
      <c r="L1848" s="1" t="str">
        <f>IF(ISERROR(VLOOKUP(K1848,'R5.4.1現在の団体'!C$2:C$2000,1,)),"",VLOOKUP(K1848,'R5.4.1現在の団体'!C$2:C$2000,1,))</f>
        <v/>
      </c>
      <c r="M1848" s="1" t="str">
        <f t="shared" si="28"/>
        <v/>
      </c>
    </row>
    <row r="1849" spans="1:13" x14ac:dyDescent="0.2">
      <c r="A1849" s="5" t="s">
        <v>1853</v>
      </c>
      <c r="B1849" s="6" t="s">
        <v>4644</v>
      </c>
      <c r="C1849" s="7">
        <v>382551</v>
      </c>
      <c r="D1849" s="7">
        <v>418274</v>
      </c>
      <c r="E1849" s="7">
        <v>800825</v>
      </c>
      <c r="F1849" s="7" t="str" cm="1">
        <f t="array" ref="F1849">_xlfn.SWITCH(TRUE,E1849&lt;=10000,"1万人以下",E1849&lt;=20000,"2万人以下",E1849&lt;=30000,"3万人以下",E1849&lt;=40000,"4万人以下",E1849&lt;=50000,"5万人以下",E1849&lt;=60000,"6万人以下",E1849&lt;=70000,"7万人以下",E1849&lt;=80000,"8万人以下",E1849&lt;=90000,"9万人以下",E1849&gt;90000,"それ以上")</f>
        <v>それ以上</v>
      </c>
      <c r="G1849" s="7" t="s">
        <v>7571</v>
      </c>
      <c r="H1849" s="7">
        <v>317907</v>
      </c>
      <c r="I1849" s="1" t="s">
        <v>4657</v>
      </c>
      <c r="K1849" s="1" t="str">
        <f>IF(B1849="小郡市","小郡市",IF(B1849="大和郡山市","大和郡山市",IF(B1849="蒲郡市","蒲郡市",IF(B1849="郡上市","郡上市",IF(B1849="郡山市","郡山市",IFERROR(RIGHT(B1849,LEN(B1849)-FIND("郡",B1849)),B1849))))))</f>
        <v>徳島県</v>
      </c>
      <c r="L1849" s="1" t="str">
        <f>IF(ISERROR(VLOOKUP(K1849,'R5.4.1現在の団体'!C$2:C$2000,1,)),"",VLOOKUP(K1849,'R5.4.1現在の団体'!C$2:C$2000,1,))</f>
        <v/>
      </c>
      <c r="M1849" s="1" t="str">
        <f t="shared" si="28"/>
        <v/>
      </c>
    </row>
    <row r="1850" spans="1:13" x14ac:dyDescent="0.2">
      <c r="A1850" s="5" t="s">
        <v>1854</v>
      </c>
      <c r="B1850" s="6" t="s">
        <v>4140</v>
      </c>
      <c r="C1850" s="7">
        <v>123364</v>
      </c>
      <c r="D1850" s="7">
        <v>135982</v>
      </c>
      <c r="E1850" s="7">
        <v>259346</v>
      </c>
      <c r="F1850" s="7" t="str" cm="1">
        <f t="array" ref="F1850">_xlfn.SWITCH(TRUE,E1850&lt;=10000,"1万人以下",E1850&lt;=20000,"2万人以下",E1850&lt;=30000,"3万人以下",E1850&lt;=40000,"4万人以下",E1850&lt;=50000,"5万人以下",E1850&lt;=60000,"6万人以下",E1850&lt;=70000,"7万人以下",E1850&lt;=80000,"8万人以下",E1850&lt;=90000,"9万人以下",E1850&gt;90000,"それ以上")</f>
        <v>それ以上</v>
      </c>
      <c r="G1850" s="7" t="s">
        <v>7571</v>
      </c>
      <c r="H1850" s="7">
        <v>110840</v>
      </c>
      <c r="J1850" s="1">
        <f>MAX(J$2:J1849)+1</f>
        <v>1418</v>
      </c>
      <c r="K1850" s="1" t="str">
        <f>IF(B1850="小郡市","小郡市",IF(B1850="大和郡山市","大和郡山市",IF(B1850="蒲郡市","蒲郡市",IF(B1850="郡上市","郡上市",IF(B1850="郡山市","郡山市",IFERROR(RIGHT(B1850,LEN(B1850)-FIND("郡",B1850)),B1850))))))</f>
        <v>徳島市</v>
      </c>
      <c r="L1850" s="1" t="str">
        <f>IF(ISERROR(VLOOKUP(K1850,'R5.4.1現在の団体'!C$2:C$2000,1,)),"",VLOOKUP(K1850,'R5.4.1現在の団体'!C$2:C$2000,1,))</f>
        <v>徳島市</v>
      </c>
      <c r="M1850" s="1">
        <f t="shared" si="28"/>
        <v>1</v>
      </c>
    </row>
    <row r="1851" spans="1:13" x14ac:dyDescent="0.2">
      <c r="A1851" s="5" t="s">
        <v>1855</v>
      </c>
      <c r="B1851" s="6" t="s">
        <v>4141</v>
      </c>
      <c r="C1851" s="7">
        <v>30048</v>
      </c>
      <c r="D1851" s="7">
        <v>32954</v>
      </c>
      <c r="E1851" s="7">
        <v>63002</v>
      </c>
      <c r="F1851" s="7" t="str" cm="1">
        <f t="array" ref="F1851">_xlfn.SWITCH(TRUE,E1851&lt;=10000,"1万人以下",E1851&lt;=20000,"2万人以下",E1851&lt;=30000,"3万人以下",E1851&lt;=40000,"4万人以下",E1851&lt;=50000,"5万人以下",E1851&lt;=60000,"6万人以下",E1851&lt;=70000,"7万人以下",E1851&lt;=80000,"8万人以下",E1851&lt;=90000,"9万人以下",E1851&gt;90000,"それ以上")</f>
        <v>7万人以下</v>
      </c>
      <c r="G1851" s="7" t="s">
        <v>7578</v>
      </c>
      <c r="H1851" s="7">
        <v>25540</v>
      </c>
      <c r="J1851" s="1">
        <f>MAX(J$2:J1850)+1</f>
        <v>1419</v>
      </c>
      <c r="K1851" s="1" t="str">
        <f>IF(B1851="小郡市","小郡市",IF(B1851="大和郡山市","大和郡山市",IF(B1851="蒲郡市","蒲郡市",IF(B1851="郡上市","郡上市",IF(B1851="郡山市","郡山市",IFERROR(RIGHT(B1851,LEN(B1851)-FIND("郡",B1851)),B1851))))))</f>
        <v>鳴門市</v>
      </c>
      <c r="L1851" s="1" t="str">
        <f>IF(ISERROR(VLOOKUP(K1851,'R5.4.1現在の団体'!C$2:C$2000,1,)),"",VLOOKUP(K1851,'R5.4.1現在の団体'!C$2:C$2000,1,))</f>
        <v>鳴門市</v>
      </c>
      <c r="M1851" s="1">
        <f t="shared" si="28"/>
        <v>1</v>
      </c>
    </row>
    <row r="1852" spans="1:13" x14ac:dyDescent="0.2">
      <c r="A1852" s="5" t="s">
        <v>1856</v>
      </c>
      <c r="B1852" s="6" t="s">
        <v>4142</v>
      </c>
      <c r="C1852" s="7">
        <v>20134</v>
      </c>
      <c r="D1852" s="7">
        <v>21722</v>
      </c>
      <c r="E1852" s="7">
        <v>41856</v>
      </c>
      <c r="F1852" s="7" t="str" cm="1">
        <f t="array" ref="F1852">_xlfn.SWITCH(TRUE,E1852&lt;=10000,"1万人以下",E1852&lt;=20000,"2万人以下",E1852&lt;=30000,"3万人以下",E1852&lt;=40000,"4万人以下",E1852&lt;=50000,"5万人以下",E1852&lt;=60000,"6万人以下",E1852&lt;=70000,"7万人以下",E1852&lt;=80000,"8万人以下",E1852&lt;=90000,"9万人以下",E1852&gt;90000,"それ以上")</f>
        <v>5万人以下</v>
      </c>
      <c r="G1852" s="7" t="s">
        <v>7575</v>
      </c>
      <c r="H1852" s="7">
        <v>16756</v>
      </c>
      <c r="J1852" s="1">
        <f>MAX(J$2:J1851)+1</f>
        <v>1420</v>
      </c>
      <c r="K1852" s="1" t="str">
        <f>IF(B1852="小郡市","小郡市",IF(B1852="大和郡山市","大和郡山市",IF(B1852="蒲郡市","蒲郡市",IF(B1852="郡上市","郡上市",IF(B1852="郡山市","郡山市",IFERROR(RIGHT(B1852,LEN(B1852)-FIND("郡",B1852)),B1852))))))</f>
        <v>小松島市</v>
      </c>
      <c r="L1852" s="1" t="str">
        <f>IF(ISERROR(VLOOKUP(K1852,'R5.4.1現在の団体'!C$2:C$2000,1,)),"",VLOOKUP(K1852,'R5.4.1現在の団体'!C$2:C$2000,1,))</f>
        <v>小松島市</v>
      </c>
      <c r="M1852" s="1">
        <f t="shared" si="28"/>
        <v>1</v>
      </c>
    </row>
    <row r="1853" spans="1:13" x14ac:dyDescent="0.2">
      <c r="A1853" s="5" t="s">
        <v>1857</v>
      </c>
      <c r="B1853" s="6" t="s">
        <v>4143</v>
      </c>
      <c r="C1853" s="7">
        <v>37956</v>
      </c>
      <c r="D1853" s="7">
        <v>40650</v>
      </c>
      <c r="E1853" s="7">
        <v>78606</v>
      </c>
      <c r="F1853" s="7" t="str" cm="1">
        <f t="array" ref="F1853">_xlfn.SWITCH(TRUE,E1853&lt;=10000,"1万人以下",E1853&lt;=20000,"2万人以下",E1853&lt;=30000,"3万人以下",E1853&lt;=40000,"4万人以下",E1853&lt;=50000,"5万人以下",E1853&lt;=60000,"6万人以下",E1853&lt;=70000,"7万人以下",E1853&lt;=80000,"8万人以下",E1853&lt;=90000,"9万人以下",E1853&gt;90000,"それ以上")</f>
        <v>8万人以下</v>
      </c>
      <c r="G1853" s="7" t="s">
        <v>7579</v>
      </c>
      <c r="H1853" s="7">
        <v>28853</v>
      </c>
      <c r="J1853" s="1">
        <f>MAX(J$2:J1852)+1</f>
        <v>1421</v>
      </c>
      <c r="K1853" s="1" t="str">
        <f>IF(B1853="小郡市","小郡市",IF(B1853="大和郡山市","大和郡山市",IF(B1853="蒲郡市","蒲郡市",IF(B1853="郡上市","郡上市",IF(B1853="郡山市","郡山市",IFERROR(RIGHT(B1853,LEN(B1853)-FIND("郡",B1853)),B1853))))))</f>
        <v>阿南市</v>
      </c>
      <c r="L1853" s="1" t="str">
        <f>IF(ISERROR(VLOOKUP(K1853,'R5.4.1現在の団体'!C$2:C$2000,1,)),"",VLOOKUP(K1853,'R5.4.1現在の団体'!C$2:C$2000,1,))</f>
        <v>阿南市</v>
      </c>
      <c r="M1853" s="1">
        <f t="shared" si="28"/>
        <v>1</v>
      </c>
    </row>
    <row r="1854" spans="1:13" x14ac:dyDescent="0.2">
      <c r="A1854" s="5" t="s">
        <v>1858</v>
      </c>
      <c r="B1854" s="6" t="s">
        <v>4144</v>
      </c>
      <c r="C1854" s="7">
        <v>21640</v>
      </c>
      <c r="D1854" s="7">
        <v>23956</v>
      </c>
      <c r="E1854" s="7">
        <v>45596</v>
      </c>
      <c r="F1854" s="7" t="str" cm="1">
        <f t="array" ref="F1854">_xlfn.SWITCH(TRUE,E1854&lt;=10000,"1万人以下",E1854&lt;=20000,"2万人以下",E1854&lt;=30000,"3万人以下",E1854&lt;=40000,"4万人以下",E1854&lt;=50000,"5万人以下",E1854&lt;=60000,"6万人以下",E1854&lt;=70000,"7万人以下",E1854&lt;=80000,"8万人以下",E1854&lt;=90000,"9万人以下",E1854&gt;90000,"それ以上")</f>
        <v>5万人以下</v>
      </c>
      <c r="G1854" s="7" t="s">
        <v>7575</v>
      </c>
      <c r="H1854" s="7">
        <v>17284</v>
      </c>
      <c r="J1854" s="1">
        <f>MAX(J$2:J1853)+1</f>
        <v>1422</v>
      </c>
      <c r="K1854" s="1" t="str">
        <f>IF(B1854="小郡市","小郡市",IF(B1854="大和郡山市","大和郡山市",IF(B1854="蒲郡市","蒲郡市",IF(B1854="郡上市","郡上市",IF(B1854="郡山市","郡山市",IFERROR(RIGHT(B1854,LEN(B1854)-FIND("郡",B1854)),B1854))))))</f>
        <v>吉野川市</v>
      </c>
      <c r="L1854" s="1" t="str">
        <f>IF(ISERROR(VLOOKUP(K1854,'R5.4.1現在の団体'!C$2:C$2000,1,)),"",VLOOKUP(K1854,'R5.4.1現在の団体'!C$2:C$2000,1,))</f>
        <v>吉野川市</v>
      </c>
      <c r="M1854" s="1">
        <f t="shared" si="28"/>
        <v>1</v>
      </c>
    </row>
    <row r="1855" spans="1:13" x14ac:dyDescent="0.2">
      <c r="A1855" s="5" t="s">
        <v>1859</v>
      </c>
      <c r="B1855" s="6" t="s">
        <v>4145</v>
      </c>
      <c r="C1855" s="7">
        <v>19944</v>
      </c>
      <c r="D1855" s="7">
        <v>21651</v>
      </c>
      <c r="E1855" s="7">
        <v>41595</v>
      </c>
      <c r="F1855" s="7" t="str" cm="1">
        <f t="array" ref="F1855">_xlfn.SWITCH(TRUE,E1855&lt;=10000,"1万人以下",E1855&lt;=20000,"2万人以下",E1855&lt;=30000,"3万人以下",E1855&lt;=40000,"4万人以下",E1855&lt;=50000,"5万人以下",E1855&lt;=60000,"6万人以下",E1855&lt;=70000,"7万人以下",E1855&lt;=80000,"8万人以下",E1855&lt;=90000,"9万人以下",E1855&gt;90000,"それ以上")</f>
        <v>5万人以下</v>
      </c>
      <c r="G1855" s="7" t="s">
        <v>7575</v>
      </c>
      <c r="H1855" s="7">
        <v>14399</v>
      </c>
      <c r="J1855" s="1">
        <f>MAX(J$2:J1854)+1</f>
        <v>1423</v>
      </c>
      <c r="K1855" s="1" t="str">
        <f>IF(B1855="小郡市","小郡市",IF(B1855="大和郡山市","大和郡山市",IF(B1855="蒲郡市","蒲郡市",IF(B1855="郡上市","郡上市",IF(B1855="郡山市","郡山市",IFERROR(RIGHT(B1855,LEN(B1855)-FIND("郡",B1855)),B1855))))))</f>
        <v>阿波市</v>
      </c>
      <c r="L1855" s="1" t="str">
        <f>IF(ISERROR(VLOOKUP(K1855,'R5.4.1現在の団体'!C$2:C$2000,1,)),"",VLOOKUP(K1855,'R5.4.1現在の団体'!C$2:C$2000,1,))</f>
        <v>阿波市</v>
      </c>
      <c r="M1855" s="1">
        <f t="shared" si="28"/>
        <v>1</v>
      </c>
    </row>
    <row r="1856" spans="1:13" x14ac:dyDescent="0.2">
      <c r="A1856" s="5" t="s">
        <v>1860</v>
      </c>
      <c r="B1856" s="6" t="s">
        <v>4146</v>
      </c>
      <c r="C1856" s="7">
        <v>16069</v>
      </c>
      <c r="D1856" s="7">
        <v>17491</v>
      </c>
      <c r="E1856" s="7">
        <v>33560</v>
      </c>
      <c r="F1856" s="7" t="str" cm="1">
        <f t="array" ref="F1856">_xlfn.SWITCH(TRUE,E1856&lt;=10000,"1万人以下",E1856&lt;=20000,"2万人以下",E1856&lt;=30000,"3万人以下",E1856&lt;=40000,"4万人以下",E1856&lt;=50000,"5万人以下",E1856&lt;=60000,"6万人以下",E1856&lt;=70000,"7万人以下",E1856&lt;=80000,"8万人以下",E1856&lt;=90000,"9万人以下",E1856&gt;90000,"それ以上")</f>
        <v>4万人以下</v>
      </c>
      <c r="G1856" s="7" t="s">
        <v>7573</v>
      </c>
      <c r="H1856" s="7">
        <v>12855</v>
      </c>
      <c r="J1856" s="1">
        <f>MAX(J$2:J1855)+1</f>
        <v>1424</v>
      </c>
      <c r="K1856" s="1" t="str">
        <f>IF(B1856="小郡市","小郡市",IF(B1856="大和郡山市","大和郡山市",IF(B1856="蒲郡市","蒲郡市",IF(B1856="郡上市","郡上市",IF(B1856="郡山市","郡山市",IFERROR(RIGHT(B1856,LEN(B1856)-FIND("郡",B1856)),B1856))))))</f>
        <v>美馬市</v>
      </c>
      <c r="L1856" s="1" t="str">
        <f>IF(ISERROR(VLOOKUP(K1856,'R5.4.1現在の団体'!C$2:C$2000,1,)),"",VLOOKUP(K1856,'R5.4.1現在の団体'!C$2:C$2000,1,))</f>
        <v>美馬市</v>
      </c>
      <c r="M1856" s="1">
        <f t="shared" si="28"/>
        <v>1</v>
      </c>
    </row>
    <row r="1857" spans="1:13" x14ac:dyDescent="0.2">
      <c r="A1857" s="5" t="s">
        <v>1861</v>
      </c>
      <c r="B1857" s="6" t="s">
        <v>4147</v>
      </c>
      <c r="C1857" s="7">
        <v>15263</v>
      </c>
      <c r="D1857" s="7">
        <v>17130</v>
      </c>
      <c r="E1857" s="7">
        <v>32393</v>
      </c>
      <c r="F1857" s="7" t="str" cm="1">
        <f t="array" ref="F1857">_xlfn.SWITCH(TRUE,E1857&lt;=10000,"1万人以下",E1857&lt;=20000,"2万人以下",E1857&lt;=30000,"3万人以下",E1857&lt;=40000,"4万人以下",E1857&lt;=50000,"5万人以下",E1857&lt;=60000,"6万人以下",E1857&lt;=70000,"7万人以下",E1857&lt;=80000,"8万人以下",E1857&lt;=90000,"9万人以下",E1857&gt;90000,"それ以上")</f>
        <v>4万人以下</v>
      </c>
      <c r="G1857" s="7" t="s">
        <v>7573</v>
      </c>
      <c r="H1857" s="7">
        <v>13780</v>
      </c>
      <c r="J1857" s="1">
        <f>MAX(J$2:J1856)+1</f>
        <v>1425</v>
      </c>
      <c r="K1857" s="1" t="str">
        <f>IF(B1857="小郡市","小郡市",IF(B1857="大和郡山市","大和郡山市",IF(B1857="蒲郡市","蒲郡市",IF(B1857="郡上市","郡上市",IF(B1857="郡山市","郡山市",IFERROR(RIGHT(B1857,LEN(B1857)-FIND("郡",B1857)),B1857))))))</f>
        <v>三好市</v>
      </c>
      <c r="L1857" s="1" t="str">
        <f>IF(ISERROR(VLOOKUP(K1857,'R5.4.1現在の団体'!C$2:C$2000,1,)),"",VLOOKUP(K1857,'R5.4.1現在の団体'!C$2:C$2000,1,))</f>
        <v>三好市</v>
      </c>
      <c r="M1857" s="1">
        <f t="shared" si="28"/>
        <v>1</v>
      </c>
    </row>
    <row r="1858" spans="1:13" x14ac:dyDescent="0.2">
      <c r="A1858" s="5" t="s">
        <v>1862</v>
      </c>
      <c r="B1858" s="6" t="s">
        <v>4148</v>
      </c>
      <c r="C1858" s="7">
        <v>3924</v>
      </c>
      <c r="D1858" s="7">
        <v>4235</v>
      </c>
      <c r="E1858" s="7">
        <v>8159</v>
      </c>
      <c r="F1858" s="7" t="str" cm="1">
        <f t="array" ref="F1858">_xlfn.SWITCH(TRUE,E1858&lt;=10000,"1万人以下",E1858&lt;=20000,"2万人以下",E1858&lt;=30000,"3万人以下",E1858&lt;=40000,"4万人以下",E1858&lt;=50000,"5万人以下",E1858&lt;=60000,"6万人以下",E1858&lt;=70000,"7万人以下",E1858&lt;=80000,"8万人以下",E1858&lt;=90000,"9万人以下",E1858&gt;90000,"それ以上")</f>
        <v>1万人以下</v>
      </c>
      <c r="G1858" s="7" t="s">
        <v>7576</v>
      </c>
      <c r="H1858" s="7">
        <v>3014</v>
      </c>
      <c r="I1858" s="1" t="s">
        <v>4657</v>
      </c>
      <c r="K1858" s="1" t="str">
        <f>IF(B1858="小郡市","小郡市",IF(B1858="大和郡山市","大和郡山市",IF(B1858="蒲郡市","蒲郡市",IF(B1858="郡上市","郡上市",IF(B1858="郡山市","郡山市",IFERROR(RIGHT(B1858,LEN(B1858)-FIND("郡",B1858)),B1858))))))</f>
        <v/>
      </c>
      <c r="L1858" s="1" t="str">
        <f>IF(ISERROR(VLOOKUP(K1858,'R5.4.1現在の団体'!C$2:C$2000,1,)),"",VLOOKUP(K1858,'R5.4.1現在の団体'!C$2:C$2000,1,))</f>
        <v/>
      </c>
      <c r="M1858" s="1" t="str">
        <f t="shared" si="28"/>
        <v/>
      </c>
    </row>
    <row r="1859" spans="1:13" x14ac:dyDescent="0.2">
      <c r="A1859" s="5" t="s">
        <v>1863</v>
      </c>
      <c r="B1859" s="6" t="s">
        <v>4149</v>
      </c>
      <c r="C1859" s="7">
        <v>2980</v>
      </c>
      <c r="D1859" s="7">
        <v>3173</v>
      </c>
      <c r="E1859" s="7">
        <v>6153</v>
      </c>
      <c r="F1859" s="7" t="str" cm="1">
        <f t="array" ref="F1859">_xlfn.SWITCH(TRUE,E1859&lt;=10000,"1万人以下",E1859&lt;=20000,"2万人以下",E1859&lt;=30000,"3万人以下",E1859&lt;=40000,"4万人以下",E1859&lt;=50000,"5万人以下",E1859&lt;=60000,"6万人以下",E1859&lt;=70000,"7万人以下",E1859&lt;=80000,"8万人以下",E1859&lt;=90000,"9万人以下",E1859&gt;90000,"それ以上")</f>
        <v>1万人以下</v>
      </c>
      <c r="G1859" s="7" t="s">
        <v>7576</v>
      </c>
      <c r="H1859" s="7">
        <v>2162</v>
      </c>
      <c r="J1859" s="1">
        <f>MAX(J$2:J1858)+1</f>
        <v>1426</v>
      </c>
      <c r="K1859" s="1" t="str">
        <f>IF(B1859="小郡市","小郡市",IF(B1859="大和郡山市","大和郡山市",IF(B1859="蒲郡市","蒲郡市",IF(B1859="郡上市","郡上市",IF(B1859="郡山市","郡山市",IFERROR(RIGHT(B1859,LEN(B1859)-FIND("郡",B1859)),B1859))))))</f>
        <v>勝浦町</v>
      </c>
      <c r="L1859" s="1" t="str">
        <f>IF(ISERROR(VLOOKUP(K1859,'R5.4.1現在の団体'!C$2:C$2000,1,)),"",VLOOKUP(K1859,'R5.4.1現在の団体'!C$2:C$2000,1,))</f>
        <v>勝浦町</v>
      </c>
      <c r="M1859" s="1">
        <f t="shared" si="28"/>
        <v>1</v>
      </c>
    </row>
    <row r="1860" spans="1:13" x14ac:dyDescent="0.2">
      <c r="A1860" s="5" t="s">
        <v>1864</v>
      </c>
      <c r="B1860" s="6" t="s">
        <v>4150</v>
      </c>
      <c r="C1860" s="7">
        <v>944</v>
      </c>
      <c r="D1860" s="7">
        <v>1062</v>
      </c>
      <c r="E1860" s="7">
        <v>2006</v>
      </c>
      <c r="F1860" s="7" t="str" cm="1">
        <f t="array" ref="F1860">_xlfn.SWITCH(TRUE,E1860&lt;=10000,"1万人以下",E1860&lt;=20000,"2万人以下",E1860&lt;=30000,"3万人以下",E1860&lt;=40000,"4万人以下",E1860&lt;=50000,"5万人以下",E1860&lt;=60000,"6万人以下",E1860&lt;=70000,"7万人以下",E1860&lt;=80000,"8万人以下",E1860&lt;=90000,"9万人以下",E1860&gt;90000,"それ以上")</f>
        <v>1万人以下</v>
      </c>
      <c r="G1860" s="7" t="s">
        <v>7576</v>
      </c>
      <c r="H1860" s="7">
        <v>852</v>
      </c>
      <c r="J1860" s="1">
        <f>MAX(J$2:J1859)+1</f>
        <v>1427</v>
      </c>
      <c r="K1860" s="1" t="str">
        <f>IF(B1860="小郡市","小郡市",IF(B1860="大和郡山市","大和郡山市",IF(B1860="蒲郡市","蒲郡市",IF(B1860="郡上市","郡上市",IF(B1860="郡山市","郡山市",IFERROR(RIGHT(B1860,LEN(B1860)-FIND("郡",B1860)),B1860))))))</f>
        <v>上勝町</v>
      </c>
      <c r="L1860" s="1" t="str">
        <f>IF(ISERROR(VLOOKUP(K1860,'R5.4.1現在の団体'!C$2:C$2000,1,)),"",VLOOKUP(K1860,'R5.4.1現在の団体'!C$2:C$2000,1,))</f>
        <v>上勝町</v>
      </c>
      <c r="M1860" s="1">
        <f t="shared" si="28"/>
        <v>1</v>
      </c>
    </row>
    <row r="1861" spans="1:13" x14ac:dyDescent="0.2">
      <c r="A1861" s="5" t="s">
        <v>1865</v>
      </c>
      <c r="B1861" s="6" t="s">
        <v>4151</v>
      </c>
      <c r="C1861" s="7">
        <v>1395</v>
      </c>
      <c r="D1861" s="7">
        <v>1467</v>
      </c>
      <c r="E1861" s="7">
        <v>2862</v>
      </c>
      <c r="F1861" s="7" t="str" cm="1">
        <f t="array" ref="F1861">_xlfn.SWITCH(TRUE,E1861&lt;=10000,"1万人以下",E1861&lt;=20000,"2万人以下",E1861&lt;=30000,"3万人以下",E1861&lt;=40000,"4万人以下",E1861&lt;=50000,"5万人以下",E1861&lt;=60000,"6万人以下",E1861&lt;=70000,"7万人以下",E1861&lt;=80000,"8万人以下",E1861&lt;=90000,"9万人以下",E1861&gt;90000,"それ以上")</f>
        <v>1万人以下</v>
      </c>
      <c r="G1861" s="7" t="s">
        <v>7576</v>
      </c>
      <c r="H1861" s="7">
        <v>934</v>
      </c>
      <c r="I1861" s="1" t="s">
        <v>4657</v>
      </c>
      <c r="K1861" s="1" t="str">
        <f>IF(B1861="小郡市","小郡市",IF(B1861="大和郡山市","大和郡山市",IF(B1861="蒲郡市","蒲郡市",IF(B1861="郡上市","郡上市",IF(B1861="郡山市","郡山市",IFERROR(RIGHT(B1861,LEN(B1861)-FIND("郡",B1861)),B1861))))))</f>
        <v/>
      </c>
      <c r="L1861" s="1" t="str">
        <f>IF(ISERROR(VLOOKUP(K1861,'R5.4.1現在の団体'!C$2:C$2000,1,)),"",VLOOKUP(K1861,'R5.4.1現在の団体'!C$2:C$2000,1,))</f>
        <v/>
      </c>
      <c r="M1861" s="1" t="str">
        <f t="shared" ref="M1861:M1924" si="29">IF(L1861="","",1)</f>
        <v/>
      </c>
    </row>
    <row r="1862" spans="1:13" x14ac:dyDescent="0.2">
      <c r="A1862" s="5" t="s">
        <v>1866</v>
      </c>
      <c r="B1862" s="6" t="s">
        <v>4152</v>
      </c>
      <c r="C1862" s="7">
        <v>1395</v>
      </c>
      <c r="D1862" s="7">
        <v>1467</v>
      </c>
      <c r="E1862" s="7">
        <v>2862</v>
      </c>
      <c r="F1862" s="7" t="str" cm="1">
        <f t="array" ref="F1862">_xlfn.SWITCH(TRUE,E1862&lt;=10000,"1万人以下",E1862&lt;=20000,"2万人以下",E1862&lt;=30000,"3万人以下",E1862&lt;=40000,"4万人以下",E1862&lt;=50000,"5万人以下",E1862&lt;=60000,"6万人以下",E1862&lt;=70000,"7万人以下",E1862&lt;=80000,"8万人以下",E1862&lt;=90000,"9万人以下",E1862&gt;90000,"それ以上")</f>
        <v>1万人以下</v>
      </c>
      <c r="G1862" s="7" t="s">
        <v>7576</v>
      </c>
      <c r="H1862" s="7">
        <v>934</v>
      </c>
      <c r="J1862" s="1">
        <f>MAX(J$2:J1861)+1</f>
        <v>1428</v>
      </c>
      <c r="K1862" s="1" t="str">
        <f>IF(B1862="小郡市","小郡市",IF(B1862="大和郡山市","大和郡山市",IF(B1862="蒲郡市","蒲郡市",IF(B1862="郡上市","郡上市",IF(B1862="郡山市","郡山市",IFERROR(RIGHT(B1862,LEN(B1862)-FIND("郡",B1862)),B1862))))))</f>
        <v>佐那河内村</v>
      </c>
      <c r="L1862" s="1" t="str">
        <f>IF(ISERROR(VLOOKUP(K1862,'R5.4.1現在の団体'!C$2:C$2000,1,)),"",VLOOKUP(K1862,'R5.4.1現在の団体'!C$2:C$2000,1,))</f>
        <v>佐那河内村</v>
      </c>
      <c r="M1862" s="1">
        <f t="shared" si="29"/>
        <v>1</v>
      </c>
    </row>
    <row r="1863" spans="1:13" x14ac:dyDescent="0.2">
      <c r="A1863" s="5" t="s">
        <v>1867</v>
      </c>
      <c r="B1863" s="6" t="s">
        <v>4153</v>
      </c>
      <c r="C1863" s="7">
        <v>15977</v>
      </c>
      <c r="D1863" s="7">
        <v>17576</v>
      </c>
      <c r="E1863" s="7">
        <v>33553</v>
      </c>
      <c r="F1863" s="7" t="str" cm="1">
        <f t="array" ref="F1863">_xlfn.SWITCH(TRUE,E1863&lt;=10000,"1万人以下",E1863&lt;=20000,"2万人以下",E1863&lt;=30000,"3万人以下",E1863&lt;=40000,"4万人以下",E1863&lt;=50000,"5万人以下",E1863&lt;=60000,"6万人以下",E1863&lt;=70000,"7万人以下",E1863&lt;=80000,"8万人以下",E1863&lt;=90000,"9万人以下",E1863&gt;90000,"それ以上")</f>
        <v>4万人以下</v>
      </c>
      <c r="G1863" s="7" t="s">
        <v>7573</v>
      </c>
      <c r="H1863" s="7">
        <v>12198</v>
      </c>
      <c r="I1863" s="1" t="s">
        <v>4657</v>
      </c>
      <c r="K1863" s="1" t="str">
        <f>IF(B1863="小郡市","小郡市",IF(B1863="大和郡山市","大和郡山市",IF(B1863="蒲郡市","蒲郡市",IF(B1863="郡上市","郡上市",IF(B1863="郡山市","郡山市",IFERROR(RIGHT(B1863,LEN(B1863)-FIND("郡",B1863)),B1863))))))</f>
        <v/>
      </c>
      <c r="L1863" s="1" t="str">
        <f>IF(ISERROR(VLOOKUP(K1863,'R5.4.1現在の団体'!C$2:C$2000,1,)),"",VLOOKUP(K1863,'R5.4.1現在の団体'!C$2:C$2000,1,))</f>
        <v/>
      </c>
      <c r="M1863" s="1" t="str">
        <f t="shared" si="29"/>
        <v/>
      </c>
    </row>
    <row r="1864" spans="1:13" x14ac:dyDescent="0.2">
      <c r="A1864" s="5" t="s">
        <v>1868</v>
      </c>
      <c r="B1864" s="6" t="s">
        <v>4154</v>
      </c>
      <c r="C1864" s="7">
        <v>12769</v>
      </c>
      <c r="D1864" s="7">
        <v>14017</v>
      </c>
      <c r="E1864" s="7">
        <v>26786</v>
      </c>
      <c r="F1864" s="7" t="str" cm="1">
        <f t="array" ref="F1864">_xlfn.SWITCH(TRUE,E1864&lt;=10000,"1万人以下",E1864&lt;=20000,"2万人以下",E1864&lt;=30000,"3万人以下",E1864&lt;=40000,"4万人以下",E1864&lt;=50000,"5万人以下",E1864&lt;=60000,"6万人以下",E1864&lt;=70000,"7万人以下",E1864&lt;=80000,"8万人以下",E1864&lt;=90000,"9万人以下",E1864&gt;90000,"それ以上")</f>
        <v>3万人以下</v>
      </c>
      <c r="G1864" s="7" t="s">
        <v>7574</v>
      </c>
      <c r="H1864" s="7">
        <v>9575</v>
      </c>
      <c r="J1864" s="1">
        <f>MAX(J$2:J1863)+1</f>
        <v>1429</v>
      </c>
      <c r="K1864" s="1" t="str">
        <f>IF(B1864="小郡市","小郡市",IF(B1864="大和郡山市","大和郡山市",IF(B1864="蒲郡市","蒲郡市",IF(B1864="郡上市","郡上市",IF(B1864="郡山市","郡山市",IFERROR(RIGHT(B1864,LEN(B1864)-FIND("郡",B1864)),B1864))))))</f>
        <v>石井町</v>
      </c>
      <c r="L1864" s="1" t="str">
        <f>IF(ISERROR(VLOOKUP(K1864,'R5.4.1現在の団体'!C$2:C$2000,1,)),"",VLOOKUP(K1864,'R5.4.1現在の団体'!C$2:C$2000,1,))</f>
        <v>石井町</v>
      </c>
      <c r="M1864" s="1">
        <f t="shared" si="29"/>
        <v>1</v>
      </c>
    </row>
    <row r="1865" spans="1:13" x14ac:dyDescent="0.2">
      <c r="A1865" s="5" t="s">
        <v>1869</v>
      </c>
      <c r="B1865" s="6" t="s">
        <v>4155</v>
      </c>
      <c r="C1865" s="7">
        <v>3208</v>
      </c>
      <c r="D1865" s="7">
        <v>3559</v>
      </c>
      <c r="E1865" s="7">
        <v>6767</v>
      </c>
      <c r="F1865" s="7" t="str" cm="1">
        <f t="array" ref="F1865">_xlfn.SWITCH(TRUE,E1865&lt;=10000,"1万人以下",E1865&lt;=20000,"2万人以下",E1865&lt;=30000,"3万人以下",E1865&lt;=40000,"4万人以下",E1865&lt;=50000,"5万人以下",E1865&lt;=60000,"6万人以下",E1865&lt;=70000,"7万人以下",E1865&lt;=80000,"8万人以下",E1865&lt;=90000,"9万人以下",E1865&gt;90000,"それ以上")</f>
        <v>1万人以下</v>
      </c>
      <c r="G1865" s="7" t="s">
        <v>7576</v>
      </c>
      <c r="H1865" s="7">
        <v>2623</v>
      </c>
      <c r="J1865" s="1">
        <f>MAX(J$2:J1864)+1</f>
        <v>1430</v>
      </c>
      <c r="K1865" s="1" t="str">
        <f>IF(B1865="小郡市","小郡市",IF(B1865="大和郡山市","大和郡山市",IF(B1865="蒲郡市","蒲郡市",IF(B1865="郡上市","郡上市",IF(B1865="郡山市","郡山市",IFERROR(RIGHT(B1865,LEN(B1865)-FIND("郡",B1865)),B1865))))))</f>
        <v>神山町</v>
      </c>
      <c r="L1865" s="1" t="str">
        <f>IF(ISERROR(VLOOKUP(K1865,'R5.4.1現在の団体'!C$2:C$2000,1,)),"",VLOOKUP(K1865,'R5.4.1現在の団体'!C$2:C$2000,1,))</f>
        <v>神山町</v>
      </c>
      <c r="M1865" s="1">
        <f t="shared" si="29"/>
        <v>1</v>
      </c>
    </row>
    <row r="1866" spans="1:13" x14ac:dyDescent="0.2">
      <c r="A1866" s="5" t="s">
        <v>1870</v>
      </c>
      <c r="B1866" s="6" t="s">
        <v>4156</v>
      </c>
      <c r="C1866" s="7">
        <v>5039</v>
      </c>
      <c r="D1866" s="7">
        <v>5563</v>
      </c>
      <c r="E1866" s="7">
        <v>10602</v>
      </c>
      <c r="F1866" s="7" t="str" cm="1">
        <f t="array" ref="F1866">_xlfn.SWITCH(TRUE,E1866&lt;=10000,"1万人以下",E1866&lt;=20000,"2万人以下",E1866&lt;=30000,"3万人以下",E1866&lt;=40000,"4万人以下",E1866&lt;=50000,"5万人以下",E1866&lt;=60000,"6万人以下",E1866&lt;=70000,"7万人以下",E1866&lt;=80000,"8万人以下",E1866&lt;=90000,"9万人以下",E1866&gt;90000,"それ以上")</f>
        <v>2万人以下</v>
      </c>
      <c r="G1866" s="7" t="s">
        <v>7572</v>
      </c>
      <c r="H1866" s="7">
        <v>4101</v>
      </c>
      <c r="I1866" s="1" t="s">
        <v>4657</v>
      </c>
      <c r="K1866" s="1" t="str">
        <f>IF(B1866="小郡市","小郡市",IF(B1866="大和郡山市","大和郡山市",IF(B1866="蒲郡市","蒲郡市",IF(B1866="郡上市","郡上市",IF(B1866="郡山市","郡山市",IFERROR(RIGHT(B1866,LEN(B1866)-FIND("郡",B1866)),B1866))))))</f>
        <v/>
      </c>
      <c r="L1866" s="1" t="str">
        <f>IF(ISERROR(VLOOKUP(K1866,'R5.4.1現在の団体'!C$2:C$2000,1,)),"",VLOOKUP(K1866,'R5.4.1現在の団体'!C$2:C$2000,1,))</f>
        <v/>
      </c>
      <c r="M1866" s="1" t="str">
        <f t="shared" si="29"/>
        <v/>
      </c>
    </row>
    <row r="1867" spans="1:13" x14ac:dyDescent="0.2">
      <c r="A1867" s="5" t="s">
        <v>1871</v>
      </c>
      <c r="B1867" s="6" t="s">
        <v>4157</v>
      </c>
      <c r="C1867" s="7">
        <v>5039</v>
      </c>
      <c r="D1867" s="7">
        <v>5563</v>
      </c>
      <c r="E1867" s="7">
        <v>10602</v>
      </c>
      <c r="F1867" s="7" t="str" cm="1">
        <f t="array" ref="F1867">_xlfn.SWITCH(TRUE,E1867&lt;=10000,"1万人以下",E1867&lt;=20000,"2万人以下",E1867&lt;=30000,"3万人以下",E1867&lt;=40000,"4万人以下",E1867&lt;=50000,"5万人以下",E1867&lt;=60000,"6万人以下",E1867&lt;=70000,"7万人以下",E1867&lt;=80000,"8万人以下",E1867&lt;=90000,"9万人以下",E1867&gt;90000,"それ以上")</f>
        <v>2万人以下</v>
      </c>
      <c r="G1867" s="7" t="s">
        <v>7572</v>
      </c>
      <c r="H1867" s="7">
        <v>4101</v>
      </c>
      <c r="J1867" s="1">
        <f>MAX(J$2:J1866)+1</f>
        <v>1431</v>
      </c>
      <c r="K1867" s="1" t="str">
        <f>IF(B1867="小郡市","小郡市",IF(B1867="大和郡山市","大和郡山市",IF(B1867="蒲郡市","蒲郡市",IF(B1867="郡上市","郡上市",IF(B1867="郡山市","郡山市",IFERROR(RIGHT(B1867,LEN(B1867)-FIND("郡",B1867)),B1867))))))</f>
        <v>那賀町</v>
      </c>
      <c r="L1867" s="1" t="str">
        <f>IF(ISERROR(VLOOKUP(K1867,'R5.4.1現在の団体'!C$2:C$2000,1,)),"",VLOOKUP(K1867,'R5.4.1現在の団体'!C$2:C$2000,1,))</f>
        <v>那賀町</v>
      </c>
      <c r="M1867" s="1">
        <f t="shared" si="29"/>
        <v>1</v>
      </c>
    </row>
    <row r="1868" spans="1:13" x14ac:dyDescent="0.2">
      <c r="A1868" s="5" t="s">
        <v>1872</v>
      </c>
      <c r="B1868" s="6" t="s">
        <v>3640</v>
      </c>
      <c r="C1868" s="7">
        <v>11691</v>
      </c>
      <c r="D1868" s="7">
        <v>13207</v>
      </c>
      <c r="E1868" s="7">
        <v>24898</v>
      </c>
      <c r="F1868" s="7" t="str" cm="1">
        <f t="array" ref="F1868">_xlfn.SWITCH(TRUE,E1868&lt;=10000,"1万人以下",E1868&lt;=20000,"2万人以下",E1868&lt;=30000,"3万人以下",E1868&lt;=40000,"4万人以下",E1868&lt;=50000,"5万人以下",E1868&lt;=60000,"6万人以下",E1868&lt;=70000,"7万人以下",E1868&lt;=80000,"8万人以下",E1868&lt;=90000,"9万人以下",E1868&gt;90000,"それ以上")</f>
        <v>3万人以下</v>
      </c>
      <c r="G1868" s="7" t="s">
        <v>7574</v>
      </c>
      <c r="H1868" s="7">
        <v>10575</v>
      </c>
      <c r="I1868" s="1" t="s">
        <v>4657</v>
      </c>
      <c r="K1868" s="1" t="str">
        <f>IF(B1868="小郡市","小郡市",IF(B1868="大和郡山市","大和郡山市",IF(B1868="蒲郡市","蒲郡市",IF(B1868="郡上市","郡上市",IF(B1868="郡山市","郡山市",IFERROR(RIGHT(B1868,LEN(B1868)-FIND("郡",B1868)),B1868))))))</f>
        <v/>
      </c>
      <c r="L1868" s="1" t="str">
        <f>IF(ISERROR(VLOOKUP(K1868,'R5.4.1現在の団体'!C$2:C$2000,1,)),"",VLOOKUP(K1868,'R5.4.1現在の団体'!C$2:C$2000,1,))</f>
        <v/>
      </c>
      <c r="M1868" s="1" t="str">
        <f t="shared" si="29"/>
        <v/>
      </c>
    </row>
    <row r="1869" spans="1:13" x14ac:dyDescent="0.2">
      <c r="A1869" s="5" t="s">
        <v>1873</v>
      </c>
      <c r="B1869" s="6" t="s">
        <v>4158</v>
      </c>
      <c r="C1869" s="7">
        <v>2429</v>
      </c>
      <c r="D1869" s="7">
        <v>2762</v>
      </c>
      <c r="E1869" s="7">
        <v>5191</v>
      </c>
      <c r="F1869" s="7" t="str" cm="1">
        <f t="array" ref="F1869">_xlfn.SWITCH(TRUE,E1869&lt;=10000,"1万人以下",E1869&lt;=20000,"2万人以下",E1869&lt;=30000,"3万人以下",E1869&lt;=40000,"4万人以下",E1869&lt;=50000,"5万人以下",E1869&lt;=60000,"6万人以下",E1869&lt;=70000,"7万人以下",E1869&lt;=80000,"8万人以下",E1869&lt;=90000,"9万人以下",E1869&gt;90000,"それ以上")</f>
        <v>1万人以下</v>
      </c>
      <c r="G1869" s="7" t="s">
        <v>7576</v>
      </c>
      <c r="H1869" s="7">
        <v>2311</v>
      </c>
      <c r="J1869" s="1">
        <f>MAX(J$2:J1868)+1</f>
        <v>1432</v>
      </c>
      <c r="K1869" s="1" t="str">
        <f>IF(B1869="小郡市","小郡市",IF(B1869="大和郡山市","大和郡山市",IF(B1869="蒲郡市","蒲郡市",IF(B1869="郡上市","郡上市",IF(B1869="郡山市","郡山市",IFERROR(RIGHT(B1869,LEN(B1869)-FIND("郡",B1869)),B1869))))))</f>
        <v>牟岐町</v>
      </c>
      <c r="L1869" s="1" t="str">
        <f>IF(ISERROR(VLOOKUP(K1869,'R5.4.1現在の団体'!C$2:C$2000,1,)),"",VLOOKUP(K1869,'R5.4.1現在の団体'!C$2:C$2000,1,))</f>
        <v>牟岐町</v>
      </c>
      <c r="M1869" s="1">
        <f t="shared" si="29"/>
        <v>1</v>
      </c>
    </row>
    <row r="1870" spans="1:13" x14ac:dyDescent="0.2">
      <c r="A1870" s="5" t="s">
        <v>1874</v>
      </c>
      <c r="B1870" s="6" t="s">
        <v>4159</v>
      </c>
      <c r="C1870" s="7">
        <v>3873</v>
      </c>
      <c r="D1870" s="7">
        <v>4404</v>
      </c>
      <c r="E1870" s="7">
        <v>8277</v>
      </c>
      <c r="F1870" s="7" t="str" cm="1">
        <f t="array" ref="F1870">_xlfn.SWITCH(TRUE,E1870&lt;=10000,"1万人以下",E1870&lt;=20000,"2万人以下",E1870&lt;=30000,"3万人以下",E1870&lt;=40000,"4万人以下",E1870&lt;=50000,"5万人以下",E1870&lt;=60000,"6万人以下",E1870&lt;=70000,"7万人以下",E1870&lt;=80000,"8万人以下",E1870&lt;=90000,"9万人以下",E1870&gt;90000,"それ以上")</f>
        <v>1万人以下</v>
      </c>
      <c r="G1870" s="7" t="s">
        <v>7576</v>
      </c>
      <c r="H1870" s="7">
        <v>3529</v>
      </c>
      <c r="J1870" s="1">
        <f>MAX(J$2:J1869)+1</f>
        <v>1433</v>
      </c>
      <c r="K1870" s="1" t="str">
        <f>IF(B1870="小郡市","小郡市",IF(B1870="大和郡山市","大和郡山市",IF(B1870="蒲郡市","蒲郡市",IF(B1870="郡上市","郡上市",IF(B1870="郡山市","郡山市",IFERROR(RIGHT(B1870,LEN(B1870)-FIND("郡",B1870)),B1870))))))</f>
        <v>美波町</v>
      </c>
      <c r="L1870" s="1" t="str">
        <f>IF(ISERROR(VLOOKUP(K1870,'R5.4.1現在の団体'!C$2:C$2000,1,)),"",VLOOKUP(K1870,'R5.4.1現在の団体'!C$2:C$2000,1,))</f>
        <v>美波町</v>
      </c>
      <c r="M1870" s="1">
        <f t="shared" si="29"/>
        <v>1</v>
      </c>
    </row>
    <row r="1871" spans="1:13" x14ac:dyDescent="0.2">
      <c r="A1871" s="5" t="s">
        <v>1875</v>
      </c>
      <c r="B1871" s="6" t="s">
        <v>4160</v>
      </c>
      <c r="C1871" s="7">
        <v>5389</v>
      </c>
      <c r="D1871" s="7">
        <v>6041</v>
      </c>
      <c r="E1871" s="7">
        <v>11430</v>
      </c>
      <c r="F1871" s="7" t="str" cm="1">
        <f t="array" ref="F1871">_xlfn.SWITCH(TRUE,E1871&lt;=10000,"1万人以下",E1871&lt;=20000,"2万人以下",E1871&lt;=30000,"3万人以下",E1871&lt;=40000,"4万人以下",E1871&lt;=50000,"5万人以下",E1871&lt;=60000,"6万人以下",E1871&lt;=70000,"7万人以下",E1871&lt;=80000,"8万人以下",E1871&lt;=90000,"9万人以下",E1871&gt;90000,"それ以上")</f>
        <v>2万人以下</v>
      </c>
      <c r="G1871" s="7" t="s">
        <v>7572</v>
      </c>
      <c r="H1871" s="7">
        <v>4735</v>
      </c>
      <c r="J1871" s="1">
        <f>MAX(J$2:J1870)+1</f>
        <v>1434</v>
      </c>
      <c r="K1871" s="1" t="str">
        <f>IF(B1871="小郡市","小郡市",IF(B1871="大和郡山市","大和郡山市",IF(B1871="蒲郡市","蒲郡市",IF(B1871="郡上市","郡上市",IF(B1871="郡山市","郡山市",IFERROR(RIGHT(B1871,LEN(B1871)-FIND("郡",B1871)),B1871))))))</f>
        <v>海陽町</v>
      </c>
      <c r="L1871" s="1" t="str">
        <f>IF(ISERROR(VLOOKUP(K1871,'R5.4.1現在の団体'!C$2:C$2000,1,)),"",VLOOKUP(K1871,'R5.4.1現在の団体'!C$2:C$2000,1,))</f>
        <v>海陽町</v>
      </c>
      <c r="M1871" s="1">
        <f t="shared" si="29"/>
        <v>1</v>
      </c>
    </row>
    <row r="1872" spans="1:13" x14ac:dyDescent="0.2">
      <c r="A1872" s="5" t="s">
        <v>1876</v>
      </c>
      <c r="B1872" s="6" t="s">
        <v>4161</v>
      </c>
      <c r="C1872" s="7">
        <v>47250</v>
      </c>
      <c r="D1872" s="7">
        <v>50175</v>
      </c>
      <c r="E1872" s="7">
        <v>97425</v>
      </c>
      <c r="F1872" s="7" t="str" cm="1">
        <f t="array" ref="F1872">_xlfn.SWITCH(TRUE,E1872&lt;=10000,"1万人以下",E1872&lt;=20000,"2万人以下",E1872&lt;=30000,"3万人以下",E1872&lt;=40000,"4万人以下",E1872&lt;=50000,"5万人以下",E1872&lt;=60000,"6万人以下",E1872&lt;=70000,"7万人以下",E1872&lt;=80000,"8万人以下",E1872&lt;=90000,"9万人以下",E1872&gt;90000,"それ以上")</f>
        <v>それ以上</v>
      </c>
      <c r="G1872" s="7" t="s">
        <v>7571</v>
      </c>
      <c r="H1872" s="7">
        <v>35996</v>
      </c>
      <c r="I1872" s="1" t="s">
        <v>4657</v>
      </c>
      <c r="K1872" s="1" t="str">
        <f>IF(B1872="小郡市","小郡市",IF(B1872="大和郡山市","大和郡山市",IF(B1872="蒲郡市","蒲郡市",IF(B1872="郡上市","郡上市",IF(B1872="郡山市","郡山市",IFERROR(RIGHT(B1872,LEN(B1872)-FIND("郡",B1872)),B1872))))))</f>
        <v/>
      </c>
      <c r="L1872" s="1" t="str">
        <f>IF(ISERROR(VLOOKUP(K1872,'R5.4.1現在の団体'!C$2:C$2000,1,)),"",VLOOKUP(K1872,'R5.4.1現在の団体'!C$2:C$2000,1,))</f>
        <v/>
      </c>
      <c r="M1872" s="1" t="str">
        <f t="shared" si="29"/>
        <v/>
      </c>
    </row>
    <row r="1873" spans="1:13" x14ac:dyDescent="0.2">
      <c r="A1873" s="5" t="s">
        <v>1877</v>
      </c>
      <c r="B1873" s="6" t="s">
        <v>4162</v>
      </c>
      <c r="C1873" s="7">
        <v>7525</v>
      </c>
      <c r="D1873" s="7">
        <v>7548</v>
      </c>
      <c r="E1873" s="7">
        <v>15073</v>
      </c>
      <c r="F1873" s="7" t="str" cm="1">
        <f t="array" ref="F1873">_xlfn.SWITCH(TRUE,E1873&lt;=10000,"1万人以下",E1873&lt;=20000,"2万人以下",E1873&lt;=30000,"3万人以下",E1873&lt;=40000,"4万人以下",E1873&lt;=50000,"5万人以下",E1873&lt;=60000,"6万人以下",E1873&lt;=70000,"7万人以下",E1873&lt;=80000,"8万人以下",E1873&lt;=90000,"9万人以下",E1873&gt;90000,"それ以上")</f>
        <v>2万人以下</v>
      </c>
      <c r="G1873" s="7" t="s">
        <v>7572</v>
      </c>
      <c r="H1873" s="7">
        <v>5791</v>
      </c>
      <c r="J1873" s="1">
        <f>MAX(J$2:J1872)+1</f>
        <v>1435</v>
      </c>
      <c r="K1873" s="1" t="str">
        <f>IF(B1873="小郡市","小郡市",IF(B1873="大和郡山市","大和郡山市",IF(B1873="蒲郡市","蒲郡市",IF(B1873="郡上市","郡上市",IF(B1873="郡山市","郡山市",IFERROR(RIGHT(B1873,LEN(B1873)-FIND("郡",B1873)),B1873))))))</f>
        <v>松茂町</v>
      </c>
      <c r="L1873" s="1" t="str">
        <f>IF(ISERROR(VLOOKUP(K1873,'R5.4.1現在の団体'!C$2:C$2000,1,)),"",VLOOKUP(K1873,'R5.4.1現在の団体'!C$2:C$2000,1,))</f>
        <v>松茂町</v>
      </c>
      <c r="M1873" s="1">
        <f t="shared" si="29"/>
        <v>1</v>
      </c>
    </row>
    <row r="1874" spans="1:13" x14ac:dyDescent="0.2">
      <c r="A1874" s="5" t="s">
        <v>1878</v>
      </c>
      <c r="B1874" s="6" t="s">
        <v>4163</v>
      </c>
      <c r="C1874" s="7">
        <v>10566</v>
      </c>
      <c r="D1874" s="7">
        <v>11169</v>
      </c>
      <c r="E1874" s="7">
        <v>21735</v>
      </c>
      <c r="F1874" s="7" t="str" cm="1">
        <f t="array" ref="F1874">_xlfn.SWITCH(TRUE,E1874&lt;=10000,"1万人以下",E1874&lt;=20000,"2万人以下",E1874&lt;=30000,"3万人以下",E1874&lt;=40000,"4万人以下",E1874&lt;=50000,"5万人以下",E1874&lt;=60000,"6万人以下",E1874&lt;=70000,"7万人以下",E1874&lt;=80000,"8万人以下",E1874&lt;=90000,"9万人以下",E1874&gt;90000,"それ以上")</f>
        <v>3万人以下</v>
      </c>
      <c r="G1874" s="7" t="s">
        <v>7574</v>
      </c>
      <c r="H1874" s="7">
        <v>8373</v>
      </c>
      <c r="J1874" s="1">
        <f>MAX(J$2:J1873)+1</f>
        <v>1436</v>
      </c>
      <c r="K1874" s="1" t="str">
        <f>IF(B1874="小郡市","小郡市",IF(B1874="大和郡山市","大和郡山市",IF(B1874="蒲郡市","蒲郡市",IF(B1874="郡上市","郡上市",IF(B1874="郡山市","郡山市",IFERROR(RIGHT(B1874,LEN(B1874)-FIND("郡",B1874)),B1874))))))</f>
        <v>北島町</v>
      </c>
      <c r="L1874" s="1" t="str">
        <f>IF(ISERROR(VLOOKUP(K1874,'R5.4.1現在の団体'!C$2:C$2000,1,)),"",VLOOKUP(K1874,'R5.4.1現在の団体'!C$2:C$2000,1,))</f>
        <v>北島町</v>
      </c>
      <c r="M1874" s="1">
        <f t="shared" si="29"/>
        <v>1</v>
      </c>
    </row>
    <row r="1875" spans="1:13" x14ac:dyDescent="0.2">
      <c r="A1875" s="5" t="s">
        <v>1879</v>
      </c>
      <c r="B1875" s="6" t="s">
        <v>4164</v>
      </c>
      <c r="C1875" s="7">
        <v>15936</v>
      </c>
      <c r="D1875" s="7">
        <v>17162</v>
      </c>
      <c r="E1875" s="7">
        <v>33098</v>
      </c>
      <c r="F1875" s="7" t="str" cm="1">
        <f t="array" ref="F1875">_xlfn.SWITCH(TRUE,E1875&lt;=10000,"1万人以下",E1875&lt;=20000,"2万人以下",E1875&lt;=30000,"3万人以下",E1875&lt;=40000,"4万人以下",E1875&lt;=50000,"5万人以下",E1875&lt;=60000,"6万人以下",E1875&lt;=70000,"7万人以下",E1875&lt;=80000,"8万人以下",E1875&lt;=90000,"9万人以下",E1875&gt;90000,"それ以上")</f>
        <v>4万人以下</v>
      </c>
      <c r="G1875" s="7" t="s">
        <v>7573</v>
      </c>
      <c r="H1875" s="7">
        <v>12006</v>
      </c>
      <c r="J1875" s="1">
        <f>MAX(J$2:J1874)+1</f>
        <v>1437</v>
      </c>
      <c r="K1875" s="1" t="str">
        <f>IF(B1875="小郡市","小郡市",IF(B1875="大和郡山市","大和郡山市",IF(B1875="蒲郡市","蒲郡市",IF(B1875="郡上市","郡上市",IF(B1875="郡山市","郡山市",IFERROR(RIGHT(B1875,LEN(B1875)-FIND("郡",B1875)),B1875))))))</f>
        <v>藍住町</v>
      </c>
      <c r="L1875" s="1" t="str">
        <f>IF(ISERROR(VLOOKUP(K1875,'R5.4.1現在の団体'!C$2:C$2000,1,)),"",VLOOKUP(K1875,'R5.4.1現在の団体'!C$2:C$2000,1,))</f>
        <v>藍住町</v>
      </c>
      <c r="M1875" s="1">
        <f t="shared" si="29"/>
        <v>1</v>
      </c>
    </row>
    <row r="1876" spans="1:13" x14ac:dyDescent="0.2">
      <c r="A1876" s="5" t="s">
        <v>1880</v>
      </c>
      <c r="B1876" s="6" t="s">
        <v>4165</v>
      </c>
      <c r="C1876" s="7">
        <v>6913</v>
      </c>
      <c r="D1876" s="7">
        <v>7408</v>
      </c>
      <c r="E1876" s="7">
        <v>14321</v>
      </c>
      <c r="F1876" s="7" t="str" cm="1">
        <f t="array" ref="F1876">_xlfn.SWITCH(TRUE,E1876&lt;=10000,"1万人以下",E1876&lt;=20000,"2万人以下",E1876&lt;=30000,"3万人以下",E1876&lt;=40000,"4万人以下",E1876&lt;=50000,"5万人以下",E1876&lt;=60000,"6万人以下",E1876&lt;=70000,"7万人以下",E1876&lt;=80000,"8万人以下",E1876&lt;=90000,"9万人以下",E1876&gt;90000,"それ以上")</f>
        <v>2万人以下</v>
      </c>
      <c r="G1876" s="7" t="s">
        <v>7572</v>
      </c>
      <c r="H1876" s="7">
        <v>5221</v>
      </c>
      <c r="J1876" s="1">
        <f>MAX(J$2:J1875)+1</f>
        <v>1438</v>
      </c>
      <c r="K1876" s="1" t="str">
        <f>IF(B1876="小郡市","小郡市",IF(B1876="大和郡山市","大和郡山市",IF(B1876="蒲郡市","蒲郡市",IF(B1876="郡上市","郡上市",IF(B1876="郡山市","郡山市",IFERROR(RIGHT(B1876,LEN(B1876)-FIND("郡",B1876)),B1876))))))</f>
        <v>板野町</v>
      </c>
      <c r="L1876" s="1" t="str">
        <f>IF(ISERROR(VLOOKUP(K1876,'R5.4.1現在の団体'!C$2:C$2000,1,)),"",VLOOKUP(K1876,'R5.4.1現在の団体'!C$2:C$2000,1,))</f>
        <v>板野町</v>
      </c>
      <c r="M1876" s="1">
        <f t="shared" si="29"/>
        <v>1</v>
      </c>
    </row>
    <row r="1877" spans="1:13" x14ac:dyDescent="0.2">
      <c r="A1877" s="5" t="s">
        <v>1881</v>
      </c>
      <c r="B1877" s="6" t="s">
        <v>4166</v>
      </c>
      <c r="C1877" s="7">
        <v>6310</v>
      </c>
      <c r="D1877" s="7">
        <v>6888</v>
      </c>
      <c r="E1877" s="7">
        <v>13198</v>
      </c>
      <c r="F1877" s="7" t="str" cm="1">
        <f t="array" ref="F1877">_xlfn.SWITCH(TRUE,E1877&lt;=10000,"1万人以下",E1877&lt;=20000,"2万人以下",E1877&lt;=30000,"3万人以下",E1877&lt;=40000,"4万人以下",E1877&lt;=50000,"5万人以下",E1877&lt;=60000,"6万人以下",E1877&lt;=70000,"7万人以下",E1877&lt;=80000,"8万人以下",E1877&lt;=90000,"9万人以下",E1877&gt;90000,"それ以上")</f>
        <v>2万人以下</v>
      </c>
      <c r="G1877" s="7" t="s">
        <v>7572</v>
      </c>
      <c r="H1877" s="7">
        <v>4605</v>
      </c>
      <c r="J1877" s="1">
        <f>MAX(J$2:J1876)+1</f>
        <v>1439</v>
      </c>
      <c r="K1877" s="1" t="str">
        <f>IF(B1877="小郡市","小郡市",IF(B1877="大和郡山市","大和郡山市",IF(B1877="蒲郡市","蒲郡市",IF(B1877="郡上市","郡上市",IF(B1877="郡山市","郡山市",IFERROR(RIGHT(B1877,LEN(B1877)-FIND("郡",B1877)),B1877))))))</f>
        <v>上板町</v>
      </c>
      <c r="L1877" s="1" t="str">
        <f>IF(ISERROR(VLOOKUP(K1877,'R5.4.1現在の団体'!C$2:C$2000,1,)),"",VLOOKUP(K1877,'R5.4.1現在の団体'!C$2:C$2000,1,))</f>
        <v>上板町</v>
      </c>
      <c r="M1877" s="1">
        <f t="shared" si="29"/>
        <v>1</v>
      </c>
    </row>
    <row r="1878" spans="1:13" x14ac:dyDescent="0.2">
      <c r="A1878" s="5" t="s">
        <v>1882</v>
      </c>
      <c r="B1878" s="6" t="s">
        <v>4167</v>
      </c>
      <c r="C1878" s="7">
        <v>5316</v>
      </c>
      <c r="D1878" s="7">
        <v>6149</v>
      </c>
      <c r="E1878" s="7">
        <v>11465</v>
      </c>
      <c r="F1878" s="7" t="str" cm="1">
        <f t="array" ref="F1878">_xlfn.SWITCH(TRUE,E1878&lt;=10000,"1万人以下",E1878&lt;=20000,"2万人以下",E1878&lt;=30000,"3万人以下",E1878&lt;=40000,"4万人以下",E1878&lt;=50000,"5万人以下",E1878&lt;=60000,"6万人以下",E1878&lt;=70000,"7万人以下",E1878&lt;=80000,"8万人以下",E1878&lt;=90000,"9万人以下",E1878&gt;90000,"それ以上")</f>
        <v>2万人以下</v>
      </c>
      <c r="G1878" s="7" t="s">
        <v>7572</v>
      </c>
      <c r="H1878" s="7">
        <v>4900</v>
      </c>
      <c r="I1878" s="1" t="s">
        <v>4657</v>
      </c>
      <c r="K1878" s="1" t="str">
        <f>IF(B1878="小郡市","小郡市",IF(B1878="大和郡山市","大和郡山市",IF(B1878="蒲郡市","蒲郡市",IF(B1878="郡上市","郡上市",IF(B1878="郡山市","郡山市",IFERROR(RIGHT(B1878,LEN(B1878)-FIND("郡",B1878)),B1878))))))</f>
        <v/>
      </c>
      <c r="L1878" s="1" t="str">
        <f>IF(ISERROR(VLOOKUP(K1878,'R5.4.1現在の団体'!C$2:C$2000,1,)),"",VLOOKUP(K1878,'R5.4.1現在の団体'!C$2:C$2000,1,))</f>
        <v/>
      </c>
      <c r="M1878" s="1" t="str">
        <f t="shared" si="29"/>
        <v/>
      </c>
    </row>
    <row r="1879" spans="1:13" x14ac:dyDescent="0.2">
      <c r="A1879" s="5" t="s">
        <v>1883</v>
      </c>
      <c r="B1879" s="6" t="s">
        <v>4168</v>
      </c>
      <c r="C1879" s="7">
        <v>5316</v>
      </c>
      <c r="D1879" s="7">
        <v>6149</v>
      </c>
      <c r="E1879" s="7">
        <v>11465</v>
      </c>
      <c r="F1879" s="7" t="str" cm="1">
        <f t="array" ref="F1879">_xlfn.SWITCH(TRUE,E1879&lt;=10000,"1万人以下",E1879&lt;=20000,"2万人以下",E1879&lt;=30000,"3万人以下",E1879&lt;=40000,"4万人以下",E1879&lt;=50000,"5万人以下",E1879&lt;=60000,"6万人以下",E1879&lt;=70000,"7万人以下",E1879&lt;=80000,"8万人以下",E1879&lt;=90000,"9万人以下",E1879&gt;90000,"それ以上")</f>
        <v>2万人以下</v>
      </c>
      <c r="G1879" s="7" t="s">
        <v>7572</v>
      </c>
      <c r="H1879" s="7">
        <v>4900</v>
      </c>
      <c r="J1879" s="1">
        <f>MAX(J$2:J1878)+1</f>
        <v>1440</v>
      </c>
      <c r="K1879" s="1" t="str">
        <f>IF(B1879="小郡市","小郡市",IF(B1879="大和郡山市","大和郡山市",IF(B1879="蒲郡市","蒲郡市",IF(B1879="郡上市","郡上市",IF(B1879="郡山市","郡山市",IFERROR(RIGHT(B1879,LEN(B1879)-FIND("郡",B1879)),B1879))))))</f>
        <v>つるぎ町</v>
      </c>
      <c r="L1879" s="1" t="str">
        <f>IF(ISERROR(VLOOKUP(K1879,'R5.4.1現在の団体'!C$2:C$2000,1,)),"",VLOOKUP(K1879,'R5.4.1現在の団体'!C$2:C$2000,1,))</f>
        <v>つるぎ町</v>
      </c>
      <c r="M1879" s="1">
        <f t="shared" si="29"/>
        <v>1</v>
      </c>
    </row>
    <row r="1880" spans="1:13" x14ac:dyDescent="0.2">
      <c r="A1880" s="5" t="s">
        <v>1884</v>
      </c>
      <c r="B1880" s="6" t="s">
        <v>4169</v>
      </c>
      <c r="C1880" s="7">
        <v>7541</v>
      </c>
      <c r="D1880" s="7">
        <v>8366</v>
      </c>
      <c r="E1880" s="7">
        <v>15907</v>
      </c>
      <c r="F1880" s="7" t="str" cm="1">
        <f t="array" ref="F1880">_xlfn.SWITCH(TRUE,E1880&lt;=10000,"1万人以下",E1880&lt;=20000,"2万人以下",E1880&lt;=30000,"3万人以下",E1880&lt;=40000,"4万人以下",E1880&lt;=50000,"5万人以下",E1880&lt;=60000,"6万人以下",E1880&lt;=70000,"7万人以下",E1880&lt;=80000,"8万人以下",E1880&lt;=90000,"9万人以下",E1880&gt;90000,"それ以上")</f>
        <v>2万人以下</v>
      </c>
      <c r="G1880" s="7" t="s">
        <v>7572</v>
      </c>
      <c r="H1880" s="7">
        <v>5882</v>
      </c>
      <c r="I1880" s="1" t="s">
        <v>4657</v>
      </c>
      <c r="K1880" s="1" t="str">
        <f>IF(B1880="小郡市","小郡市",IF(B1880="大和郡山市","大和郡山市",IF(B1880="蒲郡市","蒲郡市",IF(B1880="郡上市","郡上市",IF(B1880="郡山市","郡山市",IFERROR(RIGHT(B1880,LEN(B1880)-FIND("郡",B1880)),B1880))))))</f>
        <v/>
      </c>
      <c r="L1880" s="1" t="str">
        <f>IF(ISERROR(VLOOKUP(K1880,'R5.4.1現在の団体'!C$2:C$2000,1,)),"",VLOOKUP(K1880,'R5.4.1現在の団体'!C$2:C$2000,1,))</f>
        <v/>
      </c>
      <c r="M1880" s="1" t="str">
        <f t="shared" si="29"/>
        <v/>
      </c>
    </row>
    <row r="1881" spans="1:13" x14ac:dyDescent="0.2">
      <c r="A1881" s="5" t="s">
        <v>1885</v>
      </c>
      <c r="B1881" s="6" t="s">
        <v>4170</v>
      </c>
      <c r="C1881" s="7">
        <v>7541</v>
      </c>
      <c r="D1881" s="7">
        <v>8366</v>
      </c>
      <c r="E1881" s="7">
        <v>15907</v>
      </c>
      <c r="F1881" s="7" t="str" cm="1">
        <f t="array" ref="F1881">_xlfn.SWITCH(TRUE,E1881&lt;=10000,"1万人以下",E1881&lt;=20000,"2万人以下",E1881&lt;=30000,"3万人以下",E1881&lt;=40000,"4万人以下",E1881&lt;=50000,"5万人以下",E1881&lt;=60000,"6万人以下",E1881&lt;=70000,"7万人以下",E1881&lt;=80000,"8万人以下",E1881&lt;=90000,"9万人以下",E1881&gt;90000,"それ以上")</f>
        <v>2万人以下</v>
      </c>
      <c r="G1881" s="7" t="s">
        <v>7572</v>
      </c>
      <c r="H1881" s="7">
        <v>5882</v>
      </c>
      <c r="J1881" s="1">
        <f>MAX(J$2:J1880)+1</f>
        <v>1441</v>
      </c>
      <c r="K1881" s="1" t="str">
        <f>IF(B1881="小郡市","小郡市",IF(B1881="大和郡山市","大和郡山市",IF(B1881="蒲郡市","蒲郡市",IF(B1881="郡上市","郡上市",IF(B1881="郡山市","郡山市",IFERROR(RIGHT(B1881,LEN(B1881)-FIND("郡",B1881)),B1881))))))</f>
        <v>東みよし町</v>
      </c>
      <c r="L1881" s="1" t="str">
        <f>IF(ISERROR(VLOOKUP(K1881,'R5.4.1現在の団体'!C$2:C$2000,1,)),"",VLOOKUP(K1881,'R5.4.1現在の団体'!C$2:C$2000,1,))</f>
        <v>東みよし町</v>
      </c>
      <c r="M1881" s="1">
        <f t="shared" si="29"/>
        <v>1</v>
      </c>
    </row>
    <row r="1882" spans="1:13" x14ac:dyDescent="0.2">
      <c r="A1882" s="5" t="s">
        <v>1886</v>
      </c>
      <c r="B1882" s="6" t="s">
        <v>4645</v>
      </c>
      <c r="C1882" s="7">
        <v>489640</v>
      </c>
      <c r="D1882" s="7">
        <v>526900</v>
      </c>
      <c r="E1882" s="7">
        <v>1016540</v>
      </c>
      <c r="F1882" s="7" t="str" cm="1">
        <f t="array" ref="F1882">_xlfn.SWITCH(TRUE,E1882&lt;=10000,"1万人以下",E1882&lt;=20000,"2万人以下",E1882&lt;=30000,"3万人以下",E1882&lt;=40000,"4万人以下",E1882&lt;=50000,"5万人以下",E1882&lt;=60000,"6万人以下",E1882&lt;=70000,"7万人以下",E1882&lt;=80000,"8万人以下",E1882&lt;=90000,"9万人以下",E1882&gt;90000,"それ以上")</f>
        <v>それ以上</v>
      </c>
      <c r="G1882" s="7" t="s">
        <v>7571</v>
      </c>
      <c r="H1882" s="7">
        <v>407972</v>
      </c>
      <c r="I1882" s="1" t="s">
        <v>4657</v>
      </c>
      <c r="K1882" s="1" t="str">
        <f>IF(B1882="小郡市","小郡市",IF(B1882="大和郡山市","大和郡山市",IF(B1882="蒲郡市","蒲郡市",IF(B1882="郡上市","郡上市",IF(B1882="郡山市","郡山市",IFERROR(RIGHT(B1882,LEN(B1882)-FIND("郡",B1882)),B1882))))))</f>
        <v>香川県</v>
      </c>
      <c r="L1882" s="1" t="str">
        <f>IF(ISERROR(VLOOKUP(K1882,'R5.4.1現在の団体'!C$2:C$2000,1,)),"",VLOOKUP(K1882,'R5.4.1現在の団体'!C$2:C$2000,1,))</f>
        <v/>
      </c>
      <c r="M1882" s="1" t="str">
        <f t="shared" si="29"/>
        <v/>
      </c>
    </row>
    <row r="1883" spans="1:13" x14ac:dyDescent="0.2">
      <c r="A1883" s="5" t="s">
        <v>1887</v>
      </c>
      <c r="B1883" s="6" t="s">
        <v>4171</v>
      </c>
      <c r="C1883" s="7">
        <v>203776</v>
      </c>
      <c r="D1883" s="7">
        <v>219343</v>
      </c>
      <c r="E1883" s="7">
        <v>423119</v>
      </c>
      <c r="F1883" s="7" t="str" cm="1">
        <f t="array" ref="F1883">_xlfn.SWITCH(TRUE,E1883&lt;=10000,"1万人以下",E1883&lt;=20000,"2万人以下",E1883&lt;=30000,"3万人以下",E1883&lt;=40000,"4万人以下",E1883&lt;=50000,"5万人以下",E1883&lt;=60000,"6万人以下",E1883&lt;=70000,"7万人以下",E1883&lt;=80000,"8万人以下",E1883&lt;=90000,"9万人以下",E1883&gt;90000,"それ以上")</f>
        <v>それ以上</v>
      </c>
      <c r="G1883" s="7" t="s">
        <v>7571</v>
      </c>
      <c r="H1883" s="7">
        <v>177894</v>
      </c>
      <c r="J1883" s="1">
        <f>MAX(J$2:J1882)+1</f>
        <v>1442</v>
      </c>
      <c r="K1883" s="1" t="str">
        <f>IF(B1883="小郡市","小郡市",IF(B1883="大和郡山市","大和郡山市",IF(B1883="蒲郡市","蒲郡市",IF(B1883="郡上市","郡上市",IF(B1883="郡山市","郡山市",IFERROR(RIGHT(B1883,LEN(B1883)-FIND("郡",B1883)),B1883))))))</f>
        <v>高松市</v>
      </c>
      <c r="L1883" s="1" t="str">
        <f>IF(ISERROR(VLOOKUP(K1883,'R5.4.1現在の団体'!C$2:C$2000,1,)),"",VLOOKUP(K1883,'R5.4.1現在の団体'!C$2:C$2000,1,))</f>
        <v>高松市</v>
      </c>
      <c r="M1883" s="1">
        <f t="shared" si="29"/>
        <v>1</v>
      </c>
    </row>
    <row r="1884" spans="1:13" x14ac:dyDescent="0.2">
      <c r="A1884" s="5" t="s">
        <v>1888</v>
      </c>
      <c r="B1884" s="6" t="s">
        <v>4172</v>
      </c>
      <c r="C1884" s="7">
        <v>54239</v>
      </c>
      <c r="D1884" s="7">
        <v>57724</v>
      </c>
      <c r="E1884" s="7">
        <v>111963</v>
      </c>
      <c r="F1884" s="7" t="str" cm="1">
        <f t="array" ref="F1884">_xlfn.SWITCH(TRUE,E1884&lt;=10000,"1万人以下",E1884&lt;=20000,"2万人以下",E1884&lt;=30000,"3万人以下",E1884&lt;=40000,"4万人以下",E1884&lt;=50000,"5万人以下",E1884&lt;=60000,"6万人以下",E1884&lt;=70000,"7万人以下",E1884&lt;=80000,"8万人以下",E1884&lt;=90000,"9万人以下",E1884&gt;90000,"それ以上")</f>
        <v>それ以上</v>
      </c>
      <c r="G1884" s="7" t="s">
        <v>7571</v>
      </c>
      <c r="H1884" s="7">
        <v>45329</v>
      </c>
      <c r="J1884" s="1">
        <f>MAX(J$2:J1883)+1</f>
        <v>1443</v>
      </c>
      <c r="K1884" s="1" t="str">
        <f>IF(B1884="小郡市","小郡市",IF(B1884="大和郡山市","大和郡山市",IF(B1884="蒲郡市","蒲郡市",IF(B1884="郡上市","郡上市",IF(B1884="郡山市","郡山市",IFERROR(RIGHT(B1884,LEN(B1884)-FIND("郡",B1884)),B1884))))))</f>
        <v>丸亀市</v>
      </c>
      <c r="L1884" s="1" t="str">
        <f>IF(ISERROR(VLOOKUP(K1884,'R5.4.1現在の団体'!C$2:C$2000,1,)),"",VLOOKUP(K1884,'R5.4.1現在の団体'!C$2:C$2000,1,))</f>
        <v>丸亀市</v>
      </c>
      <c r="M1884" s="1">
        <f t="shared" si="29"/>
        <v>1</v>
      </c>
    </row>
    <row r="1885" spans="1:13" x14ac:dyDescent="0.2">
      <c r="A1885" s="5" t="s">
        <v>1889</v>
      </c>
      <c r="B1885" s="6" t="s">
        <v>4173</v>
      </c>
      <c r="C1885" s="7">
        <v>27700</v>
      </c>
      <c r="D1885" s="7">
        <v>30068</v>
      </c>
      <c r="E1885" s="7">
        <v>57768</v>
      </c>
      <c r="F1885" s="7" t="str" cm="1">
        <f t="array" ref="F1885">_xlfn.SWITCH(TRUE,E1885&lt;=10000,"1万人以下",E1885&lt;=20000,"2万人以下",E1885&lt;=30000,"3万人以下",E1885&lt;=40000,"4万人以下",E1885&lt;=50000,"5万人以下",E1885&lt;=60000,"6万人以下",E1885&lt;=70000,"7万人以下",E1885&lt;=80000,"8万人以下",E1885&lt;=90000,"9万人以下",E1885&gt;90000,"それ以上")</f>
        <v>6万人以下</v>
      </c>
      <c r="G1885" s="7" t="s">
        <v>7577</v>
      </c>
      <c r="H1885" s="7">
        <v>24189</v>
      </c>
      <c r="J1885" s="1">
        <f>MAX(J$2:J1884)+1</f>
        <v>1444</v>
      </c>
      <c r="K1885" s="1" t="str">
        <f>IF(B1885="小郡市","小郡市",IF(B1885="大和郡山市","大和郡山市",IF(B1885="蒲郡市","蒲郡市",IF(B1885="郡上市","郡上市",IF(B1885="郡山市","郡山市",IFERROR(RIGHT(B1885,LEN(B1885)-FIND("郡",B1885)),B1885))))))</f>
        <v>坂出市</v>
      </c>
      <c r="L1885" s="1" t="str">
        <f>IF(ISERROR(VLOOKUP(K1885,'R5.4.1現在の団体'!C$2:C$2000,1,)),"",VLOOKUP(K1885,'R5.4.1現在の団体'!C$2:C$2000,1,))</f>
        <v>坂出市</v>
      </c>
      <c r="M1885" s="1">
        <f t="shared" si="29"/>
        <v>1</v>
      </c>
    </row>
    <row r="1886" spans="1:13" x14ac:dyDescent="0.2">
      <c r="A1886" s="5" t="s">
        <v>1890</v>
      </c>
      <c r="B1886" s="6" t="s">
        <v>4174</v>
      </c>
      <c r="C1886" s="7">
        <v>16851</v>
      </c>
      <c r="D1886" s="7">
        <v>17378</v>
      </c>
      <c r="E1886" s="7">
        <v>34229</v>
      </c>
      <c r="F1886" s="7" t="str" cm="1">
        <f t="array" ref="F1886">_xlfn.SWITCH(TRUE,E1886&lt;=10000,"1万人以下",E1886&lt;=20000,"2万人以下",E1886&lt;=30000,"3万人以下",E1886&lt;=40000,"4万人以下",E1886&lt;=50000,"5万人以下",E1886&lt;=60000,"6万人以下",E1886&lt;=70000,"7万人以下",E1886&lt;=80000,"8万人以下",E1886&lt;=90000,"9万人以下",E1886&gt;90000,"それ以上")</f>
        <v>4万人以下</v>
      </c>
      <c r="G1886" s="7" t="s">
        <v>7573</v>
      </c>
      <c r="H1886" s="7">
        <v>14561</v>
      </c>
      <c r="J1886" s="1">
        <f>MAX(J$2:J1885)+1</f>
        <v>1445</v>
      </c>
      <c r="K1886" s="1" t="str">
        <f>IF(B1886="小郡市","小郡市",IF(B1886="大和郡山市","大和郡山市",IF(B1886="蒲郡市","蒲郡市",IF(B1886="郡上市","郡上市",IF(B1886="郡山市","郡山市",IFERROR(RIGHT(B1886,LEN(B1886)-FIND("郡",B1886)),B1886))))))</f>
        <v>善通寺市</v>
      </c>
      <c r="L1886" s="1" t="str">
        <f>IF(ISERROR(VLOOKUP(K1886,'R5.4.1現在の団体'!C$2:C$2000,1,)),"",VLOOKUP(K1886,'R5.4.1現在の団体'!C$2:C$2000,1,))</f>
        <v>善通寺市</v>
      </c>
      <c r="M1886" s="1">
        <f t="shared" si="29"/>
        <v>1</v>
      </c>
    </row>
    <row r="1887" spans="1:13" x14ac:dyDescent="0.2">
      <c r="A1887" s="5" t="s">
        <v>1891</v>
      </c>
      <c r="B1887" s="6" t="s">
        <v>4175</v>
      </c>
      <c r="C1887" s="7">
        <v>31030</v>
      </c>
      <c r="D1887" s="7">
        <v>33601</v>
      </c>
      <c r="E1887" s="7">
        <v>64631</v>
      </c>
      <c r="F1887" s="7" t="str" cm="1">
        <f t="array" ref="F1887">_xlfn.SWITCH(TRUE,E1887&lt;=10000,"1万人以下",E1887&lt;=20000,"2万人以下",E1887&lt;=30000,"3万人以下",E1887&lt;=40000,"4万人以下",E1887&lt;=50000,"5万人以下",E1887&lt;=60000,"6万人以下",E1887&lt;=70000,"7万人以下",E1887&lt;=80000,"8万人以下",E1887&lt;=90000,"9万人以下",E1887&gt;90000,"それ以上")</f>
        <v>7万人以下</v>
      </c>
      <c r="G1887" s="7" t="s">
        <v>7578</v>
      </c>
      <c r="H1887" s="7">
        <v>23142</v>
      </c>
      <c r="J1887" s="1">
        <f>MAX(J$2:J1886)+1</f>
        <v>1446</v>
      </c>
      <c r="K1887" s="1" t="str">
        <f>IF(B1887="小郡市","小郡市",IF(B1887="大和郡山市","大和郡山市",IF(B1887="蒲郡市","蒲郡市",IF(B1887="郡上市","郡上市",IF(B1887="郡山市","郡山市",IFERROR(RIGHT(B1887,LEN(B1887)-FIND("郡",B1887)),B1887))))))</f>
        <v>観音寺市</v>
      </c>
      <c r="L1887" s="1" t="str">
        <f>IF(ISERROR(VLOOKUP(K1887,'R5.4.1現在の団体'!C$2:C$2000,1,)),"",VLOOKUP(K1887,'R5.4.1現在の団体'!C$2:C$2000,1,))</f>
        <v>観音寺市</v>
      </c>
      <c r="M1887" s="1">
        <f t="shared" si="29"/>
        <v>1</v>
      </c>
    </row>
    <row r="1888" spans="1:13" x14ac:dyDescent="0.2">
      <c r="A1888" s="5" t="s">
        <v>1892</v>
      </c>
      <c r="B1888" s="6" t="s">
        <v>4176</v>
      </c>
      <c r="C1888" s="7">
        <v>26206</v>
      </c>
      <c r="D1888" s="7">
        <v>28206</v>
      </c>
      <c r="E1888" s="7">
        <v>54412</v>
      </c>
      <c r="F1888" s="7" t="str" cm="1">
        <f t="array" ref="F1888">_xlfn.SWITCH(TRUE,E1888&lt;=10000,"1万人以下",E1888&lt;=20000,"2万人以下",E1888&lt;=30000,"3万人以下",E1888&lt;=40000,"4万人以下",E1888&lt;=50000,"5万人以下",E1888&lt;=60000,"6万人以下",E1888&lt;=70000,"7万人以下",E1888&lt;=80000,"8万人以下",E1888&lt;=90000,"9万人以下",E1888&gt;90000,"それ以上")</f>
        <v>6万人以下</v>
      </c>
      <c r="G1888" s="7" t="s">
        <v>7577</v>
      </c>
      <c r="H1888" s="7">
        <v>20246</v>
      </c>
      <c r="J1888" s="1">
        <f>MAX(J$2:J1887)+1</f>
        <v>1447</v>
      </c>
      <c r="K1888" s="1" t="str">
        <f>IF(B1888="小郡市","小郡市",IF(B1888="大和郡山市","大和郡山市",IF(B1888="蒲郡市","蒲郡市",IF(B1888="郡上市","郡上市",IF(B1888="郡山市","郡山市",IFERROR(RIGHT(B1888,LEN(B1888)-FIND("郡",B1888)),B1888))))))</f>
        <v>さぬき市</v>
      </c>
      <c r="L1888" s="1" t="str">
        <f>IF(ISERROR(VLOOKUP(K1888,'R5.4.1現在の団体'!C$2:C$2000,1,)),"",VLOOKUP(K1888,'R5.4.1現在の団体'!C$2:C$2000,1,))</f>
        <v>さぬき市</v>
      </c>
      <c r="M1888" s="1">
        <f t="shared" si="29"/>
        <v>1</v>
      </c>
    </row>
    <row r="1889" spans="1:13" x14ac:dyDescent="0.2">
      <c r="A1889" s="5" t="s">
        <v>1893</v>
      </c>
      <c r="B1889" s="6" t="s">
        <v>4177</v>
      </c>
      <c r="C1889" s="7">
        <v>17019</v>
      </c>
      <c r="D1889" s="7">
        <v>18664</v>
      </c>
      <c r="E1889" s="7">
        <v>35683</v>
      </c>
      <c r="F1889" s="7" t="str" cm="1">
        <f t="array" ref="F1889">_xlfn.SWITCH(TRUE,E1889&lt;=10000,"1万人以下",E1889&lt;=20000,"2万人以下",E1889&lt;=30000,"3万人以下",E1889&lt;=40000,"4万人以下",E1889&lt;=50000,"5万人以下",E1889&lt;=60000,"6万人以下",E1889&lt;=70000,"7万人以下",E1889&lt;=80000,"8万人以下",E1889&lt;=90000,"9万人以下",E1889&gt;90000,"それ以上")</f>
        <v>4万人以下</v>
      </c>
      <c r="G1889" s="7" t="s">
        <v>7573</v>
      </c>
      <c r="H1889" s="7">
        <v>13759</v>
      </c>
      <c r="J1889" s="1">
        <f>MAX(J$2:J1888)+1</f>
        <v>1448</v>
      </c>
      <c r="K1889" s="1" t="str">
        <f>IF(B1889="小郡市","小郡市",IF(B1889="大和郡山市","大和郡山市",IF(B1889="蒲郡市","蒲郡市",IF(B1889="郡上市","郡上市",IF(B1889="郡山市","郡山市",IFERROR(RIGHT(B1889,LEN(B1889)-FIND("郡",B1889)),B1889))))))</f>
        <v>東かがわ市</v>
      </c>
      <c r="L1889" s="1" t="str">
        <f>IF(ISERROR(VLOOKUP(K1889,'R5.4.1現在の団体'!C$2:C$2000,1,)),"",VLOOKUP(K1889,'R5.4.1現在の団体'!C$2:C$2000,1,))</f>
        <v>東かがわ市</v>
      </c>
      <c r="M1889" s="1">
        <f t="shared" si="29"/>
        <v>1</v>
      </c>
    </row>
    <row r="1890" spans="1:13" x14ac:dyDescent="0.2">
      <c r="A1890" s="5" t="s">
        <v>1894</v>
      </c>
      <c r="B1890" s="6" t="s">
        <v>4178</v>
      </c>
      <c r="C1890" s="7">
        <v>34267</v>
      </c>
      <c r="D1890" s="7">
        <v>37119</v>
      </c>
      <c r="E1890" s="7">
        <v>71386</v>
      </c>
      <c r="F1890" s="7" t="str" cm="1">
        <f t="array" ref="F1890">_xlfn.SWITCH(TRUE,E1890&lt;=10000,"1万人以下",E1890&lt;=20000,"2万人以下",E1890&lt;=30000,"3万人以下",E1890&lt;=40000,"4万人以下",E1890&lt;=50000,"5万人以下",E1890&lt;=60000,"6万人以下",E1890&lt;=70000,"7万人以下",E1890&lt;=80000,"8万人以下",E1890&lt;=90000,"9万人以下",E1890&gt;90000,"それ以上")</f>
        <v>8万人以下</v>
      </c>
      <c r="G1890" s="7" t="s">
        <v>7579</v>
      </c>
      <c r="H1890" s="7">
        <v>24579</v>
      </c>
      <c r="J1890" s="1">
        <f>MAX(J$2:J1889)+1</f>
        <v>1449</v>
      </c>
      <c r="K1890" s="1" t="str">
        <f>IF(B1890="小郡市","小郡市",IF(B1890="大和郡山市","大和郡山市",IF(B1890="蒲郡市","蒲郡市",IF(B1890="郡上市","郡上市",IF(B1890="郡山市","郡山市",IFERROR(RIGHT(B1890,LEN(B1890)-FIND("郡",B1890)),B1890))))))</f>
        <v>三豊市</v>
      </c>
      <c r="L1890" s="1" t="str">
        <f>IF(ISERROR(VLOOKUP(K1890,'R5.4.1現在の団体'!C$2:C$2000,1,)),"",VLOOKUP(K1890,'R5.4.1現在の団体'!C$2:C$2000,1,))</f>
        <v>三豊市</v>
      </c>
      <c r="M1890" s="1">
        <f t="shared" si="29"/>
        <v>1</v>
      </c>
    </row>
    <row r="1891" spans="1:13" x14ac:dyDescent="0.2">
      <c r="A1891" s="5" t="s">
        <v>1895</v>
      </c>
      <c r="B1891" s="6" t="s">
        <v>4179</v>
      </c>
      <c r="C1891" s="7">
        <v>15583</v>
      </c>
      <c r="D1891" s="7">
        <v>17500</v>
      </c>
      <c r="E1891" s="7">
        <v>33083</v>
      </c>
      <c r="F1891" s="7" t="str" cm="1">
        <f t="array" ref="F1891">_xlfn.SWITCH(TRUE,E1891&lt;=10000,"1万人以下",E1891&lt;=20000,"2万人以下",E1891&lt;=30000,"3万人以下",E1891&lt;=40000,"4万人以下",E1891&lt;=50000,"5万人以下",E1891&lt;=60000,"6万人以下",E1891&lt;=70000,"7万人以下",E1891&lt;=80000,"8万人以下",E1891&lt;=90000,"9万人以下",E1891&gt;90000,"それ以上")</f>
        <v>4万人以下</v>
      </c>
      <c r="G1891" s="7" t="s">
        <v>7573</v>
      </c>
      <c r="H1891" s="7">
        <v>14069</v>
      </c>
      <c r="I1891" s="1" t="s">
        <v>4657</v>
      </c>
      <c r="K1891" s="1" t="str">
        <f>IF(B1891="小郡市","小郡市",IF(B1891="大和郡山市","大和郡山市",IF(B1891="蒲郡市","蒲郡市",IF(B1891="郡上市","郡上市",IF(B1891="郡山市","郡山市",IFERROR(RIGHT(B1891,LEN(B1891)-FIND("郡",B1891)),B1891))))))</f>
        <v/>
      </c>
      <c r="L1891" s="1" t="str">
        <f>IF(ISERROR(VLOOKUP(K1891,'R5.4.1現在の団体'!C$2:C$2000,1,)),"",VLOOKUP(K1891,'R5.4.1現在の団体'!C$2:C$2000,1,))</f>
        <v/>
      </c>
      <c r="M1891" s="1" t="str">
        <f t="shared" si="29"/>
        <v/>
      </c>
    </row>
    <row r="1892" spans="1:13" x14ac:dyDescent="0.2">
      <c r="A1892" s="5" t="s">
        <v>1896</v>
      </c>
      <c r="B1892" s="6" t="s">
        <v>4180</v>
      </c>
      <c r="C1892" s="7">
        <v>7606</v>
      </c>
      <c r="D1892" s="7">
        <v>8644</v>
      </c>
      <c r="E1892" s="7">
        <v>16250</v>
      </c>
      <c r="F1892" s="7" t="str" cm="1">
        <f t="array" ref="F1892">_xlfn.SWITCH(TRUE,E1892&lt;=10000,"1万人以下",E1892&lt;=20000,"2万人以下",E1892&lt;=30000,"3万人以下",E1892&lt;=40000,"4万人以下",E1892&lt;=50000,"5万人以下",E1892&lt;=60000,"6万人以下",E1892&lt;=70000,"7万人以下",E1892&lt;=80000,"8万人以下",E1892&lt;=90000,"9万人以下",E1892&gt;90000,"それ以上")</f>
        <v>2万人以下</v>
      </c>
      <c r="G1892" s="7" t="s">
        <v>7572</v>
      </c>
      <c r="H1892" s="7">
        <v>6984</v>
      </c>
      <c r="J1892" s="1">
        <f>MAX(J$2:J1891)+1</f>
        <v>1450</v>
      </c>
      <c r="K1892" s="1" t="str">
        <f>IF(B1892="小郡市","小郡市",IF(B1892="大和郡山市","大和郡山市",IF(B1892="蒲郡市","蒲郡市",IF(B1892="郡上市","郡上市",IF(B1892="郡山市","郡山市",IFERROR(RIGHT(B1892,LEN(B1892)-FIND("郡",B1892)),B1892))))))</f>
        <v>土庄町</v>
      </c>
      <c r="L1892" s="1" t="str">
        <f>IF(ISERROR(VLOOKUP(K1892,'R5.4.1現在の団体'!C$2:C$2000,1,)),"",VLOOKUP(K1892,'R5.4.1現在の団体'!C$2:C$2000,1,))</f>
        <v>土庄町</v>
      </c>
      <c r="M1892" s="1">
        <f t="shared" si="29"/>
        <v>1</v>
      </c>
    </row>
    <row r="1893" spans="1:13" x14ac:dyDescent="0.2">
      <c r="A1893" s="5" t="s">
        <v>1897</v>
      </c>
      <c r="B1893" s="6" t="s">
        <v>4181</v>
      </c>
      <c r="C1893" s="7">
        <v>7977</v>
      </c>
      <c r="D1893" s="7">
        <v>8856</v>
      </c>
      <c r="E1893" s="7">
        <v>16833</v>
      </c>
      <c r="F1893" s="7" t="str" cm="1">
        <f t="array" ref="F1893">_xlfn.SWITCH(TRUE,E1893&lt;=10000,"1万人以下",E1893&lt;=20000,"2万人以下",E1893&lt;=30000,"3万人以下",E1893&lt;=40000,"4万人以下",E1893&lt;=50000,"5万人以下",E1893&lt;=60000,"6万人以下",E1893&lt;=70000,"7万人以下",E1893&lt;=80000,"8万人以下",E1893&lt;=90000,"9万人以下",E1893&gt;90000,"それ以上")</f>
        <v>2万人以下</v>
      </c>
      <c r="G1893" s="7" t="s">
        <v>7572</v>
      </c>
      <c r="H1893" s="7">
        <v>7085</v>
      </c>
      <c r="J1893" s="1">
        <f>MAX(J$2:J1892)+1</f>
        <v>1451</v>
      </c>
      <c r="K1893" s="1" t="str">
        <f>IF(B1893="小郡市","小郡市",IF(B1893="大和郡山市","大和郡山市",IF(B1893="蒲郡市","蒲郡市",IF(B1893="郡上市","郡上市",IF(B1893="郡山市","郡山市",IFERROR(RIGHT(B1893,LEN(B1893)-FIND("郡",B1893)),B1893))))))</f>
        <v>小豆島町</v>
      </c>
      <c r="L1893" s="1" t="str">
        <f>IF(ISERROR(VLOOKUP(K1893,'R5.4.1現在の団体'!C$2:C$2000,1,)),"",VLOOKUP(K1893,'R5.4.1現在の団体'!C$2:C$2000,1,))</f>
        <v>小豆島町</v>
      </c>
      <c r="M1893" s="1">
        <f t="shared" si="29"/>
        <v>1</v>
      </c>
    </row>
    <row r="1894" spans="1:13" x14ac:dyDescent="0.2">
      <c r="A1894" s="5" t="s">
        <v>1898</v>
      </c>
      <c r="B1894" s="6" t="s">
        <v>4182</v>
      </c>
      <c r="C1894" s="7">
        <v>14133</v>
      </c>
      <c r="D1894" s="7">
        <v>15049</v>
      </c>
      <c r="E1894" s="7">
        <v>29182</v>
      </c>
      <c r="F1894" s="7" t="str" cm="1">
        <f t="array" ref="F1894">_xlfn.SWITCH(TRUE,E1894&lt;=10000,"1万人以下",E1894&lt;=20000,"2万人以下",E1894&lt;=30000,"3万人以下",E1894&lt;=40000,"4万人以下",E1894&lt;=50000,"5万人以下",E1894&lt;=60000,"6万人以下",E1894&lt;=70000,"7万人以下",E1894&lt;=80000,"8万人以下",E1894&lt;=90000,"9万人以下",E1894&gt;90000,"それ以上")</f>
        <v>3万人以下</v>
      </c>
      <c r="G1894" s="7" t="s">
        <v>7574</v>
      </c>
      <c r="H1894" s="7">
        <v>10994</v>
      </c>
      <c r="I1894" s="1" t="s">
        <v>4657</v>
      </c>
      <c r="K1894" s="1" t="str">
        <f>IF(B1894="小郡市","小郡市",IF(B1894="大和郡山市","大和郡山市",IF(B1894="蒲郡市","蒲郡市",IF(B1894="郡上市","郡上市",IF(B1894="郡山市","郡山市",IFERROR(RIGHT(B1894,LEN(B1894)-FIND("郡",B1894)),B1894))))))</f>
        <v/>
      </c>
      <c r="L1894" s="1" t="str">
        <f>IF(ISERROR(VLOOKUP(K1894,'R5.4.1現在の団体'!C$2:C$2000,1,)),"",VLOOKUP(K1894,'R5.4.1現在の団体'!C$2:C$2000,1,))</f>
        <v/>
      </c>
      <c r="M1894" s="1" t="str">
        <f t="shared" si="29"/>
        <v/>
      </c>
    </row>
    <row r="1895" spans="1:13" x14ac:dyDescent="0.2">
      <c r="A1895" s="5" t="s">
        <v>1899</v>
      </c>
      <c r="B1895" s="6" t="s">
        <v>4183</v>
      </c>
      <c r="C1895" s="7">
        <v>14133</v>
      </c>
      <c r="D1895" s="7">
        <v>15049</v>
      </c>
      <c r="E1895" s="7">
        <v>29182</v>
      </c>
      <c r="F1895" s="7" t="str" cm="1">
        <f t="array" ref="F1895">_xlfn.SWITCH(TRUE,E1895&lt;=10000,"1万人以下",E1895&lt;=20000,"2万人以下",E1895&lt;=30000,"3万人以下",E1895&lt;=40000,"4万人以下",E1895&lt;=50000,"5万人以下",E1895&lt;=60000,"6万人以下",E1895&lt;=70000,"7万人以下",E1895&lt;=80000,"8万人以下",E1895&lt;=90000,"9万人以下",E1895&gt;90000,"それ以上")</f>
        <v>3万人以下</v>
      </c>
      <c r="G1895" s="7" t="s">
        <v>7574</v>
      </c>
      <c r="H1895" s="7">
        <v>10994</v>
      </c>
      <c r="J1895" s="1">
        <f>MAX(J$2:J1894)+1</f>
        <v>1452</v>
      </c>
      <c r="K1895" s="1" t="str">
        <f>IF(B1895="小郡市","小郡市",IF(B1895="大和郡山市","大和郡山市",IF(B1895="蒲郡市","蒲郡市",IF(B1895="郡上市","郡上市",IF(B1895="郡山市","郡山市",IFERROR(RIGHT(B1895,LEN(B1895)-FIND("郡",B1895)),B1895))))))</f>
        <v>三木町</v>
      </c>
      <c r="L1895" s="1" t="str">
        <f>IF(ISERROR(VLOOKUP(K1895,'R5.4.1現在の団体'!C$2:C$2000,1,)),"",VLOOKUP(K1895,'R5.4.1現在の団体'!C$2:C$2000,1,))</f>
        <v>三木町</v>
      </c>
      <c r="M1895" s="1">
        <f t="shared" si="29"/>
        <v>1</v>
      </c>
    </row>
    <row r="1896" spans="1:13" x14ac:dyDescent="0.2">
      <c r="A1896" s="5" t="s">
        <v>1900</v>
      </c>
      <c r="B1896" s="6" t="s">
        <v>4184</v>
      </c>
      <c r="C1896" s="7">
        <v>1657</v>
      </c>
      <c r="D1896" s="7">
        <v>1679</v>
      </c>
      <c r="E1896" s="7">
        <v>3336</v>
      </c>
      <c r="F1896" s="7" t="str" cm="1">
        <f t="array" ref="F1896">_xlfn.SWITCH(TRUE,E1896&lt;=10000,"1万人以下",E1896&lt;=20000,"2万人以下",E1896&lt;=30000,"3万人以下",E1896&lt;=40000,"4万人以下",E1896&lt;=50000,"5万人以下",E1896&lt;=60000,"6万人以下",E1896&lt;=70000,"7万人以下",E1896&lt;=80000,"8万人以下",E1896&lt;=90000,"9万人以下",E1896&gt;90000,"それ以上")</f>
        <v>1万人以下</v>
      </c>
      <c r="G1896" s="7" t="s">
        <v>7576</v>
      </c>
      <c r="H1896" s="7">
        <v>1490</v>
      </c>
      <c r="I1896" s="1" t="s">
        <v>4657</v>
      </c>
      <c r="K1896" s="1" t="str">
        <f>IF(B1896="小郡市","小郡市",IF(B1896="大和郡山市","大和郡山市",IF(B1896="蒲郡市","蒲郡市",IF(B1896="郡上市","郡上市",IF(B1896="郡山市","郡山市",IFERROR(RIGHT(B1896,LEN(B1896)-FIND("郡",B1896)),B1896))))))</f>
        <v/>
      </c>
      <c r="L1896" s="1" t="str">
        <f>IF(ISERROR(VLOOKUP(K1896,'R5.4.1現在の団体'!C$2:C$2000,1,)),"",VLOOKUP(K1896,'R5.4.1現在の団体'!C$2:C$2000,1,))</f>
        <v/>
      </c>
      <c r="M1896" s="1" t="str">
        <f t="shared" si="29"/>
        <v/>
      </c>
    </row>
    <row r="1897" spans="1:13" x14ac:dyDescent="0.2">
      <c r="A1897" s="5" t="s">
        <v>1901</v>
      </c>
      <c r="B1897" s="6" t="s">
        <v>4185</v>
      </c>
      <c r="C1897" s="7">
        <v>1657</v>
      </c>
      <c r="D1897" s="7">
        <v>1679</v>
      </c>
      <c r="E1897" s="7">
        <v>3336</v>
      </c>
      <c r="F1897" s="7" t="str" cm="1">
        <f t="array" ref="F1897">_xlfn.SWITCH(TRUE,E1897&lt;=10000,"1万人以下",E1897&lt;=20000,"2万人以下",E1897&lt;=30000,"3万人以下",E1897&lt;=40000,"4万人以下",E1897&lt;=50000,"5万人以下",E1897&lt;=60000,"6万人以下",E1897&lt;=70000,"7万人以下",E1897&lt;=80000,"8万人以下",E1897&lt;=90000,"9万人以下",E1897&gt;90000,"それ以上")</f>
        <v>1万人以下</v>
      </c>
      <c r="G1897" s="7" t="s">
        <v>7576</v>
      </c>
      <c r="H1897" s="7">
        <v>1490</v>
      </c>
      <c r="J1897" s="1">
        <f>MAX(J$2:J1896)+1</f>
        <v>1453</v>
      </c>
      <c r="K1897" s="1" t="str">
        <f>IF(B1897="小郡市","小郡市",IF(B1897="大和郡山市","大和郡山市",IF(B1897="蒲郡市","蒲郡市",IF(B1897="郡上市","郡上市",IF(B1897="郡山市","郡山市",IFERROR(RIGHT(B1897,LEN(B1897)-FIND("郡",B1897)),B1897))))))</f>
        <v>直島町</v>
      </c>
      <c r="L1897" s="1" t="str">
        <f>IF(ISERROR(VLOOKUP(K1897,'R5.4.1現在の団体'!C$2:C$2000,1,)),"",VLOOKUP(K1897,'R5.4.1現在の団体'!C$2:C$2000,1,))</f>
        <v>直島町</v>
      </c>
      <c r="M1897" s="1">
        <f t="shared" si="29"/>
        <v>1</v>
      </c>
    </row>
    <row r="1898" spans="1:13" x14ac:dyDescent="0.2">
      <c r="A1898" s="5" t="s">
        <v>1902</v>
      </c>
      <c r="B1898" s="6" t="s">
        <v>4186</v>
      </c>
      <c r="C1898" s="7">
        <v>20996</v>
      </c>
      <c r="D1898" s="7">
        <v>22122</v>
      </c>
      <c r="E1898" s="7">
        <v>43118</v>
      </c>
      <c r="F1898" s="7" t="str" cm="1">
        <f t="array" ref="F1898">_xlfn.SWITCH(TRUE,E1898&lt;=10000,"1万人以下",E1898&lt;=20000,"2万人以下",E1898&lt;=30000,"3万人以下",E1898&lt;=40000,"4万人以下",E1898&lt;=50000,"5万人以下",E1898&lt;=60000,"6万人以下",E1898&lt;=70000,"7万人以下",E1898&lt;=80000,"8万人以下",E1898&lt;=90000,"9万人以下",E1898&gt;90000,"それ以上")</f>
        <v>5万人以下</v>
      </c>
      <c r="G1898" s="7" t="s">
        <v>7575</v>
      </c>
      <c r="H1898" s="7">
        <v>16650</v>
      </c>
      <c r="I1898" s="1" t="s">
        <v>4657</v>
      </c>
      <c r="K1898" s="1" t="str">
        <f>IF(B1898="小郡市","小郡市",IF(B1898="大和郡山市","大和郡山市",IF(B1898="蒲郡市","蒲郡市",IF(B1898="郡上市","郡上市",IF(B1898="郡山市","郡山市",IFERROR(RIGHT(B1898,LEN(B1898)-FIND("郡",B1898)),B1898))))))</f>
        <v/>
      </c>
      <c r="L1898" s="1" t="str">
        <f>IF(ISERROR(VLOOKUP(K1898,'R5.4.1現在の団体'!C$2:C$2000,1,)),"",VLOOKUP(K1898,'R5.4.1現在の団体'!C$2:C$2000,1,))</f>
        <v/>
      </c>
      <c r="M1898" s="1" t="str">
        <f t="shared" si="29"/>
        <v/>
      </c>
    </row>
    <row r="1899" spans="1:13" x14ac:dyDescent="0.2">
      <c r="A1899" s="5" t="s">
        <v>1903</v>
      </c>
      <c r="B1899" s="6" t="s">
        <v>4187</v>
      </c>
      <c r="C1899" s="7">
        <v>8491</v>
      </c>
      <c r="D1899" s="7">
        <v>8795</v>
      </c>
      <c r="E1899" s="7">
        <v>17286</v>
      </c>
      <c r="F1899" s="7" t="str" cm="1">
        <f t="array" ref="F1899">_xlfn.SWITCH(TRUE,E1899&lt;=10000,"1万人以下",E1899&lt;=20000,"2万人以下",E1899&lt;=30000,"3万人以下",E1899&lt;=40000,"4万人以下",E1899&lt;=50000,"5万人以下",E1899&lt;=60000,"6万人以下",E1899&lt;=70000,"7万人以下",E1899&lt;=80000,"8万人以下",E1899&lt;=90000,"9万人以下",E1899&gt;90000,"それ以上")</f>
        <v>2万人以下</v>
      </c>
      <c r="G1899" s="7" t="s">
        <v>7572</v>
      </c>
      <c r="H1899" s="7">
        <v>7454</v>
      </c>
      <c r="J1899" s="1">
        <f>MAX(J$2:J1898)+1</f>
        <v>1454</v>
      </c>
      <c r="K1899" s="1" t="str">
        <f>IF(B1899="小郡市","小郡市",IF(B1899="大和郡山市","大和郡山市",IF(B1899="蒲郡市","蒲郡市",IF(B1899="郡上市","郡上市",IF(B1899="郡山市","郡山市",IFERROR(RIGHT(B1899,LEN(B1899)-FIND("郡",B1899)),B1899))))))</f>
        <v>宇多津町</v>
      </c>
      <c r="L1899" s="1" t="str">
        <f>IF(ISERROR(VLOOKUP(K1899,'R5.4.1現在の団体'!C$2:C$2000,1,)),"",VLOOKUP(K1899,'R5.4.1現在の団体'!C$2:C$2000,1,))</f>
        <v>宇多津町</v>
      </c>
      <c r="M1899" s="1">
        <f t="shared" si="29"/>
        <v>1</v>
      </c>
    </row>
    <row r="1900" spans="1:13" x14ac:dyDescent="0.2">
      <c r="A1900" s="5" t="s">
        <v>1904</v>
      </c>
      <c r="B1900" s="6" t="s">
        <v>4188</v>
      </c>
      <c r="C1900" s="7">
        <v>12505</v>
      </c>
      <c r="D1900" s="7">
        <v>13327</v>
      </c>
      <c r="E1900" s="7">
        <v>25832</v>
      </c>
      <c r="F1900" s="7" t="str" cm="1">
        <f t="array" ref="F1900">_xlfn.SWITCH(TRUE,E1900&lt;=10000,"1万人以下",E1900&lt;=20000,"2万人以下",E1900&lt;=30000,"3万人以下",E1900&lt;=40000,"4万人以下",E1900&lt;=50000,"5万人以下",E1900&lt;=60000,"6万人以下",E1900&lt;=70000,"7万人以下",E1900&lt;=80000,"8万人以下",E1900&lt;=90000,"9万人以下",E1900&gt;90000,"それ以上")</f>
        <v>3万人以下</v>
      </c>
      <c r="G1900" s="7" t="s">
        <v>7574</v>
      </c>
      <c r="H1900" s="7">
        <v>9196</v>
      </c>
      <c r="J1900" s="1">
        <f>MAX(J$2:J1899)+1</f>
        <v>1455</v>
      </c>
      <c r="K1900" s="1" t="str">
        <f>IF(B1900="小郡市","小郡市",IF(B1900="大和郡山市","大和郡山市",IF(B1900="蒲郡市","蒲郡市",IF(B1900="郡上市","郡上市",IF(B1900="郡山市","郡山市",IFERROR(RIGHT(B1900,LEN(B1900)-FIND("郡",B1900)),B1900))))))</f>
        <v>綾川町</v>
      </c>
      <c r="L1900" s="1" t="str">
        <f>IF(ISERROR(VLOOKUP(K1900,'R5.4.1現在の団体'!C$2:C$2000,1,)),"",VLOOKUP(K1900,'R5.4.1現在の団体'!C$2:C$2000,1,))</f>
        <v>綾川町</v>
      </c>
      <c r="M1900" s="1">
        <f t="shared" si="29"/>
        <v>1</v>
      </c>
    </row>
    <row r="1901" spans="1:13" x14ac:dyDescent="0.2">
      <c r="A1901" s="5" t="s">
        <v>1905</v>
      </c>
      <c r="B1901" s="6" t="s">
        <v>4189</v>
      </c>
      <c r="C1901" s="7">
        <v>26183</v>
      </c>
      <c r="D1901" s="7">
        <v>28447</v>
      </c>
      <c r="E1901" s="7">
        <v>54630</v>
      </c>
      <c r="F1901" s="7" t="str" cm="1">
        <f t="array" ref="F1901">_xlfn.SWITCH(TRUE,E1901&lt;=10000,"1万人以下",E1901&lt;=20000,"2万人以下",E1901&lt;=30000,"3万人以下",E1901&lt;=40000,"4万人以下",E1901&lt;=50000,"5万人以下",E1901&lt;=60000,"6万人以下",E1901&lt;=70000,"7万人以下",E1901&lt;=80000,"8万人以下",E1901&lt;=90000,"9万人以下",E1901&gt;90000,"それ以上")</f>
        <v>6万人以下</v>
      </c>
      <c r="G1901" s="7" t="s">
        <v>7577</v>
      </c>
      <c r="H1901" s="7">
        <v>21070</v>
      </c>
      <c r="I1901" s="1" t="s">
        <v>4657</v>
      </c>
      <c r="K1901" s="1" t="str">
        <f>IF(B1901="小郡市","小郡市",IF(B1901="大和郡山市","大和郡山市",IF(B1901="蒲郡市","蒲郡市",IF(B1901="郡上市","郡上市",IF(B1901="郡山市","郡山市",IFERROR(RIGHT(B1901,LEN(B1901)-FIND("郡",B1901)),B1901))))))</f>
        <v/>
      </c>
      <c r="L1901" s="1" t="str">
        <f>IF(ISERROR(VLOOKUP(K1901,'R5.4.1現在の団体'!C$2:C$2000,1,)),"",VLOOKUP(K1901,'R5.4.1現在の団体'!C$2:C$2000,1,))</f>
        <v/>
      </c>
      <c r="M1901" s="1" t="str">
        <f t="shared" si="29"/>
        <v/>
      </c>
    </row>
    <row r="1902" spans="1:13" x14ac:dyDescent="0.2">
      <c r="A1902" s="5" t="s">
        <v>1906</v>
      </c>
      <c r="B1902" s="6" t="s">
        <v>4190</v>
      </c>
      <c r="C1902" s="7">
        <v>4886</v>
      </c>
      <c r="D1902" s="7">
        <v>5612</v>
      </c>
      <c r="E1902" s="7">
        <v>10498</v>
      </c>
      <c r="F1902" s="7" t="str" cm="1">
        <f t="array" ref="F1902">_xlfn.SWITCH(TRUE,E1902&lt;=10000,"1万人以下",E1902&lt;=20000,"2万人以下",E1902&lt;=30000,"3万人以下",E1902&lt;=40000,"4万人以下",E1902&lt;=50000,"5万人以下",E1902&lt;=60000,"6万人以下",E1902&lt;=70000,"7万人以下",E1902&lt;=80000,"8万人以下",E1902&lt;=90000,"9万人以下",E1902&gt;90000,"それ以上")</f>
        <v>2万人以下</v>
      </c>
      <c r="G1902" s="7" t="s">
        <v>7572</v>
      </c>
      <c r="H1902" s="7">
        <v>4415</v>
      </c>
      <c r="J1902" s="1">
        <f>MAX(J$2:J1901)+1</f>
        <v>1456</v>
      </c>
      <c r="K1902" s="1" t="str">
        <f>IF(B1902="小郡市","小郡市",IF(B1902="大和郡山市","大和郡山市",IF(B1902="蒲郡市","蒲郡市",IF(B1902="郡上市","郡上市",IF(B1902="郡山市","郡山市",IFERROR(RIGHT(B1902,LEN(B1902)-FIND("郡",B1902)),B1902))))))</f>
        <v>琴平町</v>
      </c>
      <c r="L1902" s="1" t="str">
        <f>IF(ISERROR(VLOOKUP(K1902,'R5.4.1現在の団体'!C$2:C$2000,1,)),"",VLOOKUP(K1902,'R5.4.1現在の団体'!C$2:C$2000,1,))</f>
        <v>琴平町</v>
      </c>
      <c r="M1902" s="1">
        <f t="shared" si="29"/>
        <v>1</v>
      </c>
    </row>
    <row r="1903" spans="1:13" x14ac:dyDescent="0.2">
      <c r="A1903" s="5" t="s">
        <v>1907</v>
      </c>
      <c r="B1903" s="6" t="s">
        <v>4191</v>
      </c>
      <c r="C1903" s="7">
        <v>11557</v>
      </c>
      <c r="D1903" s="7">
        <v>12275</v>
      </c>
      <c r="E1903" s="7">
        <v>23832</v>
      </c>
      <c r="F1903" s="7" t="str" cm="1">
        <f t="array" ref="F1903">_xlfn.SWITCH(TRUE,E1903&lt;=10000,"1万人以下",E1903&lt;=20000,"2万人以下",E1903&lt;=30000,"3万人以下",E1903&lt;=40000,"4万人以下",E1903&lt;=50000,"5万人以下",E1903&lt;=60000,"6万人以下",E1903&lt;=70000,"7万人以下",E1903&lt;=80000,"8万人以下",E1903&lt;=90000,"9万人以下",E1903&gt;90000,"それ以上")</f>
        <v>3万人以下</v>
      </c>
      <c r="G1903" s="7" t="s">
        <v>7574</v>
      </c>
      <c r="H1903" s="7">
        <v>9638</v>
      </c>
      <c r="J1903" s="1">
        <f>MAX(J$2:J1902)+1</f>
        <v>1457</v>
      </c>
      <c r="K1903" s="1" t="str">
        <f>IF(B1903="小郡市","小郡市",IF(B1903="大和郡山市","大和郡山市",IF(B1903="蒲郡市","蒲郡市",IF(B1903="郡上市","郡上市",IF(B1903="郡山市","郡山市",IFERROR(RIGHT(B1903,LEN(B1903)-FIND("郡",B1903)),B1903))))))</f>
        <v>多度津町</v>
      </c>
      <c r="L1903" s="1" t="str">
        <f>IF(ISERROR(VLOOKUP(K1903,'R5.4.1現在の団体'!C$2:C$2000,1,)),"",VLOOKUP(K1903,'R5.4.1現在の団体'!C$2:C$2000,1,))</f>
        <v>多度津町</v>
      </c>
      <c r="M1903" s="1">
        <f t="shared" si="29"/>
        <v>1</v>
      </c>
    </row>
    <row r="1904" spans="1:13" x14ac:dyDescent="0.2">
      <c r="A1904" s="5" t="s">
        <v>1908</v>
      </c>
      <c r="B1904" s="6" t="s">
        <v>4192</v>
      </c>
      <c r="C1904" s="7">
        <v>9740</v>
      </c>
      <c r="D1904" s="7">
        <v>10560</v>
      </c>
      <c r="E1904" s="7">
        <v>20300</v>
      </c>
      <c r="F1904" s="7" t="str" cm="1">
        <f t="array" ref="F1904">_xlfn.SWITCH(TRUE,E1904&lt;=10000,"1万人以下",E1904&lt;=20000,"2万人以下",E1904&lt;=30000,"3万人以下",E1904&lt;=40000,"4万人以下",E1904&lt;=50000,"5万人以下",E1904&lt;=60000,"6万人以下",E1904&lt;=70000,"7万人以下",E1904&lt;=80000,"8万人以下",E1904&lt;=90000,"9万人以下",E1904&gt;90000,"それ以上")</f>
        <v>3万人以下</v>
      </c>
      <c r="G1904" s="7" t="s">
        <v>7574</v>
      </c>
      <c r="H1904" s="7">
        <v>7017</v>
      </c>
      <c r="J1904" s="1">
        <f>MAX(J$2:J1903)+1</f>
        <v>1458</v>
      </c>
      <c r="K1904" s="1" t="str">
        <f>IF(B1904="小郡市","小郡市",IF(B1904="大和郡山市","大和郡山市",IF(B1904="蒲郡市","蒲郡市",IF(B1904="郡上市","郡上市",IF(B1904="郡山市","郡山市",IFERROR(RIGHT(B1904,LEN(B1904)-FIND("郡",B1904)),B1904))))))</f>
        <v>まんのう町</v>
      </c>
      <c r="L1904" s="1" t="str">
        <f>IF(ISERROR(VLOOKUP(K1904,'R5.4.1現在の団体'!C$2:C$2000,1,)),"",VLOOKUP(K1904,'R5.4.1現在の団体'!C$2:C$2000,1,))</f>
        <v>まんのう町</v>
      </c>
      <c r="M1904" s="1">
        <f t="shared" si="29"/>
        <v>1</v>
      </c>
    </row>
    <row r="1905" spans="1:13" x14ac:dyDescent="0.2">
      <c r="A1905" s="5" t="s">
        <v>1909</v>
      </c>
      <c r="B1905" s="6" t="s">
        <v>4646</v>
      </c>
      <c r="C1905" s="7">
        <v>693151</v>
      </c>
      <c r="D1905" s="7">
        <v>771156</v>
      </c>
      <c r="E1905" s="7">
        <v>1464307</v>
      </c>
      <c r="F1905" s="7" t="str" cm="1">
        <f t="array" ref="F1905">_xlfn.SWITCH(TRUE,E1905&lt;=10000,"1万人以下",E1905&lt;=20000,"2万人以下",E1905&lt;=30000,"3万人以下",E1905&lt;=40000,"4万人以下",E1905&lt;=50000,"5万人以下",E1905&lt;=60000,"6万人以下",E1905&lt;=70000,"7万人以下",E1905&lt;=80000,"8万人以下",E1905&lt;=90000,"9万人以下",E1905&gt;90000,"それ以上")</f>
        <v>それ以上</v>
      </c>
      <c r="G1905" s="7" t="s">
        <v>7571</v>
      </c>
      <c r="H1905" s="7">
        <v>626663</v>
      </c>
      <c r="I1905" s="1" t="s">
        <v>4657</v>
      </c>
      <c r="K1905" s="1" t="str">
        <f>IF(B1905="小郡市","小郡市",IF(B1905="大和郡山市","大和郡山市",IF(B1905="蒲郡市","蒲郡市",IF(B1905="郡上市","郡上市",IF(B1905="郡山市","郡山市",IFERROR(RIGHT(B1905,LEN(B1905)-FIND("郡",B1905)),B1905))))))</f>
        <v>愛媛県</v>
      </c>
      <c r="L1905" s="1" t="str">
        <f>IF(ISERROR(VLOOKUP(K1905,'R5.4.1現在の団体'!C$2:C$2000,1,)),"",VLOOKUP(K1905,'R5.4.1現在の団体'!C$2:C$2000,1,))</f>
        <v/>
      </c>
      <c r="M1905" s="1" t="str">
        <f t="shared" si="29"/>
        <v/>
      </c>
    </row>
    <row r="1906" spans="1:13" x14ac:dyDescent="0.2">
      <c r="A1906" s="5" t="s">
        <v>1910</v>
      </c>
      <c r="B1906" s="6" t="s">
        <v>4193</v>
      </c>
      <c r="C1906" s="7">
        <v>242473</v>
      </c>
      <c r="D1906" s="7">
        <v>271899</v>
      </c>
      <c r="E1906" s="7">
        <v>514372</v>
      </c>
      <c r="F1906" s="7" t="str" cm="1">
        <f t="array" ref="F1906">_xlfn.SWITCH(TRUE,E1906&lt;=10000,"1万人以下",E1906&lt;=20000,"2万人以下",E1906&lt;=30000,"3万人以下",E1906&lt;=40000,"4万人以下",E1906&lt;=50000,"5万人以下",E1906&lt;=60000,"6万人以下",E1906&lt;=70000,"7万人以下",E1906&lt;=80000,"8万人以下",E1906&lt;=90000,"9万人以下",E1906&gt;90000,"それ以上")</f>
        <v>それ以上</v>
      </c>
      <c r="G1906" s="7" t="s">
        <v>7571</v>
      </c>
      <c r="H1906" s="7">
        <v>229727</v>
      </c>
      <c r="J1906" s="1">
        <f>MAX(J$2:J1905)+1</f>
        <v>1459</v>
      </c>
      <c r="K1906" s="1" t="str">
        <f>IF(B1906="小郡市","小郡市",IF(B1906="大和郡山市","大和郡山市",IF(B1906="蒲郡市","蒲郡市",IF(B1906="郡上市","郡上市",IF(B1906="郡山市","郡山市",IFERROR(RIGHT(B1906,LEN(B1906)-FIND("郡",B1906)),B1906))))))</f>
        <v>松山市</v>
      </c>
      <c r="L1906" s="1" t="str">
        <f>IF(ISERROR(VLOOKUP(K1906,'R5.4.1現在の団体'!C$2:C$2000,1,)),"",VLOOKUP(K1906,'R5.4.1現在の団体'!C$2:C$2000,1,))</f>
        <v>松山市</v>
      </c>
      <c r="M1906" s="1">
        <f t="shared" si="29"/>
        <v>1</v>
      </c>
    </row>
    <row r="1907" spans="1:13" x14ac:dyDescent="0.2">
      <c r="A1907" s="5" t="s">
        <v>1911</v>
      </c>
      <c r="B1907" s="6" t="s">
        <v>4194</v>
      </c>
      <c r="C1907" s="7">
        <v>81183</v>
      </c>
      <c r="D1907" s="7">
        <v>91965</v>
      </c>
      <c r="E1907" s="7">
        <v>173148</v>
      </c>
      <c r="F1907" s="7" t="str" cm="1">
        <f t="array" ref="F1907">_xlfn.SWITCH(TRUE,E1907&lt;=10000,"1万人以下",E1907&lt;=20000,"2万人以下",E1907&lt;=30000,"3万人以下",E1907&lt;=40000,"4万人以下",E1907&lt;=50000,"5万人以下",E1907&lt;=60000,"6万人以下",E1907&lt;=70000,"7万人以下",E1907&lt;=80000,"8万人以下",E1907&lt;=90000,"9万人以下",E1907&gt;90000,"それ以上")</f>
        <v>それ以上</v>
      </c>
      <c r="G1907" s="7" t="s">
        <v>7571</v>
      </c>
      <c r="H1907" s="7">
        <v>73314</v>
      </c>
      <c r="J1907" s="1">
        <f>MAX(J$2:J1906)+1</f>
        <v>1460</v>
      </c>
      <c r="K1907" s="1" t="str">
        <f>IF(B1907="小郡市","小郡市",IF(B1907="大和郡山市","大和郡山市",IF(B1907="蒲郡市","蒲郡市",IF(B1907="郡上市","郡上市",IF(B1907="郡山市","郡山市",IFERROR(RIGHT(B1907,LEN(B1907)-FIND("郡",B1907)),B1907))))))</f>
        <v>今治市</v>
      </c>
      <c r="L1907" s="1" t="str">
        <f>IF(ISERROR(VLOOKUP(K1907,'R5.4.1現在の団体'!C$2:C$2000,1,)),"",VLOOKUP(K1907,'R5.4.1現在の団体'!C$2:C$2000,1,))</f>
        <v>今治市</v>
      </c>
      <c r="M1907" s="1">
        <f t="shared" si="29"/>
        <v>1</v>
      </c>
    </row>
    <row r="1908" spans="1:13" x14ac:dyDescent="0.2">
      <c r="A1908" s="5" t="s">
        <v>1912</v>
      </c>
      <c r="B1908" s="6" t="s">
        <v>4195</v>
      </c>
      <c r="C1908" s="7">
        <v>41147</v>
      </c>
      <c r="D1908" s="7">
        <v>46908</v>
      </c>
      <c r="E1908" s="7">
        <v>88055</v>
      </c>
      <c r="F1908" s="7" t="str" cm="1">
        <f t="array" ref="F1908">_xlfn.SWITCH(TRUE,E1908&lt;=10000,"1万人以下",E1908&lt;=20000,"2万人以下",E1908&lt;=30000,"3万人以下",E1908&lt;=40000,"4万人以下",E1908&lt;=50000,"5万人以下",E1908&lt;=60000,"6万人以下",E1908&lt;=70000,"7万人以下",E1908&lt;=80000,"8万人以下",E1908&lt;=90000,"9万人以下",E1908&gt;90000,"それ以上")</f>
        <v>9万人以下</v>
      </c>
      <c r="G1908" s="7" t="s">
        <v>7580</v>
      </c>
      <c r="H1908" s="7">
        <v>37505</v>
      </c>
      <c r="J1908" s="1">
        <f>MAX(J$2:J1907)+1</f>
        <v>1461</v>
      </c>
      <c r="K1908" s="1" t="str">
        <f>IF(B1908="小郡市","小郡市",IF(B1908="大和郡山市","大和郡山市",IF(B1908="蒲郡市","蒲郡市",IF(B1908="郡上市","郡上市",IF(B1908="郡山市","郡山市",IFERROR(RIGHT(B1908,LEN(B1908)-FIND("郡",B1908)),B1908))))))</f>
        <v>宇和島市</v>
      </c>
      <c r="L1908" s="1" t="str">
        <f>IF(ISERROR(VLOOKUP(K1908,'R5.4.1現在の団体'!C$2:C$2000,1,)),"",VLOOKUP(K1908,'R5.4.1現在の団体'!C$2:C$2000,1,))</f>
        <v>宇和島市</v>
      </c>
      <c r="M1908" s="1">
        <f t="shared" si="29"/>
        <v>1</v>
      </c>
    </row>
    <row r="1909" spans="1:13" x14ac:dyDescent="0.2">
      <c r="A1909" s="5" t="s">
        <v>1913</v>
      </c>
      <c r="B1909" s="6" t="s">
        <v>4196</v>
      </c>
      <c r="C1909" s="7">
        <v>18545</v>
      </c>
      <c r="D1909" s="7">
        <v>21436</v>
      </c>
      <c r="E1909" s="7">
        <v>39981</v>
      </c>
      <c r="F1909" s="7" t="str" cm="1">
        <f t="array" ref="F1909">_xlfn.SWITCH(TRUE,E1909&lt;=10000,"1万人以下",E1909&lt;=20000,"2万人以下",E1909&lt;=30000,"3万人以下",E1909&lt;=40000,"4万人以下",E1909&lt;=50000,"5万人以下",E1909&lt;=60000,"6万人以下",E1909&lt;=70000,"7万人以下",E1909&lt;=80000,"8万人以下",E1909&lt;=90000,"9万人以下",E1909&gt;90000,"それ以上")</f>
        <v>4万人以下</v>
      </c>
      <c r="G1909" s="7" t="s">
        <v>7573</v>
      </c>
      <c r="H1909" s="7">
        <v>17124</v>
      </c>
      <c r="J1909" s="1">
        <f>MAX(J$2:J1908)+1</f>
        <v>1462</v>
      </c>
      <c r="K1909" s="1" t="str">
        <f>IF(B1909="小郡市","小郡市",IF(B1909="大和郡山市","大和郡山市",IF(B1909="蒲郡市","蒲郡市",IF(B1909="郡上市","郡上市",IF(B1909="郡山市","郡山市",IFERROR(RIGHT(B1909,LEN(B1909)-FIND("郡",B1909)),B1909))))))</f>
        <v>八幡浜市</v>
      </c>
      <c r="L1909" s="1" t="str">
        <f>IF(ISERROR(VLOOKUP(K1909,'R5.4.1現在の団体'!C$2:C$2000,1,)),"",VLOOKUP(K1909,'R5.4.1現在の団体'!C$2:C$2000,1,))</f>
        <v>八幡浜市</v>
      </c>
      <c r="M1909" s="1">
        <f t="shared" si="29"/>
        <v>1</v>
      </c>
    </row>
    <row r="1910" spans="1:13" x14ac:dyDescent="0.2">
      <c r="A1910" s="5" t="s">
        <v>1914</v>
      </c>
      <c r="B1910" s="6" t="s">
        <v>4197</v>
      </c>
      <c r="C1910" s="7">
        <v>60195</v>
      </c>
      <c r="D1910" s="7">
        <v>65494</v>
      </c>
      <c r="E1910" s="7">
        <v>125689</v>
      </c>
      <c r="F1910" s="7" t="str" cm="1">
        <f t="array" ref="F1910">_xlfn.SWITCH(TRUE,E1910&lt;=10000,"1万人以下",E1910&lt;=20000,"2万人以下",E1910&lt;=30000,"3万人以下",E1910&lt;=40000,"4万人以下",E1910&lt;=50000,"5万人以下",E1910&lt;=60000,"6万人以下",E1910&lt;=70000,"7万人以下",E1910&lt;=80000,"8万人以下",E1910&lt;=90000,"9万人以下",E1910&gt;90000,"それ以上")</f>
        <v>それ以上</v>
      </c>
      <c r="G1910" s="7" t="s">
        <v>7571</v>
      </c>
      <c r="H1910" s="7">
        <v>55556</v>
      </c>
      <c r="J1910" s="1">
        <f>MAX(J$2:J1909)+1</f>
        <v>1463</v>
      </c>
      <c r="K1910" s="1" t="str">
        <f>IF(B1910="小郡市","小郡市",IF(B1910="大和郡山市","大和郡山市",IF(B1910="蒲郡市","蒲郡市",IF(B1910="郡上市","郡上市",IF(B1910="郡山市","郡山市",IFERROR(RIGHT(B1910,LEN(B1910)-FIND("郡",B1910)),B1910))))))</f>
        <v>新居浜市</v>
      </c>
      <c r="L1910" s="1" t="str">
        <f>IF(ISERROR(VLOOKUP(K1910,'R5.4.1現在の団体'!C$2:C$2000,1,)),"",VLOOKUP(K1910,'R5.4.1現在の団体'!C$2:C$2000,1,))</f>
        <v>新居浜市</v>
      </c>
      <c r="M1910" s="1">
        <f t="shared" si="29"/>
        <v>1</v>
      </c>
    </row>
    <row r="1911" spans="1:13" x14ac:dyDescent="0.2">
      <c r="A1911" s="5" t="s">
        <v>1915</v>
      </c>
      <c r="B1911" s="6" t="s">
        <v>4198</v>
      </c>
      <c r="C1911" s="7">
        <v>54960</v>
      </c>
      <c r="D1911" s="7">
        <v>59826</v>
      </c>
      <c r="E1911" s="7">
        <v>114786</v>
      </c>
      <c r="F1911" s="7" t="str" cm="1">
        <f t="array" ref="F1911">_xlfn.SWITCH(TRUE,E1911&lt;=10000,"1万人以下",E1911&lt;=20000,"2万人以下",E1911&lt;=30000,"3万人以下",E1911&lt;=40000,"4万人以下",E1911&lt;=50000,"5万人以下",E1911&lt;=60000,"6万人以下",E1911&lt;=70000,"7万人以下",E1911&lt;=80000,"8万人以下",E1911&lt;=90000,"9万人以下",E1911&gt;90000,"それ以上")</f>
        <v>それ以上</v>
      </c>
      <c r="G1911" s="7" t="s">
        <v>7571</v>
      </c>
      <c r="H1911" s="7">
        <v>47379</v>
      </c>
      <c r="J1911" s="1">
        <f>MAX(J$2:J1910)+1</f>
        <v>1464</v>
      </c>
      <c r="K1911" s="1" t="str">
        <f>IF(B1911="小郡市","小郡市",IF(B1911="大和郡山市","大和郡山市",IF(B1911="蒲郡市","蒲郡市",IF(B1911="郡上市","郡上市",IF(B1911="郡山市","郡山市",IFERROR(RIGHT(B1911,LEN(B1911)-FIND("郡",B1911)),B1911))))))</f>
        <v>西条市</v>
      </c>
      <c r="L1911" s="1" t="str">
        <f>IF(ISERROR(VLOOKUP(K1911,'R5.4.1現在の団体'!C$2:C$2000,1,)),"",VLOOKUP(K1911,'R5.4.1現在の団体'!C$2:C$2000,1,))</f>
        <v>西条市</v>
      </c>
      <c r="M1911" s="1">
        <f t="shared" si="29"/>
        <v>1</v>
      </c>
    </row>
    <row r="1912" spans="1:13" x14ac:dyDescent="0.2">
      <c r="A1912" s="5" t="s">
        <v>1916</v>
      </c>
      <c r="B1912" s="6" t="s">
        <v>4199</v>
      </c>
      <c r="C1912" s="7">
        <v>23586</v>
      </c>
      <c r="D1912" s="7">
        <v>25978</v>
      </c>
      <c r="E1912" s="7">
        <v>49564</v>
      </c>
      <c r="F1912" s="7" t="str" cm="1">
        <f t="array" ref="F1912">_xlfn.SWITCH(TRUE,E1912&lt;=10000,"1万人以下",E1912&lt;=20000,"2万人以下",E1912&lt;=30000,"3万人以下",E1912&lt;=40000,"4万人以下",E1912&lt;=50000,"5万人以下",E1912&lt;=60000,"6万人以下",E1912&lt;=70000,"7万人以下",E1912&lt;=80000,"8万人以下",E1912&lt;=90000,"9万人以下",E1912&gt;90000,"それ以上")</f>
        <v>5万人以下</v>
      </c>
      <c r="G1912" s="7" t="s">
        <v>7575</v>
      </c>
      <c r="H1912" s="7">
        <v>20206</v>
      </c>
      <c r="J1912" s="1">
        <f>MAX(J$2:J1911)+1</f>
        <v>1465</v>
      </c>
      <c r="K1912" s="1" t="str">
        <f>IF(B1912="小郡市","小郡市",IF(B1912="大和郡山市","大和郡山市",IF(B1912="蒲郡市","蒲郡市",IF(B1912="郡上市","郡上市",IF(B1912="郡山市","郡山市",IFERROR(RIGHT(B1912,LEN(B1912)-FIND("郡",B1912)),B1912))))))</f>
        <v>大洲市</v>
      </c>
      <c r="L1912" s="1" t="str">
        <f>IF(ISERROR(VLOOKUP(K1912,'R5.4.1現在の団体'!C$2:C$2000,1,)),"",VLOOKUP(K1912,'R5.4.1現在の団体'!C$2:C$2000,1,))</f>
        <v>大洲市</v>
      </c>
      <c r="M1912" s="1">
        <f t="shared" si="29"/>
        <v>1</v>
      </c>
    </row>
    <row r="1913" spans="1:13" x14ac:dyDescent="0.2">
      <c r="A1913" s="5" t="s">
        <v>1917</v>
      </c>
      <c r="B1913" s="6" t="s">
        <v>4200</v>
      </c>
      <c r="C1913" s="7">
        <v>18716</v>
      </c>
      <c r="D1913" s="7">
        <v>21124</v>
      </c>
      <c r="E1913" s="7">
        <v>39840</v>
      </c>
      <c r="F1913" s="7" t="str" cm="1">
        <f t="array" ref="F1913">_xlfn.SWITCH(TRUE,E1913&lt;=10000,"1万人以下",E1913&lt;=20000,"2万人以下",E1913&lt;=30000,"3万人以下",E1913&lt;=40000,"4万人以下",E1913&lt;=50000,"5万人以下",E1913&lt;=60000,"6万人以下",E1913&lt;=70000,"7万人以下",E1913&lt;=80000,"8万人以下",E1913&lt;=90000,"9万人以下",E1913&gt;90000,"それ以上")</f>
        <v>4万人以下</v>
      </c>
      <c r="G1913" s="7" t="s">
        <v>7573</v>
      </c>
      <c r="H1913" s="7">
        <v>15253</v>
      </c>
      <c r="J1913" s="1">
        <f>MAX(J$2:J1912)+1</f>
        <v>1466</v>
      </c>
      <c r="K1913" s="1" t="str">
        <f>IF(B1913="小郡市","小郡市",IF(B1913="大和郡山市","大和郡山市",IF(B1913="蒲郡市","蒲郡市",IF(B1913="郡上市","郡上市",IF(B1913="郡山市","郡山市",IFERROR(RIGHT(B1913,LEN(B1913)-FIND("郡",B1913)),B1913))))))</f>
        <v>伊予市</v>
      </c>
      <c r="L1913" s="1" t="str">
        <f>IF(ISERROR(VLOOKUP(K1913,'R5.4.1現在の団体'!C$2:C$2000,1,)),"",VLOOKUP(K1913,'R5.4.1現在の団体'!C$2:C$2000,1,))</f>
        <v>伊予市</v>
      </c>
      <c r="M1913" s="1">
        <f t="shared" si="29"/>
        <v>1</v>
      </c>
    </row>
    <row r="1914" spans="1:13" x14ac:dyDescent="0.2">
      <c r="A1914" s="5" t="s">
        <v>1918</v>
      </c>
      <c r="B1914" s="6" t="s">
        <v>4201</v>
      </c>
      <c r="C1914" s="7">
        <v>45677</v>
      </c>
      <c r="D1914" s="7">
        <v>47897</v>
      </c>
      <c r="E1914" s="7">
        <v>93574</v>
      </c>
      <c r="F1914" s="7" t="str" cm="1">
        <f t="array" ref="F1914">_xlfn.SWITCH(TRUE,E1914&lt;=10000,"1万人以下",E1914&lt;=20000,"2万人以下",E1914&lt;=30000,"3万人以下",E1914&lt;=40000,"4万人以下",E1914&lt;=50000,"5万人以下",E1914&lt;=60000,"6万人以下",E1914&lt;=70000,"7万人以下",E1914&lt;=80000,"8万人以下",E1914&lt;=90000,"9万人以下",E1914&gt;90000,"それ以上")</f>
        <v>それ以上</v>
      </c>
      <c r="G1914" s="7" t="s">
        <v>7571</v>
      </c>
      <c r="H1914" s="7">
        <v>37265</v>
      </c>
      <c r="J1914" s="1">
        <f>MAX(J$2:J1913)+1</f>
        <v>1467</v>
      </c>
      <c r="K1914" s="1" t="str">
        <f>IF(B1914="小郡市","小郡市",IF(B1914="大和郡山市","大和郡山市",IF(B1914="蒲郡市","蒲郡市",IF(B1914="郡上市","郡上市",IF(B1914="郡山市","郡山市",IFERROR(RIGHT(B1914,LEN(B1914)-FIND("郡",B1914)),B1914))))))</f>
        <v>四国中央市</v>
      </c>
      <c r="L1914" s="1" t="str">
        <f>IF(ISERROR(VLOOKUP(K1914,'R5.4.1現在の団体'!C$2:C$2000,1,)),"",VLOOKUP(K1914,'R5.4.1現在の団体'!C$2:C$2000,1,))</f>
        <v>四国中央市</v>
      </c>
      <c r="M1914" s="1">
        <f t="shared" si="29"/>
        <v>1</v>
      </c>
    </row>
    <row r="1915" spans="1:13" x14ac:dyDescent="0.2">
      <c r="A1915" s="5" t="s">
        <v>1919</v>
      </c>
      <c r="B1915" s="6" t="s">
        <v>4202</v>
      </c>
      <c r="C1915" s="7">
        <v>20733</v>
      </c>
      <c r="D1915" s="7">
        <v>23394</v>
      </c>
      <c r="E1915" s="7">
        <v>44127</v>
      </c>
      <c r="F1915" s="7" t="str" cm="1">
        <f t="array" ref="F1915">_xlfn.SWITCH(TRUE,E1915&lt;=10000,"1万人以下",E1915&lt;=20000,"2万人以下",E1915&lt;=30000,"3万人以下",E1915&lt;=40000,"4万人以下",E1915&lt;=50000,"5万人以下",E1915&lt;=60000,"6万人以下",E1915&lt;=70000,"7万人以下",E1915&lt;=80000,"8万人以下",E1915&lt;=90000,"9万人以下",E1915&gt;90000,"それ以上")</f>
        <v>5万人以下</v>
      </c>
      <c r="G1915" s="7" t="s">
        <v>7575</v>
      </c>
      <c r="H1915" s="7">
        <v>18607</v>
      </c>
      <c r="J1915" s="1">
        <f>MAX(J$2:J1914)+1</f>
        <v>1468</v>
      </c>
      <c r="K1915" s="1" t="str">
        <f>IF(B1915="小郡市","小郡市",IF(B1915="大和郡山市","大和郡山市",IF(B1915="蒲郡市","蒲郡市",IF(B1915="郡上市","郡上市",IF(B1915="郡山市","郡山市",IFERROR(RIGHT(B1915,LEN(B1915)-FIND("郡",B1915)),B1915))))))</f>
        <v>西予市</v>
      </c>
      <c r="L1915" s="1" t="str">
        <f>IF(ISERROR(VLOOKUP(K1915,'R5.4.1現在の団体'!C$2:C$2000,1,)),"",VLOOKUP(K1915,'R5.4.1現在の団体'!C$2:C$2000,1,))</f>
        <v>西予市</v>
      </c>
      <c r="M1915" s="1">
        <f t="shared" si="29"/>
        <v>1</v>
      </c>
    </row>
    <row r="1916" spans="1:13" x14ac:dyDescent="0.2">
      <c r="A1916" s="5" t="s">
        <v>1920</v>
      </c>
      <c r="B1916" s="6" t="s">
        <v>4203</v>
      </c>
      <c r="C1916" s="7">
        <v>16601</v>
      </c>
      <c r="D1916" s="7">
        <v>18230</v>
      </c>
      <c r="E1916" s="7">
        <v>34831</v>
      </c>
      <c r="F1916" s="7" t="str" cm="1">
        <f t="array" ref="F1916">_xlfn.SWITCH(TRUE,E1916&lt;=10000,"1万人以下",E1916&lt;=20000,"2万人以下",E1916&lt;=30000,"3万人以下",E1916&lt;=40000,"4万人以下",E1916&lt;=50000,"5万人以下",E1916&lt;=60000,"6万人以下",E1916&lt;=70000,"7万人以下",E1916&lt;=80000,"8万人以下",E1916&lt;=90000,"9万人以下",E1916&gt;90000,"それ以上")</f>
        <v>4万人以下</v>
      </c>
      <c r="G1916" s="7" t="s">
        <v>7573</v>
      </c>
      <c r="H1916" s="7">
        <v>13881</v>
      </c>
      <c r="J1916" s="1">
        <f>MAX(J$2:J1915)+1</f>
        <v>1469</v>
      </c>
      <c r="K1916" s="1" t="str">
        <f>IF(B1916="小郡市","小郡市",IF(B1916="大和郡山市","大和郡山市",IF(B1916="蒲郡市","蒲郡市",IF(B1916="郡上市","郡上市",IF(B1916="郡山市","郡山市",IFERROR(RIGHT(B1916,LEN(B1916)-FIND("郡",B1916)),B1916))))))</f>
        <v>東温市</v>
      </c>
      <c r="L1916" s="1" t="str">
        <f>IF(ISERROR(VLOOKUP(K1916,'R5.4.1現在の団体'!C$2:C$2000,1,)),"",VLOOKUP(K1916,'R5.4.1現在の団体'!C$2:C$2000,1,))</f>
        <v>東温市</v>
      </c>
      <c r="M1916" s="1">
        <f t="shared" si="29"/>
        <v>1</v>
      </c>
    </row>
    <row r="1917" spans="1:13" x14ac:dyDescent="0.2">
      <c r="A1917" s="5" t="s">
        <v>1921</v>
      </c>
      <c r="B1917" s="6" t="s">
        <v>4204</v>
      </c>
      <c r="C1917" s="7">
        <v>3705</v>
      </c>
      <c r="D1917" s="7">
        <v>3971</v>
      </c>
      <c r="E1917" s="7">
        <v>7676</v>
      </c>
      <c r="F1917" s="7" t="str" cm="1">
        <f t="array" ref="F1917">_xlfn.SWITCH(TRUE,E1917&lt;=10000,"1万人以下",E1917&lt;=20000,"2万人以下",E1917&lt;=30000,"3万人以下",E1917&lt;=40000,"4万人以下",E1917&lt;=50000,"5万人以下",E1917&lt;=60000,"6万人以下",E1917&lt;=70000,"7万人以下",E1917&lt;=80000,"8万人以下",E1917&lt;=90000,"9万人以下",E1917&gt;90000,"それ以上")</f>
        <v>1万人以下</v>
      </c>
      <c r="G1917" s="7" t="s">
        <v>7576</v>
      </c>
      <c r="H1917" s="7">
        <v>3760</v>
      </c>
      <c r="I1917" s="1" t="s">
        <v>4657</v>
      </c>
      <c r="K1917" s="1" t="str">
        <f>IF(B1917="小郡市","小郡市",IF(B1917="大和郡山市","大和郡山市",IF(B1917="蒲郡市","蒲郡市",IF(B1917="郡上市","郡上市",IF(B1917="郡山市","郡山市",IFERROR(RIGHT(B1917,LEN(B1917)-FIND("郡",B1917)),B1917))))))</f>
        <v/>
      </c>
      <c r="L1917" s="1" t="str">
        <f>IF(ISERROR(VLOOKUP(K1917,'R5.4.1現在の団体'!C$2:C$2000,1,)),"",VLOOKUP(K1917,'R5.4.1現在の団体'!C$2:C$2000,1,))</f>
        <v/>
      </c>
      <c r="M1917" s="1" t="str">
        <f t="shared" si="29"/>
        <v/>
      </c>
    </row>
    <row r="1918" spans="1:13" x14ac:dyDescent="0.2">
      <c r="A1918" s="5" t="s">
        <v>1922</v>
      </c>
      <c r="B1918" s="6" t="s">
        <v>4205</v>
      </c>
      <c r="C1918" s="7">
        <v>3705</v>
      </c>
      <c r="D1918" s="7">
        <v>3971</v>
      </c>
      <c r="E1918" s="7">
        <v>7676</v>
      </c>
      <c r="F1918" s="7" t="str" cm="1">
        <f t="array" ref="F1918">_xlfn.SWITCH(TRUE,E1918&lt;=10000,"1万人以下",E1918&lt;=20000,"2万人以下",E1918&lt;=30000,"3万人以下",E1918&lt;=40000,"4万人以下",E1918&lt;=50000,"5万人以下",E1918&lt;=60000,"6万人以下",E1918&lt;=70000,"7万人以下",E1918&lt;=80000,"8万人以下",E1918&lt;=90000,"9万人以下",E1918&gt;90000,"それ以上")</f>
        <v>1万人以下</v>
      </c>
      <c r="G1918" s="7" t="s">
        <v>7576</v>
      </c>
      <c r="H1918" s="7">
        <v>3760</v>
      </c>
      <c r="J1918" s="1">
        <f>MAX(J$2:J1917)+1</f>
        <v>1470</v>
      </c>
      <c r="K1918" s="1" t="str">
        <f>IF(B1918="小郡市","小郡市",IF(B1918="大和郡山市","大和郡山市",IF(B1918="蒲郡市","蒲郡市",IF(B1918="郡上市","郡上市",IF(B1918="郡山市","郡山市",IFERROR(RIGHT(B1918,LEN(B1918)-FIND("郡",B1918)),B1918))))))</f>
        <v>上島町</v>
      </c>
      <c r="L1918" s="1" t="str">
        <f>IF(ISERROR(VLOOKUP(K1918,'R5.4.1現在の団体'!C$2:C$2000,1,)),"",VLOOKUP(K1918,'R5.4.1現在の団体'!C$2:C$2000,1,))</f>
        <v>上島町</v>
      </c>
      <c r="M1918" s="1">
        <f t="shared" si="29"/>
        <v>1</v>
      </c>
    </row>
    <row r="1919" spans="1:13" x14ac:dyDescent="0.2">
      <c r="A1919" s="5" t="s">
        <v>1923</v>
      </c>
      <c r="B1919" s="6" t="s">
        <v>4206</v>
      </c>
      <c r="C1919" s="7">
        <v>5003</v>
      </c>
      <c r="D1919" s="7">
        <v>5622</v>
      </c>
      <c r="E1919" s="7">
        <v>10625</v>
      </c>
      <c r="F1919" s="7" t="str" cm="1">
        <f t="array" ref="F1919">_xlfn.SWITCH(TRUE,E1919&lt;=10000,"1万人以下",E1919&lt;=20000,"2万人以下",E1919&lt;=30000,"3万人以下",E1919&lt;=40000,"4万人以下",E1919&lt;=50000,"5万人以下",E1919&lt;=60000,"6万人以下",E1919&lt;=70000,"7万人以下",E1919&lt;=80000,"8万人以下",E1919&lt;=90000,"9万人以下",E1919&gt;90000,"それ以上")</f>
        <v>2万人以下</v>
      </c>
      <c r="G1919" s="7" t="s">
        <v>7572</v>
      </c>
      <c r="H1919" s="7">
        <v>5057</v>
      </c>
      <c r="I1919" s="1" t="s">
        <v>4657</v>
      </c>
      <c r="K1919" s="1" t="str">
        <f>IF(B1919="小郡市","小郡市",IF(B1919="大和郡山市","大和郡山市",IF(B1919="蒲郡市","蒲郡市",IF(B1919="郡上市","郡上市",IF(B1919="郡山市","郡山市",IFERROR(RIGHT(B1919,LEN(B1919)-FIND("郡",B1919)),B1919))))))</f>
        <v/>
      </c>
      <c r="L1919" s="1" t="str">
        <f>IF(ISERROR(VLOOKUP(K1919,'R5.4.1現在の団体'!C$2:C$2000,1,)),"",VLOOKUP(K1919,'R5.4.1現在の団体'!C$2:C$2000,1,))</f>
        <v/>
      </c>
      <c r="M1919" s="1" t="str">
        <f t="shared" si="29"/>
        <v/>
      </c>
    </row>
    <row r="1920" spans="1:13" x14ac:dyDescent="0.2">
      <c r="A1920" s="5" t="s">
        <v>1924</v>
      </c>
      <c r="B1920" s="6" t="s">
        <v>4207</v>
      </c>
      <c r="C1920" s="7">
        <v>5003</v>
      </c>
      <c r="D1920" s="7">
        <v>5622</v>
      </c>
      <c r="E1920" s="7">
        <v>10625</v>
      </c>
      <c r="F1920" s="7" t="str" cm="1">
        <f t="array" ref="F1920">_xlfn.SWITCH(TRUE,E1920&lt;=10000,"1万人以下",E1920&lt;=20000,"2万人以下",E1920&lt;=30000,"3万人以下",E1920&lt;=40000,"4万人以下",E1920&lt;=50000,"5万人以下",E1920&lt;=60000,"6万人以下",E1920&lt;=70000,"7万人以下",E1920&lt;=80000,"8万人以下",E1920&lt;=90000,"9万人以下",E1920&gt;90000,"それ以上")</f>
        <v>2万人以下</v>
      </c>
      <c r="G1920" s="7" t="s">
        <v>7572</v>
      </c>
      <c r="H1920" s="7">
        <v>5057</v>
      </c>
      <c r="J1920" s="1">
        <f>MAX(J$2:J1919)+1</f>
        <v>1471</v>
      </c>
      <c r="K1920" s="1" t="str">
        <f>IF(B1920="小郡市","小郡市",IF(B1920="大和郡山市","大和郡山市",IF(B1920="蒲郡市","蒲郡市",IF(B1920="郡上市","郡上市",IF(B1920="郡山市","郡山市",IFERROR(RIGHT(B1920,LEN(B1920)-FIND("郡",B1920)),B1920))))))</f>
        <v>久万高原町</v>
      </c>
      <c r="L1920" s="1" t="str">
        <f>IF(ISERROR(VLOOKUP(K1920,'R5.4.1現在の団体'!C$2:C$2000,1,)),"",VLOOKUP(K1920,'R5.4.1現在の団体'!C$2:C$2000,1,))</f>
        <v>久万高原町</v>
      </c>
      <c r="M1920" s="1">
        <f t="shared" si="29"/>
        <v>1</v>
      </c>
    </row>
    <row r="1921" spans="1:13" x14ac:dyDescent="0.2">
      <c r="A1921" s="5" t="s">
        <v>1925</v>
      </c>
      <c r="B1921" s="6" t="s">
        <v>4208</v>
      </c>
      <c r="C1921" s="7">
        <v>25827</v>
      </c>
      <c r="D1921" s="7">
        <v>28193</v>
      </c>
      <c r="E1921" s="7">
        <v>54020</v>
      </c>
      <c r="F1921" s="7" t="str" cm="1">
        <f t="array" ref="F1921">_xlfn.SWITCH(TRUE,E1921&lt;=10000,"1万人以下",E1921&lt;=20000,"2万人以下",E1921&lt;=30000,"3万人以下",E1921&lt;=40000,"4万人以下",E1921&lt;=50000,"5万人以下",E1921&lt;=60000,"6万人以下",E1921&lt;=70000,"7万人以下",E1921&lt;=80000,"8万人以下",E1921&lt;=90000,"9万人以下",E1921&gt;90000,"それ以上")</f>
        <v>6万人以下</v>
      </c>
      <c r="G1921" s="7" t="s">
        <v>7577</v>
      </c>
      <c r="H1921" s="7">
        <v>21458</v>
      </c>
      <c r="I1921" s="1" t="s">
        <v>4657</v>
      </c>
      <c r="K1921" s="1" t="str">
        <f>IF(B1921="小郡市","小郡市",IF(B1921="大和郡山市","大和郡山市",IF(B1921="蒲郡市","蒲郡市",IF(B1921="郡上市","郡上市",IF(B1921="郡山市","郡山市",IFERROR(RIGHT(B1921,LEN(B1921)-FIND("郡",B1921)),B1921))))))</f>
        <v/>
      </c>
      <c r="L1921" s="1" t="str">
        <f>IF(ISERROR(VLOOKUP(K1921,'R5.4.1現在の団体'!C$2:C$2000,1,)),"",VLOOKUP(K1921,'R5.4.1現在の団体'!C$2:C$2000,1,))</f>
        <v/>
      </c>
      <c r="M1921" s="1" t="str">
        <f t="shared" si="29"/>
        <v/>
      </c>
    </row>
    <row r="1922" spans="1:13" x14ac:dyDescent="0.2">
      <c r="A1922" s="5" t="s">
        <v>1926</v>
      </c>
      <c r="B1922" s="6" t="s">
        <v>4209</v>
      </c>
      <c r="C1922" s="7">
        <v>14982</v>
      </c>
      <c r="D1922" s="7">
        <v>16429</v>
      </c>
      <c r="E1922" s="7">
        <v>31411</v>
      </c>
      <c r="F1922" s="7" t="str" cm="1">
        <f t="array" ref="F1922">_xlfn.SWITCH(TRUE,E1922&lt;=10000,"1万人以下",E1922&lt;=20000,"2万人以下",E1922&lt;=30000,"3万人以下",E1922&lt;=40000,"4万人以下",E1922&lt;=50000,"5万人以下",E1922&lt;=60000,"6万人以下",E1922&lt;=70000,"7万人以下",E1922&lt;=80000,"8万人以下",E1922&lt;=90000,"9万人以下",E1922&gt;90000,"それ以上")</f>
        <v>4万人以下</v>
      </c>
      <c r="G1922" s="7" t="s">
        <v>7573</v>
      </c>
      <c r="H1922" s="7">
        <v>12574</v>
      </c>
      <c r="J1922" s="1">
        <f>MAX(J$2:J1921)+1</f>
        <v>1472</v>
      </c>
      <c r="K1922" s="1" t="str">
        <f>IF(B1922="小郡市","小郡市",IF(B1922="大和郡山市","大和郡山市",IF(B1922="蒲郡市","蒲郡市",IF(B1922="郡上市","郡上市",IF(B1922="郡山市","郡山市",IFERROR(RIGHT(B1922,LEN(B1922)-FIND("郡",B1922)),B1922))))))</f>
        <v>松前町</v>
      </c>
      <c r="L1922" s="1" t="str">
        <f>IF(ISERROR(VLOOKUP(K1922,'R5.4.1現在の団体'!C$2:C$2000,1,)),"",VLOOKUP(K1922,'R5.4.1現在の団体'!C$2:C$2000,1,))</f>
        <v>松前町</v>
      </c>
      <c r="M1922" s="1">
        <f t="shared" si="29"/>
        <v>1</v>
      </c>
    </row>
    <row r="1923" spans="1:13" x14ac:dyDescent="0.2">
      <c r="A1923" s="5" t="s">
        <v>1927</v>
      </c>
      <c r="B1923" s="6" t="s">
        <v>4210</v>
      </c>
      <c r="C1923" s="7">
        <v>10845</v>
      </c>
      <c r="D1923" s="7">
        <v>11764</v>
      </c>
      <c r="E1923" s="7">
        <v>22609</v>
      </c>
      <c r="F1923" s="7" t="str" cm="1">
        <f t="array" ref="F1923">_xlfn.SWITCH(TRUE,E1923&lt;=10000,"1万人以下",E1923&lt;=20000,"2万人以下",E1923&lt;=30000,"3万人以下",E1923&lt;=40000,"4万人以下",E1923&lt;=50000,"5万人以下",E1923&lt;=60000,"6万人以下",E1923&lt;=70000,"7万人以下",E1923&lt;=80000,"8万人以下",E1923&lt;=90000,"9万人以下",E1923&gt;90000,"それ以上")</f>
        <v>3万人以下</v>
      </c>
      <c r="G1923" s="7" t="s">
        <v>7574</v>
      </c>
      <c r="H1923" s="7">
        <v>8884</v>
      </c>
      <c r="J1923" s="1">
        <f>MAX(J$2:J1922)+1</f>
        <v>1473</v>
      </c>
      <c r="K1923" s="1" t="str">
        <f>IF(B1923="小郡市","小郡市",IF(B1923="大和郡山市","大和郡山市",IF(B1923="蒲郡市","蒲郡市",IF(B1923="郡上市","郡上市",IF(B1923="郡山市","郡山市",IFERROR(RIGHT(B1923,LEN(B1923)-FIND("郡",B1923)),B1923))))))</f>
        <v>砥部町</v>
      </c>
      <c r="L1923" s="1" t="str">
        <f>IF(ISERROR(VLOOKUP(K1923,'R5.4.1現在の団体'!C$2:C$2000,1,)),"",VLOOKUP(K1923,'R5.4.1現在の団体'!C$2:C$2000,1,))</f>
        <v>砥部町</v>
      </c>
      <c r="M1923" s="1">
        <f t="shared" si="29"/>
        <v>1</v>
      </c>
    </row>
    <row r="1924" spans="1:13" x14ac:dyDescent="0.2">
      <c r="A1924" s="5" t="s">
        <v>1928</v>
      </c>
      <c r="B1924" s="6" t="s">
        <v>4211</v>
      </c>
      <c r="C1924" s="7">
        <v>9161</v>
      </c>
      <c r="D1924" s="7">
        <v>10161</v>
      </c>
      <c r="E1924" s="7">
        <v>19322</v>
      </c>
      <c r="F1924" s="7" t="str" cm="1">
        <f t="array" ref="F1924">_xlfn.SWITCH(TRUE,E1924&lt;=10000,"1万人以下",E1924&lt;=20000,"2万人以下",E1924&lt;=30000,"3万人以下",E1924&lt;=40000,"4万人以下",E1924&lt;=50000,"5万人以下",E1924&lt;=60000,"6万人以下",E1924&lt;=70000,"7万人以下",E1924&lt;=80000,"8万人以下",E1924&lt;=90000,"9万人以下",E1924&gt;90000,"それ以上")</f>
        <v>2万人以下</v>
      </c>
      <c r="G1924" s="7" t="s">
        <v>7572</v>
      </c>
      <c r="H1924" s="7">
        <v>7316</v>
      </c>
      <c r="I1924" s="1" t="s">
        <v>4657</v>
      </c>
      <c r="K1924" s="1" t="str">
        <f>IF(B1924="小郡市","小郡市",IF(B1924="大和郡山市","大和郡山市",IF(B1924="蒲郡市","蒲郡市",IF(B1924="郡上市","郡上市",IF(B1924="郡山市","郡山市",IFERROR(RIGHT(B1924,LEN(B1924)-FIND("郡",B1924)),B1924))))))</f>
        <v/>
      </c>
      <c r="L1924" s="1" t="str">
        <f>IF(ISERROR(VLOOKUP(K1924,'R5.4.1現在の団体'!C$2:C$2000,1,)),"",VLOOKUP(K1924,'R5.4.1現在の団体'!C$2:C$2000,1,))</f>
        <v/>
      </c>
      <c r="M1924" s="1" t="str">
        <f t="shared" si="29"/>
        <v/>
      </c>
    </row>
    <row r="1925" spans="1:13" x14ac:dyDescent="0.2">
      <c r="A1925" s="5" t="s">
        <v>1929</v>
      </c>
      <c r="B1925" s="6" t="s">
        <v>4212</v>
      </c>
      <c r="C1925" s="7">
        <v>9161</v>
      </c>
      <c r="D1925" s="7">
        <v>10161</v>
      </c>
      <c r="E1925" s="7">
        <v>19322</v>
      </c>
      <c r="F1925" s="7" t="str" cm="1">
        <f t="array" ref="F1925">_xlfn.SWITCH(TRUE,E1925&lt;=10000,"1万人以下",E1925&lt;=20000,"2万人以下",E1925&lt;=30000,"3万人以下",E1925&lt;=40000,"4万人以下",E1925&lt;=50000,"5万人以下",E1925&lt;=60000,"6万人以下",E1925&lt;=70000,"7万人以下",E1925&lt;=80000,"8万人以下",E1925&lt;=90000,"9万人以下",E1925&gt;90000,"それ以上")</f>
        <v>2万人以下</v>
      </c>
      <c r="G1925" s="7" t="s">
        <v>7572</v>
      </c>
      <c r="H1925" s="7">
        <v>7316</v>
      </c>
      <c r="J1925" s="1">
        <f>MAX(J$2:J1924)+1</f>
        <v>1474</v>
      </c>
      <c r="K1925" s="1" t="str">
        <f>IF(B1925="小郡市","小郡市",IF(B1925="大和郡山市","大和郡山市",IF(B1925="蒲郡市","蒲郡市",IF(B1925="郡上市","郡上市",IF(B1925="郡山市","郡山市",IFERROR(RIGHT(B1925,LEN(B1925)-FIND("郡",B1925)),B1925))))))</f>
        <v>内子町</v>
      </c>
      <c r="L1925" s="1" t="str">
        <f>IF(ISERROR(VLOOKUP(K1925,'R5.4.1現在の団体'!C$2:C$2000,1,)),"",VLOOKUP(K1925,'R5.4.1現在の団体'!C$2:C$2000,1,))</f>
        <v>内子町</v>
      </c>
      <c r="M1925" s="1">
        <f t="shared" ref="M1925:M1988" si="30">IF(L1925="","",1)</f>
        <v>1</v>
      </c>
    </row>
    <row r="1926" spans="1:13" x14ac:dyDescent="0.2">
      <c r="A1926" s="5" t="s">
        <v>1930</v>
      </c>
      <c r="B1926" s="6" t="s">
        <v>4213</v>
      </c>
      <c r="C1926" s="7">
        <v>5625</v>
      </c>
      <c r="D1926" s="7">
        <v>6295</v>
      </c>
      <c r="E1926" s="7">
        <v>11920</v>
      </c>
      <c r="F1926" s="7" t="str" cm="1">
        <f t="array" ref="F1926">_xlfn.SWITCH(TRUE,E1926&lt;=10000,"1万人以下",E1926&lt;=20000,"2万人以下",E1926&lt;=30000,"3万人以下",E1926&lt;=40000,"4万人以下",E1926&lt;=50000,"5万人以下",E1926&lt;=60000,"6万人以下",E1926&lt;=70000,"7万人以下",E1926&lt;=80000,"8万人以下",E1926&lt;=90000,"9万人以下",E1926&gt;90000,"それ以上")</f>
        <v>2万人以下</v>
      </c>
      <c r="G1926" s="7" t="s">
        <v>7572</v>
      </c>
      <c r="H1926" s="7">
        <v>5132</v>
      </c>
      <c r="I1926" s="1" t="s">
        <v>4657</v>
      </c>
      <c r="K1926" s="1" t="str">
        <f>IF(B1926="小郡市","小郡市",IF(B1926="大和郡山市","大和郡山市",IF(B1926="蒲郡市","蒲郡市",IF(B1926="郡上市","郡上市",IF(B1926="郡山市","郡山市",IFERROR(RIGHT(B1926,LEN(B1926)-FIND("郡",B1926)),B1926))))))</f>
        <v/>
      </c>
      <c r="L1926" s="1" t="str">
        <f>IF(ISERROR(VLOOKUP(K1926,'R5.4.1現在の団体'!C$2:C$2000,1,)),"",VLOOKUP(K1926,'R5.4.1現在の団体'!C$2:C$2000,1,))</f>
        <v/>
      </c>
      <c r="M1926" s="1" t="str">
        <f t="shared" si="30"/>
        <v/>
      </c>
    </row>
    <row r="1927" spans="1:13" x14ac:dyDescent="0.2">
      <c r="A1927" s="5" t="s">
        <v>1931</v>
      </c>
      <c r="B1927" s="6" t="s">
        <v>4214</v>
      </c>
      <c r="C1927" s="7">
        <v>5625</v>
      </c>
      <c r="D1927" s="7">
        <v>6295</v>
      </c>
      <c r="E1927" s="7">
        <v>11920</v>
      </c>
      <c r="F1927" s="7" t="str" cm="1">
        <f t="array" ref="F1927">_xlfn.SWITCH(TRUE,E1927&lt;=10000,"1万人以下",E1927&lt;=20000,"2万人以下",E1927&lt;=30000,"3万人以下",E1927&lt;=40000,"4万人以下",E1927&lt;=50000,"5万人以下",E1927&lt;=60000,"6万人以下",E1927&lt;=70000,"7万人以下",E1927&lt;=80000,"8万人以下",E1927&lt;=90000,"9万人以下",E1927&gt;90000,"それ以上")</f>
        <v>2万人以下</v>
      </c>
      <c r="G1927" s="7" t="s">
        <v>7572</v>
      </c>
      <c r="H1927" s="7">
        <v>5132</v>
      </c>
      <c r="J1927" s="1">
        <f>MAX(J$2:J1926)+1</f>
        <v>1475</v>
      </c>
      <c r="K1927" s="1" t="str">
        <f>IF(B1927="小郡市","小郡市",IF(B1927="大和郡山市","大和郡山市",IF(B1927="蒲郡市","蒲郡市",IF(B1927="郡上市","郡上市",IF(B1927="郡山市","郡山市",IFERROR(RIGHT(B1927,LEN(B1927)-FIND("郡",B1927)),B1927))))))</f>
        <v>伊方町</v>
      </c>
      <c r="L1927" s="1" t="str">
        <f>IF(ISERROR(VLOOKUP(K1927,'R5.4.1現在の団体'!C$2:C$2000,1,)),"",VLOOKUP(K1927,'R5.4.1現在の団体'!C$2:C$2000,1,))</f>
        <v>伊方町</v>
      </c>
      <c r="M1927" s="1">
        <f t="shared" si="30"/>
        <v>1</v>
      </c>
    </row>
    <row r="1928" spans="1:13" x14ac:dyDescent="0.2">
      <c r="A1928" s="5" t="s">
        <v>1932</v>
      </c>
      <c r="B1928" s="6" t="s">
        <v>4215</v>
      </c>
      <c r="C1928" s="7">
        <v>7834</v>
      </c>
      <c r="D1928" s="7">
        <v>8889</v>
      </c>
      <c r="E1928" s="7">
        <v>16723</v>
      </c>
      <c r="F1928" s="7" t="str" cm="1">
        <f t="array" ref="F1928">_xlfn.SWITCH(TRUE,E1928&lt;=10000,"1万人以下",E1928&lt;=20000,"2万人以下",E1928&lt;=30000,"3万人以下",E1928&lt;=40000,"4万人以下",E1928&lt;=50000,"5万人以下",E1928&lt;=60000,"6万人以下",E1928&lt;=70000,"7万人以下",E1928&lt;=80000,"8万人以下",E1928&lt;=90000,"9万人以下",E1928&gt;90000,"それ以上")</f>
        <v>2万人以下</v>
      </c>
      <c r="G1928" s="7" t="s">
        <v>7572</v>
      </c>
      <c r="H1928" s="7">
        <v>7096</v>
      </c>
      <c r="I1928" s="1" t="s">
        <v>4657</v>
      </c>
      <c r="K1928" s="1" t="str">
        <f>IF(B1928="小郡市","小郡市",IF(B1928="大和郡山市","大和郡山市",IF(B1928="蒲郡市","蒲郡市",IF(B1928="郡上市","郡上市",IF(B1928="郡山市","郡山市",IFERROR(RIGHT(B1928,LEN(B1928)-FIND("郡",B1928)),B1928))))))</f>
        <v/>
      </c>
      <c r="L1928" s="1" t="str">
        <f>IF(ISERROR(VLOOKUP(K1928,'R5.4.1現在の団体'!C$2:C$2000,1,)),"",VLOOKUP(K1928,'R5.4.1現在の団体'!C$2:C$2000,1,))</f>
        <v/>
      </c>
      <c r="M1928" s="1" t="str">
        <f t="shared" si="30"/>
        <v/>
      </c>
    </row>
    <row r="1929" spans="1:13" x14ac:dyDescent="0.2">
      <c r="A1929" s="5" t="s">
        <v>1933</v>
      </c>
      <c r="B1929" s="6" t="s">
        <v>4216</v>
      </c>
      <c r="C1929" s="7">
        <v>2184</v>
      </c>
      <c r="D1929" s="7">
        <v>2413</v>
      </c>
      <c r="E1929" s="7">
        <v>4597</v>
      </c>
      <c r="F1929" s="7" t="str" cm="1">
        <f t="array" ref="F1929">_xlfn.SWITCH(TRUE,E1929&lt;=10000,"1万人以下",E1929&lt;=20000,"2万人以下",E1929&lt;=30000,"3万人以下",E1929&lt;=40000,"4万人以下",E1929&lt;=50000,"5万人以下",E1929&lt;=60000,"6万人以下",E1929&lt;=70000,"7万人以下",E1929&lt;=80000,"8万人以下",E1929&lt;=90000,"9万人以下",E1929&gt;90000,"それ以上")</f>
        <v>1万人以下</v>
      </c>
      <c r="G1929" s="7" t="s">
        <v>7576</v>
      </c>
      <c r="H1929" s="7">
        <v>1957</v>
      </c>
      <c r="J1929" s="1">
        <f>MAX(J$2:J1928)+1</f>
        <v>1476</v>
      </c>
      <c r="K1929" s="1" t="str">
        <f>IF(B1929="小郡市","小郡市",IF(B1929="大和郡山市","大和郡山市",IF(B1929="蒲郡市","蒲郡市",IF(B1929="郡上市","郡上市",IF(B1929="郡山市","郡山市",IFERROR(RIGHT(B1929,LEN(B1929)-FIND("郡",B1929)),B1929))))))</f>
        <v>松野町</v>
      </c>
      <c r="L1929" s="1" t="str">
        <f>IF(ISERROR(VLOOKUP(K1929,'R5.4.1現在の団体'!C$2:C$2000,1,)),"",VLOOKUP(K1929,'R5.4.1現在の団体'!C$2:C$2000,1,))</f>
        <v>松野町</v>
      </c>
      <c r="M1929" s="1">
        <f t="shared" si="30"/>
        <v>1</v>
      </c>
    </row>
    <row r="1930" spans="1:13" x14ac:dyDescent="0.2">
      <c r="A1930" s="5" t="s">
        <v>1934</v>
      </c>
      <c r="B1930" s="6" t="s">
        <v>4217</v>
      </c>
      <c r="C1930" s="7">
        <v>5650</v>
      </c>
      <c r="D1930" s="7">
        <v>6476</v>
      </c>
      <c r="E1930" s="7">
        <v>12126</v>
      </c>
      <c r="F1930" s="7" t="str" cm="1">
        <f t="array" ref="F1930">_xlfn.SWITCH(TRUE,E1930&lt;=10000,"1万人以下",E1930&lt;=20000,"2万人以下",E1930&lt;=30000,"3万人以下",E1930&lt;=40000,"4万人以下",E1930&lt;=50000,"5万人以下",E1930&lt;=60000,"6万人以下",E1930&lt;=70000,"7万人以下",E1930&lt;=80000,"8万人以下",E1930&lt;=90000,"9万人以下",E1930&gt;90000,"それ以上")</f>
        <v>2万人以下</v>
      </c>
      <c r="G1930" s="7" t="s">
        <v>7572</v>
      </c>
      <c r="H1930" s="7">
        <v>5139</v>
      </c>
      <c r="J1930" s="1">
        <f>MAX(J$2:J1929)+1</f>
        <v>1477</v>
      </c>
      <c r="K1930" s="1" t="str">
        <f>IF(B1930="小郡市","小郡市",IF(B1930="大和郡山市","大和郡山市",IF(B1930="蒲郡市","蒲郡市",IF(B1930="郡上市","郡上市",IF(B1930="郡山市","郡山市",IFERROR(RIGHT(B1930,LEN(B1930)-FIND("郡",B1930)),B1930))))))</f>
        <v>鬼北町</v>
      </c>
      <c r="L1930" s="1" t="str">
        <f>IF(ISERROR(VLOOKUP(K1930,'R5.4.1現在の団体'!C$2:C$2000,1,)),"",VLOOKUP(K1930,'R5.4.1現在の団体'!C$2:C$2000,1,))</f>
        <v>鬼北町</v>
      </c>
      <c r="M1930" s="1">
        <f t="shared" si="30"/>
        <v>1</v>
      </c>
    </row>
    <row r="1931" spans="1:13" x14ac:dyDescent="0.2">
      <c r="A1931" s="5" t="s">
        <v>1935</v>
      </c>
      <c r="B1931" s="6" t="s">
        <v>4218</v>
      </c>
      <c r="C1931" s="7">
        <v>12180</v>
      </c>
      <c r="D1931" s="7">
        <v>13874</v>
      </c>
      <c r="E1931" s="7">
        <v>26054</v>
      </c>
      <c r="F1931" s="7" t="str" cm="1">
        <f t="array" ref="F1931">_xlfn.SWITCH(TRUE,E1931&lt;=10000,"1万人以下",E1931&lt;=20000,"2万人以下",E1931&lt;=30000,"3万人以下",E1931&lt;=40000,"4万人以下",E1931&lt;=50000,"5万人以下",E1931&lt;=60000,"6万人以下",E1931&lt;=70000,"7万人以下",E1931&lt;=80000,"8万人以下",E1931&lt;=90000,"9万人以下",E1931&gt;90000,"それ以上")</f>
        <v>3万人以下</v>
      </c>
      <c r="G1931" s="7" t="s">
        <v>7574</v>
      </c>
      <c r="H1931" s="7">
        <v>11027</v>
      </c>
      <c r="I1931" s="1" t="s">
        <v>4657</v>
      </c>
      <c r="K1931" s="1" t="str">
        <f>IF(B1931="小郡市","小郡市",IF(B1931="大和郡山市","大和郡山市",IF(B1931="蒲郡市","蒲郡市",IF(B1931="郡上市","郡上市",IF(B1931="郡山市","郡山市",IFERROR(RIGHT(B1931,LEN(B1931)-FIND("郡",B1931)),B1931))))))</f>
        <v/>
      </c>
      <c r="L1931" s="1" t="str">
        <f>IF(ISERROR(VLOOKUP(K1931,'R5.4.1現在の団体'!C$2:C$2000,1,)),"",VLOOKUP(K1931,'R5.4.1現在の団体'!C$2:C$2000,1,))</f>
        <v/>
      </c>
      <c r="M1931" s="1" t="str">
        <f t="shared" si="30"/>
        <v/>
      </c>
    </row>
    <row r="1932" spans="1:13" x14ac:dyDescent="0.2">
      <c r="A1932" s="5" t="s">
        <v>1936</v>
      </c>
      <c r="B1932" s="6" t="s">
        <v>4219</v>
      </c>
      <c r="C1932" s="7">
        <v>12180</v>
      </c>
      <c r="D1932" s="7">
        <v>13874</v>
      </c>
      <c r="E1932" s="7">
        <v>26054</v>
      </c>
      <c r="F1932" s="7" t="str" cm="1">
        <f t="array" ref="F1932">_xlfn.SWITCH(TRUE,E1932&lt;=10000,"1万人以下",E1932&lt;=20000,"2万人以下",E1932&lt;=30000,"3万人以下",E1932&lt;=40000,"4万人以下",E1932&lt;=50000,"5万人以下",E1932&lt;=60000,"6万人以下",E1932&lt;=70000,"7万人以下",E1932&lt;=80000,"8万人以下",E1932&lt;=90000,"9万人以下",E1932&gt;90000,"それ以上")</f>
        <v>3万人以下</v>
      </c>
      <c r="G1932" s="7" t="s">
        <v>7574</v>
      </c>
      <c r="H1932" s="7">
        <v>11027</v>
      </c>
      <c r="J1932" s="1">
        <f>MAX(J$2:J1931)+1</f>
        <v>1478</v>
      </c>
      <c r="K1932" s="1" t="str">
        <f>IF(B1932="小郡市","小郡市",IF(B1932="大和郡山市","大和郡山市",IF(B1932="蒲郡市","蒲郡市",IF(B1932="郡上市","郡上市",IF(B1932="郡山市","郡山市",IFERROR(RIGHT(B1932,LEN(B1932)-FIND("郡",B1932)),B1932))))))</f>
        <v>愛南町</v>
      </c>
      <c r="L1932" s="1" t="str">
        <f>IF(ISERROR(VLOOKUP(K1932,'R5.4.1現在の団体'!C$2:C$2000,1,)),"",VLOOKUP(K1932,'R5.4.1現在の団体'!C$2:C$2000,1,))</f>
        <v>愛南町</v>
      </c>
      <c r="M1932" s="1">
        <f t="shared" si="30"/>
        <v>1</v>
      </c>
    </row>
    <row r="1933" spans="1:13" x14ac:dyDescent="0.2">
      <c r="A1933" s="5" t="s">
        <v>1937</v>
      </c>
      <c r="B1933" s="6" t="s">
        <v>4647</v>
      </c>
      <c r="C1933" s="7">
        <v>365141</v>
      </c>
      <c r="D1933" s="7">
        <v>411939</v>
      </c>
      <c r="E1933" s="7">
        <v>777080</v>
      </c>
      <c r="F1933" s="7" t="str" cm="1">
        <f t="array" ref="F1933">_xlfn.SWITCH(TRUE,E1933&lt;=10000,"1万人以下",E1933&lt;=20000,"2万人以下",E1933&lt;=30000,"3万人以下",E1933&lt;=40000,"4万人以下",E1933&lt;=50000,"5万人以下",E1933&lt;=60000,"6万人以下",E1933&lt;=70000,"7万人以下",E1933&lt;=80000,"8万人以下",E1933&lt;=90000,"9万人以下",E1933&gt;90000,"それ以上")</f>
        <v>それ以上</v>
      </c>
      <c r="G1933" s="7" t="s">
        <v>7571</v>
      </c>
      <c r="H1933" s="7">
        <v>347669</v>
      </c>
      <c r="I1933" s="1" t="s">
        <v>4657</v>
      </c>
      <c r="K1933" s="1" t="str">
        <f>IF(B1933="小郡市","小郡市",IF(B1933="大和郡山市","大和郡山市",IF(B1933="蒲郡市","蒲郡市",IF(B1933="郡上市","郡上市",IF(B1933="郡山市","郡山市",IFERROR(RIGHT(B1933,LEN(B1933)-FIND("郡",B1933)),B1933))))))</f>
        <v>高知県</v>
      </c>
      <c r="L1933" s="1" t="str">
        <f>IF(ISERROR(VLOOKUP(K1933,'R5.4.1現在の団体'!C$2:C$2000,1,)),"",VLOOKUP(K1933,'R5.4.1現在の団体'!C$2:C$2000,1,))</f>
        <v/>
      </c>
      <c r="M1933" s="1" t="str">
        <f t="shared" si="30"/>
        <v/>
      </c>
    </row>
    <row r="1934" spans="1:13" x14ac:dyDescent="0.2">
      <c r="A1934" s="5" t="s">
        <v>1938</v>
      </c>
      <c r="B1934" s="6" t="s">
        <v>4220</v>
      </c>
      <c r="C1934" s="7">
        <v>158197</v>
      </c>
      <c r="D1934" s="7">
        <v>181766</v>
      </c>
      <c r="E1934" s="7">
        <v>339963</v>
      </c>
      <c r="F1934" s="7" t="str" cm="1">
        <f t="array" ref="F1934">_xlfn.SWITCH(TRUE,E1934&lt;=10000,"1万人以下",E1934&lt;=20000,"2万人以下",E1934&lt;=30000,"3万人以下",E1934&lt;=40000,"4万人以下",E1934&lt;=50000,"5万人以下",E1934&lt;=60000,"6万人以下",E1934&lt;=70000,"7万人以下",E1934&lt;=80000,"8万人以下",E1934&lt;=90000,"9万人以下",E1934&gt;90000,"それ以上")</f>
        <v>それ以上</v>
      </c>
      <c r="G1934" s="7" t="s">
        <v>7571</v>
      </c>
      <c r="H1934" s="7">
        <v>157216</v>
      </c>
      <c r="J1934" s="1">
        <f>MAX(J$2:J1933)+1</f>
        <v>1479</v>
      </c>
      <c r="K1934" s="1" t="str">
        <f>IF(B1934="小郡市","小郡市",IF(B1934="大和郡山市","大和郡山市",IF(B1934="蒲郡市","蒲郡市",IF(B1934="郡上市","郡上市",IF(B1934="郡山市","郡山市",IFERROR(RIGHT(B1934,LEN(B1934)-FIND("郡",B1934)),B1934))))))</f>
        <v>高知市</v>
      </c>
      <c r="L1934" s="1" t="str">
        <f>IF(ISERROR(VLOOKUP(K1934,'R5.4.1現在の団体'!C$2:C$2000,1,)),"",VLOOKUP(K1934,'R5.4.1現在の団体'!C$2:C$2000,1,))</f>
        <v>高知市</v>
      </c>
      <c r="M1934" s="1">
        <f t="shared" si="30"/>
        <v>1</v>
      </c>
    </row>
    <row r="1935" spans="1:13" x14ac:dyDescent="0.2">
      <c r="A1935" s="5" t="s">
        <v>1939</v>
      </c>
      <c r="B1935" s="6" t="s">
        <v>4221</v>
      </c>
      <c r="C1935" s="7">
        <v>8031</v>
      </c>
      <c r="D1935" s="7">
        <v>8976</v>
      </c>
      <c r="E1935" s="7">
        <v>17007</v>
      </c>
      <c r="F1935" s="7" t="str" cm="1">
        <f t="array" ref="F1935">_xlfn.SWITCH(TRUE,E1935&lt;=10000,"1万人以下",E1935&lt;=20000,"2万人以下",E1935&lt;=30000,"3万人以下",E1935&lt;=40000,"4万人以下",E1935&lt;=50000,"5万人以下",E1935&lt;=60000,"6万人以下",E1935&lt;=70000,"7万人以下",E1935&lt;=80000,"8万人以下",E1935&lt;=90000,"9万人以下",E1935&gt;90000,"それ以上")</f>
        <v>2万人以下</v>
      </c>
      <c r="G1935" s="7" t="s">
        <v>7572</v>
      </c>
      <c r="H1935" s="7">
        <v>8331</v>
      </c>
      <c r="J1935" s="1">
        <f>MAX(J$2:J1934)+1</f>
        <v>1480</v>
      </c>
      <c r="K1935" s="1" t="str">
        <f>IF(B1935="小郡市","小郡市",IF(B1935="大和郡山市","大和郡山市",IF(B1935="蒲郡市","蒲郡市",IF(B1935="郡上市","郡上市",IF(B1935="郡山市","郡山市",IFERROR(RIGHT(B1935,LEN(B1935)-FIND("郡",B1935)),B1935))))))</f>
        <v>室戸市</v>
      </c>
      <c r="L1935" s="1" t="str">
        <f>IF(ISERROR(VLOOKUP(K1935,'R5.4.1現在の団体'!C$2:C$2000,1,)),"",VLOOKUP(K1935,'R5.4.1現在の団体'!C$2:C$2000,1,))</f>
        <v>室戸市</v>
      </c>
      <c r="M1935" s="1">
        <f t="shared" si="30"/>
        <v>1</v>
      </c>
    </row>
    <row r="1936" spans="1:13" x14ac:dyDescent="0.2">
      <c r="A1936" s="5" t="s">
        <v>1940</v>
      </c>
      <c r="B1936" s="6" t="s">
        <v>4222</v>
      </c>
      <c r="C1936" s="7">
        <v>9504</v>
      </c>
      <c r="D1936" s="7">
        <v>10631</v>
      </c>
      <c r="E1936" s="7">
        <v>20135</v>
      </c>
      <c r="F1936" s="7" t="str" cm="1">
        <f t="array" ref="F1936">_xlfn.SWITCH(TRUE,E1936&lt;=10000,"1万人以下",E1936&lt;=20000,"2万人以下",E1936&lt;=30000,"3万人以下",E1936&lt;=40000,"4万人以下",E1936&lt;=50000,"5万人以下",E1936&lt;=60000,"6万人以下",E1936&lt;=70000,"7万人以下",E1936&lt;=80000,"8万人以下",E1936&lt;=90000,"9万人以下",E1936&gt;90000,"それ以上")</f>
        <v>3万人以下</v>
      </c>
      <c r="G1936" s="7" t="s">
        <v>7574</v>
      </c>
      <c r="H1936" s="7">
        <v>8879</v>
      </c>
      <c r="J1936" s="1">
        <f>MAX(J$2:J1935)+1</f>
        <v>1481</v>
      </c>
      <c r="K1936" s="1" t="str">
        <f>IF(B1936="小郡市","小郡市",IF(B1936="大和郡山市","大和郡山市",IF(B1936="蒲郡市","蒲郡市",IF(B1936="郡上市","郡上市",IF(B1936="郡山市","郡山市",IFERROR(RIGHT(B1936,LEN(B1936)-FIND("郡",B1936)),B1936))))))</f>
        <v>安芸市</v>
      </c>
      <c r="L1936" s="1" t="str">
        <f>IF(ISERROR(VLOOKUP(K1936,'R5.4.1現在の団体'!C$2:C$2000,1,)),"",VLOOKUP(K1936,'R5.4.1現在の団体'!C$2:C$2000,1,))</f>
        <v>安芸市</v>
      </c>
      <c r="M1936" s="1">
        <f t="shared" si="30"/>
        <v>1</v>
      </c>
    </row>
    <row r="1937" spans="1:13" x14ac:dyDescent="0.2">
      <c r="A1937" s="5" t="s">
        <v>1941</v>
      </c>
      <c r="B1937" s="6" t="s">
        <v>4223</v>
      </c>
      <c r="C1937" s="7">
        <v>23701</v>
      </c>
      <c r="D1937" s="7">
        <v>26152</v>
      </c>
      <c r="E1937" s="7">
        <v>49853</v>
      </c>
      <c r="F1937" s="7" t="str" cm="1">
        <f t="array" ref="F1937">_xlfn.SWITCH(TRUE,E1937&lt;=10000,"1万人以下",E1937&lt;=20000,"2万人以下",E1937&lt;=30000,"3万人以下",E1937&lt;=40000,"4万人以下",E1937&lt;=50000,"5万人以下",E1937&lt;=60000,"6万人以下",E1937&lt;=70000,"7万人以下",E1937&lt;=80000,"8万人以下",E1937&lt;=90000,"9万人以下",E1937&gt;90000,"それ以上")</f>
        <v>5万人以下</v>
      </c>
      <c r="G1937" s="7" t="s">
        <v>7575</v>
      </c>
      <c r="H1937" s="7">
        <v>21145</v>
      </c>
      <c r="J1937" s="1">
        <f>MAX(J$2:J1936)+1</f>
        <v>1482</v>
      </c>
      <c r="K1937" s="1" t="str">
        <f>IF(B1937="小郡市","小郡市",IF(B1937="大和郡山市","大和郡山市",IF(B1937="蒲郡市","蒲郡市",IF(B1937="郡上市","郡上市",IF(B1937="郡山市","郡山市",IFERROR(RIGHT(B1937,LEN(B1937)-FIND("郡",B1937)),B1937))))))</f>
        <v>南国市</v>
      </c>
      <c r="L1937" s="1" t="str">
        <f>IF(ISERROR(VLOOKUP(K1937,'R5.4.1現在の団体'!C$2:C$2000,1,)),"",VLOOKUP(K1937,'R5.4.1現在の団体'!C$2:C$2000,1,))</f>
        <v>南国市</v>
      </c>
      <c r="M1937" s="1">
        <f t="shared" si="30"/>
        <v>1</v>
      </c>
    </row>
    <row r="1938" spans="1:13" x14ac:dyDescent="0.2">
      <c r="A1938" s="5" t="s">
        <v>1942</v>
      </c>
      <c r="B1938" s="6" t="s">
        <v>4224</v>
      </c>
      <c r="C1938" s="7">
        <v>14112</v>
      </c>
      <c r="D1938" s="7">
        <v>15314</v>
      </c>
      <c r="E1938" s="7">
        <v>29426</v>
      </c>
      <c r="F1938" s="7" t="str" cm="1">
        <f t="array" ref="F1938">_xlfn.SWITCH(TRUE,E1938&lt;=10000,"1万人以下",E1938&lt;=20000,"2万人以下",E1938&lt;=30000,"3万人以下",E1938&lt;=40000,"4万人以下",E1938&lt;=50000,"5万人以下",E1938&lt;=60000,"6万人以下",E1938&lt;=70000,"7万人以下",E1938&lt;=80000,"8万人以下",E1938&lt;=90000,"9万人以下",E1938&gt;90000,"それ以上")</f>
        <v>3万人以下</v>
      </c>
      <c r="G1938" s="7" t="s">
        <v>7574</v>
      </c>
      <c r="H1938" s="7">
        <v>11976</v>
      </c>
      <c r="J1938" s="1">
        <f>MAX(J$2:J1937)+1</f>
        <v>1483</v>
      </c>
      <c r="K1938" s="1" t="str">
        <f>IF(B1938="小郡市","小郡市",IF(B1938="大和郡山市","大和郡山市",IF(B1938="蒲郡市","蒲郡市",IF(B1938="郡上市","郡上市",IF(B1938="郡山市","郡山市",IFERROR(RIGHT(B1938,LEN(B1938)-FIND("郡",B1938)),B1938))))))</f>
        <v>土佐市</v>
      </c>
      <c r="L1938" s="1" t="str">
        <f>IF(ISERROR(VLOOKUP(K1938,'R5.4.1現在の団体'!C$2:C$2000,1,)),"",VLOOKUP(K1938,'R5.4.1現在の団体'!C$2:C$2000,1,))</f>
        <v>土佐市</v>
      </c>
      <c r="M1938" s="1">
        <f t="shared" si="30"/>
        <v>1</v>
      </c>
    </row>
    <row r="1939" spans="1:13" x14ac:dyDescent="0.2">
      <c r="A1939" s="5" t="s">
        <v>1943</v>
      </c>
      <c r="B1939" s="6" t="s">
        <v>4225</v>
      </c>
      <c r="C1939" s="7">
        <v>12199</v>
      </c>
      <c r="D1939" s="7">
        <v>12951</v>
      </c>
      <c r="E1939" s="7">
        <v>25150</v>
      </c>
      <c r="F1939" s="7" t="str" cm="1">
        <f t="array" ref="F1939">_xlfn.SWITCH(TRUE,E1939&lt;=10000,"1万人以下",E1939&lt;=20000,"2万人以下",E1939&lt;=30000,"3万人以下",E1939&lt;=40000,"4万人以下",E1939&lt;=50000,"5万人以下",E1939&lt;=60000,"6万人以下",E1939&lt;=70000,"7万人以下",E1939&lt;=80000,"8万人以下",E1939&lt;=90000,"9万人以下",E1939&gt;90000,"それ以上")</f>
        <v>3万人以下</v>
      </c>
      <c r="G1939" s="7" t="s">
        <v>7574</v>
      </c>
      <c r="H1939" s="7">
        <v>10841</v>
      </c>
      <c r="J1939" s="1">
        <f>MAX(J$2:J1938)+1</f>
        <v>1484</v>
      </c>
      <c r="K1939" s="1" t="str">
        <f>IF(B1939="小郡市","小郡市",IF(B1939="大和郡山市","大和郡山市",IF(B1939="蒲郡市","蒲郡市",IF(B1939="郡上市","郡上市",IF(B1939="郡山市","郡山市",IFERROR(RIGHT(B1939,LEN(B1939)-FIND("郡",B1939)),B1939))))))</f>
        <v>須崎市</v>
      </c>
      <c r="L1939" s="1" t="str">
        <f>IF(ISERROR(VLOOKUP(K1939,'R5.4.1現在の団体'!C$2:C$2000,1,)),"",VLOOKUP(K1939,'R5.4.1現在の団体'!C$2:C$2000,1,))</f>
        <v>須崎市</v>
      </c>
      <c r="M1939" s="1">
        <f t="shared" si="30"/>
        <v>1</v>
      </c>
    </row>
    <row r="1940" spans="1:13" x14ac:dyDescent="0.2">
      <c r="A1940" s="5" t="s">
        <v>1944</v>
      </c>
      <c r="B1940" s="6" t="s">
        <v>4226</v>
      </c>
      <c r="C1940" s="7">
        <v>10980</v>
      </c>
      <c r="D1940" s="7">
        <v>12359</v>
      </c>
      <c r="E1940" s="7">
        <v>23339</v>
      </c>
      <c r="F1940" s="7" t="str" cm="1">
        <f t="array" ref="F1940">_xlfn.SWITCH(TRUE,E1940&lt;=10000,"1万人以下",E1940&lt;=20000,"2万人以下",E1940&lt;=30000,"3万人以下",E1940&lt;=40000,"4万人以下",E1940&lt;=50000,"5万人以下",E1940&lt;=60000,"6万人以下",E1940&lt;=70000,"7万人以下",E1940&lt;=80000,"8万人以下",E1940&lt;=90000,"9万人以下",E1940&gt;90000,"それ以上")</f>
        <v>3万人以下</v>
      </c>
      <c r="G1940" s="7" t="s">
        <v>7574</v>
      </c>
      <c r="H1940" s="7">
        <v>10107</v>
      </c>
      <c r="J1940" s="1">
        <f>MAX(J$2:J1939)+1</f>
        <v>1485</v>
      </c>
      <c r="K1940" s="1" t="str">
        <f>IF(B1940="小郡市","小郡市",IF(B1940="大和郡山市","大和郡山市",IF(B1940="蒲郡市","蒲郡市",IF(B1940="郡上市","郡上市",IF(B1940="郡山市","郡山市",IFERROR(RIGHT(B1940,LEN(B1940)-FIND("郡",B1940)),B1940))))))</f>
        <v>宿毛市</v>
      </c>
      <c r="L1940" s="1" t="str">
        <f>IF(ISERROR(VLOOKUP(K1940,'R5.4.1現在の団体'!C$2:C$2000,1,)),"",VLOOKUP(K1940,'R5.4.1現在の団体'!C$2:C$2000,1,))</f>
        <v>宿毛市</v>
      </c>
      <c r="M1940" s="1">
        <f t="shared" si="30"/>
        <v>1</v>
      </c>
    </row>
    <row r="1941" spans="1:13" x14ac:dyDescent="0.2">
      <c r="A1941" s="5" t="s">
        <v>1945</v>
      </c>
      <c r="B1941" s="6" t="s">
        <v>4227</v>
      </c>
      <c r="C1941" s="7">
        <v>7916</v>
      </c>
      <c r="D1941" s="7">
        <v>9024</v>
      </c>
      <c r="E1941" s="7">
        <v>16940</v>
      </c>
      <c r="F1941" s="7" t="str" cm="1">
        <f t="array" ref="F1941">_xlfn.SWITCH(TRUE,E1941&lt;=10000,"1万人以下",E1941&lt;=20000,"2万人以下",E1941&lt;=30000,"3万人以下",E1941&lt;=40000,"4万人以下",E1941&lt;=50000,"5万人以下",E1941&lt;=60000,"6万人以下",E1941&lt;=70000,"7万人以下",E1941&lt;=80000,"8万人以下",E1941&lt;=90000,"9万人以下",E1941&gt;90000,"それ以上")</f>
        <v>2万人以下</v>
      </c>
      <c r="G1941" s="7" t="s">
        <v>7572</v>
      </c>
      <c r="H1941" s="7">
        <v>8116</v>
      </c>
      <c r="J1941" s="1">
        <f>MAX(J$2:J1940)+1</f>
        <v>1486</v>
      </c>
      <c r="K1941" s="1" t="str">
        <f>IF(B1941="小郡市","小郡市",IF(B1941="大和郡山市","大和郡山市",IF(B1941="蒲郡市","蒲郡市",IF(B1941="郡上市","郡上市",IF(B1941="郡山市","郡山市",IFERROR(RIGHT(B1941,LEN(B1941)-FIND("郡",B1941)),B1941))))))</f>
        <v>土佐清水市</v>
      </c>
      <c r="L1941" s="1" t="str">
        <f>IF(ISERROR(VLOOKUP(K1941,'R5.4.1現在の団体'!C$2:C$2000,1,)),"",VLOOKUP(K1941,'R5.4.1現在の団体'!C$2:C$2000,1,))</f>
        <v>土佐清水市</v>
      </c>
      <c r="M1941" s="1">
        <f t="shared" si="30"/>
        <v>1</v>
      </c>
    </row>
    <row r="1942" spans="1:13" x14ac:dyDescent="0.2">
      <c r="A1942" s="5" t="s">
        <v>1946</v>
      </c>
      <c r="B1942" s="6" t="s">
        <v>4228</v>
      </c>
      <c r="C1942" s="7">
        <v>17324</v>
      </c>
      <c r="D1942" s="7">
        <v>19269</v>
      </c>
      <c r="E1942" s="7">
        <v>36593</v>
      </c>
      <c r="F1942" s="7" t="str" cm="1">
        <f t="array" ref="F1942">_xlfn.SWITCH(TRUE,E1942&lt;=10000,"1万人以下",E1942&lt;=20000,"2万人以下",E1942&lt;=30000,"3万人以下",E1942&lt;=40000,"4万人以下",E1942&lt;=50000,"5万人以下",E1942&lt;=60000,"6万人以下",E1942&lt;=70000,"7万人以下",E1942&lt;=80000,"8万人以下",E1942&lt;=90000,"9万人以下",E1942&gt;90000,"それ以上")</f>
        <v>4万人以下</v>
      </c>
      <c r="G1942" s="7" t="s">
        <v>7573</v>
      </c>
      <c r="H1942" s="7">
        <v>16050</v>
      </c>
      <c r="J1942" s="1">
        <f>MAX(J$2:J1941)+1</f>
        <v>1487</v>
      </c>
      <c r="K1942" s="1" t="str">
        <f>IF(B1942="小郡市","小郡市",IF(B1942="大和郡山市","大和郡山市",IF(B1942="蒲郡市","蒲郡市",IF(B1942="郡上市","郡上市",IF(B1942="郡山市","郡山市",IFERROR(RIGHT(B1942,LEN(B1942)-FIND("郡",B1942)),B1942))))))</f>
        <v>四万十市</v>
      </c>
      <c r="L1942" s="1" t="str">
        <f>IF(ISERROR(VLOOKUP(K1942,'R5.4.1現在の団体'!C$2:C$2000,1,)),"",VLOOKUP(K1942,'R5.4.1現在の団体'!C$2:C$2000,1,))</f>
        <v>四万十市</v>
      </c>
      <c r="M1942" s="1">
        <f t="shared" si="30"/>
        <v>1</v>
      </c>
    </row>
    <row r="1943" spans="1:13" x14ac:dyDescent="0.2">
      <c r="A1943" s="5" t="s">
        <v>1947</v>
      </c>
      <c r="B1943" s="6" t="s">
        <v>4229</v>
      </c>
      <c r="C1943" s="7">
        <v>16182</v>
      </c>
      <c r="D1943" s="7">
        <v>17748</v>
      </c>
      <c r="E1943" s="7">
        <v>33930</v>
      </c>
      <c r="F1943" s="7" t="str" cm="1">
        <f t="array" ref="F1943">_xlfn.SWITCH(TRUE,E1943&lt;=10000,"1万人以下",E1943&lt;=20000,"2万人以下",E1943&lt;=30000,"3万人以下",E1943&lt;=40000,"4万人以下",E1943&lt;=50000,"5万人以下",E1943&lt;=60000,"6万人以下",E1943&lt;=70000,"7万人以下",E1943&lt;=80000,"8万人以下",E1943&lt;=90000,"9万人以下",E1943&gt;90000,"それ以上")</f>
        <v>4万人以下</v>
      </c>
      <c r="G1943" s="7" t="s">
        <v>7573</v>
      </c>
      <c r="H1943" s="7">
        <v>13802</v>
      </c>
      <c r="J1943" s="1">
        <f>MAX(J$2:J1942)+1</f>
        <v>1488</v>
      </c>
      <c r="K1943" s="1" t="str">
        <f>IF(B1943="小郡市","小郡市",IF(B1943="大和郡山市","大和郡山市",IF(B1943="蒲郡市","蒲郡市",IF(B1943="郡上市","郡上市",IF(B1943="郡山市","郡山市",IFERROR(RIGHT(B1943,LEN(B1943)-FIND("郡",B1943)),B1943))))))</f>
        <v>香南市</v>
      </c>
      <c r="L1943" s="1" t="str">
        <f>IF(ISERROR(VLOOKUP(K1943,'R5.4.1現在の団体'!C$2:C$2000,1,)),"",VLOOKUP(K1943,'R5.4.1現在の団体'!C$2:C$2000,1,))</f>
        <v>香南市</v>
      </c>
      <c r="M1943" s="1">
        <f t="shared" si="30"/>
        <v>1</v>
      </c>
    </row>
    <row r="1944" spans="1:13" x14ac:dyDescent="0.2">
      <c r="A1944" s="5" t="s">
        <v>1948</v>
      </c>
      <c r="B1944" s="6" t="s">
        <v>4230</v>
      </c>
      <c r="C1944" s="7">
        <v>13340</v>
      </c>
      <c r="D1944" s="7">
        <v>15234</v>
      </c>
      <c r="E1944" s="7">
        <v>28574</v>
      </c>
      <c r="F1944" s="7" t="str" cm="1">
        <f t="array" ref="F1944">_xlfn.SWITCH(TRUE,E1944&lt;=10000,"1万人以下",E1944&lt;=20000,"2万人以下",E1944&lt;=30000,"3万人以下",E1944&lt;=40000,"4万人以下",E1944&lt;=50000,"5万人以下",E1944&lt;=60000,"6万人以下",E1944&lt;=70000,"7万人以下",E1944&lt;=80000,"8万人以下",E1944&lt;=90000,"9万人以下",E1944&gt;90000,"それ以上")</f>
        <v>3万人以下</v>
      </c>
      <c r="G1944" s="7" t="s">
        <v>7574</v>
      </c>
      <c r="H1944" s="7">
        <v>12700</v>
      </c>
      <c r="J1944" s="1">
        <f>MAX(J$2:J1943)+1</f>
        <v>1489</v>
      </c>
      <c r="K1944" s="1" t="str">
        <f>IF(B1944="小郡市","小郡市",IF(B1944="大和郡山市","大和郡山市",IF(B1944="蒲郡市","蒲郡市",IF(B1944="郡上市","郡上市",IF(B1944="郡山市","郡山市",IFERROR(RIGHT(B1944,LEN(B1944)-FIND("郡",B1944)),B1944))))))</f>
        <v>香美市</v>
      </c>
      <c r="L1944" s="1" t="str">
        <f>IF(ISERROR(VLOOKUP(K1944,'R5.4.1現在の団体'!C$2:C$2000,1,)),"",VLOOKUP(K1944,'R5.4.1現在の団体'!C$2:C$2000,1,))</f>
        <v>香美市</v>
      </c>
      <c r="M1944" s="1">
        <f t="shared" si="30"/>
        <v>1</v>
      </c>
    </row>
    <row r="1945" spans="1:13" x14ac:dyDescent="0.2">
      <c r="A1945" s="5" t="s">
        <v>1949</v>
      </c>
      <c r="B1945" s="6" t="s">
        <v>4102</v>
      </c>
      <c r="C1945" s="7">
        <v>9310</v>
      </c>
      <c r="D1945" s="7">
        <v>10605</v>
      </c>
      <c r="E1945" s="7">
        <v>19915</v>
      </c>
      <c r="F1945" s="7" t="str" cm="1">
        <f t="array" ref="F1945">_xlfn.SWITCH(TRUE,E1945&lt;=10000,"1万人以下",E1945&lt;=20000,"2万人以下",E1945&lt;=30000,"3万人以下",E1945&lt;=40000,"4万人以下",E1945&lt;=50000,"5万人以下",E1945&lt;=60000,"6万人以下",E1945&lt;=70000,"7万人以下",E1945&lt;=80000,"8万人以下",E1945&lt;=90000,"9万人以下",E1945&gt;90000,"それ以上")</f>
        <v>2万人以下</v>
      </c>
      <c r="G1945" s="7" t="s">
        <v>7572</v>
      </c>
      <c r="H1945" s="7">
        <v>8975</v>
      </c>
      <c r="I1945" s="1" t="s">
        <v>4657</v>
      </c>
      <c r="K1945" s="1" t="str">
        <f>IF(B1945="小郡市","小郡市",IF(B1945="大和郡山市","大和郡山市",IF(B1945="蒲郡市","蒲郡市",IF(B1945="郡上市","郡上市",IF(B1945="郡山市","郡山市",IFERROR(RIGHT(B1945,LEN(B1945)-FIND("郡",B1945)),B1945))))))</f>
        <v/>
      </c>
      <c r="L1945" s="1" t="str">
        <f>IF(ISERROR(VLOOKUP(K1945,'R5.4.1現在の団体'!C$2:C$2000,1,)),"",VLOOKUP(K1945,'R5.4.1現在の団体'!C$2:C$2000,1,))</f>
        <v/>
      </c>
      <c r="M1945" s="1" t="str">
        <f t="shared" si="30"/>
        <v/>
      </c>
    </row>
    <row r="1946" spans="1:13" x14ac:dyDescent="0.2">
      <c r="A1946" s="5" t="s">
        <v>1950</v>
      </c>
      <c r="B1946" s="6" t="s">
        <v>4231</v>
      </c>
      <c r="C1946" s="7">
        <v>1516</v>
      </c>
      <c r="D1946" s="7">
        <v>1707</v>
      </c>
      <c r="E1946" s="7">
        <v>3223</v>
      </c>
      <c r="F1946" s="7" t="str" cm="1">
        <f t="array" ref="F1946">_xlfn.SWITCH(TRUE,E1946&lt;=10000,"1万人以下",E1946&lt;=20000,"2万人以下",E1946&lt;=30000,"3万人以下",E1946&lt;=40000,"4万人以下",E1946&lt;=50000,"5万人以下",E1946&lt;=60000,"6万人以下",E1946&lt;=70000,"7万人以下",E1946&lt;=80000,"8万人以下",E1946&lt;=90000,"9万人以下",E1946&gt;90000,"それ以上")</f>
        <v>1万人以下</v>
      </c>
      <c r="G1946" s="7" t="s">
        <v>7576</v>
      </c>
      <c r="H1946" s="7">
        <v>1645</v>
      </c>
      <c r="J1946" s="1">
        <f>MAX(J$2:J1945)+1</f>
        <v>1490</v>
      </c>
      <c r="K1946" s="1" t="str">
        <f>IF(B1946="小郡市","小郡市",IF(B1946="大和郡山市","大和郡山市",IF(B1946="蒲郡市","蒲郡市",IF(B1946="郡上市","郡上市",IF(B1946="郡山市","郡山市",IFERROR(RIGHT(B1946,LEN(B1946)-FIND("郡",B1946)),B1946))))))</f>
        <v>東洋町</v>
      </c>
      <c r="L1946" s="1" t="str">
        <f>IF(ISERROR(VLOOKUP(K1946,'R5.4.1現在の団体'!C$2:C$2000,1,)),"",VLOOKUP(K1946,'R5.4.1現在の団体'!C$2:C$2000,1,))</f>
        <v>東洋町</v>
      </c>
      <c r="M1946" s="1">
        <f t="shared" si="30"/>
        <v>1</v>
      </c>
    </row>
    <row r="1947" spans="1:13" x14ac:dyDescent="0.2">
      <c r="A1947" s="5" t="s">
        <v>1951</v>
      </c>
      <c r="B1947" s="6" t="s">
        <v>4232</v>
      </c>
      <c r="C1947" s="7">
        <v>1704</v>
      </c>
      <c r="D1947" s="7">
        <v>2046</v>
      </c>
      <c r="E1947" s="7">
        <v>3750</v>
      </c>
      <c r="F1947" s="7" t="str" cm="1">
        <f t="array" ref="F1947">_xlfn.SWITCH(TRUE,E1947&lt;=10000,"1万人以下",E1947&lt;=20000,"2万人以下",E1947&lt;=30000,"3万人以下",E1947&lt;=40000,"4万人以下",E1947&lt;=50000,"5万人以下",E1947&lt;=60000,"6万人以下",E1947&lt;=70000,"7万人以下",E1947&lt;=80000,"8万人以下",E1947&lt;=90000,"9万人以下",E1947&gt;90000,"それ以上")</f>
        <v>1万人以下</v>
      </c>
      <c r="G1947" s="7" t="s">
        <v>7576</v>
      </c>
      <c r="H1947" s="7">
        <v>1801</v>
      </c>
      <c r="J1947" s="1">
        <f>MAX(J$2:J1946)+1</f>
        <v>1491</v>
      </c>
      <c r="K1947" s="1" t="str">
        <f>IF(B1947="小郡市","小郡市",IF(B1947="大和郡山市","大和郡山市",IF(B1947="蒲郡市","蒲郡市",IF(B1947="郡上市","郡上市",IF(B1947="郡山市","郡山市",IFERROR(RIGHT(B1947,LEN(B1947)-FIND("郡",B1947)),B1947))))))</f>
        <v>奈半利町</v>
      </c>
      <c r="L1947" s="1" t="str">
        <f>IF(ISERROR(VLOOKUP(K1947,'R5.4.1現在の団体'!C$2:C$2000,1,)),"",VLOOKUP(K1947,'R5.4.1現在の団体'!C$2:C$2000,1,))</f>
        <v>奈半利町</v>
      </c>
      <c r="M1947" s="1">
        <f t="shared" si="30"/>
        <v>1</v>
      </c>
    </row>
    <row r="1948" spans="1:13" x14ac:dyDescent="0.2">
      <c r="A1948" s="5" t="s">
        <v>1952</v>
      </c>
      <c r="B1948" s="6" t="s">
        <v>4233</v>
      </c>
      <c r="C1948" s="7">
        <v>1470</v>
      </c>
      <c r="D1948" s="7">
        <v>1641</v>
      </c>
      <c r="E1948" s="7">
        <v>3111</v>
      </c>
      <c r="F1948" s="7" t="str" cm="1">
        <f t="array" ref="F1948">_xlfn.SWITCH(TRUE,E1948&lt;=10000,"1万人以下",E1948&lt;=20000,"2万人以下",E1948&lt;=30000,"3万人以下",E1948&lt;=40000,"4万人以下",E1948&lt;=50000,"5万人以下",E1948&lt;=60000,"6万人以下",E1948&lt;=70000,"7万人以下",E1948&lt;=80000,"8万人以下",E1948&lt;=90000,"9万人以下",E1948&gt;90000,"それ以上")</f>
        <v>1万人以下</v>
      </c>
      <c r="G1948" s="7" t="s">
        <v>7576</v>
      </c>
      <c r="H1948" s="7">
        <v>1345</v>
      </c>
      <c r="J1948" s="1">
        <f>MAX(J$2:J1947)+1</f>
        <v>1492</v>
      </c>
      <c r="K1948" s="1" t="str">
        <f>IF(B1948="小郡市","小郡市",IF(B1948="大和郡山市","大和郡山市",IF(B1948="蒲郡市","蒲郡市",IF(B1948="郡上市","郡上市",IF(B1948="郡山市","郡山市",IFERROR(RIGHT(B1948,LEN(B1948)-FIND("郡",B1948)),B1948))))))</f>
        <v>田野町</v>
      </c>
      <c r="L1948" s="1" t="str">
        <f>IF(ISERROR(VLOOKUP(K1948,'R5.4.1現在の団体'!C$2:C$2000,1,)),"",VLOOKUP(K1948,'R5.4.1現在の団体'!C$2:C$2000,1,))</f>
        <v>田野町</v>
      </c>
      <c r="M1948" s="1">
        <f t="shared" si="30"/>
        <v>1</v>
      </c>
    </row>
    <row r="1949" spans="1:13" x14ac:dyDescent="0.2">
      <c r="A1949" s="5" t="s">
        <v>1953</v>
      </c>
      <c r="B1949" s="6" t="s">
        <v>4234</v>
      </c>
      <c r="C1949" s="7">
        <v>1536</v>
      </c>
      <c r="D1949" s="7">
        <v>1659</v>
      </c>
      <c r="E1949" s="7">
        <v>3195</v>
      </c>
      <c r="F1949" s="7" t="str" cm="1">
        <f t="array" ref="F1949">_xlfn.SWITCH(TRUE,E1949&lt;=10000,"1万人以下",E1949&lt;=20000,"2万人以下",E1949&lt;=30000,"3万人以下",E1949&lt;=40000,"4万人以下",E1949&lt;=50000,"5万人以下",E1949&lt;=60000,"6万人以下",E1949&lt;=70000,"7万人以下",E1949&lt;=80000,"8万人以下",E1949&lt;=90000,"9万人以下",E1949&gt;90000,"それ以上")</f>
        <v>1万人以下</v>
      </c>
      <c r="G1949" s="7" t="s">
        <v>7576</v>
      </c>
      <c r="H1949" s="7">
        <v>1356</v>
      </c>
      <c r="J1949" s="1">
        <f>MAX(J$2:J1948)+1</f>
        <v>1493</v>
      </c>
      <c r="K1949" s="1" t="str">
        <f>IF(B1949="小郡市","小郡市",IF(B1949="大和郡山市","大和郡山市",IF(B1949="蒲郡市","蒲郡市",IF(B1949="郡上市","郡上市",IF(B1949="郡山市","郡山市",IFERROR(RIGHT(B1949,LEN(B1949)-FIND("郡",B1949)),B1949))))))</f>
        <v>安田町</v>
      </c>
      <c r="L1949" s="1" t="str">
        <f>IF(ISERROR(VLOOKUP(K1949,'R5.4.1現在の団体'!C$2:C$2000,1,)),"",VLOOKUP(K1949,'R5.4.1現在の団体'!C$2:C$2000,1,))</f>
        <v>安田町</v>
      </c>
      <c r="M1949" s="1">
        <f t="shared" si="30"/>
        <v>1</v>
      </c>
    </row>
    <row r="1950" spans="1:13" x14ac:dyDescent="0.2">
      <c r="A1950" s="5" t="s">
        <v>1954</v>
      </c>
      <c r="B1950" s="6" t="s">
        <v>4235</v>
      </c>
      <c r="C1950" s="7">
        <v>699</v>
      </c>
      <c r="D1950" s="7">
        <v>791</v>
      </c>
      <c r="E1950" s="7">
        <v>1490</v>
      </c>
      <c r="F1950" s="7" t="str" cm="1">
        <f t="array" ref="F1950">_xlfn.SWITCH(TRUE,E1950&lt;=10000,"1万人以下",E1950&lt;=20000,"2万人以下",E1950&lt;=30000,"3万人以下",E1950&lt;=40000,"4万人以下",E1950&lt;=50000,"5万人以下",E1950&lt;=60000,"6万人以下",E1950&lt;=70000,"7万人以下",E1950&lt;=80000,"8万人以下",E1950&lt;=90000,"9万人以下",E1950&gt;90000,"それ以上")</f>
        <v>1万人以下</v>
      </c>
      <c r="G1950" s="7" t="s">
        <v>7576</v>
      </c>
      <c r="H1950" s="7">
        <v>652</v>
      </c>
      <c r="J1950" s="1">
        <f>MAX(J$2:J1949)+1</f>
        <v>1494</v>
      </c>
      <c r="K1950" s="1" t="str">
        <f>IF(B1950="小郡市","小郡市",IF(B1950="大和郡山市","大和郡山市",IF(B1950="蒲郡市","蒲郡市",IF(B1950="郡上市","郡上市",IF(B1950="郡山市","郡山市",IFERROR(RIGHT(B1950,LEN(B1950)-FIND("郡",B1950)),B1950))))))</f>
        <v>北川村</v>
      </c>
      <c r="L1950" s="1" t="str">
        <f>IF(ISERROR(VLOOKUP(K1950,'R5.4.1現在の団体'!C$2:C$2000,1,)),"",VLOOKUP(K1950,'R5.4.1現在の団体'!C$2:C$2000,1,))</f>
        <v>北川村</v>
      </c>
      <c r="M1950" s="1">
        <f t="shared" si="30"/>
        <v>1</v>
      </c>
    </row>
    <row r="1951" spans="1:13" x14ac:dyDescent="0.2">
      <c r="A1951" s="5" t="s">
        <v>1955</v>
      </c>
      <c r="B1951" s="6" t="s">
        <v>4236</v>
      </c>
      <c r="C1951" s="7">
        <v>506</v>
      </c>
      <c r="D1951" s="7">
        <v>556</v>
      </c>
      <c r="E1951" s="7">
        <v>1062</v>
      </c>
      <c r="F1951" s="7" t="str" cm="1">
        <f t="array" ref="F1951">_xlfn.SWITCH(TRUE,E1951&lt;=10000,"1万人以下",E1951&lt;=20000,"2万人以下",E1951&lt;=30000,"3万人以下",E1951&lt;=40000,"4万人以下",E1951&lt;=50000,"5万人以下",E1951&lt;=60000,"6万人以下",E1951&lt;=70000,"7万人以下",E1951&lt;=80000,"8万人以下",E1951&lt;=90000,"9万人以下",E1951&gt;90000,"それ以上")</f>
        <v>1万人以下</v>
      </c>
      <c r="G1951" s="7" t="s">
        <v>7576</v>
      </c>
      <c r="H1951" s="7">
        <v>474</v>
      </c>
      <c r="J1951" s="1">
        <f>MAX(J$2:J1950)+1</f>
        <v>1495</v>
      </c>
      <c r="K1951" s="1" t="str">
        <f>IF(B1951="小郡市","小郡市",IF(B1951="大和郡山市","大和郡山市",IF(B1951="蒲郡市","蒲郡市",IF(B1951="郡上市","郡上市",IF(B1951="郡山市","郡山市",IFERROR(RIGHT(B1951,LEN(B1951)-FIND("郡",B1951)),B1951))))))</f>
        <v>馬路村</v>
      </c>
      <c r="L1951" s="1" t="str">
        <f>IF(ISERROR(VLOOKUP(K1951,'R5.4.1現在の団体'!C$2:C$2000,1,)),"",VLOOKUP(K1951,'R5.4.1現在の団体'!C$2:C$2000,1,))</f>
        <v>馬路村</v>
      </c>
      <c r="M1951" s="1">
        <f t="shared" si="30"/>
        <v>1</v>
      </c>
    </row>
    <row r="1952" spans="1:13" x14ac:dyDescent="0.2">
      <c r="A1952" s="5" t="s">
        <v>1956</v>
      </c>
      <c r="B1952" s="6" t="s">
        <v>4237</v>
      </c>
      <c r="C1952" s="7">
        <v>1879</v>
      </c>
      <c r="D1952" s="7">
        <v>2205</v>
      </c>
      <c r="E1952" s="7">
        <v>4084</v>
      </c>
      <c r="F1952" s="7" t="str" cm="1">
        <f t="array" ref="F1952">_xlfn.SWITCH(TRUE,E1952&lt;=10000,"1万人以下",E1952&lt;=20000,"2万人以下",E1952&lt;=30000,"3万人以下",E1952&lt;=40000,"4万人以下",E1952&lt;=50000,"5万人以下",E1952&lt;=60000,"6万人以下",E1952&lt;=70000,"7万人以下",E1952&lt;=80000,"8万人以下",E1952&lt;=90000,"9万人以下",E1952&gt;90000,"それ以上")</f>
        <v>1万人以下</v>
      </c>
      <c r="G1952" s="7" t="s">
        <v>7576</v>
      </c>
      <c r="H1952" s="7">
        <v>1702</v>
      </c>
      <c r="J1952" s="1">
        <f>MAX(J$2:J1951)+1</f>
        <v>1496</v>
      </c>
      <c r="K1952" s="1" t="str">
        <f>IF(B1952="小郡市","小郡市",IF(B1952="大和郡山市","大和郡山市",IF(B1952="蒲郡市","蒲郡市",IF(B1952="郡上市","郡上市",IF(B1952="郡山市","郡山市",IFERROR(RIGHT(B1952,LEN(B1952)-FIND("郡",B1952)),B1952))))))</f>
        <v>芸西村</v>
      </c>
      <c r="L1952" s="1" t="str">
        <f>IF(ISERROR(VLOOKUP(K1952,'R5.4.1現在の団体'!C$2:C$2000,1,)),"",VLOOKUP(K1952,'R5.4.1現在の団体'!C$2:C$2000,1,))</f>
        <v>芸西村</v>
      </c>
      <c r="M1952" s="1">
        <f t="shared" si="30"/>
        <v>1</v>
      </c>
    </row>
    <row r="1953" spans="1:14" x14ac:dyDescent="0.2">
      <c r="A1953" s="5" t="s">
        <v>1957</v>
      </c>
      <c r="B1953" s="6" t="s">
        <v>4238</v>
      </c>
      <c r="C1953" s="7">
        <v>4250</v>
      </c>
      <c r="D1953" s="7">
        <v>4932</v>
      </c>
      <c r="E1953" s="7">
        <v>9182</v>
      </c>
      <c r="F1953" s="7" t="str" cm="1">
        <f t="array" ref="F1953">_xlfn.SWITCH(TRUE,E1953&lt;=10000,"1万人以下",E1953&lt;=20000,"2万人以下",E1953&lt;=30000,"3万人以下",E1953&lt;=40000,"4万人以下",E1953&lt;=50000,"5万人以下",E1953&lt;=60000,"6万人以下",E1953&lt;=70000,"7万人以下",E1953&lt;=80000,"8万人以下",E1953&lt;=90000,"9万人以下",E1953&gt;90000,"それ以上")</f>
        <v>1万人以下</v>
      </c>
      <c r="G1953" s="7" t="s">
        <v>7576</v>
      </c>
      <c r="H1953" s="7">
        <v>4596</v>
      </c>
      <c r="I1953" s="1" t="s">
        <v>4657</v>
      </c>
      <c r="K1953" s="1" t="str">
        <f>IF(B1953="小郡市","小郡市",IF(B1953="大和郡山市","大和郡山市",IF(B1953="蒲郡市","蒲郡市",IF(B1953="郡上市","郡上市",IF(B1953="郡山市","郡山市",IFERROR(RIGHT(B1953,LEN(B1953)-FIND("郡",B1953)),B1953))))))</f>
        <v/>
      </c>
      <c r="L1953" s="1" t="str">
        <f>IF(ISERROR(VLOOKUP(K1953,'R5.4.1現在の団体'!C$2:C$2000,1,)),"",VLOOKUP(K1953,'R5.4.1現在の団体'!C$2:C$2000,1,))</f>
        <v/>
      </c>
      <c r="M1953" s="1" t="str">
        <f t="shared" si="30"/>
        <v/>
      </c>
    </row>
    <row r="1954" spans="1:14" x14ac:dyDescent="0.2">
      <c r="A1954" s="5" t="s">
        <v>1958</v>
      </c>
      <c r="B1954" s="6" t="s">
        <v>4239</v>
      </c>
      <c r="C1954" s="7">
        <v>1920</v>
      </c>
      <c r="D1954" s="7">
        <v>2101</v>
      </c>
      <c r="E1954" s="7">
        <v>4021</v>
      </c>
      <c r="F1954" s="7" t="str" cm="1">
        <f t="array" ref="F1954">_xlfn.SWITCH(TRUE,E1954&lt;=10000,"1万人以下",E1954&lt;=20000,"2万人以下",E1954&lt;=30000,"3万人以下",E1954&lt;=40000,"4万人以下",E1954&lt;=50000,"5万人以下",E1954&lt;=60000,"6万人以下",E1954&lt;=70000,"7万人以下",E1954&lt;=80000,"8万人以下",E1954&lt;=90000,"9万人以下",E1954&gt;90000,"それ以上")</f>
        <v>1万人以下</v>
      </c>
      <c r="G1954" s="7" t="s">
        <v>7576</v>
      </c>
      <c r="H1954" s="7">
        <v>1928</v>
      </c>
      <c r="J1954" s="1">
        <f>MAX(J$2:J1953)+1</f>
        <v>1497</v>
      </c>
      <c r="K1954" s="1" t="str">
        <f>IF(B1954="小郡市","小郡市",IF(B1954="大和郡山市","大和郡山市",IF(B1954="蒲郡市","蒲郡市",IF(B1954="郡上市","郡上市",IF(B1954="郡山市","郡山市",IFERROR(RIGHT(B1954,LEN(B1954)-FIND("郡",B1954)),B1954))))))</f>
        <v>本山町</v>
      </c>
      <c r="L1954" s="1" t="str">
        <f>IF(ISERROR(VLOOKUP(K1954,'R5.4.1現在の団体'!C$2:C$2000,1,)),"",VLOOKUP(K1954,'R5.4.1現在の団体'!C$2:C$2000,1,))</f>
        <v>本山町</v>
      </c>
      <c r="M1954" s="1">
        <f t="shared" si="30"/>
        <v>1</v>
      </c>
    </row>
    <row r="1955" spans="1:14" x14ac:dyDescent="0.2">
      <c r="A1955" s="5" t="s">
        <v>1959</v>
      </c>
      <c r="B1955" s="6" t="s">
        <v>4240</v>
      </c>
      <c r="C1955" s="7">
        <v>2330</v>
      </c>
      <c r="D1955" s="7">
        <v>2831</v>
      </c>
      <c r="E1955" s="7">
        <v>5161</v>
      </c>
      <c r="F1955" s="7" t="str" cm="1">
        <f t="array" ref="F1955">_xlfn.SWITCH(TRUE,E1955&lt;=10000,"1万人以下",E1955&lt;=20000,"2万人以下",E1955&lt;=30000,"3万人以下",E1955&lt;=40000,"4万人以下",E1955&lt;=50000,"5万人以下",E1955&lt;=60000,"6万人以下",E1955&lt;=70000,"7万人以下",E1955&lt;=80000,"8万人以下",E1955&lt;=90000,"9万人以下",E1955&gt;90000,"それ以上")</f>
        <v>1万人以下</v>
      </c>
      <c r="G1955" s="7" t="s">
        <v>7576</v>
      </c>
      <c r="H1955" s="7">
        <v>2668</v>
      </c>
      <c r="J1955" s="1">
        <f>MAX(J$2:J1954)+1</f>
        <v>1498</v>
      </c>
      <c r="K1955" s="1" t="str">
        <f>IF(B1955="小郡市","小郡市",IF(B1955="大和郡山市","大和郡山市",IF(B1955="蒲郡市","蒲郡市",IF(B1955="郡上市","郡上市",IF(B1955="郡山市","郡山市",IFERROR(RIGHT(B1955,LEN(B1955)-FIND("郡",B1955)),B1955))))))</f>
        <v>大豊町</v>
      </c>
      <c r="L1955" s="1" t="str">
        <f>IF(ISERROR(VLOOKUP(K1955,'R5.4.1現在の団体'!C$2:C$2000,1,)),"",VLOOKUP(K1955,'R5.4.1現在の団体'!C$2:C$2000,1,))</f>
        <v>大豊町</v>
      </c>
      <c r="M1955" s="1">
        <f t="shared" si="30"/>
        <v>1</v>
      </c>
    </row>
    <row r="1956" spans="1:14" x14ac:dyDescent="0.2">
      <c r="A1956" s="5" t="s">
        <v>1960</v>
      </c>
      <c r="B1956" s="6" t="s">
        <v>4241</v>
      </c>
      <c r="C1956" s="7">
        <v>2377</v>
      </c>
      <c r="D1956" s="7">
        <v>2616</v>
      </c>
      <c r="E1956" s="7">
        <v>4993</v>
      </c>
      <c r="F1956" s="7" t="str" cm="1">
        <f t="array" ref="F1956">_xlfn.SWITCH(TRUE,E1956&lt;=10000,"1万人以下",E1956&lt;=20000,"2万人以下",E1956&lt;=30000,"3万人以下",E1956&lt;=40000,"4万人以下",E1956&lt;=50000,"5万人以下",E1956&lt;=60000,"6万人以下",E1956&lt;=70000,"7万人以下",E1956&lt;=80000,"8万人以下",E1956&lt;=90000,"9万人以下",E1956&gt;90000,"それ以上")</f>
        <v>1万人以下</v>
      </c>
      <c r="G1956" s="7" t="s">
        <v>7576</v>
      </c>
      <c r="H1956" s="7">
        <v>2271</v>
      </c>
      <c r="I1956" s="1" t="s">
        <v>4657</v>
      </c>
      <c r="K1956" s="1" t="str">
        <f>IF(B1956="小郡市","小郡市",IF(B1956="大和郡山市","大和郡山市",IF(B1956="蒲郡市","蒲郡市",IF(B1956="郡上市","郡上市",IF(B1956="郡山市","郡山市",IFERROR(RIGHT(B1956,LEN(B1956)-FIND("郡",B1956)),B1956))))))</f>
        <v/>
      </c>
      <c r="L1956" s="1" t="str">
        <f>IF(ISERROR(VLOOKUP(K1956,'R5.4.1現在の団体'!C$2:C$2000,1,)),"",VLOOKUP(K1956,'R5.4.1現在の団体'!C$2:C$2000,1,))</f>
        <v/>
      </c>
      <c r="M1956" s="1" t="str">
        <f t="shared" si="30"/>
        <v/>
      </c>
    </row>
    <row r="1957" spans="1:14" x14ac:dyDescent="0.2">
      <c r="A1957" s="5" t="s">
        <v>1961</v>
      </c>
      <c r="B1957" s="6" t="s">
        <v>4242</v>
      </c>
      <c r="C1957" s="7">
        <v>2143</v>
      </c>
      <c r="D1957" s="7">
        <v>2377</v>
      </c>
      <c r="E1957" s="7">
        <v>4520</v>
      </c>
      <c r="F1957" s="7" t="str" cm="1">
        <f t="array" ref="F1957">_xlfn.SWITCH(TRUE,E1957&lt;=10000,"1万人以下",E1957&lt;=20000,"2万人以下",E1957&lt;=30000,"3万人以下",E1957&lt;=40000,"4万人以下",E1957&lt;=50000,"5万人以下",E1957&lt;=60000,"6万人以下",E1957&lt;=70000,"7万人以下",E1957&lt;=80000,"8万人以下",E1957&lt;=90000,"9万人以下",E1957&gt;90000,"それ以上")</f>
        <v>1万人以下</v>
      </c>
      <c r="G1957" s="7" t="s">
        <v>7576</v>
      </c>
      <c r="H1957" s="7">
        <v>2038</v>
      </c>
      <c r="J1957" s="1">
        <f>MAX(J$2:J1956)+1</f>
        <v>1499</v>
      </c>
      <c r="K1957" s="1" t="str">
        <f>IF(B1957="小郡市","小郡市",IF(B1957="大和郡山市","大和郡山市",IF(B1957="蒲郡市","蒲郡市",IF(B1957="郡上市","郡上市",IF(B1957="郡山市","郡山市",IFERROR(RIGHT(B1957,LEN(B1957)-FIND("郡",B1957)),B1957))))))</f>
        <v>土佐町</v>
      </c>
      <c r="L1957" s="1" t="str">
        <f>IF(ISERROR(VLOOKUP(K1957,'R5.4.1現在の団体'!C$2:C$2000,1,)),"",VLOOKUP(K1957,'R5.4.1現在の団体'!C$2:C$2000,1,))</f>
        <v>土佐町</v>
      </c>
      <c r="M1957" s="1">
        <f t="shared" si="30"/>
        <v>1</v>
      </c>
    </row>
    <row r="1958" spans="1:14" x14ac:dyDescent="0.2">
      <c r="A1958" s="5" t="s">
        <v>1962</v>
      </c>
      <c r="B1958" s="6" t="s">
        <v>4243</v>
      </c>
      <c r="C1958" s="7">
        <v>234</v>
      </c>
      <c r="D1958" s="7">
        <v>239</v>
      </c>
      <c r="E1958" s="7">
        <v>473</v>
      </c>
      <c r="F1958" s="7" t="str" cm="1">
        <f t="array" ref="F1958">_xlfn.SWITCH(TRUE,E1958&lt;=10000,"1万人以下",E1958&lt;=20000,"2万人以下",E1958&lt;=30000,"3万人以下",E1958&lt;=40000,"4万人以下",E1958&lt;=50000,"5万人以下",E1958&lt;=60000,"6万人以下",E1958&lt;=70000,"7万人以下",E1958&lt;=80000,"8万人以下",E1958&lt;=90000,"9万人以下",E1958&gt;90000,"それ以上")</f>
        <v>1万人以下</v>
      </c>
      <c r="G1958" s="7" t="s">
        <v>7576</v>
      </c>
      <c r="H1958" s="7">
        <v>233</v>
      </c>
      <c r="J1958" s="1">
        <f>MAX(J$2:J1957)+1</f>
        <v>1500</v>
      </c>
      <c r="K1958" s="1" t="str">
        <f>IF(B1958="小郡市","小郡市",IF(B1958="大和郡山市","大和郡山市",IF(B1958="蒲郡市","蒲郡市",IF(B1958="郡上市","郡上市",IF(B1958="郡山市","郡山市",IFERROR(RIGHT(B1958,LEN(B1958)-FIND("郡",B1958)),B1958))))))</f>
        <v>大川村</v>
      </c>
      <c r="L1958" s="1" t="str">
        <f>IF(ISERROR(VLOOKUP(K1958,'R5.4.1現在の団体'!C$2:C$2000,1,)),"",VLOOKUP(K1958,'R5.4.1現在の団体'!C$2:C$2000,1,))</f>
        <v>大川村</v>
      </c>
      <c r="M1958" s="1">
        <f t="shared" si="30"/>
        <v>1</v>
      </c>
    </row>
    <row r="1959" spans="1:14" x14ac:dyDescent="0.2">
      <c r="A1959" s="5" t="s">
        <v>1963</v>
      </c>
      <c r="B1959" s="6" t="s">
        <v>4244</v>
      </c>
      <c r="C1959" s="7">
        <v>16286</v>
      </c>
      <c r="D1959" s="7">
        <v>17858</v>
      </c>
      <c r="E1959" s="7">
        <v>34144</v>
      </c>
      <c r="F1959" s="7" t="str" cm="1">
        <f t="array" ref="F1959">_xlfn.SWITCH(TRUE,E1959&lt;=10000,"1万人以下",E1959&lt;=20000,"2万人以下",E1959&lt;=30000,"3万人以下",E1959&lt;=40000,"4万人以下",E1959&lt;=50000,"5万人以下",E1959&lt;=60000,"6万人以下",E1959&lt;=70000,"7万人以下",E1959&lt;=80000,"8万人以下",E1959&lt;=90000,"9万人以下",E1959&gt;90000,"それ以上")</f>
        <v>4万人以下</v>
      </c>
      <c r="G1959" s="7" t="s">
        <v>7573</v>
      </c>
      <c r="H1959" s="7">
        <v>14552</v>
      </c>
      <c r="I1959" s="1" t="s">
        <v>4657</v>
      </c>
      <c r="K1959" s="1" t="str">
        <f>IF(B1959="小郡市","小郡市",IF(B1959="大和郡山市","大和郡山市",IF(B1959="蒲郡市","蒲郡市",IF(B1959="郡上市","郡上市",IF(B1959="郡山市","郡山市",IFERROR(RIGHT(B1959,LEN(B1959)-FIND("郡",B1959)),B1959))))))</f>
        <v/>
      </c>
      <c r="L1959" s="1" t="str">
        <f>IF(ISERROR(VLOOKUP(K1959,'R5.4.1現在の団体'!C$2:C$2000,1,)),"",VLOOKUP(K1959,'R5.4.1現在の団体'!C$2:C$2000,1,))</f>
        <v/>
      </c>
      <c r="M1959" s="1" t="str">
        <f t="shared" si="30"/>
        <v/>
      </c>
    </row>
    <row r="1960" spans="1:14" x14ac:dyDescent="0.2">
      <c r="A1960" s="5" t="s">
        <v>1964</v>
      </c>
      <c r="B1960" s="6" t="s">
        <v>4245</v>
      </c>
      <c r="C1960" s="7">
        <v>12940</v>
      </c>
      <c r="D1960" s="7">
        <v>14098</v>
      </c>
      <c r="E1960" s="7">
        <v>27038</v>
      </c>
      <c r="F1960" s="7" t="str" cm="1">
        <f t="array" ref="F1960">_xlfn.SWITCH(TRUE,E1960&lt;=10000,"1万人以下",E1960&lt;=20000,"2万人以下",E1960&lt;=30000,"3万人以下",E1960&lt;=40000,"4万人以下",E1960&lt;=50000,"5万人以下",E1960&lt;=60000,"6万人以下",E1960&lt;=70000,"7万人以下",E1960&lt;=80000,"8万人以下",E1960&lt;=90000,"9万人以下",E1960&gt;90000,"それ以上")</f>
        <v>3万人以下</v>
      </c>
      <c r="G1960" s="7" t="s">
        <v>7574</v>
      </c>
      <c r="H1960" s="7">
        <v>11116</v>
      </c>
      <c r="J1960" s="1">
        <f>MAX(J$2:J1959)+1</f>
        <v>1501</v>
      </c>
      <c r="K1960" s="1" t="str">
        <f>IF(B1960="小郡市","小郡市",IF(B1960="大和郡山市","大和郡山市",IF(B1960="蒲郡市","蒲郡市",IF(B1960="郡上市","郡上市",IF(B1960="郡山市","郡山市",IFERROR(RIGHT(B1960,LEN(B1960)-FIND("郡",B1960)),B1960))))))</f>
        <v>いの町</v>
      </c>
      <c r="L1960" s="1" t="str">
        <f>IF(ISERROR(VLOOKUP(K1960,'R5.4.1現在の団体'!C$2:C$2000,1,)),"",VLOOKUP(K1960,'R5.4.1現在の団体'!C$2:C$2000,1,))</f>
        <v>いの町</v>
      </c>
      <c r="M1960" s="1">
        <f t="shared" si="30"/>
        <v>1</v>
      </c>
    </row>
    <row r="1961" spans="1:14" x14ac:dyDescent="0.2">
      <c r="A1961" s="5" t="s">
        <v>1965</v>
      </c>
      <c r="B1961" s="6" t="s">
        <v>4246</v>
      </c>
      <c r="C1961" s="7">
        <v>3346</v>
      </c>
      <c r="D1961" s="7">
        <v>3760</v>
      </c>
      <c r="E1961" s="7">
        <v>7106</v>
      </c>
      <c r="F1961" s="7" t="str" cm="1">
        <f t="array" ref="F1961">_xlfn.SWITCH(TRUE,E1961&lt;=10000,"1万人以下",E1961&lt;=20000,"2万人以下",E1961&lt;=30000,"3万人以下",E1961&lt;=40000,"4万人以下",E1961&lt;=50000,"5万人以下",E1961&lt;=60000,"6万人以下",E1961&lt;=70000,"7万人以下",E1961&lt;=80000,"8万人以下",E1961&lt;=90000,"9万人以下",E1961&gt;90000,"それ以上")</f>
        <v>1万人以下</v>
      </c>
      <c r="G1961" s="7" t="s">
        <v>7576</v>
      </c>
      <c r="H1961" s="7">
        <v>3436</v>
      </c>
      <c r="J1961" s="1">
        <f>MAX(J$2:J1960)+1</f>
        <v>1502</v>
      </c>
      <c r="K1961" s="1" t="str">
        <f>IF(B1961="小郡市","小郡市",IF(B1961="大和郡山市","大和郡山市",IF(B1961="蒲郡市","蒲郡市",IF(B1961="郡上市","郡上市",IF(B1961="郡山市","郡山市",IFERROR(RIGHT(B1961,LEN(B1961)-FIND("郡",B1961)),B1961))))))</f>
        <v>仁淀川町</v>
      </c>
      <c r="L1961" s="1" t="str">
        <f>IF(ISERROR(VLOOKUP(K1961,'R5.4.1現在の団体'!C$2:C$2000,1,)),"",VLOOKUP(K1961,'R5.4.1現在の団体'!C$2:C$2000,1,))</f>
        <v>仁淀川町</v>
      </c>
      <c r="M1961" s="1">
        <f t="shared" si="30"/>
        <v>1</v>
      </c>
    </row>
    <row r="1962" spans="1:14" x14ac:dyDescent="0.2">
      <c r="A1962" s="5" t="s">
        <v>1966</v>
      </c>
      <c r="B1962" s="6" t="s">
        <v>4247</v>
      </c>
      <c r="C1962" s="7">
        <v>31227</v>
      </c>
      <c r="D1962" s="7">
        <v>35046</v>
      </c>
      <c r="E1962" s="7">
        <v>66273</v>
      </c>
      <c r="F1962" s="7" t="str" cm="1">
        <f t="array" ref="F1962">_xlfn.SWITCH(TRUE,E1962&lt;=10000,"1万人以下",E1962&lt;=20000,"2万人以下",E1962&lt;=30000,"3万人以下",E1962&lt;=40000,"4万人以下",E1962&lt;=50000,"5万人以下",E1962&lt;=60000,"6万人以下",E1962&lt;=70000,"7万人以下",E1962&lt;=80000,"8万人以下",E1962&lt;=90000,"9万人以下",E1962&gt;90000,"それ以上")</f>
        <v>7万人以下</v>
      </c>
      <c r="G1962" s="7" t="s">
        <v>7578</v>
      </c>
      <c r="H1962" s="7">
        <v>28684</v>
      </c>
      <c r="I1962" s="1" t="s">
        <v>4657</v>
      </c>
      <c r="K1962" s="1" t="str">
        <f>IF(B1962="小郡市","小郡市",IF(B1962="大和郡山市","大和郡山市",IF(B1962="蒲郡市","蒲郡市",IF(B1962="郡上市","郡上市",IF(B1962="郡山市","郡山市",IFERROR(RIGHT(B1962,LEN(B1962)-FIND("郡",B1962)),B1962))))))</f>
        <v/>
      </c>
      <c r="L1962" s="1" t="str">
        <f>IF(ISERROR(VLOOKUP(K1962,'R5.4.1現在の団体'!C$2:C$2000,1,)),"",VLOOKUP(K1962,'R5.4.1現在の団体'!C$2:C$2000,1,))</f>
        <v/>
      </c>
      <c r="M1962" s="1" t="str">
        <f t="shared" si="30"/>
        <v/>
      </c>
    </row>
    <row r="1963" spans="1:14" x14ac:dyDescent="0.2">
      <c r="A1963" s="5" t="s">
        <v>1967</v>
      </c>
      <c r="B1963" s="6" t="s">
        <v>4248</v>
      </c>
      <c r="C1963" s="7">
        <v>3877</v>
      </c>
      <c r="D1963" s="7">
        <v>4372</v>
      </c>
      <c r="E1963" s="7">
        <v>8249</v>
      </c>
      <c r="F1963" s="7" t="str" cm="1">
        <f t="array" ref="F1963">_xlfn.SWITCH(TRUE,E1963&lt;=10000,"1万人以下",E1963&lt;=20000,"2万人以下",E1963&lt;=30000,"3万人以下",E1963&lt;=40000,"4万人以下",E1963&lt;=50000,"5万人以下",E1963&lt;=60000,"6万人以下",E1963&lt;=70000,"7万人以下",E1963&lt;=80000,"8万人以下",E1963&lt;=90000,"9万人以下",E1963&gt;90000,"それ以上")</f>
        <v>1万人以下</v>
      </c>
      <c r="G1963" s="7" t="s">
        <v>7576</v>
      </c>
      <c r="H1963" s="7">
        <v>3617</v>
      </c>
      <c r="J1963" s="1">
        <f>MAX(J$2:J1962)+1</f>
        <v>1503</v>
      </c>
      <c r="K1963" s="1" t="str">
        <f>IF(B1963="小郡市","小郡市",IF(B1963="大和郡山市","大和郡山市",IF(B1963="蒲郡市","蒲郡市",IF(B1963="郡上市","郡上市",IF(B1963="郡山市","郡山市",IFERROR(RIGHT(B1963,LEN(B1963)-FIND("郡",B1963)),B1963))))))</f>
        <v>中土佐町</v>
      </c>
      <c r="L1963" s="1" t="str">
        <f>IF(ISERROR(VLOOKUP(K1963,'R5.4.1現在の団体'!C$2:C$2000,1,)),"",VLOOKUP(K1963,'R5.4.1現在の団体'!C$2:C$2000,1,))</f>
        <v>中土佐町</v>
      </c>
      <c r="M1963" s="1">
        <f t="shared" si="30"/>
        <v>1</v>
      </c>
    </row>
    <row r="1964" spans="1:14" x14ac:dyDescent="0.2">
      <c r="A1964" s="5" t="s">
        <v>1968</v>
      </c>
      <c r="B1964" s="6" t="s">
        <v>4249</v>
      </c>
      <c r="C1964" s="7">
        <v>6771</v>
      </c>
      <c r="D1964" s="7">
        <v>7604</v>
      </c>
      <c r="E1964" s="7">
        <v>14375</v>
      </c>
      <c r="F1964" s="7" t="str" cm="1">
        <f t="array" ref="F1964">_xlfn.SWITCH(TRUE,E1964&lt;=10000,"1万人以下",E1964&lt;=20000,"2万人以下",E1964&lt;=30000,"3万人以下",E1964&lt;=40000,"4万人以下",E1964&lt;=50000,"5万人以下",E1964&lt;=60000,"6万人以下",E1964&lt;=70000,"7万人以下",E1964&lt;=80000,"8万人以下",E1964&lt;=90000,"9万人以下",E1964&gt;90000,"それ以上")</f>
        <v>2万人以下</v>
      </c>
      <c r="G1964" s="7" t="s">
        <v>7572</v>
      </c>
      <c r="H1964" s="7">
        <v>6194</v>
      </c>
      <c r="J1964" s="1">
        <f>MAX(J$2:J1963)+1</f>
        <v>1504</v>
      </c>
      <c r="K1964" s="1" t="str">
        <f>IF(B1964="小郡市","小郡市",IF(B1964="大和郡山市","大和郡山市",IF(B1964="蒲郡市","蒲郡市",IF(B1964="郡上市","郡上市",IF(B1964="郡山市","郡山市",IFERROR(RIGHT(B1964,LEN(B1964)-FIND("郡",B1964)),B1964))))))</f>
        <v>佐川町</v>
      </c>
      <c r="L1964" s="1" t="str">
        <f>IF(ISERROR(VLOOKUP(K1964,'R5.4.1現在の団体'!C$2:C$2000,1,)),"",VLOOKUP(K1964,'R5.4.1現在の団体'!C$2:C$2000,1,))</f>
        <v>佐川町</v>
      </c>
      <c r="M1964" s="1">
        <f t="shared" si="30"/>
        <v>1</v>
      </c>
    </row>
    <row r="1965" spans="1:14" x14ac:dyDescent="0.2">
      <c r="A1965" s="5" t="s">
        <v>1969</v>
      </c>
      <c r="B1965" s="6" t="s">
        <v>4250</v>
      </c>
      <c r="C1965" s="7">
        <v>3168</v>
      </c>
      <c r="D1965" s="7">
        <v>3633</v>
      </c>
      <c r="E1965" s="7">
        <v>6801</v>
      </c>
      <c r="F1965" s="7" t="str" cm="1">
        <f t="array" ref="F1965">_xlfn.SWITCH(TRUE,E1965&lt;=10000,"1万人以下",E1965&lt;=20000,"2万人以下",E1965&lt;=30000,"3万人以下",E1965&lt;=40000,"4万人以下",E1965&lt;=50000,"5万人以下",E1965&lt;=60000,"6万人以下",E1965&lt;=70000,"7万人以下",E1965&lt;=80000,"8万人以下",E1965&lt;=90000,"9万人以下",E1965&gt;90000,"それ以上")</f>
        <v>1万人以下</v>
      </c>
      <c r="G1965" s="7" t="s">
        <v>7576</v>
      </c>
      <c r="H1965" s="7">
        <v>3063</v>
      </c>
      <c r="J1965" s="1">
        <f>MAX(J$2:J1964)+1</f>
        <v>1505</v>
      </c>
      <c r="K1965" s="1" t="str">
        <f>IF(B1965="小郡市","小郡市",IF(B1965="大和郡山市","大和郡山市",IF(B1965="蒲郡市","蒲郡市",IF(B1965="郡上市","郡上市",IF(B1965="郡山市","郡山市",IFERROR(RIGHT(B1965,LEN(B1965)-FIND("郡",B1965)),B1965))))))</f>
        <v>越知町</v>
      </c>
      <c r="L1965" s="1" t="str">
        <f>IF(ISERROR(VLOOKUP(K1965,'R5.4.1現在の団体'!C$2:C$2000,1,)),"",VLOOKUP(K1965,'R5.4.1現在の団体'!C$2:C$2000,1,))</f>
        <v>越知町</v>
      </c>
      <c r="M1965" s="1">
        <f t="shared" si="30"/>
        <v>1</v>
      </c>
    </row>
    <row r="1966" spans="1:14" x14ac:dyDescent="0.2">
      <c r="A1966" s="5" t="s">
        <v>1970</v>
      </c>
      <c r="B1966" s="6" t="s">
        <v>7556</v>
      </c>
      <c r="C1966" s="7">
        <v>1891</v>
      </c>
      <c r="D1966" s="7">
        <v>2119</v>
      </c>
      <c r="E1966" s="7">
        <v>4010</v>
      </c>
      <c r="F1966" s="7" t="str" cm="1">
        <f t="array" ref="F1966">_xlfn.SWITCH(TRUE,E1966&lt;=10000,"1万人以下",E1966&lt;=20000,"2万人以下",E1966&lt;=30000,"3万人以下",E1966&lt;=40000,"4万人以下",E1966&lt;=50000,"5万人以下",E1966&lt;=60000,"6万人以下",E1966&lt;=70000,"7万人以下",E1966&lt;=80000,"8万人以下",E1966&lt;=90000,"9万人以下",E1966&gt;90000,"それ以上")</f>
        <v>1万人以下</v>
      </c>
      <c r="G1966" s="7" t="s">
        <v>7576</v>
      </c>
      <c r="H1966" s="7">
        <v>1796</v>
      </c>
      <c r="J1966" s="1">
        <f>MAX(J$2:J1965)+1</f>
        <v>1506</v>
      </c>
      <c r="K1966" s="1" t="str">
        <f>IF(B1966="小郡市","小郡市",IF(B1966="大和郡山市","大和郡山市",IF(B1966="蒲郡市","蒲郡市",IF(B1966="郡上市","郡上市",IF(B1966="郡山市","郡山市",IFERROR(RIGHT(B1966,LEN(B1966)-FIND("郡",B1966)),B1966))))))</f>
        <v>梼原町</v>
      </c>
      <c r="L1966" s="1" t="str">
        <f>IF(ISERROR(VLOOKUP(K1966,'R5.4.1現在の団体'!C$2:C$2000,1,)),"",VLOOKUP(K1966,'R5.4.1現在の団体'!C$2:C$2000,1,))</f>
        <v>梼原町</v>
      </c>
      <c r="M1966" s="1">
        <f t="shared" si="30"/>
        <v>1</v>
      </c>
      <c r="N1966" s="1" t="s">
        <v>7530</v>
      </c>
    </row>
    <row r="1967" spans="1:14" x14ac:dyDescent="0.2">
      <c r="A1967" s="5" t="s">
        <v>1971</v>
      </c>
      <c r="B1967" s="6" t="s">
        <v>4251</v>
      </c>
      <c r="C1967" s="7">
        <v>2777</v>
      </c>
      <c r="D1967" s="7">
        <v>3093</v>
      </c>
      <c r="E1967" s="7">
        <v>5870</v>
      </c>
      <c r="F1967" s="7" t="str" cm="1">
        <f t="array" ref="F1967">_xlfn.SWITCH(TRUE,E1967&lt;=10000,"1万人以下",E1967&lt;=20000,"2万人以下",E1967&lt;=30000,"3万人以下",E1967&lt;=40000,"4万人以下",E1967&lt;=50000,"5万人以下",E1967&lt;=60000,"6万人以下",E1967&lt;=70000,"7万人以下",E1967&lt;=80000,"8万人以下",E1967&lt;=90000,"9万人以下",E1967&gt;90000,"それ以上")</f>
        <v>1万人以下</v>
      </c>
      <c r="G1967" s="7" t="s">
        <v>7576</v>
      </c>
      <c r="H1967" s="7">
        <v>2466</v>
      </c>
      <c r="J1967" s="1">
        <f>MAX(J$2:J1966)+1</f>
        <v>1507</v>
      </c>
      <c r="K1967" s="1" t="str">
        <f>IF(B1967="小郡市","小郡市",IF(B1967="大和郡山市","大和郡山市",IF(B1967="蒲郡市","蒲郡市",IF(B1967="郡上市","郡上市",IF(B1967="郡山市","郡山市",IFERROR(RIGHT(B1967,LEN(B1967)-FIND("郡",B1967)),B1967))))))</f>
        <v>日高村</v>
      </c>
      <c r="L1967" s="1" t="str">
        <f>IF(ISERROR(VLOOKUP(K1967,'R5.4.1現在の団体'!C$2:C$2000,1,)),"",VLOOKUP(K1967,'R5.4.1現在の団体'!C$2:C$2000,1,))</f>
        <v>日高村</v>
      </c>
      <c r="M1967" s="1">
        <f t="shared" si="30"/>
        <v>1</v>
      </c>
    </row>
    <row r="1968" spans="1:14" x14ac:dyDescent="0.2">
      <c r="A1968" s="5" t="s">
        <v>1972</v>
      </c>
      <c r="B1968" s="6" t="s">
        <v>4252</v>
      </c>
      <c r="C1968" s="7">
        <v>3250</v>
      </c>
      <c r="D1968" s="7">
        <v>3601</v>
      </c>
      <c r="E1968" s="7">
        <v>6851</v>
      </c>
      <c r="F1968" s="7" t="str" cm="1">
        <f t="array" ref="F1968">_xlfn.SWITCH(TRUE,E1968&lt;=10000,"1万人以下",E1968&lt;=20000,"2万人以下",E1968&lt;=30000,"3万人以下",E1968&lt;=40000,"4万人以下",E1968&lt;=50000,"5万人以下",E1968&lt;=60000,"6万人以下",E1968&lt;=70000,"7万人以下",E1968&lt;=80000,"8万人以下",E1968&lt;=90000,"9万人以下",E1968&gt;90000,"それ以上")</f>
        <v>1万人以下</v>
      </c>
      <c r="G1968" s="7" t="s">
        <v>7576</v>
      </c>
      <c r="H1968" s="7">
        <v>2756</v>
      </c>
      <c r="J1968" s="1">
        <f>MAX(J$2:J1967)+1</f>
        <v>1508</v>
      </c>
      <c r="K1968" s="1" t="str">
        <f>IF(B1968="小郡市","小郡市",IF(B1968="大和郡山市","大和郡山市",IF(B1968="蒲郡市","蒲郡市",IF(B1968="郡上市","郡上市",IF(B1968="郡山市","郡山市",IFERROR(RIGHT(B1968,LEN(B1968)-FIND("郡",B1968)),B1968))))))</f>
        <v>津野町</v>
      </c>
      <c r="L1968" s="1" t="str">
        <f>IF(ISERROR(VLOOKUP(K1968,'R5.4.1現在の団体'!C$2:C$2000,1,)),"",VLOOKUP(K1968,'R5.4.1現在の団体'!C$2:C$2000,1,))</f>
        <v>津野町</v>
      </c>
      <c r="M1968" s="1">
        <f t="shared" si="30"/>
        <v>1</v>
      </c>
    </row>
    <row r="1969" spans="1:13" x14ac:dyDescent="0.2">
      <c r="A1969" s="5" t="s">
        <v>1973</v>
      </c>
      <c r="B1969" s="6" t="s">
        <v>4253</v>
      </c>
      <c r="C1969" s="7">
        <v>9493</v>
      </c>
      <c r="D1969" s="7">
        <v>10624</v>
      </c>
      <c r="E1969" s="7">
        <v>20117</v>
      </c>
      <c r="F1969" s="7" t="str" cm="1">
        <f t="array" ref="F1969">_xlfn.SWITCH(TRUE,E1969&lt;=10000,"1万人以下",E1969&lt;=20000,"2万人以下",E1969&lt;=30000,"3万人以下",E1969&lt;=40000,"4万人以下",E1969&lt;=50000,"5万人以下",E1969&lt;=60000,"6万人以下",E1969&lt;=70000,"7万人以下",E1969&lt;=80000,"8万人以下",E1969&lt;=90000,"9万人以下",E1969&gt;90000,"それ以上")</f>
        <v>3万人以下</v>
      </c>
      <c r="G1969" s="7" t="s">
        <v>7574</v>
      </c>
      <c r="H1969" s="7">
        <v>8792</v>
      </c>
      <c r="J1969" s="1">
        <f>MAX(J$2:J1968)+1</f>
        <v>1509</v>
      </c>
      <c r="K1969" s="1" t="str">
        <f>IF(B1969="小郡市","小郡市",IF(B1969="大和郡山市","大和郡山市",IF(B1969="蒲郡市","蒲郡市",IF(B1969="郡上市","郡上市",IF(B1969="郡山市","郡山市",IFERROR(RIGHT(B1969,LEN(B1969)-FIND("郡",B1969)),B1969))))))</f>
        <v>四万十町</v>
      </c>
      <c r="L1969" s="1" t="str">
        <f>IF(ISERROR(VLOOKUP(K1969,'R5.4.1現在の団体'!C$2:C$2000,1,)),"",VLOOKUP(K1969,'R5.4.1現在の団体'!C$2:C$2000,1,))</f>
        <v>四万十町</v>
      </c>
      <c r="M1969" s="1">
        <f t="shared" si="30"/>
        <v>1</v>
      </c>
    </row>
    <row r="1970" spans="1:13" x14ac:dyDescent="0.2">
      <c r="A1970" s="5" t="s">
        <v>1974</v>
      </c>
      <c r="B1970" s="6" t="s">
        <v>4254</v>
      </c>
      <c r="C1970" s="7">
        <v>10205</v>
      </c>
      <c r="D1970" s="7">
        <v>11458</v>
      </c>
      <c r="E1970" s="7">
        <v>21663</v>
      </c>
      <c r="F1970" s="7" t="str" cm="1">
        <f t="array" ref="F1970">_xlfn.SWITCH(TRUE,E1970&lt;=10000,"1万人以下",E1970&lt;=20000,"2万人以下",E1970&lt;=30000,"3万人以下",E1970&lt;=40000,"4万人以下",E1970&lt;=50000,"5万人以下",E1970&lt;=60000,"6万人以下",E1970&lt;=70000,"7万人以下",E1970&lt;=80000,"8万人以下",E1970&lt;=90000,"9万人以下",E1970&gt;90000,"それ以上")</f>
        <v>3万人以下</v>
      </c>
      <c r="G1970" s="7" t="s">
        <v>7574</v>
      </c>
      <c r="H1970" s="7">
        <v>9428</v>
      </c>
      <c r="I1970" s="1" t="s">
        <v>4657</v>
      </c>
      <c r="K1970" s="1" t="str">
        <f>IF(B1970="小郡市","小郡市",IF(B1970="大和郡山市","大和郡山市",IF(B1970="蒲郡市","蒲郡市",IF(B1970="郡上市","郡上市",IF(B1970="郡山市","郡山市",IFERROR(RIGHT(B1970,LEN(B1970)-FIND("郡",B1970)),B1970))))))</f>
        <v/>
      </c>
      <c r="L1970" s="1" t="str">
        <f>IF(ISERROR(VLOOKUP(K1970,'R5.4.1現在の団体'!C$2:C$2000,1,)),"",VLOOKUP(K1970,'R5.4.1現在の団体'!C$2:C$2000,1,))</f>
        <v/>
      </c>
      <c r="M1970" s="1" t="str">
        <f t="shared" si="30"/>
        <v/>
      </c>
    </row>
    <row r="1971" spans="1:13" x14ac:dyDescent="0.2">
      <c r="A1971" s="5" t="s">
        <v>1975</v>
      </c>
      <c r="B1971" s="6" t="s">
        <v>4255</v>
      </c>
      <c r="C1971" s="7">
        <v>3015</v>
      </c>
      <c r="D1971" s="7">
        <v>3374</v>
      </c>
      <c r="E1971" s="7">
        <v>6389</v>
      </c>
      <c r="F1971" s="7" t="str" cm="1">
        <f t="array" ref="F1971">_xlfn.SWITCH(TRUE,E1971&lt;=10000,"1万人以下",E1971&lt;=20000,"2万人以下",E1971&lt;=30000,"3万人以下",E1971&lt;=40000,"4万人以下",E1971&lt;=50000,"5万人以下",E1971&lt;=60000,"6万人以下",E1971&lt;=70000,"7万人以下",E1971&lt;=80000,"8万人以下",E1971&lt;=90000,"9万人以下",E1971&gt;90000,"それ以上")</f>
        <v>1万人以下</v>
      </c>
      <c r="G1971" s="7" t="s">
        <v>7576</v>
      </c>
      <c r="H1971" s="7">
        <v>2863</v>
      </c>
      <c r="J1971" s="1">
        <f>MAX(J$2:J1970)+1</f>
        <v>1510</v>
      </c>
      <c r="K1971" s="1" t="str">
        <f>IF(B1971="小郡市","小郡市",IF(B1971="大和郡山市","大和郡山市",IF(B1971="蒲郡市","蒲郡市",IF(B1971="郡上市","郡上市",IF(B1971="郡山市","郡山市",IFERROR(RIGHT(B1971,LEN(B1971)-FIND("郡",B1971)),B1971))))))</f>
        <v>大月町</v>
      </c>
      <c r="L1971" s="1" t="str">
        <f>IF(ISERROR(VLOOKUP(K1971,'R5.4.1現在の団体'!C$2:C$2000,1,)),"",VLOOKUP(K1971,'R5.4.1現在の団体'!C$2:C$2000,1,))</f>
        <v>大月町</v>
      </c>
      <c r="M1971" s="1">
        <f t="shared" si="30"/>
        <v>1</v>
      </c>
    </row>
    <row r="1972" spans="1:13" x14ac:dyDescent="0.2">
      <c r="A1972" s="5" t="s">
        <v>1976</v>
      </c>
      <c r="B1972" s="6" t="s">
        <v>4256</v>
      </c>
      <c r="C1972" s="7">
        <v>863</v>
      </c>
      <c r="D1972" s="7">
        <v>952</v>
      </c>
      <c r="E1972" s="7">
        <v>1815</v>
      </c>
      <c r="F1972" s="7" t="str" cm="1">
        <f t="array" ref="F1972">_xlfn.SWITCH(TRUE,E1972&lt;=10000,"1万人以下",E1972&lt;=20000,"2万人以下",E1972&lt;=30000,"3万人以下",E1972&lt;=40000,"4万人以下",E1972&lt;=50000,"5万人以下",E1972&lt;=60000,"6万人以下",E1972&lt;=70000,"7万人以下",E1972&lt;=80000,"8万人以下",E1972&lt;=90000,"9万人以下",E1972&gt;90000,"それ以上")</f>
        <v>1万人以下</v>
      </c>
      <c r="G1972" s="7" t="s">
        <v>7576</v>
      </c>
      <c r="H1972" s="7">
        <v>793</v>
      </c>
      <c r="J1972" s="1">
        <f>MAX(J$2:J1971)+1</f>
        <v>1511</v>
      </c>
      <c r="K1972" s="1" t="str">
        <f>IF(B1972="小郡市","小郡市",IF(B1972="大和郡山市","大和郡山市",IF(B1972="蒲郡市","蒲郡市",IF(B1972="郡上市","郡上市",IF(B1972="郡山市","郡山市",IFERROR(RIGHT(B1972,LEN(B1972)-FIND("郡",B1972)),B1972))))))</f>
        <v>三原村</v>
      </c>
      <c r="L1972" s="1" t="str">
        <f>IF(ISERROR(VLOOKUP(K1972,'R5.4.1現在の団体'!C$2:C$2000,1,)),"",VLOOKUP(K1972,'R5.4.1現在の団体'!C$2:C$2000,1,))</f>
        <v>三原村</v>
      </c>
      <c r="M1972" s="1">
        <f t="shared" si="30"/>
        <v>1</v>
      </c>
    </row>
    <row r="1973" spans="1:13" x14ac:dyDescent="0.2">
      <c r="A1973" s="5" t="s">
        <v>1977</v>
      </c>
      <c r="B1973" s="6" t="s">
        <v>4257</v>
      </c>
      <c r="C1973" s="7">
        <v>6327</v>
      </c>
      <c r="D1973" s="7">
        <v>7132</v>
      </c>
      <c r="E1973" s="7">
        <v>13459</v>
      </c>
      <c r="F1973" s="7" t="str" cm="1">
        <f t="array" ref="F1973">_xlfn.SWITCH(TRUE,E1973&lt;=10000,"1万人以下",E1973&lt;=20000,"2万人以下",E1973&lt;=30000,"3万人以下",E1973&lt;=40000,"4万人以下",E1973&lt;=50000,"5万人以下",E1973&lt;=60000,"6万人以下",E1973&lt;=70000,"7万人以下",E1973&lt;=80000,"8万人以下",E1973&lt;=90000,"9万人以下",E1973&gt;90000,"それ以上")</f>
        <v>2万人以下</v>
      </c>
      <c r="G1973" s="7" t="s">
        <v>7572</v>
      </c>
      <c r="H1973" s="7">
        <v>5772</v>
      </c>
      <c r="J1973" s="1">
        <f>MAX(J$2:J1972)+1</f>
        <v>1512</v>
      </c>
      <c r="K1973" s="1" t="str">
        <f>IF(B1973="小郡市","小郡市",IF(B1973="大和郡山市","大和郡山市",IF(B1973="蒲郡市","蒲郡市",IF(B1973="郡上市","郡上市",IF(B1973="郡山市","郡山市",IFERROR(RIGHT(B1973,LEN(B1973)-FIND("郡",B1973)),B1973))))))</f>
        <v>黒潮町</v>
      </c>
      <c r="L1973" s="1" t="str">
        <f>IF(ISERROR(VLOOKUP(K1973,'R5.4.1現在の団体'!C$2:C$2000,1,)),"",VLOOKUP(K1973,'R5.4.1現在の団体'!C$2:C$2000,1,))</f>
        <v>黒潮町</v>
      </c>
      <c r="M1973" s="1">
        <f t="shared" si="30"/>
        <v>1</v>
      </c>
    </row>
    <row r="1974" spans="1:13" x14ac:dyDescent="0.2">
      <c r="A1974" s="5" t="s">
        <v>1978</v>
      </c>
      <c r="B1974" s="6" t="s">
        <v>4648</v>
      </c>
      <c r="C1974" s="7">
        <v>2387702</v>
      </c>
      <c r="D1974" s="7">
        <v>2644168</v>
      </c>
      <c r="E1974" s="7">
        <v>5031870</v>
      </c>
      <c r="F1974" s="7" t="str" cm="1">
        <f t="array" ref="F1974">_xlfn.SWITCH(TRUE,E1974&lt;=10000,"1万人以下",E1974&lt;=20000,"2万人以下",E1974&lt;=30000,"3万人以下",E1974&lt;=40000,"4万人以下",E1974&lt;=50000,"5万人以下",E1974&lt;=60000,"6万人以下",E1974&lt;=70000,"7万人以下",E1974&lt;=80000,"8万人以下",E1974&lt;=90000,"9万人以下",E1974&gt;90000,"それ以上")</f>
        <v>それ以上</v>
      </c>
      <c r="G1974" s="7" t="s">
        <v>7571</v>
      </c>
      <c r="H1974" s="7">
        <v>2147845</v>
      </c>
      <c r="I1974" s="1" t="s">
        <v>4657</v>
      </c>
      <c r="K1974" s="1" t="str">
        <f>IF(B1974="小郡市","小郡市",IF(B1974="大和郡山市","大和郡山市",IF(B1974="蒲郡市","蒲郡市",IF(B1974="郡上市","郡上市",IF(B1974="郡山市","郡山市",IFERROR(RIGHT(B1974,LEN(B1974)-FIND("郡",B1974)),B1974))))))</f>
        <v>福岡県</v>
      </c>
      <c r="L1974" s="1" t="str">
        <f>IF(ISERROR(VLOOKUP(K1974,'R5.4.1現在の団体'!C$2:C$2000,1,)),"",VLOOKUP(K1974,'R5.4.1現在の団体'!C$2:C$2000,1,))</f>
        <v/>
      </c>
      <c r="M1974" s="1" t="str">
        <f t="shared" si="30"/>
        <v/>
      </c>
    </row>
    <row r="1975" spans="1:13" x14ac:dyDescent="0.2">
      <c r="A1975" s="5" t="s">
        <v>1979</v>
      </c>
      <c r="B1975" s="6" t="s">
        <v>4258</v>
      </c>
      <c r="C1975" s="7">
        <v>463809</v>
      </c>
      <c r="D1975" s="7">
        <v>517207</v>
      </c>
      <c r="E1975" s="7">
        <v>981016</v>
      </c>
      <c r="F1975" s="7" t="str" cm="1">
        <f t="array" ref="F1975">_xlfn.SWITCH(TRUE,E1975&lt;=10000,"1万人以下",E1975&lt;=20000,"2万人以下",E1975&lt;=30000,"3万人以下",E1975&lt;=40000,"4万人以下",E1975&lt;=50000,"5万人以下",E1975&lt;=60000,"6万人以下",E1975&lt;=70000,"7万人以下",E1975&lt;=80000,"8万人以下",E1975&lt;=90000,"9万人以下",E1975&gt;90000,"それ以上")</f>
        <v>それ以上</v>
      </c>
      <c r="G1975" s="7" t="s">
        <v>7571</v>
      </c>
      <c r="H1975" s="7">
        <v>448024</v>
      </c>
      <c r="J1975" s="1">
        <f>MAX(J$2:J1974)+1</f>
        <v>1513</v>
      </c>
      <c r="K1975" s="1" t="str">
        <f>IF(B1975="小郡市","小郡市",IF(B1975="大和郡山市","大和郡山市",IF(B1975="蒲郡市","蒲郡市",IF(B1975="郡上市","郡上市",IF(B1975="郡山市","郡山市",IFERROR(RIGHT(B1975,LEN(B1975)-FIND("郡",B1975)),B1975))))))</f>
        <v>北九州市</v>
      </c>
      <c r="L1975" s="1" t="str">
        <f>IF(ISERROR(VLOOKUP(K1975,'R5.4.1現在の団体'!C$2:C$2000,1,)),"",VLOOKUP(K1975,'R5.4.1現在の団体'!C$2:C$2000,1,))</f>
        <v>北九州市</v>
      </c>
      <c r="M1975" s="1">
        <f t="shared" si="30"/>
        <v>1</v>
      </c>
    </row>
    <row r="1976" spans="1:13" x14ac:dyDescent="0.2">
      <c r="A1976" s="5" t="s">
        <v>1980</v>
      </c>
      <c r="B1976" s="6" t="s">
        <v>4259</v>
      </c>
      <c r="C1976" s="7">
        <v>50035</v>
      </c>
      <c r="D1976" s="7">
        <v>58258</v>
      </c>
      <c r="E1976" s="7">
        <v>108293</v>
      </c>
      <c r="F1976" s="7" t="str" cm="1">
        <f t="array" ref="F1976">_xlfn.SWITCH(TRUE,E1976&lt;=10000,"1万人以下",E1976&lt;=20000,"2万人以下",E1976&lt;=30000,"3万人以下",E1976&lt;=40000,"4万人以下",E1976&lt;=50000,"5万人以下",E1976&lt;=60000,"6万人以下",E1976&lt;=70000,"7万人以下",E1976&lt;=80000,"8万人以下",E1976&lt;=90000,"9万人以下",E1976&gt;90000,"それ以上")</f>
        <v>それ以上</v>
      </c>
      <c r="G1976" s="7" t="s">
        <v>7571</v>
      </c>
      <c r="H1976" s="7">
        <v>50288</v>
      </c>
      <c r="I1976" s="1" t="s">
        <v>4656</v>
      </c>
      <c r="K1976" s="1" t="str">
        <f>IF(B1976="小郡市","小郡市",IF(B1976="大和郡山市","大和郡山市",IF(B1976="蒲郡市","蒲郡市",IF(B1976="郡上市","郡上市",IF(B1976="郡山市","郡山市",IFERROR(RIGHT(B1976,LEN(B1976)-FIND("郡",B1976)),B1976))))))</f>
        <v>北九州市門司区</v>
      </c>
      <c r="L1976" s="1" t="str">
        <f>IF(ISERROR(VLOOKUP(K1976,'R5.4.1現在の団体'!C$2:C$2000,1,)),"",VLOOKUP(K1976,'R5.4.1現在の団体'!C$2:C$2000,1,))</f>
        <v/>
      </c>
      <c r="M1976" s="1" t="str">
        <f t="shared" si="30"/>
        <v/>
      </c>
    </row>
    <row r="1977" spans="1:13" x14ac:dyDescent="0.2">
      <c r="A1977" s="5" t="s">
        <v>1981</v>
      </c>
      <c r="B1977" s="6" t="s">
        <v>4260</v>
      </c>
      <c r="C1977" s="7">
        <v>41145</v>
      </c>
      <c r="D1977" s="7">
        <v>45800</v>
      </c>
      <c r="E1977" s="7">
        <v>86945</v>
      </c>
      <c r="F1977" s="7" t="str" cm="1">
        <f t="array" ref="F1977">_xlfn.SWITCH(TRUE,E1977&lt;=10000,"1万人以下",E1977&lt;=20000,"2万人以下",E1977&lt;=30000,"3万人以下",E1977&lt;=40000,"4万人以下",E1977&lt;=50000,"5万人以下",E1977&lt;=60000,"6万人以下",E1977&lt;=70000,"7万人以下",E1977&lt;=80000,"8万人以下",E1977&lt;=90000,"9万人以下",E1977&gt;90000,"それ以上")</f>
        <v>9万人以下</v>
      </c>
      <c r="G1977" s="7" t="s">
        <v>7580</v>
      </c>
      <c r="H1977" s="7">
        <v>37374</v>
      </c>
      <c r="I1977" s="1" t="s">
        <v>4656</v>
      </c>
      <c r="K1977" s="1" t="str">
        <f>IF(B1977="小郡市","小郡市",IF(B1977="大和郡山市","大和郡山市",IF(B1977="蒲郡市","蒲郡市",IF(B1977="郡上市","郡上市",IF(B1977="郡山市","郡山市",IFERROR(RIGHT(B1977,LEN(B1977)-FIND("郡",B1977)),B1977))))))</f>
        <v>北九州市若松区</v>
      </c>
      <c r="L1977" s="1" t="str">
        <f>IF(ISERROR(VLOOKUP(K1977,'R5.4.1現在の団体'!C$2:C$2000,1,)),"",VLOOKUP(K1977,'R5.4.1現在の団体'!C$2:C$2000,1,))</f>
        <v/>
      </c>
      <c r="M1977" s="1" t="str">
        <f t="shared" si="30"/>
        <v/>
      </c>
    </row>
    <row r="1978" spans="1:13" x14ac:dyDescent="0.2">
      <c r="A1978" s="5" t="s">
        <v>1982</v>
      </c>
      <c r="B1978" s="6" t="s">
        <v>4261</v>
      </c>
      <c r="C1978" s="7">
        <v>30002</v>
      </c>
      <c r="D1978" s="7">
        <v>32535</v>
      </c>
      <c r="E1978" s="7">
        <v>62537</v>
      </c>
      <c r="F1978" s="7" t="str" cm="1">
        <f t="array" ref="F1978">_xlfn.SWITCH(TRUE,E1978&lt;=10000,"1万人以下",E1978&lt;=20000,"2万人以下",E1978&lt;=30000,"3万人以下",E1978&lt;=40000,"4万人以下",E1978&lt;=50000,"5万人以下",E1978&lt;=60000,"6万人以下",E1978&lt;=70000,"7万人以下",E1978&lt;=80000,"8万人以下",E1978&lt;=90000,"9万人以下",E1978&gt;90000,"それ以上")</f>
        <v>7万人以下</v>
      </c>
      <c r="G1978" s="7" t="s">
        <v>7578</v>
      </c>
      <c r="H1978" s="7">
        <v>29509</v>
      </c>
      <c r="I1978" s="1" t="s">
        <v>4656</v>
      </c>
      <c r="K1978" s="1" t="str">
        <f>IF(B1978="小郡市","小郡市",IF(B1978="大和郡山市","大和郡山市",IF(B1978="蒲郡市","蒲郡市",IF(B1978="郡上市","郡上市",IF(B1978="郡山市","郡山市",IFERROR(RIGHT(B1978,LEN(B1978)-FIND("郡",B1978)),B1978))))))</f>
        <v>北九州市戸畑区</v>
      </c>
      <c r="L1978" s="1" t="str">
        <f>IF(ISERROR(VLOOKUP(K1978,'R5.4.1現在の団体'!C$2:C$2000,1,)),"",VLOOKUP(K1978,'R5.4.1現在の団体'!C$2:C$2000,1,))</f>
        <v/>
      </c>
      <c r="M1978" s="1" t="str">
        <f t="shared" si="30"/>
        <v/>
      </c>
    </row>
    <row r="1979" spans="1:13" x14ac:dyDescent="0.2">
      <c r="A1979" s="5" t="s">
        <v>1983</v>
      </c>
      <c r="B1979" s="6" t="s">
        <v>4262</v>
      </c>
      <c r="C1979" s="7">
        <v>83402</v>
      </c>
      <c r="D1979" s="7">
        <v>94250</v>
      </c>
      <c r="E1979" s="7">
        <v>177652</v>
      </c>
      <c r="F1979" s="7" t="str" cm="1">
        <f t="array" ref="F1979">_xlfn.SWITCH(TRUE,E1979&lt;=10000,"1万人以下",E1979&lt;=20000,"2万人以下",E1979&lt;=30000,"3万人以下",E1979&lt;=40000,"4万人以下",E1979&lt;=50000,"5万人以下",E1979&lt;=60000,"6万人以下",E1979&lt;=70000,"7万人以下",E1979&lt;=80000,"8万人以下",E1979&lt;=90000,"9万人以下",E1979&gt;90000,"それ以上")</f>
        <v>それ以上</v>
      </c>
      <c r="G1979" s="7" t="s">
        <v>7571</v>
      </c>
      <c r="H1979" s="7">
        <v>91202</v>
      </c>
      <c r="I1979" s="1" t="s">
        <v>4656</v>
      </c>
      <c r="K1979" s="1" t="str">
        <f>IF(B1979="小郡市","小郡市",IF(B1979="大和郡山市","大和郡山市",IF(B1979="蒲郡市","蒲郡市",IF(B1979="郡上市","郡上市",IF(B1979="郡山市","郡山市",IFERROR(RIGHT(B1979,LEN(B1979)-FIND("郡",B1979)),B1979))))))</f>
        <v>北九州市小倉北区</v>
      </c>
      <c r="L1979" s="1" t="str">
        <f>IF(ISERROR(VLOOKUP(K1979,'R5.4.1現在の団体'!C$2:C$2000,1,)),"",VLOOKUP(K1979,'R5.4.1現在の団体'!C$2:C$2000,1,))</f>
        <v/>
      </c>
      <c r="M1979" s="1" t="str">
        <f t="shared" si="30"/>
        <v/>
      </c>
    </row>
    <row r="1980" spans="1:13" x14ac:dyDescent="0.2">
      <c r="A1980" s="5" t="s">
        <v>1984</v>
      </c>
      <c r="B1980" s="6" t="s">
        <v>4263</v>
      </c>
      <c r="C1980" s="7">
        <v>103260</v>
      </c>
      <c r="D1980" s="7">
        <v>112071</v>
      </c>
      <c r="E1980" s="7">
        <v>215331</v>
      </c>
      <c r="F1980" s="7" t="str" cm="1">
        <f t="array" ref="F1980">_xlfn.SWITCH(TRUE,E1980&lt;=10000,"1万人以下",E1980&lt;=20000,"2万人以下",E1980&lt;=30000,"3万人以下",E1980&lt;=40000,"4万人以下",E1980&lt;=50000,"5万人以下",E1980&lt;=60000,"6万人以下",E1980&lt;=70000,"7万人以下",E1980&lt;=80000,"8万人以下",E1980&lt;=90000,"9万人以下",E1980&gt;90000,"それ以上")</f>
        <v>それ以上</v>
      </c>
      <c r="G1980" s="7" t="s">
        <v>7571</v>
      </c>
      <c r="H1980" s="7">
        <v>92633</v>
      </c>
      <c r="I1980" s="1" t="s">
        <v>4656</v>
      </c>
      <c r="K1980" s="1" t="str">
        <f>IF(B1980="小郡市","小郡市",IF(B1980="大和郡山市","大和郡山市",IF(B1980="蒲郡市","蒲郡市",IF(B1980="郡上市","郡上市",IF(B1980="郡山市","郡山市",IFERROR(RIGHT(B1980,LEN(B1980)-FIND("郡",B1980)),B1980))))))</f>
        <v>北九州市小倉南区</v>
      </c>
      <c r="L1980" s="1" t="str">
        <f>IF(ISERROR(VLOOKUP(K1980,'R5.4.1現在の団体'!C$2:C$2000,1,)),"",VLOOKUP(K1980,'R5.4.1現在の団体'!C$2:C$2000,1,))</f>
        <v/>
      </c>
      <c r="M1980" s="1" t="str">
        <f t="shared" si="30"/>
        <v/>
      </c>
    </row>
    <row r="1981" spans="1:13" x14ac:dyDescent="0.2">
      <c r="A1981" s="5" t="s">
        <v>1985</v>
      </c>
      <c r="B1981" s="6" t="s">
        <v>4264</v>
      </c>
      <c r="C1981" s="7">
        <v>33777</v>
      </c>
      <c r="D1981" s="7">
        <v>39069</v>
      </c>
      <c r="E1981" s="7">
        <v>72846</v>
      </c>
      <c r="F1981" s="7" t="str" cm="1">
        <f t="array" ref="F1981">_xlfn.SWITCH(TRUE,E1981&lt;=10000,"1万人以下",E1981&lt;=20000,"2万人以下",E1981&lt;=30000,"3万人以下",E1981&lt;=40000,"4万人以下",E1981&lt;=50000,"5万人以下",E1981&lt;=60000,"6万人以下",E1981&lt;=70000,"7万人以下",E1981&lt;=80000,"8万人以下",E1981&lt;=90000,"9万人以下",E1981&gt;90000,"それ以上")</f>
        <v>8万人以下</v>
      </c>
      <c r="G1981" s="7" t="s">
        <v>7579</v>
      </c>
      <c r="H1981" s="7">
        <v>34898</v>
      </c>
      <c r="I1981" s="1" t="s">
        <v>4656</v>
      </c>
      <c r="K1981" s="1" t="str">
        <f>IF(B1981="小郡市","小郡市",IF(B1981="大和郡山市","大和郡山市",IF(B1981="蒲郡市","蒲郡市",IF(B1981="郡上市","郡上市",IF(B1981="郡山市","郡山市",IFERROR(RIGHT(B1981,LEN(B1981)-FIND("郡",B1981)),B1981))))))</f>
        <v>北九州市八幡東区</v>
      </c>
      <c r="L1981" s="1" t="str">
        <f>IF(ISERROR(VLOOKUP(K1981,'R5.4.1現在の団体'!C$2:C$2000,1,)),"",VLOOKUP(K1981,'R5.4.1現在の団体'!C$2:C$2000,1,))</f>
        <v/>
      </c>
      <c r="M1981" s="1" t="str">
        <f t="shared" si="30"/>
        <v/>
      </c>
    </row>
    <row r="1982" spans="1:13" x14ac:dyDescent="0.2">
      <c r="A1982" s="5" t="s">
        <v>1986</v>
      </c>
      <c r="B1982" s="6" t="s">
        <v>4265</v>
      </c>
      <c r="C1982" s="7">
        <v>122188</v>
      </c>
      <c r="D1982" s="7">
        <v>135224</v>
      </c>
      <c r="E1982" s="7">
        <v>257412</v>
      </c>
      <c r="F1982" s="7" t="str" cm="1">
        <f t="array" ref="F1982">_xlfn.SWITCH(TRUE,E1982&lt;=10000,"1万人以下",E1982&lt;=20000,"2万人以下",E1982&lt;=30000,"3万人以下",E1982&lt;=40000,"4万人以下",E1982&lt;=50000,"5万人以下",E1982&lt;=60000,"6万人以下",E1982&lt;=70000,"7万人以下",E1982&lt;=80000,"8万人以下",E1982&lt;=90000,"9万人以下",E1982&gt;90000,"それ以上")</f>
        <v>それ以上</v>
      </c>
      <c r="G1982" s="7" t="s">
        <v>7571</v>
      </c>
      <c r="H1982" s="7">
        <v>112120</v>
      </c>
      <c r="I1982" s="1" t="s">
        <v>4656</v>
      </c>
      <c r="K1982" s="1" t="str">
        <f>IF(B1982="小郡市","小郡市",IF(B1982="大和郡山市","大和郡山市",IF(B1982="蒲郡市","蒲郡市",IF(B1982="郡上市","郡上市",IF(B1982="郡山市","郡山市",IFERROR(RIGHT(B1982,LEN(B1982)-FIND("郡",B1982)),B1982))))))</f>
        <v>北九州市八幡西区</v>
      </c>
      <c r="L1982" s="1" t="str">
        <f>IF(ISERROR(VLOOKUP(K1982,'R5.4.1現在の団体'!C$2:C$2000,1,)),"",VLOOKUP(K1982,'R5.4.1現在の団体'!C$2:C$2000,1,))</f>
        <v/>
      </c>
      <c r="M1982" s="1" t="str">
        <f t="shared" si="30"/>
        <v/>
      </c>
    </row>
    <row r="1983" spans="1:13" x14ac:dyDescent="0.2">
      <c r="A1983" s="5" t="s">
        <v>1987</v>
      </c>
      <c r="B1983" s="6" t="s">
        <v>4266</v>
      </c>
      <c r="C1983" s="7">
        <v>657227</v>
      </c>
      <c r="D1983" s="7">
        <v>727593</v>
      </c>
      <c r="E1983" s="7">
        <v>1384820</v>
      </c>
      <c r="F1983" s="7" t="str" cm="1">
        <f t="array" ref="F1983">_xlfn.SWITCH(TRUE,E1983&lt;=10000,"1万人以下",E1983&lt;=20000,"2万人以下",E1983&lt;=30000,"3万人以下",E1983&lt;=40000,"4万人以下",E1983&lt;=50000,"5万人以下",E1983&lt;=60000,"6万人以下",E1983&lt;=70000,"7万人以下",E1983&lt;=80000,"8万人以下",E1983&lt;=90000,"9万人以下",E1983&gt;90000,"それ以上")</f>
        <v>それ以上</v>
      </c>
      <c r="G1983" s="7" t="s">
        <v>7571</v>
      </c>
      <c r="H1983" s="7">
        <v>655180</v>
      </c>
      <c r="J1983" s="1">
        <f>MAX(J$2:J1982)+1</f>
        <v>1514</v>
      </c>
      <c r="K1983" s="1" t="str">
        <f>IF(B1983="小郡市","小郡市",IF(B1983="大和郡山市","大和郡山市",IF(B1983="蒲郡市","蒲郡市",IF(B1983="郡上市","郡上市",IF(B1983="郡山市","郡山市",IFERROR(RIGHT(B1983,LEN(B1983)-FIND("郡",B1983)),B1983))))))</f>
        <v>福岡市</v>
      </c>
      <c r="L1983" s="1" t="str">
        <f>IF(ISERROR(VLOOKUP(K1983,'R5.4.1現在の団体'!C$2:C$2000,1,)),"",VLOOKUP(K1983,'R5.4.1現在の団体'!C$2:C$2000,1,))</f>
        <v>福岡市</v>
      </c>
      <c r="M1983" s="1">
        <f t="shared" si="30"/>
        <v>1</v>
      </c>
    </row>
    <row r="1984" spans="1:13" x14ac:dyDescent="0.2">
      <c r="A1984" s="5" t="s">
        <v>1988</v>
      </c>
      <c r="B1984" s="6" t="s">
        <v>4267</v>
      </c>
      <c r="C1984" s="7">
        <v>132950</v>
      </c>
      <c r="D1984" s="7">
        <v>140509</v>
      </c>
      <c r="E1984" s="7">
        <v>273459</v>
      </c>
      <c r="F1984" s="7" t="str" cm="1">
        <f t="array" ref="F1984">_xlfn.SWITCH(TRUE,E1984&lt;=10000,"1万人以下",E1984&lt;=20000,"2万人以下",E1984&lt;=30000,"3万人以下",E1984&lt;=40000,"4万人以下",E1984&lt;=50000,"5万人以下",E1984&lt;=60000,"6万人以下",E1984&lt;=70000,"7万人以下",E1984&lt;=80000,"8万人以下",E1984&lt;=90000,"9万人以下",E1984&gt;90000,"それ以上")</f>
        <v>それ以上</v>
      </c>
      <c r="G1984" s="7" t="s">
        <v>7571</v>
      </c>
      <c r="H1984" s="7">
        <v>123498</v>
      </c>
      <c r="I1984" s="1" t="s">
        <v>4656</v>
      </c>
      <c r="K1984" s="1" t="str">
        <f>IF(B1984="小郡市","小郡市",IF(B1984="大和郡山市","大和郡山市",IF(B1984="蒲郡市","蒲郡市",IF(B1984="郡上市","郡上市",IF(B1984="郡山市","郡山市",IFERROR(RIGHT(B1984,LEN(B1984)-FIND("郡",B1984)),B1984))))))</f>
        <v>福岡市東区</v>
      </c>
      <c r="L1984" s="1" t="str">
        <f>IF(ISERROR(VLOOKUP(K1984,'R5.4.1現在の団体'!C$2:C$2000,1,)),"",VLOOKUP(K1984,'R5.4.1現在の団体'!C$2:C$2000,1,))</f>
        <v/>
      </c>
      <c r="M1984" s="1" t="str">
        <f t="shared" si="30"/>
        <v/>
      </c>
    </row>
    <row r="1985" spans="1:13" x14ac:dyDescent="0.2">
      <c r="A1985" s="5" t="s">
        <v>1989</v>
      </c>
      <c r="B1985" s="6" t="s">
        <v>4268</v>
      </c>
      <c r="C1985" s="7">
        <v>93037</v>
      </c>
      <c r="D1985" s="7">
        <v>98434</v>
      </c>
      <c r="E1985" s="7">
        <v>191471</v>
      </c>
      <c r="F1985" s="7" t="str" cm="1">
        <f t="array" ref="F1985">_xlfn.SWITCH(TRUE,E1985&lt;=10000,"1万人以下",E1985&lt;=20000,"2万人以下",E1985&lt;=30000,"3万人以下",E1985&lt;=40000,"4万人以下",E1985&lt;=50000,"5万人以下",E1985&lt;=60000,"6万人以下",E1985&lt;=70000,"7万人以下",E1985&lt;=80000,"8万人以下",E1985&lt;=90000,"9万人以下",E1985&gt;90000,"それ以上")</f>
        <v>それ以上</v>
      </c>
      <c r="G1985" s="7" t="s">
        <v>7571</v>
      </c>
      <c r="H1985" s="7">
        <v>105315</v>
      </c>
      <c r="I1985" s="1" t="s">
        <v>4656</v>
      </c>
      <c r="K1985" s="1" t="str">
        <f>IF(B1985="小郡市","小郡市",IF(B1985="大和郡山市","大和郡山市",IF(B1985="蒲郡市","蒲郡市",IF(B1985="郡上市","郡上市",IF(B1985="郡山市","郡山市",IFERROR(RIGHT(B1985,LEN(B1985)-FIND("郡",B1985)),B1985))))))</f>
        <v>福岡市博多区</v>
      </c>
      <c r="L1985" s="1" t="str">
        <f>IF(ISERROR(VLOOKUP(K1985,'R5.4.1現在の団体'!C$2:C$2000,1,)),"",VLOOKUP(K1985,'R5.4.1現在の団体'!C$2:C$2000,1,))</f>
        <v/>
      </c>
      <c r="M1985" s="1" t="str">
        <f t="shared" si="30"/>
        <v/>
      </c>
    </row>
    <row r="1986" spans="1:13" x14ac:dyDescent="0.2">
      <c r="A1986" s="5" t="s">
        <v>1990</v>
      </c>
      <c r="B1986" s="6" t="s">
        <v>4269</v>
      </c>
      <c r="C1986" s="7">
        <v>71428</v>
      </c>
      <c r="D1986" s="7">
        <v>90612</v>
      </c>
      <c r="E1986" s="7">
        <v>162040</v>
      </c>
      <c r="F1986" s="7" t="str" cm="1">
        <f t="array" ref="F1986">_xlfn.SWITCH(TRUE,E1986&lt;=10000,"1万人以下",E1986&lt;=20000,"2万人以下",E1986&lt;=30000,"3万人以下",E1986&lt;=40000,"4万人以下",E1986&lt;=50000,"5万人以下",E1986&lt;=60000,"6万人以下",E1986&lt;=70000,"7万人以下",E1986&lt;=80000,"8万人以下",E1986&lt;=90000,"9万人以下",E1986&gt;90000,"それ以上")</f>
        <v>それ以上</v>
      </c>
      <c r="G1986" s="7" t="s">
        <v>7571</v>
      </c>
      <c r="H1986" s="7">
        <v>91523</v>
      </c>
      <c r="I1986" s="1" t="s">
        <v>4656</v>
      </c>
      <c r="K1986" s="1" t="str">
        <f>IF(B1986="小郡市","小郡市",IF(B1986="大和郡山市","大和郡山市",IF(B1986="蒲郡市","蒲郡市",IF(B1986="郡上市","郡上市",IF(B1986="郡山市","郡山市",IFERROR(RIGHT(B1986,LEN(B1986)-FIND("郡",B1986)),B1986))))))</f>
        <v>福岡市中央区</v>
      </c>
      <c r="L1986" s="1" t="str">
        <f>IF(ISERROR(VLOOKUP(K1986,'R5.4.1現在の団体'!C$2:C$2000,1,)),"",VLOOKUP(K1986,'R5.4.1現在の団体'!C$2:C$2000,1,))</f>
        <v/>
      </c>
      <c r="M1986" s="1" t="str">
        <f t="shared" si="30"/>
        <v/>
      </c>
    </row>
    <row r="1987" spans="1:13" x14ac:dyDescent="0.2">
      <c r="A1987" s="5" t="s">
        <v>1991</v>
      </c>
      <c r="B1987" s="6" t="s">
        <v>4270</v>
      </c>
      <c r="C1987" s="7">
        <v>114099</v>
      </c>
      <c r="D1987" s="7">
        <v>128129</v>
      </c>
      <c r="E1987" s="7">
        <v>242228</v>
      </c>
      <c r="F1987" s="7" t="str" cm="1">
        <f t="array" ref="F1987">_xlfn.SWITCH(TRUE,E1987&lt;=10000,"1万人以下",E1987&lt;=20000,"2万人以下",E1987&lt;=30000,"3万人以下",E1987&lt;=40000,"4万人以下",E1987&lt;=50000,"5万人以下",E1987&lt;=60000,"6万人以下",E1987&lt;=70000,"7万人以下",E1987&lt;=80000,"8万人以下",E1987&lt;=90000,"9万人以下",E1987&gt;90000,"それ以上")</f>
        <v>それ以上</v>
      </c>
      <c r="G1987" s="7" t="s">
        <v>7571</v>
      </c>
      <c r="H1987" s="7">
        <v>111212</v>
      </c>
      <c r="I1987" s="1" t="s">
        <v>4656</v>
      </c>
      <c r="K1987" s="1" t="str">
        <f>IF(B1987="小郡市","小郡市",IF(B1987="大和郡山市","大和郡山市",IF(B1987="蒲郡市","蒲郡市",IF(B1987="郡上市","郡上市",IF(B1987="郡山市","郡山市",IFERROR(RIGHT(B1987,LEN(B1987)-FIND("郡",B1987)),B1987))))))</f>
        <v>福岡市南区</v>
      </c>
      <c r="L1987" s="1" t="str">
        <f>IF(ISERROR(VLOOKUP(K1987,'R5.4.1現在の団体'!C$2:C$2000,1,)),"",VLOOKUP(K1987,'R5.4.1現在の団体'!C$2:C$2000,1,))</f>
        <v/>
      </c>
      <c r="M1987" s="1" t="str">
        <f t="shared" si="30"/>
        <v/>
      </c>
    </row>
    <row r="1988" spans="1:13" x14ac:dyDescent="0.2">
      <c r="A1988" s="5" t="s">
        <v>1992</v>
      </c>
      <c r="B1988" s="6" t="s">
        <v>4271</v>
      </c>
      <c r="C1988" s="7">
        <v>88903</v>
      </c>
      <c r="D1988" s="7">
        <v>97084</v>
      </c>
      <c r="E1988" s="7">
        <v>185987</v>
      </c>
      <c r="F1988" s="7" t="str" cm="1">
        <f t="array" ref="F1988">_xlfn.SWITCH(TRUE,E1988&lt;=10000,"1万人以下",E1988&lt;=20000,"2万人以下",E1988&lt;=30000,"3万人以下",E1988&lt;=40000,"4万人以下",E1988&lt;=50000,"5万人以下",E1988&lt;=60000,"6万人以下",E1988&lt;=70000,"7万人以下",E1988&lt;=80000,"8万人以下",E1988&lt;=90000,"9万人以下",E1988&gt;90000,"それ以上")</f>
        <v>それ以上</v>
      </c>
      <c r="G1988" s="7" t="s">
        <v>7571</v>
      </c>
      <c r="H1988" s="7">
        <v>77341</v>
      </c>
      <c r="I1988" s="1" t="s">
        <v>4656</v>
      </c>
      <c r="K1988" s="1" t="str">
        <f>IF(B1988="小郡市","小郡市",IF(B1988="大和郡山市","大和郡山市",IF(B1988="蒲郡市","蒲郡市",IF(B1988="郡上市","郡上市",IF(B1988="郡山市","郡山市",IFERROR(RIGHT(B1988,LEN(B1988)-FIND("郡",B1988)),B1988))))))</f>
        <v>福岡市西区</v>
      </c>
      <c r="L1988" s="1" t="str">
        <f>IF(ISERROR(VLOOKUP(K1988,'R5.4.1現在の団体'!C$2:C$2000,1,)),"",VLOOKUP(K1988,'R5.4.1現在の団体'!C$2:C$2000,1,))</f>
        <v/>
      </c>
      <c r="M1988" s="1" t="str">
        <f t="shared" si="30"/>
        <v/>
      </c>
    </row>
    <row r="1989" spans="1:13" x14ac:dyDescent="0.2">
      <c r="A1989" s="5" t="s">
        <v>1993</v>
      </c>
      <c r="B1989" s="6" t="s">
        <v>4272</v>
      </c>
      <c r="C1989" s="7">
        <v>57580</v>
      </c>
      <c r="D1989" s="7">
        <v>63092</v>
      </c>
      <c r="E1989" s="7">
        <v>120672</v>
      </c>
      <c r="F1989" s="7" t="str" cm="1">
        <f t="array" ref="F1989">_xlfn.SWITCH(TRUE,E1989&lt;=10000,"1万人以下",E1989&lt;=20000,"2万人以下",E1989&lt;=30000,"3万人以下",E1989&lt;=40000,"4万人以下",E1989&lt;=50000,"5万人以下",E1989&lt;=60000,"6万人以下",E1989&lt;=70000,"7万人以下",E1989&lt;=80000,"8万人以下",E1989&lt;=90000,"9万人以下",E1989&gt;90000,"それ以上")</f>
        <v>それ以上</v>
      </c>
      <c r="G1989" s="7" t="s">
        <v>7571</v>
      </c>
      <c r="H1989" s="7">
        <v>55719</v>
      </c>
      <c r="I1989" s="1" t="s">
        <v>4656</v>
      </c>
      <c r="K1989" s="1" t="str">
        <f>IF(B1989="小郡市","小郡市",IF(B1989="大和郡山市","大和郡山市",IF(B1989="蒲郡市","蒲郡市",IF(B1989="郡上市","郡上市",IF(B1989="郡山市","郡山市",IFERROR(RIGHT(B1989,LEN(B1989)-FIND("郡",B1989)),B1989))))))</f>
        <v>福岡市城南区</v>
      </c>
      <c r="L1989" s="1" t="str">
        <f>IF(ISERROR(VLOOKUP(K1989,'R5.4.1現在の団体'!C$2:C$2000,1,)),"",VLOOKUP(K1989,'R5.4.1現在の団体'!C$2:C$2000,1,))</f>
        <v/>
      </c>
      <c r="M1989" s="1" t="str">
        <f t="shared" ref="M1989:M2052" si="31">IF(L1989="","",1)</f>
        <v/>
      </c>
    </row>
    <row r="1990" spans="1:13" x14ac:dyDescent="0.2">
      <c r="A1990" s="5" t="s">
        <v>1994</v>
      </c>
      <c r="B1990" s="6" t="s">
        <v>4273</v>
      </c>
      <c r="C1990" s="7">
        <v>99230</v>
      </c>
      <c r="D1990" s="7">
        <v>109733</v>
      </c>
      <c r="E1990" s="7">
        <v>208963</v>
      </c>
      <c r="F1990" s="7" t="str" cm="1">
        <f t="array" ref="F1990">_xlfn.SWITCH(TRUE,E1990&lt;=10000,"1万人以下",E1990&lt;=20000,"2万人以下",E1990&lt;=30000,"3万人以下",E1990&lt;=40000,"4万人以下",E1990&lt;=50000,"5万人以下",E1990&lt;=60000,"6万人以下",E1990&lt;=70000,"7万人以下",E1990&lt;=80000,"8万人以下",E1990&lt;=90000,"9万人以下",E1990&gt;90000,"それ以上")</f>
        <v>それ以上</v>
      </c>
      <c r="G1990" s="7" t="s">
        <v>7571</v>
      </c>
      <c r="H1990" s="7">
        <v>90572</v>
      </c>
      <c r="I1990" s="1" t="s">
        <v>4656</v>
      </c>
      <c r="K1990" s="1" t="str">
        <f>IF(B1990="小郡市","小郡市",IF(B1990="大和郡山市","大和郡山市",IF(B1990="蒲郡市","蒲郡市",IF(B1990="郡上市","郡上市",IF(B1990="郡山市","郡山市",IFERROR(RIGHT(B1990,LEN(B1990)-FIND("郡",B1990)),B1990))))))</f>
        <v>福岡市早良区</v>
      </c>
      <c r="L1990" s="1" t="str">
        <f>IF(ISERROR(VLOOKUP(K1990,'R5.4.1現在の団体'!C$2:C$2000,1,)),"",VLOOKUP(K1990,'R5.4.1現在の団体'!C$2:C$2000,1,))</f>
        <v/>
      </c>
      <c r="M1990" s="1" t="str">
        <f t="shared" si="31"/>
        <v/>
      </c>
    </row>
    <row r="1991" spans="1:13" x14ac:dyDescent="0.2">
      <c r="A1991" s="5" t="s">
        <v>1995</v>
      </c>
      <c r="B1991" s="6" t="s">
        <v>4274</v>
      </c>
      <c r="C1991" s="7">
        <v>58728</v>
      </c>
      <c r="D1991" s="7">
        <v>69394</v>
      </c>
      <c r="E1991" s="7">
        <v>128122</v>
      </c>
      <c r="F1991" s="7" t="str" cm="1">
        <f t="array" ref="F1991">_xlfn.SWITCH(TRUE,E1991&lt;=10000,"1万人以下",E1991&lt;=20000,"2万人以下",E1991&lt;=30000,"3万人以下",E1991&lt;=40000,"4万人以下",E1991&lt;=50000,"5万人以下",E1991&lt;=60000,"6万人以下",E1991&lt;=70000,"7万人以下",E1991&lt;=80000,"8万人以下",E1991&lt;=90000,"9万人以下",E1991&gt;90000,"それ以上")</f>
        <v>それ以上</v>
      </c>
      <c r="G1991" s="7" t="s">
        <v>7571</v>
      </c>
      <c r="H1991" s="7">
        <v>57133</v>
      </c>
      <c r="J1991" s="1">
        <f>MAX(J$2:J1990)+1</f>
        <v>1515</v>
      </c>
      <c r="K1991" s="1" t="str">
        <f>IF(B1991="小郡市","小郡市",IF(B1991="大和郡山市","大和郡山市",IF(B1991="蒲郡市","蒲郡市",IF(B1991="郡上市","郡上市",IF(B1991="郡山市","郡山市",IFERROR(RIGHT(B1991,LEN(B1991)-FIND("郡",B1991)),B1991))))))</f>
        <v>大牟田市</v>
      </c>
      <c r="L1991" s="1" t="str">
        <f>IF(ISERROR(VLOOKUP(K1991,'R5.4.1現在の団体'!C$2:C$2000,1,)),"",VLOOKUP(K1991,'R5.4.1現在の団体'!C$2:C$2000,1,))</f>
        <v>大牟田市</v>
      </c>
      <c r="M1991" s="1">
        <f t="shared" si="31"/>
        <v>1</v>
      </c>
    </row>
    <row r="1992" spans="1:13" x14ac:dyDescent="0.2">
      <c r="A1992" s="5" t="s">
        <v>1996</v>
      </c>
      <c r="B1992" s="6" t="s">
        <v>4275</v>
      </c>
      <c r="C1992" s="7">
        <v>143788</v>
      </c>
      <c r="D1992" s="7">
        <v>159445</v>
      </c>
      <c r="E1992" s="7">
        <v>303233</v>
      </c>
      <c r="F1992" s="7" t="str" cm="1">
        <f t="array" ref="F1992">_xlfn.SWITCH(TRUE,E1992&lt;=10000,"1万人以下",E1992&lt;=20000,"2万人以下",E1992&lt;=30000,"3万人以下",E1992&lt;=40000,"4万人以下",E1992&lt;=50000,"5万人以下",E1992&lt;=60000,"6万人以下",E1992&lt;=70000,"7万人以下",E1992&lt;=80000,"8万人以下",E1992&lt;=90000,"9万人以下",E1992&gt;90000,"それ以上")</f>
        <v>それ以上</v>
      </c>
      <c r="G1992" s="7" t="s">
        <v>7571</v>
      </c>
      <c r="H1992" s="7">
        <v>119352</v>
      </c>
      <c r="J1992" s="1">
        <f>MAX(J$2:J1991)+1</f>
        <v>1516</v>
      </c>
      <c r="K1992" s="1" t="str">
        <f>IF(B1992="小郡市","小郡市",IF(B1992="大和郡山市","大和郡山市",IF(B1992="蒲郡市","蒲郡市",IF(B1992="郡上市","郡上市",IF(B1992="郡山市","郡山市",IFERROR(RIGHT(B1992,LEN(B1992)-FIND("郡",B1992)),B1992))))))</f>
        <v>久留米市</v>
      </c>
      <c r="L1992" s="1" t="str">
        <f>IF(ISERROR(VLOOKUP(K1992,'R5.4.1現在の団体'!C$2:C$2000,1,)),"",VLOOKUP(K1992,'R5.4.1現在の団体'!C$2:C$2000,1,))</f>
        <v>久留米市</v>
      </c>
      <c r="M1992" s="1">
        <f t="shared" si="31"/>
        <v>1</v>
      </c>
    </row>
    <row r="1993" spans="1:13" x14ac:dyDescent="0.2">
      <c r="A1993" s="5" t="s">
        <v>1997</v>
      </c>
      <c r="B1993" s="6" t="s">
        <v>4276</v>
      </c>
      <c r="C1993" s="7">
        <v>27573</v>
      </c>
      <c r="D1993" s="7">
        <v>31296</v>
      </c>
      <c r="E1993" s="7">
        <v>58869</v>
      </c>
      <c r="F1993" s="7" t="str" cm="1">
        <f t="array" ref="F1993">_xlfn.SWITCH(TRUE,E1993&lt;=10000,"1万人以下",E1993&lt;=20000,"2万人以下",E1993&lt;=30000,"3万人以下",E1993&lt;=40000,"4万人以下",E1993&lt;=50000,"5万人以下",E1993&lt;=60000,"6万人以下",E1993&lt;=70000,"7万人以下",E1993&lt;=80000,"8万人以下",E1993&lt;=90000,"9万人以下",E1993&gt;90000,"それ以上")</f>
        <v>6万人以下</v>
      </c>
      <c r="G1993" s="7" t="s">
        <v>7577</v>
      </c>
      <c r="H1993" s="7">
        <v>25492</v>
      </c>
      <c r="J1993" s="1">
        <f>MAX(J$2:J1992)+1</f>
        <v>1517</v>
      </c>
      <c r="K1993" s="1" t="str">
        <f>IF(B1993="小郡市","小郡市",IF(B1993="大和郡山市","大和郡山市",IF(B1993="蒲郡市","蒲郡市",IF(B1993="郡上市","郡上市",IF(B1993="郡山市","郡山市",IFERROR(RIGHT(B1993,LEN(B1993)-FIND("郡",B1993)),B1993))))))</f>
        <v>直方市</v>
      </c>
      <c r="L1993" s="1" t="str">
        <f>IF(ISERROR(VLOOKUP(K1993,'R5.4.1現在の団体'!C$2:C$2000,1,)),"",VLOOKUP(K1993,'R5.4.1現在の団体'!C$2:C$2000,1,))</f>
        <v>直方市</v>
      </c>
      <c r="M1993" s="1">
        <f t="shared" si="31"/>
        <v>1</v>
      </c>
    </row>
    <row r="1994" spans="1:13" x14ac:dyDescent="0.2">
      <c r="A1994" s="5" t="s">
        <v>1998</v>
      </c>
      <c r="B1994" s="6" t="s">
        <v>4277</v>
      </c>
      <c r="C1994" s="7">
        <v>62223</v>
      </c>
      <c r="D1994" s="7">
        <v>69997</v>
      </c>
      <c r="E1994" s="7">
        <v>132220</v>
      </c>
      <c r="F1994" s="7" t="str" cm="1">
        <f t="array" ref="F1994">_xlfn.SWITCH(TRUE,E1994&lt;=10000,"1万人以下",E1994&lt;=20000,"2万人以下",E1994&lt;=30000,"3万人以下",E1994&lt;=40000,"4万人以下",E1994&lt;=50000,"5万人以下",E1994&lt;=60000,"6万人以下",E1994&lt;=70000,"7万人以下",E1994&lt;=80000,"8万人以下",E1994&lt;=90000,"9万人以下",E1994&gt;90000,"それ以上")</f>
        <v>それ以上</v>
      </c>
      <c r="G1994" s="7" t="s">
        <v>7571</v>
      </c>
      <c r="H1994" s="7">
        <v>57407</v>
      </c>
      <c r="J1994" s="1">
        <f>MAX(J$2:J1993)+1</f>
        <v>1518</v>
      </c>
      <c r="K1994" s="1" t="str">
        <f>IF(B1994="小郡市","小郡市",IF(B1994="大和郡山市","大和郡山市",IF(B1994="蒲郡市","蒲郡市",IF(B1994="郡上市","郡上市",IF(B1994="郡山市","郡山市",IFERROR(RIGHT(B1994,LEN(B1994)-FIND("郡",B1994)),B1994))))))</f>
        <v>飯塚市</v>
      </c>
      <c r="L1994" s="1" t="str">
        <f>IF(ISERROR(VLOOKUP(K1994,'R5.4.1現在の団体'!C$2:C$2000,1,)),"",VLOOKUP(K1994,'R5.4.1現在の団体'!C$2:C$2000,1,))</f>
        <v>飯塚市</v>
      </c>
      <c r="M1994" s="1">
        <f t="shared" si="31"/>
        <v>1</v>
      </c>
    </row>
    <row r="1995" spans="1:13" x14ac:dyDescent="0.2">
      <c r="A1995" s="5" t="s">
        <v>1999</v>
      </c>
      <c r="B1995" s="6" t="s">
        <v>4278</v>
      </c>
      <c r="C1995" s="7">
        <v>23613</v>
      </c>
      <c r="D1995" s="7">
        <v>27587</v>
      </c>
      <c r="E1995" s="7">
        <v>51200</v>
      </c>
      <c r="F1995" s="7" t="str" cm="1">
        <f t="array" ref="F1995">_xlfn.SWITCH(TRUE,E1995&lt;=10000,"1万人以下",E1995&lt;=20000,"2万人以下",E1995&lt;=30000,"3万人以下",E1995&lt;=40000,"4万人以下",E1995&lt;=50000,"5万人以下",E1995&lt;=60000,"6万人以下",E1995&lt;=70000,"7万人以下",E1995&lt;=80000,"8万人以下",E1995&lt;=90000,"9万人以下",E1995&gt;90000,"それ以上")</f>
        <v>6万人以下</v>
      </c>
      <c r="G1995" s="7" t="s">
        <v>7577</v>
      </c>
      <c r="H1995" s="7">
        <v>23834</v>
      </c>
      <c r="J1995" s="1">
        <f>MAX(J$2:J1994)+1</f>
        <v>1519</v>
      </c>
      <c r="K1995" s="1" t="str">
        <f>IF(B1995="小郡市","小郡市",IF(B1995="大和郡山市","大和郡山市",IF(B1995="蒲郡市","蒲郡市",IF(B1995="郡上市","郡上市",IF(B1995="郡山市","郡山市",IFERROR(RIGHT(B1995,LEN(B1995)-FIND("郡",B1995)),B1995))))))</f>
        <v>田川市</v>
      </c>
      <c r="L1995" s="1" t="str">
        <f>IF(ISERROR(VLOOKUP(K1995,'R5.4.1現在の団体'!C$2:C$2000,1,)),"",VLOOKUP(K1995,'R5.4.1現在の団体'!C$2:C$2000,1,))</f>
        <v>田川市</v>
      </c>
      <c r="M1995" s="1">
        <f t="shared" si="31"/>
        <v>1</v>
      </c>
    </row>
    <row r="1996" spans="1:13" x14ac:dyDescent="0.2">
      <c r="A1996" s="5" t="s">
        <v>2000</v>
      </c>
      <c r="B1996" s="6" t="s">
        <v>4279</v>
      </c>
      <c r="C1996" s="7">
        <v>34628</v>
      </c>
      <c r="D1996" s="7">
        <v>38603</v>
      </c>
      <c r="E1996" s="7">
        <v>73231</v>
      </c>
      <c r="F1996" s="7" t="str" cm="1">
        <f t="array" ref="F1996">_xlfn.SWITCH(TRUE,E1996&lt;=10000,"1万人以下",E1996&lt;=20000,"2万人以下",E1996&lt;=30000,"3万人以下",E1996&lt;=40000,"4万人以下",E1996&lt;=50000,"5万人以下",E1996&lt;=60000,"6万人以下",E1996&lt;=70000,"7万人以下",E1996&lt;=80000,"8万人以下",E1996&lt;=90000,"9万人以下",E1996&gt;90000,"それ以上")</f>
        <v>8万人以下</v>
      </c>
      <c r="G1996" s="7" t="s">
        <v>7579</v>
      </c>
      <c r="H1996" s="7">
        <v>24258</v>
      </c>
      <c r="J1996" s="1">
        <f>MAX(J$2:J1995)+1</f>
        <v>1520</v>
      </c>
      <c r="K1996" s="1" t="str">
        <f>IF(B1996="小郡市","小郡市",IF(B1996="大和郡山市","大和郡山市",IF(B1996="蒲郡市","蒲郡市",IF(B1996="郡上市","郡上市",IF(B1996="郡山市","郡山市",IFERROR(RIGHT(B1996,LEN(B1996)-FIND("郡",B1996)),B1996))))))</f>
        <v>柳川市</v>
      </c>
      <c r="L1996" s="1" t="str">
        <f>IF(ISERROR(VLOOKUP(K1996,'R5.4.1現在の団体'!C$2:C$2000,1,)),"",VLOOKUP(K1996,'R5.4.1現在の団体'!C$2:C$2000,1,))</f>
        <v>柳川市</v>
      </c>
      <c r="M1996" s="1">
        <f t="shared" si="31"/>
        <v>1</v>
      </c>
    </row>
    <row r="1997" spans="1:13" x14ac:dyDescent="0.2">
      <c r="A1997" s="5" t="s">
        <v>2001</v>
      </c>
      <c r="B1997" s="6" t="s">
        <v>4280</v>
      </c>
      <c r="C1997" s="7">
        <v>19958</v>
      </c>
      <c r="D1997" s="7">
        <v>22303</v>
      </c>
      <c r="E1997" s="7">
        <v>42261</v>
      </c>
      <c r="F1997" s="7" t="str" cm="1">
        <f t="array" ref="F1997">_xlfn.SWITCH(TRUE,E1997&lt;=10000,"1万人以下",E1997&lt;=20000,"2万人以下",E1997&lt;=30000,"3万人以下",E1997&lt;=40000,"4万人以下",E1997&lt;=50000,"5万人以下",E1997&lt;=60000,"6万人以下",E1997&lt;=70000,"7万人以下",E1997&lt;=80000,"8万人以下",E1997&lt;=90000,"9万人以下",E1997&gt;90000,"それ以上")</f>
        <v>5万人以下</v>
      </c>
      <c r="G1997" s="7" t="s">
        <v>7575</v>
      </c>
      <c r="H1997" s="7">
        <v>14369</v>
      </c>
      <c r="J1997" s="1">
        <f>MAX(J$2:J1996)+1</f>
        <v>1521</v>
      </c>
      <c r="K1997" s="1" t="str">
        <f>IF(B1997="小郡市","小郡市",IF(B1997="大和郡山市","大和郡山市",IF(B1997="蒲郡市","蒲郡市",IF(B1997="郡上市","郡上市",IF(B1997="郡山市","郡山市",IFERROR(RIGHT(B1997,LEN(B1997)-FIND("郡",B1997)),B1997))))))</f>
        <v>八女市</v>
      </c>
      <c r="L1997" s="1" t="str">
        <f>IF(ISERROR(VLOOKUP(K1997,'R5.4.1現在の団体'!C$2:C$2000,1,)),"",VLOOKUP(K1997,'R5.4.1現在の団体'!C$2:C$2000,1,))</f>
        <v>八女市</v>
      </c>
      <c r="M1997" s="1">
        <f t="shared" si="31"/>
        <v>1</v>
      </c>
    </row>
    <row r="1998" spans="1:13" x14ac:dyDescent="0.2">
      <c r="A1998" s="5" t="s">
        <v>2002</v>
      </c>
      <c r="B1998" s="6" t="s">
        <v>4281</v>
      </c>
      <c r="C1998" s="7">
        <v>23233</v>
      </c>
      <c r="D1998" s="7">
        <v>25350</v>
      </c>
      <c r="E1998" s="7">
        <v>48583</v>
      </c>
      <c r="F1998" s="7" t="str" cm="1">
        <f t="array" ref="F1998">_xlfn.SWITCH(TRUE,E1998&lt;=10000,"1万人以下",E1998&lt;=20000,"2万人以下",E1998&lt;=30000,"3万人以下",E1998&lt;=40000,"4万人以下",E1998&lt;=50000,"5万人以下",E1998&lt;=60000,"6万人以下",E1998&lt;=70000,"7万人以下",E1998&lt;=80000,"8万人以下",E1998&lt;=90000,"9万人以下",E1998&gt;90000,"それ以上")</f>
        <v>5万人以下</v>
      </c>
      <c r="G1998" s="7" t="s">
        <v>7575</v>
      </c>
      <c r="H1998" s="7">
        <v>16756</v>
      </c>
      <c r="J1998" s="1">
        <f>MAX(J$2:J1997)+1</f>
        <v>1522</v>
      </c>
      <c r="K1998" s="1" t="str">
        <f>IF(B1998="小郡市","小郡市",IF(B1998="大和郡山市","大和郡山市",IF(B1998="蒲郡市","蒲郡市",IF(B1998="郡上市","郡上市",IF(B1998="郡山市","郡山市",IFERROR(RIGHT(B1998,LEN(B1998)-FIND("郡",B1998)),B1998))))))</f>
        <v>筑後市</v>
      </c>
      <c r="L1998" s="1" t="str">
        <f>IF(ISERROR(VLOOKUP(K1998,'R5.4.1現在の団体'!C$2:C$2000,1,)),"",VLOOKUP(K1998,'R5.4.1現在の団体'!C$2:C$2000,1,))</f>
        <v>筑後市</v>
      </c>
      <c r="M1998" s="1">
        <f t="shared" si="31"/>
        <v>1</v>
      </c>
    </row>
    <row r="1999" spans="1:13" x14ac:dyDescent="0.2">
      <c r="A1999" s="5" t="s">
        <v>2003</v>
      </c>
      <c r="B1999" s="6" t="s">
        <v>4282</v>
      </c>
      <c r="C1999" s="7">
        <v>18572</v>
      </c>
      <c r="D1999" s="7">
        <v>20233</v>
      </c>
      <c r="E1999" s="7">
        <v>38805</v>
      </c>
      <c r="F1999" s="7" t="str" cm="1">
        <f t="array" ref="F1999">_xlfn.SWITCH(TRUE,E1999&lt;=10000,"1万人以下",E1999&lt;=20000,"2万人以下",E1999&lt;=30000,"3万人以下",E1999&lt;=40000,"4万人以下",E1999&lt;=50000,"5万人以下",E1999&lt;=60000,"6万人以下",E1999&lt;=70000,"7万人以下",E1999&lt;=80000,"8万人以下",E1999&lt;=90000,"9万人以下",E1999&gt;90000,"それ以上")</f>
        <v>4万人以下</v>
      </c>
      <c r="G1999" s="7" t="s">
        <v>7573</v>
      </c>
      <c r="H1999" s="7">
        <v>12963</v>
      </c>
      <c r="J1999" s="1">
        <f>MAX(J$2:J1998)+1</f>
        <v>1523</v>
      </c>
      <c r="K1999" s="1" t="str">
        <f>IF(B1999="小郡市","小郡市",IF(B1999="大和郡山市","大和郡山市",IF(B1999="蒲郡市","蒲郡市",IF(B1999="郡上市","郡上市",IF(B1999="郡山市","郡山市",IFERROR(RIGHT(B1999,LEN(B1999)-FIND("郡",B1999)),B1999))))))</f>
        <v>大川市</v>
      </c>
      <c r="L1999" s="1" t="str">
        <f>IF(ISERROR(VLOOKUP(K1999,'R5.4.1現在の団体'!C$2:C$2000,1,)),"",VLOOKUP(K1999,'R5.4.1現在の団体'!C$2:C$2000,1,))</f>
        <v>大川市</v>
      </c>
      <c r="M1999" s="1">
        <f t="shared" si="31"/>
        <v>1</v>
      </c>
    </row>
    <row r="2000" spans="1:13" x14ac:dyDescent="0.2">
      <c r="A2000" s="5" t="s">
        <v>2004</v>
      </c>
      <c r="B2000" s="6" t="s">
        <v>4283</v>
      </c>
      <c r="C2000" s="7">
        <v>34231</v>
      </c>
      <c r="D2000" s="7">
        <v>37762</v>
      </c>
      <c r="E2000" s="7">
        <v>71993</v>
      </c>
      <c r="F2000" s="7" t="str" cm="1">
        <f t="array" ref="F2000">_xlfn.SWITCH(TRUE,E2000&lt;=10000,"1万人以下",E2000&lt;=20000,"2万人以下",E2000&lt;=30000,"3万人以下",E2000&lt;=40000,"4万人以下",E2000&lt;=50000,"5万人以下",E2000&lt;=60000,"6万人以下",E2000&lt;=70000,"7万人以下",E2000&lt;=80000,"8万人以下",E2000&lt;=90000,"9万人以下",E2000&gt;90000,"それ以上")</f>
        <v>8万人以下</v>
      </c>
      <c r="G2000" s="7" t="s">
        <v>7579</v>
      </c>
      <c r="H2000" s="7">
        <v>28415</v>
      </c>
      <c r="J2000" s="1">
        <f>MAX(J$2:J1999)+1</f>
        <v>1524</v>
      </c>
      <c r="K2000" s="1" t="str">
        <f>IF(B2000="小郡市","小郡市",IF(B2000="大和郡山市","大和郡山市",IF(B2000="蒲郡市","蒲郡市",IF(B2000="郡上市","郡上市",IF(B2000="郡山市","郡山市",IFERROR(RIGHT(B2000,LEN(B2000)-FIND("郡",B2000)),B2000))))))</f>
        <v>行橋市</v>
      </c>
      <c r="L2000" s="1" t="str">
        <f>IF(ISERROR(VLOOKUP(K2000,'R5.4.1現在の団体'!C$2:C$2000,1,)),"",VLOOKUP(K2000,'R5.4.1現在の団体'!C$2:C$2000,1,))</f>
        <v>行橋市</v>
      </c>
      <c r="M2000" s="1">
        <f t="shared" si="31"/>
        <v>1</v>
      </c>
    </row>
    <row r="2001" spans="1:13" x14ac:dyDescent="0.2">
      <c r="A2001" s="5" t="s">
        <v>2005</v>
      </c>
      <c r="B2001" s="6" t="s">
        <v>4284</v>
      </c>
      <c r="C2001" s="7">
        <v>13111</v>
      </c>
      <c r="D2001" s="7">
        <v>14893</v>
      </c>
      <c r="E2001" s="7">
        <v>28004</v>
      </c>
      <c r="F2001" s="7" t="str" cm="1">
        <f t="array" ref="F2001">_xlfn.SWITCH(TRUE,E2001&lt;=10000,"1万人以下",E2001&lt;=20000,"2万人以下",E2001&lt;=30000,"3万人以下",E2001&lt;=40000,"4万人以下",E2001&lt;=50000,"5万人以下",E2001&lt;=60000,"6万人以下",E2001&lt;=70000,"7万人以下",E2001&lt;=80000,"8万人以下",E2001&lt;=90000,"9万人以下",E2001&gt;90000,"それ以上")</f>
        <v>3万人以下</v>
      </c>
      <c r="G2001" s="7" t="s">
        <v>7574</v>
      </c>
      <c r="H2001" s="7">
        <v>11485</v>
      </c>
      <c r="J2001" s="1">
        <f>MAX(J$2:J2000)+1</f>
        <v>1525</v>
      </c>
      <c r="K2001" s="1" t="str">
        <f>IF(B2001="小郡市","小郡市",IF(B2001="大和郡山市","大和郡山市",IF(B2001="蒲郡市","蒲郡市",IF(B2001="郡上市","郡上市",IF(B2001="郡山市","郡山市",IFERROR(RIGHT(B2001,LEN(B2001)-FIND("郡",B2001)),B2001))))))</f>
        <v>豊前市</v>
      </c>
      <c r="L2001" s="1" t="str">
        <f>IF(ISERROR(VLOOKUP(K2001,'R5.4.1現在の団体'!C$2:C$2000,1,)),"",VLOOKUP(K2001,'R5.4.1現在の団体'!C$2:C$2000,1,))</f>
        <v>豊前市</v>
      </c>
      <c r="M2001" s="1">
        <f t="shared" si="31"/>
        <v>1</v>
      </c>
    </row>
    <row r="2002" spans="1:13" x14ac:dyDescent="0.2">
      <c r="A2002" s="5" t="s">
        <v>2006</v>
      </c>
      <c r="B2002" s="6" t="s">
        <v>4285</v>
      </c>
      <c r="C2002" s="7">
        <v>21533</v>
      </c>
      <c r="D2002" s="7">
        <v>24673</v>
      </c>
      <c r="E2002" s="7">
        <v>46206</v>
      </c>
      <c r="F2002" s="7" t="str" cm="1">
        <f t="array" ref="F2002">_xlfn.SWITCH(TRUE,E2002&lt;=10000,"1万人以下",E2002&lt;=20000,"2万人以下",E2002&lt;=30000,"3万人以下",E2002&lt;=40000,"4万人以下",E2002&lt;=50000,"5万人以下",E2002&lt;=60000,"6万人以下",E2002&lt;=70000,"7万人以下",E2002&lt;=80000,"8万人以下",E2002&lt;=90000,"9万人以下",E2002&gt;90000,"それ以上")</f>
        <v>5万人以下</v>
      </c>
      <c r="G2002" s="7" t="s">
        <v>7575</v>
      </c>
      <c r="H2002" s="7">
        <v>19984</v>
      </c>
      <c r="J2002" s="1">
        <f>MAX(J$2:J2001)+1</f>
        <v>1526</v>
      </c>
      <c r="K2002" s="1" t="str">
        <f>IF(B2002="小郡市","小郡市",IF(B2002="大和郡山市","大和郡山市",IF(B2002="蒲郡市","蒲郡市",IF(B2002="郡上市","郡上市",IF(B2002="郡山市","郡山市",IFERROR(RIGHT(B2002,LEN(B2002)-FIND("郡",B2002)),B2002))))))</f>
        <v>中間市</v>
      </c>
      <c r="L2002" s="1" t="str">
        <f>IF(ISERROR(VLOOKUP(K2002,'R5.4.1現在の団体'!C$2:C$2000,1,)),"",VLOOKUP(K2002,'R5.4.1現在の団体'!C$2:C$2000,1,))</f>
        <v>中間市</v>
      </c>
      <c r="M2002" s="1">
        <f t="shared" si="31"/>
        <v>1</v>
      </c>
    </row>
    <row r="2003" spans="1:13" x14ac:dyDescent="0.2">
      <c r="A2003" s="5" t="s">
        <v>2007</v>
      </c>
      <c r="B2003" s="6" t="s">
        <v>4286</v>
      </c>
      <c r="C2003" s="7">
        <v>28045</v>
      </c>
      <c r="D2003" s="7">
        <v>30922</v>
      </c>
      <c r="E2003" s="7">
        <v>58967</v>
      </c>
      <c r="F2003" s="7" t="str" cm="1">
        <f t="array" ref="F2003">_xlfn.SWITCH(TRUE,E2003&lt;=10000,"1万人以下",E2003&lt;=20000,"2万人以下",E2003&lt;=30000,"3万人以下",E2003&lt;=40000,"4万人以下",E2003&lt;=50000,"5万人以下",E2003&lt;=60000,"6万人以下",E2003&lt;=70000,"7万人以下",E2003&lt;=80000,"8万人以下",E2003&lt;=90000,"9万人以下",E2003&gt;90000,"それ以上")</f>
        <v>6万人以下</v>
      </c>
      <c r="G2003" s="7" t="s">
        <v>7577</v>
      </c>
      <c r="H2003" s="7">
        <v>21329</v>
      </c>
      <c r="J2003" s="1">
        <f>MAX(J$2:J2002)+1</f>
        <v>1527</v>
      </c>
      <c r="K2003" s="1" t="str">
        <f>IF(B2003="小郡市","小郡市",IF(B2003="大和郡山市","大和郡山市",IF(B2003="蒲郡市","蒲郡市",IF(B2003="郡上市","郡上市",IF(B2003="郡山市","郡山市",IFERROR(RIGHT(B2003,LEN(B2003)-FIND("郡",B2003)),B2003))))))</f>
        <v>小郡市</v>
      </c>
      <c r="L2003" s="1" t="str">
        <f>IF(ISERROR(VLOOKUP(K2003,'R5.4.1現在の団体'!C$2:C$2000,1,)),"",VLOOKUP(K2003,'R5.4.1現在の団体'!C$2:C$2000,1,))</f>
        <v>小郡市</v>
      </c>
      <c r="M2003" s="1">
        <f t="shared" si="31"/>
        <v>1</v>
      </c>
    </row>
    <row r="2004" spans="1:13" x14ac:dyDescent="0.2">
      <c r="A2004" s="5" t="s">
        <v>2008</v>
      </c>
      <c r="B2004" s="6" t="s">
        <v>4287</v>
      </c>
      <c r="C2004" s="7">
        <v>47821</v>
      </c>
      <c r="D2004" s="7">
        <v>52028</v>
      </c>
      <c r="E2004" s="7">
        <v>99849</v>
      </c>
      <c r="F2004" s="7" t="str" cm="1">
        <f t="array" ref="F2004">_xlfn.SWITCH(TRUE,E2004&lt;=10000,"1万人以下",E2004&lt;=20000,"2万人以下",E2004&lt;=30000,"3万人以下",E2004&lt;=40000,"4万人以下",E2004&lt;=50000,"5万人以下",E2004&lt;=60000,"6万人以下",E2004&lt;=70000,"7万人以下",E2004&lt;=80000,"8万人以下",E2004&lt;=90000,"9万人以下",E2004&gt;90000,"それ以上")</f>
        <v>それ以上</v>
      </c>
      <c r="G2004" s="7" t="s">
        <v>7571</v>
      </c>
      <c r="H2004" s="7">
        <v>39210</v>
      </c>
      <c r="J2004" s="1">
        <f>MAX(J$2:J2003)+1</f>
        <v>1528</v>
      </c>
      <c r="K2004" s="1" t="str">
        <f>IF(B2004="小郡市","小郡市",IF(B2004="大和郡山市","大和郡山市",IF(B2004="蒲郡市","蒲郡市",IF(B2004="郡上市","郡上市",IF(B2004="郡山市","郡山市",IFERROR(RIGHT(B2004,LEN(B2004)-FIND("郡",B2004)),B2004))))))</f>
        <v>筑紫野市</v>
      </c>
      <c r="L2004" s="1" t="str">
        <f>IF(ISERROR(VLOOKUP(K2004,'R5.4.1現在の団体'!C$2:C$2000,1,)),"",VLOOKUP(K2004,'R5.4.1現在の団体'!C$2:C$2000,1,))</f>
        <v>筑紫野市</v>
      </c>
      <c r="M2004" s="1">
        <f t="shared" si="31"/>
        <v>1</v>
      </c>
    </row>
    <row r="2005" spans="1:13" x14ac:dyDescent="0.2">
      <c r="A2005" s="5" t="s">
        <v>2009</v>
      </c>
      <c r="B2005" s="6" t="s">
        <v>4288</v>
      </c>
      <c r="C2005" s="7">
        <v>52900</v>
      </c>
      <c r="D2005" s="7">
        <v>55661</v>
      </c>
      <c r="E2005" s="7">
        <v>108561</v>
      </c>
      <c r="F2005" s="7" t="str" cm="1">
        <f t="array" ref="F2005">_xlfn.SWITCH(TRUE,E2005&lt;=10000,"1万人以下",E2005&lt;=20000,"2万人以下",E2005&lt;=30000,"3万人以下",E2005&lt;=40000,"4万人以下",E2005&lt;=50000,"5万人以下",E2005&lt;=60000,"6万人以下",E2005&lt;=70000,"7万人以下",E2005&lt;=80000,"8万人以下",E2005&lt;=90000,"9万人以下",E2005&gt;90000,"それ以上")</f>
        <v>それ以上</v>
      </c>
      <c r="G2005" s="7" t="s">
        <v>7571</v>
      </c>
      <c r="H2005" s="7">
        <v>43629</v>
      </c>
      <c r="J2005" s="1">
        <f>MAX(J$2:J2004)+1</f>
        <v>1529</v>
      </c>
      <c r="K2005" s="1" t="str">
        <f>IF(B2005="小郡市","小郡市",IF(B2005="大和郡山市","大和郡山市",IF(B2005="蒲郡市","蒲郡市",IF(B2005="郡上市","郡上市",IF(B2005="郡山市","郡山市",IFERROR(RIGHT(B2005,LEN(B2005)-FIND("郡",B2005)),B2005))))))</f>
        <v>春日市</v>
      </c>
      <c r="L2005" s="1" t="str">
        <f>IF(ISERROR(VLOOKUP(K2005,'R5.4.1現在の団体'!C$2:C$2000,1,)),"",VLOOKUP(K2005,'R5.4.1現在の団体'!C$2:C$2000,1,))</f>
        <v>春日市</v>
      </c>
      <c r="M2005" s="1">
        <f t="shared" si="31"/>
        <v>1</v>
      </c>
    </row>
    <row r="2006" spans="1:13" x14ac:dyDescent="0.2">
      <c r="A2006" s="5" t="s">
        <v>2010</v>
      </c>
      <c r="B2006" s="6" t="s">
        <v>4289</v>
      </c>
      <c r="C2006" s="7">
        <v>45588</v>
      </c>
      <c r="D2006" s="7">
        <v>48699</v>
      </c>
      <c r="E2006" s="7">
        <v>94287</v>
      </c>
      <c r="F2006" s="7" t="str" cm="1">
        <f t="array" ref="F2006">_xlfn.SWITCH(TRUE,E2006&lt;=10000,"1万人以下",E2006&lt;=20000,"2万人以下",E2006&lt;=30000,"3万人以下",E2006&lt;=40000,"4万人以下",E2006&lt;=50000,"5万人以下",E2006&lt;=60000,"6万人以下",E2006&lt;=70000,"7万人以下",E2006&lt;=80000,"8万人以下",E2006&lt;=90000,"9万人以下",E2006&gt;90000,"それ以上")</f>
        <v>それ以上</v>
      </c>
      <c r="G2006" s="7" t="s">
        <v>7571</v>
      </c>
      <c r="H2006" s="7">
        <v>38123</v>
      </c>
      <c r="J2006" s="1">
        <f>MAX(J$2:J2005)+1</f>
        <v>1530</v>
      </c>
      <c r="K2006" s="1" t="str">
        <f>IF(B2006="小郡市","小郡市",IF(B2006="大和郡山市","大和郡山市",IF(B2006="蒲郡市","蒲郡市",IF(B2006="郡上市","郡上市",IF(B2006="郡山市","郡山市",IFERROR(RIGHT(B2006,LEN(B2006)-FIND("郡",B2006)),B2006))))))</f>
        <v>大野城市</v>
      </c>
      <c r="L2006" s="1" t="str">
        <f>IF(ISERROR(VLOOKUP(K2006,'R5.4.1現在の団体'!C$2:C$2000,1,)),"",VLOOKUP(K2006,'R5.4.1現在の団体'!C$2:C$2000,1,))</f>
        <v>大野城市</v>
      </c>
      <c r="M2006" s="1">
        <f t="shared" si="31"/>
        <v>1</v>
      </c>
    </row>
    <row r="2007" spans="1:13" x14ac:dyDescent="0.2">
      <c r="A2007" s="5" t="s">
        <v>2011</v>
      </c>
      <c r="B2007" s="6" t="s">
        <v>4290</v>
      </c>
      <c r="C2007" s="7">
        <v>44973</v>
      </c>
      <c r="D2007" s="7">
        <v>49807</v>
      </c>
      <c r="E2007" s="7">
        <v>94780</v>
      </c>
      <c r="F2007" s="7" t="str" cm="1">
        <f t="array" ref="F2007">_xlfn.SWITCH(TRUE,E2007&lt;=10000,"1万人以下",E2007&lt;=20000,"2万人以下",E2007&lt;=30000,"3万人以下",E2007&lt;=40000,"4万人以下",E2007&lt;=50000,"5万人以下",E2007&lt;=60000,"6万人以下",E2007&lt;=70000,"7万人以下",E2007&lt;=80000,"8万人以下",E2007&lt;=90000,"9万人以下",E2007&gt;90000,"それ以上")</f>
        <v>それ以上</v>
      </c>
      <c r="G2007" s="7" t="s">
        <v>7571</v>
      </c>
      <c r="H2007" s="7">
        <v>37419</v>
      </c>
      <c r="J2007" s="1">
        <f>MAX(J$2:J2006)+1</f>
        <v>1531</v>
      </c>
      <c r="K2007" s="1" t="str">
        <f>IF(B2007="小郡市","小郡市",IF(B2007="大和郡山市","大和郡山市",IF(B2007="蒲郡市","蒲郡市",IF(B2007="郡上市","郡上市",IF(B2007="郡山市","郡山市",IFERROR(RIGHT(B2007,LEN(B2007)-FIND("郡",B2007)),B2007))))))</f>
        <v>宗像市</v>
      </c>
      <c r="L2007" s="1" t="str">
        <f>IF(ISERROR(VLOOKUP(K2007,'R5.4.1現在の団体'!C$2:C$2000,1,)),"",VLOOKUP(K2007,'R5.4.1現在の団体'!C$2:C$2000,1,))</f>
        <v>宗像市</v>
      </c>
      <c r="M2007" s="1">
        <f t="shared" si="31"/>
        <v>1</v>
      </c>
    </row>
    <row r="2008" spans="1:13" x14ac:dyDescent="0.2">
      <c r="A2008" s="5" t="s">
        <v>2012</v>
      </c>
      <c r="B2008" s="6" t="s">
        <v>4291</v>
      </c>
      <c r="C2008" s="7">
        <v>32865</v>
      </c>
      <c r="D2008" s="7">
        <v>35736</v>
      </c>
      <c r="E2008" s="7">
        <v>68601</v>
      </c>
      <c r="F2008" s="7" t="str" cm="1">
        <f t="array" ref="F2008">_xlfn.SWITCH(TRUE,E2008&lt;=10000,"1万人以下",E2008&lt;=20000,"2万人以下",E2008&lt;=30000,"3万人以下",E2008&lt;=40000,"4万人以下",E2008&lt;=50000,"5万人以下",E2008&lt;=60000,"6万人以下",E2008&lt;=70000,"7万人以下",E2008&lt;=80000,"8万人以下",E2008&lt;=90000,"9万人以下",E2008&gt;90000,"それ以上")</f>
        <v>7万人以下</v>
      </c>
      <c r="G2008" s="7" t="s">
        <v>7578</v>
      </c>
      <c r="H2008" s="7">
        <v>27771</v>
      </c>
      <c r="J2008" s="1">
        <f>MAX(J$2:J2007)+1</f>
        <v>1532</v>
      </c>
      <c r="K2008" s="1" t="str">
        <f>IF(B2008="小郡市","小郡市",IF(B2008="大和郡山市","大和郡山市",IF(B2008="蒲郡市","蒲郡市",IF(B2008="郡上市","郡上市",IF(B2008="郡山市","郡山市",IFERROR(RIGHT(B2008,LEN(B2008)-FIND("郡",B2008)),B2008))))))</f>
        <v>太宰府市</v>
      </c>
      <c r="L2008" s="1" t="str">
        <f>IF(ISERROR(VLOOKUP(K2008,'R5.4.1現在の団体'!C$2:C$2000,1,)),"",VLOOKUP(K2008,'R5.4.1現在の団体'!C$2:C$2000,1,))</f>
        <v>太宰府市</v>
      </c>
      <c r="M2008" s="1">
        <f t="shared" si="31"/>
        <v>1</v>
      </c>
    </row>
    <row r="2009" spans="1:13" x14ac:dyDescent="0.2">
      <c r="A2009" s="5" t="s">
        <v>2013</v>
      </c>
      <c r="B2009" s="6" t="s">
        <v>4292</v>
      </c>
      <c r="C2009" s="7">
        <v>33259</v>
      </c>
      <c r="D2009" s="7">
        <v>36074</v>
      </c>
      <c r="E2009" s="7">
        <v>69333</v>
      </c>
      <c r="F2009" s="7" t="str" cm="1">
        <f t="array" ref="F2009">_xlfn.SWITCH(TRUE,E2009&lt;=10000,"1万人以下",E2009&lt;=20000,"2万人以下",E2009&lt;=30000,"3万人以下",E2009&lt;=40000,"4万人以下",E2009&lt;=50000,"5万人以下",E2009&lt;=60000,"6万人以下",E2009&lt;=70000,"7万人以下",E2009&lt;=80000,"8万人以下",E2009&lt;=90000,"9万人以下",E2009&gt;90000,"それ以上")</f>
        <v>7万人以下</v>
      </c>
      <c r="G2009" s="7" t="s">
        <v>7578</v>
      </c>
      <c r="H2009" s="7">
        <v>25140</v>
      </c>
      <c r="I2009" s="1" t="s">
        <v>4657</v>
      </c>
      <c r="J2009" s="1">
        <f>MAX(J$2:J2008)+1</f>
        <v>1533</v>
      </c>
      <c r="K2009" s="1" t="str">
        <f>IF(B2009="小郡市","小郡市",IF(B2009="大和郡山市","大和郡山市",IF(B2009="蒲郡市","蒲郡市",IF(B2009="郡上市","郡上市",IF(B2009="郡山市","郡山市",IFERROR(RIGHT(B2009,LEN(B2009)-FIND("郡",B2009)),B2009))))))</f>
        <v>前原市</v>
      </c>
      <c r="L2009" s="1" t="str">
        <f>IF(ISERROR(VLOOKUP(K2009,'R5.4.1現在の団体'!C$2:C$2000,1,)),"",VLOOKUP(K2009,'R5.4.1現在の団体'!C$2:C$2000,1,))</f>
        <v/>
      </c>
      <c r="M2009" s="1" t="str">
        <f t="shared" si="31"/>
        <v/>
      </c>
    </row>
    <row r="2010" spans="1:13" x14ac:dyDescent="0.2">
      <c r="A2010" s="5" t="s">
        <v>2014</v>
      </c>
      <c r="B2010" s="6" t="s">
        <v>4293</v>
      </c>
      <c r="C2010" s="7">
        <v>27808</v>
      </c>
      <c r="D2010" s="7">
        <v>29832</v>
      </c>
      <c r="E2010" s="7">
        <v>57640</v>
      </c>
      <c r="F2010" s="7" t="str" cm="1">
        <f t="array" ref="F2010">_xlfn.SWITCH(TRUE,E2010&lt;=10000,"1万人以下",E2010&lt;=20000,"2万人以下",E2010&lt;=30000,"3万人以下",E2010&lt;=40000,"4万人以下",E2010&lt;=50000,"5万人以下",E2010&lt;=60000,"6万人以下",E2010&lt;=70000,"7万人以下",E2010&lt;=80000,"8万人以下",E2010&lt;=90000,"9万人以下",E2010&gt;90000,"それ以上")</f>
        <v>6万人以下</v>
      </c>
      <c r="G2010" s="7" t="s">
        <v>7577</v>
      </c>
      <c r="H2010" s="7">
        <v>22319</v>
      </c>
      <c r="J2010" s="1">
        <f>MAX(J$2:J2009)+1</f>
        <v>1534</v>
      </c>
      <c r="K2010" s="1" t="str">
        <f>IF(B2010="小郡市","小郡市",IF(B2010="大和郡山市","大和郡山市",IF(B2010="蒲郡市","蒲郡市",IF(B2010="郡上市","郡上市",IF(B2010="郡山市","郡山市",IFERROR(RIGHT(B2010,LEN(B2010)-FIND("郡",B2010)),B2010))))))</f>
        <v>古賀市</v>
      </c>
      <c r="L2010" s="1" t="str">
        <f>IF(ISERROR(VLOOKUP(K2010,'R5.4.1現在の団体'!C$2:C$2000,1,)),"",VLOOKUP(K2010,'R5.4.1現在の団体'!C$2:C$2000,1,))</f>
        <v>古賀市</v>
      </c>
      <c r="M2010" s="1">
        <f t="shared" si="31"/>
        <v>1</v>
      </c>
    </row>
    <row r="2011" spans="1:13" x14ac:dyDescent="0.2">
      <c r="A2011" s="5" t="s">
        <v>2015</v>
      </c>
      <c r="B2011" s="6" t="s">
        <v>4294</v>
      </c>
      <c r="C2011" s="7">
        <v>26132</v>
      </c>
      <c r="D2011" s="7">
        <v>29687</v>
      </c>
      <c r="E2011" s="7">
        <v>55819</v>
      </c>
      <c r="F2011" s="7" t="str" cm="1">
        <f t="array" ref="F2011">_xlfn.SWITCH(TRUE,E2011&lt;=10000,"1万人以下",E2011&lt;=20000,"2万人以下",E2011&lt;=30000,"3万人以下",E2011&lt;=40000,"4万人以下",E2011&lt;=50000,"5万人以下",E2011&lt;=60000,"6万人以下",E2011&lt;=70000,"7万人以下",E2011&lt;=80000,"8万人以下",E2011&lt;=90000,"9万人以下",E2011&gt;90000,"それ以上")</f>
        <v>6万人以下</v>
      </c>
      <c r="G2011" s="7" t="s">
        <v>7577</v>
      </c>
      <c r="H2011" s="7">
        <v>21560</v>
      </c>
      <c r="J2011" s="1">
        <f>MAX(J$2:J2010)+1</f>
        <v>1535</v>
      </c>
      <c r="K2011" s="1" t="str">
        <f>IF(B2011="小郡市","小郡市",IF(B2011="大和郡山市","大和郡山市",IF(B2011="蒲郡市","蒲郡市",IF(B2011="郡上市","郡上市",IF(B2011="郡山市","郡山市",IFERROR(RIGHT(B2011,LEN(B2011)-FIND("郡",B2011)),B2011))))))</f>
        <v>福津市</v>
      </c>
      <c r="L2011" s="1" t="str">
        <f>IF(ISERROR(VLOOKUP(K2011,'R5.4.1現在の団体'!C$2:C$2000,1,)),"",VLOOKUP(K2011,'R5.4.1現在の団体'!C$2:C$2000,1,))</f>
        <v>福津市</v>
      </c>
      <c r="M2011" s="1">
        <f t="shared" si="31"/>
        <v>1</v>
      </c>
    </row>
    <row r="2012" spans="1:13" x14ac:dyDescent="0.2">
      <c r="A2012" s="5" t="s">
        <v>2016</v>
      </c>
      <c r="B2012" s="6" t="s">
        <v>4295</v>
      </c>
      <c r="C2012" s="7">
        <v>15488</v>
      </c>
      <c r="D2012" s="7">
        <v>17437</v>
      </c>
      <c r="E2012" s="7">
        <v>32925</v>
      </c>
      <c r="F2012" s="7" t="str" cm="1">
        <f t="array" ref="F2012">_xlfn.SWITCH(TRUE,E2012&lt;=10000,"1万人以下",E2012&lt;=20000,"2万人以下",E2012&lt;=30000,"3万人以下",E2012&lt;=40000,"4万人以下",E2012&lt;=50000,"5万人以下",E2012&lt;=60000,"6万人以下",E2012&lt;=70000,"7万人以下",E2012&lt;=80000,"8万人以下",E2012&lt;=90000,"9万人以下",E2012&gt;90000,"それ以上")</f>
        <v>4万人以下</v>
      </c>
      <c r="G2012" s="7" t="s">
        <v>7573</v>
      </c>
      <c r="H2012" s="7">
        <v>10494</v>
      </c>
      <c r="J2012" s="1">
        <f>MAX(J$2:J2011)+1</f>
        <v>1536</v>
      </c>
      <c r="K2012" s="1" t="str">
        <f>IF(B2012="小郡市","小郡市",IF(B2012="大和郡山市","大和郡山市",IF(B2012="蒲郡市","蒲郡市",IF(B2012="郡上市","郡上市",IF(B2012="郡山市","郡山市",IFERROR(RIGHT(B2012,LEN(B2012)-FIND("郡",B2012)),B2012))))))</f>
        <v>うきは市</v>
      </c>
      <c r="L2012" s="1" t="str">
        <f>IF(ISERROR(VLOOKUP(K2012,'R5.4.1現在の団体'!C$2:C$2000,1,)),"",VLOOKUP(K2012,'R5.4.1現在の団体'!C$2:C$2000,1,))</f>
        <v>うきは市</v>
      </c>
      <c r="M2012" s="1">
        <f t="shared" si="31"/>
        <v>1</v>
      </c>
    </row>
    <row r="2013" spans="1:13" x14ac:dyDescent="0.2">
      <c r="A2013" s="5" t="s">
        <v>2017</v>
      </c>
      <c r="B2013" s="6" t="s">
        <v>4296</v>
      </c>
      <c r="C2013" s="7">
        <v>14824</v>
      </c>
      <c r="D2013" s="7">
        <v>16501</v>
      </c>
      <c r="E2013" s="7">
        <v>31325</v>
      </c>
      <c r="F2013" s="7" t="str" cm="1">
        <f t="array" ref="F2013">_xlfn.SWITCH(TRUE,E2013&lt;=10000,"1万人以下",E2013&lt;=20000,"2万人以下",E2013&lt;=30000,"3万人以下",E2013&lt;=40000,"4万人以下",E2013&lt;=50000,"5万人以下",E2013&lt;=60000,"6万人以下",E2013&lt;=70000,"7万人以下",E2013&lt;=80000,"8万人以下",E2013&lt;=90000,"9万人以下",E2013&gt;90000,"それ以上")</f>
        <v>4万人以下</v>
      </c>
      <c r="G2013" s="7" t="s">
        <v>7573</v>
      </c>
      <c r="H2013" s="7">
        <v>12998</v>
      </c>
      <c r="J2013" s="1">
        <f>MAX(J$2:J2012)+1</f>
        <v>1537</v>
      </c>
      <c r="K2013" s="1" t="str">
        <f>IF(B2013="小郡市","小郡市",IF(B2013="大和郡山市","大和郡山市",IF(B2013="蒲郡市","蒲郡市",IF(B2013="郡上市","郡上市",IF(B2013="郡山市","郡山市",IFERROR(RIGHT(B2013,LEN(B2013)-FIND("郡",B2013)),B2013))))))</f>
        <v>宮若市</v>
      </c>
      <c r="L2013" s="1" t="str">
        <f>IF(ISERROR(VLOOKUP(K2013,'R5.4.1現在の団体'!C$2:C$2000,1,)),"",VLOOKUP(K2013,'R5.4.1現在の団体'!C$2:C$2000,1,))</f>
        <v>宮若市</v>
      </c>
      <c r="M2013" s="1">
        <f t="shared" si="31"/>
        <v>1</v>
      </c>
    </row>
    <row r="2014" spans="1:13" x14ac:dyDescent="0.2">
      <c r="A2014" s="5" t="s">
        <v>2018</v>
      </c>
      <c r="B2014" s="6" t="s">
        <v>4297</v>
      </c>
      <c r="C2014" s="7">
        <v>20837</v>
      </c>
      <c r="D2014" s="7">
        <v>24166</v>
      </c>
      <c r="E2014" s="7">
        <v>45003</v>
      </c>
      <c r="F2014" s="7" t="str" cm="1">
        <f t="array" ref="F2014">_xlfn.SWITCH(TRUE,E2014&lt;=10000,"1万人以下",E2014&lt;=20000,"2万人以下",E2014&lt;=30000,"3万人以下",E2014&lt;=40000,"4万人以下",E2014&lt;=50000,"5万人以下",E2014&lt;=60000,"6万人以下",E2014&lt;=70000,"7万人以下",E2014&lt;=80000,"8万人以下",E2014&lt;=90000,"9万人以下",E2014&gt;90000,"それ以上")</f>
        <v>5万人以下</v>
      </c>
      <c r="G2014" s="7" t="s">
        <v>7575</v>
      </c>
      <c r="H2014" s="7">
        <v>19268</v>
      </c>
      <c r="J2014" s="1">
        <f>MAX(J$2:J2013)+1</f>
        <v>1538</v>
      </c>
      <c r="K2014" s="1" t="str">
        <f>IF(B2014="小郡市","小郡市",IF(B2014="大和郡山市","大和郡山市",IF(B2014="蒲郡市","蒲郡市",IF(B2014="郡上市","郡上市",IF(B2014="郡山市","郡山市",IFERROR(RIGHT(B2014,LEN(B2014)-FIND("郡",B2014)),B2014))))))</f>
        <v>嘉麻市</v>
      </c>
      <c r="L2014" s="1" t="str">
        <f>IF(ISERROR(VLOOKUP(K2014,'R5.4.1現在の団体'!C$2:C$2000,1,)),"",VLOOKUP(K2014,'R5.4.1現在の団体'!C$2:C$2000,1,))</f>
        <v>嘉麻市</v>
      </c>
      <c r="M2014" s="1">
        <f t="shared" si="31"/>
        <v>1</v>
      </c>
    </row>
    <row r="2015" spans="1:13" x14ac:dyDescent="0.2">
      <c r="A2015" s="5" t="s">
        <v>2019</v>
      </c>
      <c r="B2015" s="6" t="s">
        <v>4298</v>
      </c>
      <c r="C2015" s="7">
        <v>27675</v>
      </c>
      <c r="D2015" s="7">
        <v>31114</v>
      </c>
      <c r="E2015" s="7">
        <v>58789</v>
      </c>
      <c r="F2015" s="7" t="str" cm="1">
        <f t="array" ref="F2015">_xlfn.SWITCH(TRUE,E2015&lt;=10000,"1万人以下",E2015&lt;=20000,"2万人以下",E2015&lt;=30000,"3万人以下",E2015&lt;=40000,"4万人以下",E2015&lt;=50000,"5万人以下",E2015&lt;=60000,"6万人以下",E2015&lt;=70000,"7万人以下",E2015&lt;=80000,"8万人以下",E2015&lt;=90000,"9万人以下",E2015&gt;90000,"それ以上")</f>
        <v>6万人以下</v>
      </c>
      <c r="G2015" s="7" t="s">
        <v>7577</v>
      </c>
      <c r="H2015" s="7">
        <v>20056</v>
      </c>
      <c r="J2015" s="1">
        <f>MAX(J$2:J2014)+1</f>
        <v>1539</v>
      </c>
      <c r="K2015" s="1" t="str">
        <f>IF(B2015="小郡市","小郡市",IF(B2015="大和郡山市","大和郡山市",IF(B2015="蒲郡市","蒲郡市",IF(B2015="郡上市","郡上市",IF(B2015="郡山市","郡山市",IFERROR(RIGHT(B2015,LEN(B2015)-FIND("郡",B2015)),B2015))))))</f>
        <v>朝倉市</v>
      </c>
      <c r="L2015" s="1" t="str">
        <f>IF(ISERROR(VLOOKUP(K2015,'R5.4.1現在の団体'!C$2:C$2000,1,)),"",VLOOKUP(K2015,'R5.4.1現在の団体'!C$2:C$2000,1,))</f>
        <v>朝倉市</v>
      </c>
      <c r="M2015" s="1">
        <f t="shared" si="31"/>
        <v>1</v>
      </c>
    </row>
    <row r="2016" spans="1:13" x14ac:dyDescent="0.2">
      <c r="A2016" s="5" t="s">
        <v>2020</v>
      </c>
      <c r="B2016" s="6" t="s">
        <v>4299</v>
      </c>
      <c r="C2016" s="7">
        <v>19918</v>
      </c>
      <c r="D2016" s="7">
        <v>22543</v>
      </c>
      <c r="E2016" s="7">
        <v>42461</v>
      </c>
      <c r="F2016" s="7" t="str" cm="1">
        <f t="array" ref="F2016">_xlfn.SWITCH(TRUE,E2016&lt;=10000,"1万人以下",E2016&lt;=20000,"2万人以下",E2016&lt;=30000,"3万人以下",E2016&lt;=40000,"4万人以下",E2016&lt;=50000,"5万人以下",E2016&lt;=60000,"6万人以下",E2016&lt;=70000,"7万人以下",E2016&lt;=80000,"8万人以下",E2016&lt;=90000,"9万人以下",E2016&gt;90000,"それ以上")</f>
        <v>5万人以下</v>
      </c>
      <c r="G2016" s="7" t="s">
        <v>7575</v>
      </c>
      <c r="H2016" s="7">
        <v>13981</v>
      </c>
      <c r="J2016" s="1">
        <f>MAX(J$2:J2015)+1</f>
        <v>1540</v>
      </c>
      <c r="K2016" s="1" t="str">
        <f>IF(B2016="小郡市","小郡市",IF(B2016="大和郡山市","大和郡山市",IF(B2016="蒲郡市","蒲郡市",IF(B2016="郡上市","郡上市",IF(B2016="郡山市","郡山市",IFERROR(RIGHT(B2016,LEN(B2016)-FIND("郡",B2016)),B2016))))))</f>
        <v>みやま市</v>
      </c>
      <c r="L2016" s="1" t="str">
        <f>IF(ISERROR(VLOOKUP(K2016,'R5.4.1現在の団体'!C$2:C$2000,1,)),"",VLOOKUP(K2016,'R5.4.1現在の団体'!C$2:C$2000,1,))</f>
        <v>みやま市</v>
      </c>
      <c r="M2016" s="1">
        <f t="shared" si="31"/>
        <v>1</v>
      </c>
    </row>
    <row r="2017" spans="1:14" x14ac:dyDescent="0.2">
      <c r="A2017" s="5" t="s">
        <v>2021</v>
      </c>
      <c r="B2017" s="6" t="s">
        <v>4300</v>
      </c>
      <c r="C2017" s="7">
        <v>24171</v>
      </c>
      <c r="D2017" s="7">
        <v>25151</v>
      </c>
      <c r="E2017" s="7">
        <v>49322</v>
      </c>
      <c r="F2017" s="7" t="str" cm="1">
        <f t="array" ref="F2017">_xlfn.SWITCH(TRUE,E2017&lt;=10000,"1万人以下",E2017&lt;=20000,"2万人以下",E2017&lt;=30000,"3万人以下",E2017&lt;=40000,"4万人以下",E2017&lt;=50000,"5万人以下",E2017&lt;=60000,"6万人以下",E2017&lt;=70000,"7万人以下",E2017&lt;=80000,"8万人以下",E2017&lt;=90000,"9万人以下",E2017&gt;90000,"それ以上")</f>
        <v>5万人以下</v>
      </c>
      <c r="G2017" s="7" t="s">
        <v>7575</v>
      </c>
      <c r="H2017" s="7">
        <v>18643</v>
      </c>
      <c r="I2017" s="1" t="s">
        <v>4657</v>
      </c>
      <c r="K2017" s="1" t="str">
        <f>IF(B2017="小郡市","小郡市",IF(B2017="大和郡山市","大和郡山市",IF(B2017="蒲郡市","蒲郡市",IF(B2017="郡上市","郡上市",IF(B2017="郡山市","郡山市",IFERROR(RIGHT(B2017,LEN(B2017)-FIND("郡",B2017)),B2017))))))</f>
        <v/>
      </c>
      <c r="L2017" s="1" t="str">
        <f>IF(ISERROR(VLOOKUP(K2017,'R5.4.1現在の団体'!C$2:C$2000,1,)),"",VLOOKUP(K2017,'R5.4.1現在の団体'!C$2:C$2000,1,))</f>
        <v/>
      </c>
      <c r="M2017" s="1" t="str">
        <f t="shared" si="31"/>
        <v/>
      </c>
    </row>
    <row r="2018" spans="1:14" x14ac:dyDescent="0.2">
      <c r="A2018" s="5" t="s">
        <v>2022</v>
      </c>
      <c r="B2018" s="6" t="s">
        <v>7554</v>
      </c>
      <c r="C2018" s="7">
        <v>24171</v>
      </c>
      <c r="D2018" s="7">
        <v>25151</v>
      </c>
      <c r="E2018" s="7">
        <v>49322</v>
      </c>
      <c r="F2018" s="7" t="str" cm="1">
        <f t="array" ref="F2018">_xlfn.SWITCH(TRUE,E2018&lt;=10000,"1万人以下",E2018&lt;=20000,"2万人以下",E2018&lt;=30000,"3万人以下",E2018&lt;=40000,"4万人以下",E2018&lt;=50000,"5万人以下",E2018&lt;=60000,"6万人以下",E2018&lt;=70000,"7万人以下",E2018&lt;=80000,"8万人以下",E2018&lt;=90000,"9万人以下",E2018&gt;90000,"それ以上")</f>
        <v>5万人以下</v>
      </c>
      <c r="G2018" s="7" t="s">
        <v>7575</v>
      </c>
      <c r="H2018" s="7">
        <v>18643</v>
      </c>
      <c r="J2018" s="1">
        <f>MAX(J$2:J2017)+1</f>
        <v>1541</v>
      </c>
      <c r="K2018" s="1" t="str">
        <f>IF(B2018="小郡市","小郡市",IF(B2018="大和郡山市","大和郡山市",IF(B2018="蒲郡市","蒲郡市",IF(B2018="郡上市","郡上市",IF(B2018="郡山市","郡山市",IFERROR(RIGHT(B2018,LEN(B2018)-FIND("郡",B2018)),B2018))))))</f>
        <v>那珂川市</v>
      </c>
      <c r="L2018" s="1" t="str">
        <f>IF(ISERROR(VLOOKUP(K2018,'R5.4.1現在の団体'!C$2:C$2000,1,)),"",VLOOKUP(K2018,'R5.4.1現在の団体'!C$2:C$2000,1,))</f>
        <v>那珂川市</v>
      </c>
      <c r="M2018" s="1">
        <f t="shared" si="31"/>
        <v>1</v>
      </c>
      <c r="N2018" s="1" t="s">
        <v>7530</v>
      </c>
    </row>
    <row r="2019" spans="1:14" x14ac:dyDescent="0.2">
      <c r="A2019" s="5" t="s">
        <v>2023</v>
      </c>
      <c r="B2019" s="6" t="s">
        <v>4301</v>
      </c>
      <c r="C2019" s="7">
        <v>103136</v>
      </c>
      <c r="D2019" s="7">
        <v>108411</v>
      </c>
      <c r="E2019" s="7">
        <v>211547</v>
      </c>
      <c r="F2019" s="7" t="str" cm="1">
        <f t="array" ref="F2019">_xlfn.SWITCH(TRUE,E2019&lt;=10000,"1万人以下",E2019&lt;=20000,"2万人以下",E2019&lt;=30000,"3万人以下",E2019&lt;=40000,"4万人以下",E2019&lt;=50000,"5万人以下",E2019&lt;=60000,"6万人以下",E2019&lt;=70000,"7万人以下",E2019&lt;=80000,"8万人以下",E2019&lt;=90000,"9万人以下",E2019&gt;90000,"それ以上")</f>
        <v>それ以上</v>
      </c>
      <c r="G2019" s="7" t="s">
        <v>7571</v>
      </c>
      <c r="H2019" s="7">
        <v>80829</v>
      </c>
      <c r="I2019" s="1" t="s">
        <v>4657</v>
      </c>
      <c r="K2019" s="1" t="str">
        <f>IF(B2019="小郡市","小郡市",IF(B2019="大和郡山市","大和郡山市",IF(B2019="蒲郡市","蒲郡市",IF(B2019="郡上市","郡上市",IF(B2019="郡山市","郡山市",IFERROR(RIGHT(B2019,LEN(B2019)-FIND("郡",B2019)),B2019))))))</f>
        <v/>
      </c>
      <c r="L2019" s="1" t="str">
        <f>IF(ISERROR(VLOOKUP(K2019,'R5.4.1現在の団体'!C$2:C$2000,1,)),"",VLOOKUP(K2019,'R5.4.1現在の団体'!C$2:C$2000,1,))</f>
        <v/>
      </c>
      <c r="M2019" s="1" t="str">
        <f t="shared" si="31"/>
        <v/>
      </c>
    </row>
    <row r="2020" spans="1:14" x14ac:dyDescent="0.2">
      <c r="A2020" s="5" t="s">
        <v>2024</v>
      </c>
      <c r="B2020" s="6" t="s">
        <v>4302</v>
      </c>
      <c r="C2020" s="7">
        <v>18367</v>
      </c>
      <c r="D2020" s="7">
        <v>19465</v>
      </c>
      <c r="E2020" s="7">
        <v>37832</v>
      </c>
      <c r="F2020" s="7" t="str" cm="1">
        <f t="array" ref="F2020">_xlfn.SWITCH(TRUE,E2020&lt;=10000,"1万人以下",E2020&lt;=20000,"2万人以下",E2020&lt;=30000,"3万人以下",E2020&lt;=40000,"4万人以下",E2020&lt;=50000,"5万人以下",E2020&lt;=60000,"6万人以下",E2020&lt;=70000,"7万人以下",E2020&lt;=80000,"8万人以下",E2020&lt;=90000,"9万人以下",E2020&gt;90000,"それ以上")</f>
        <v>4万人以下</v>
      </c>
      <c r="G2020" s="7" t="s">
        <v>7573</v>
      </c>
      <c r="H2020" s="7">
        <v>14101</v>
      </c>
      <c r="J2020" s="1">
        <f>MAX(J$2:J2019)+1</f>
        <v>1542</v>
      </c>
      <c r="K2020" s="1" t="str">
        <f>IF(B2020="小郡市","小郡市",IF(B2020="大和郡山市","大和郡山市",IF(B2020="蒲郡市","蒲郡市",IF(B2020="郡上市","郡上市",IF(B2020="郡山市","郡山市",IFERROR(RIGHT(B2020,LEN(B2020)-FIND("郡",B2020)),B2020))))))</f>
        <v>宇美町</v>
      </c>
      <c r="L2020" s="1" t="str">
        <f>IF(ISERROR(VLOOKUP(K2020,'R5.4.1現在の団体'!C$2:C$2000,1,)),"",VLOOKUP(K2020,'R5.4.1現在の団体'!C$2:C$2000,1,))</f>
        <v>宇美町</v>
      </c>
      <c r="M2020" s="1">
        <f t="shared" si="31"/>
        <v>1</v>
      </c>
    </row>
    <row r="2021" spans="1:14" x14ac:dyDescent="0.2">
      <c r="A2021" s="5" t="s">
        <v>2025</v>
      </c>
      <c r="B2021" s="6" t="s">
        <v>4303</v>
      </c>
      <c r="C2021" s="7">
        <v>15426</v>
      </c>
      <c r="D2021" s="7">
        <v>16211</v>
      </c>
      <c r="E2021" s="7">
        <v>31637</v>
      </c>
      <c r="F2021" s="7" t="str" cm="1">
        <f t="array" ref="F2021">_xlfn.SWITCH(TRUE,E2021&lt;=10000,"1万人以下",E2021&lt;=20000,"2万人以下",E2021&lt;=30000,"3万人以下",E2021&lt;=40000,"4万人以下",E2021&lt;=50000,"5万人以下",E2021&lt;=60000,"6万人以下",E2021&lt;=70000,"7万人以下",E2021&lt;=80000,"8万人以下",E2021&lt;=90000,"9万人以下",E2021&gt;90000,"それ以上")</f>
        <v>4万人以下</v>
      </c>
      <c r="G2021" s="7" t="s">
        <v>7573</v>
      </c>
      <c r="H2021" s="7">
        <v>12043</v>
      </c>
      <c r="J2021" s="1">
        <f>MAX(J$2:J2020)+1</f>
        <v>1543</v>
      </c>
      <c r="K2021" s="1" t="str">
        <f>IF(B2021="小郡市","小郡市",IF(B2021="大和郡山市","大和郡山市",IF(B2021="蒲郡市","蒲郡市",IF(B2021="郡上市","郡上市",IF(B2021="郡山市","郡山市",IFERROR(RIGHT(B2021,LEN(B2021)-FIND("郡",B2021)),B2021))))))</f>
        <v>篠栗町</v>
      </c>
      <c r="L2021" s="1" t="str">
        <f>IF(ISERROR(VLOOKUP(K2021,'R5.4.1現在の団体'!C$2:C$2000,1,)),"",VLOOKUP(K2021,'R5.4.1現在の団体'!C$2:C$2000,1,))</f>
        <v>篠栗町</v>
      </c>
      <c r="M2021" s="1">
        <f t="shared" si="31"/>
        <v>1</v>
      </c>
    </row>
    <row r="2022" spans="1:14" x14ac:dyDescent="0.2">
      <c r="A2022" s="5" t="s">
        <v>2026</v>
      </c>
      <c r="B2022" s="6" t="s">
        <v>4304</v>
      </c>
      <c r="C2022" s="7">
        <v>20633</v>
      </c>
      <c r="D2022" s="7">
        <v>22139</v>
      </c>
      <c r="E2022" s="7">
        <v>42772</v>
      </c>
      <c r="F2022" s="7" t="str" cm="1">
        <f t="array" ref="F2022">_xlfn.SWITCH(TRUE,E2022&lt;=10000,"1万人以下",E2022&lt;=20000,"2万人以下",E2022&lt;=30000,"3万人以下",E2022&lt;=40000,"4万人以下",E2022&lt;=50000,"5万人以下",E2022&lt;=60000,"6万人以下",E2022&lt;=70000,"7万人以下",E2022&lt;=80000,"8万人以下",E2022&lt;=90000,"9万人以下",E2022&gt;90000,"それ以上")</f>
        <v>5万人以下</v>
      </c>
      <c r="G2022" s="7" t="s">
        <v>7575</v>
      </c>
      <c r="H2022" s="7">
        <v>16901</v>
      </c>
      <c r="J2022" s="1">
        <f>MAX(J$2:J2021)+1</f>
        <v>1544</v>
      </c>
      <c r="K2022" s="1" t="str">
        <f>IF(B2022="小郡市","小郡市",IF(B2022="大和郡山市","大和郡山市",IF(B2022="蒲郡市","蒲郡市",IF(B2022="郡上市","郡上市",IF(B2022="郡山市","郡山市",IFERROR(RIGHT(B2022,LEN(B2022)-FIND("郡",B2022)),B2022))))))</f>
        <v>志免町</v>
      </c>
      <c r="L2022" s="1" t="str">
        <f>IF(ISERROR(VLOOKUP(K2022,'R5.4.1現在の団体'!C$2:C$2000,1,)),"",VLOOKUP(K2022,'R5.4.1現在の団体'!C$2:C$2000,1,))</f>
        <v>志免町</v>
      </c>
      <c r="M2022" s="1">
        <f t="shared" si="31"/>
        <v>1</v>
      </c>
    </row>
    <row r="2023" spans="1:14" x14ac:dyDescent="0.2">
      <c r="A2023" s="5" t="s">
        <v>2027</v>
      </c>
      <c r="B2023" s="6" t="s">
        <v>7552</v>
      </c>
      <c r="C2023" s="7">
        <v>12630</v>
      </c>
      <c r="D2023" s="7">
        <v>13272</v>
      </c>
      <c r="E2023" s="7">
        <v>25902</v>
      </c>
      <c r="F2023" s="7" t="str" cm="1">
        <f t="array" ref="F2023">_xlfn.SWITCH(TRUE,E2023&lt;=10000,"1万人以下",E2023&lt;=20000,"2万人以下",E2023&lt;=30000,"3万人以下",E2023&lt;=40000,"4万人以下",E2023&lt;=50000,"5万人以下",E2023&lt;=60000,"6万人以下",E2023&lt;=70000,"7万人以下",E2023&lt;=80000,"8万人以下",E2023&lt;=90000,"9万人以下",E2023&gt;90000,"それ以上")</f>
        <v>3万人以下</v>
      </c>
      <c r="G2023" s="7" t="s">
        <v>7574</v>
      </c>
      <c r="H2023" s="7">
        <v>9626</v>
      </c>
      <c r="J2023" s="1">
        <f>MAX(J$2:J2022)+1</f>
        <v>1545</v>
      </c>
      <c r="K2023" s="1" t="str">
        <f>IF(B2023="小郡市","小郡市",IF(B2023="大和郡山市","大和郡山市",IF(B2023="蒲郡市","蒲郡市",IF(B2023="郡上市","郡上市",IF(B2023="郡山市","郡山市",IFERROR(RIGHT(B2023,LEN(B2023)-FIND("郡",B2023)),B2023))))))</f>
        <v>須恵町</v>
      </c>
      <c r="L2023" s="1" t="str">
        <f>IF(ISERROR(VLOOKUP(K2023,'R5.4.1現在の団体'!C$2:C$2000,1,)),"",VLOOKUP(K2023,'R5.4.1現在の団体'!C$2:C$2000,1,))</f>
        <v>須恵町</v>
      </c>
      <c r="M2023" s="1">
        <f t="shared" si="31"/>
        <v>1</v>
      </c>
      <c r="N2023" s="1" t="s">
        <v>7530</v>
      </c>
    </row>
    <row r="2024" spans="1:14" x14ac:dyDescent="0.2">
      <c r="A2024" s="5" t="s">
        <v>2028</v>
      </c>
      <c r="B2024" s="6" t="s">
        <v>4305</v>
      </c>
      <c r="C2024" s="7">
        <v>11708</v>
      </c>
      <c r="D2024" s="7">
        <v>12363</v>
      </c>
      <c r="E2024" s="7">
        <v>24071</v>
      </c>
      <c r="F2024" s="7" t="str" cm="1">
        <f t="array" ref="F2024">_xlfn.SWITCH(TRUE,E2024&lt;=10000,"1万人以下",E2024&lt;=20000,"2万人以下",E2024&lt;=30000,"3万人以下",E2024&lt;=40000,"4万人以下",E2024&lt;=50000,"5万人以下",E2024&lt;=60000,"6万人以下",E2024&lt;=70000,"7万人以下",E2024&lt;=80000,"8万人以下",E2024&lt;=90000,"9万人以下",E2024&gt;90000,"それ以上")</f>
        <v>3万人以下</v>
      </c>
      <c r="G2024" s="7" t="s">
        <v>7574</v>
      </c>
      <c r="H2024" s="7">
        <v>8979</v>
      </c>
      <c r="J2024" s="1">
        <f>MAX(J$2:J2023)+1</f>
        <v>1546</v>
      </c>
      <c r="K2024" s="1" t="str">
        <f>IF(B2024="小郡市","小郡市",IF(B2024="大和郡山市","大和郡山市",IF(B2024="蒲郡市","蒲郡市",IF(B2024="郡上市","郡上市",IF(B2024="郡山市","郡山市",IFERROR(RIGHT(B2024,LEN(B2024)-FIND("郡",B2024)),B2024))))))</f>
        <v>新宮町</v>
      </c>
      <c r="L2024" s="1" t="str">
        <f>IF(ISERROR(VLOOKUP(K2024,'R5.4.1現在の団体'!C$2:C$2000,1,)),"",VLOOKUP(K2024,'R5.4.1現在の団体'!C$2:C$2000,1,))</f>
        <v>新宮町</v>
      </c>
      <c r="M2024" s="1">
        <f t="shared" si="31"/>
        <v>1</v>
      </c>
    </row>
    <row r="2025" spans="1:14" x14ac:dyDescent="0.2">
      <c r="A2025" s="5" t="s">
        <v>2029</v>
      </c>
      <c r="B2025" s="6" t="s">
        <v>4306</v>
      </c>
      <c r="C2025" s="7">
        <v>3962</v>
      </c>
      <c r="D2025" s="7">
        <v>4321</v>
      </c>
      <c r="E2025" s="7">
        <v>8283</v>
      </c>
      <c r="F2025" s="7" t="str" cm="1">
        <f t="array" ref="F2025">_xlfn.SWITCH(TRUE,E2025&lt;=10000,"1万人以下",E2025&lt;=20000,"2万人以下",E2025&lt;=30000,"3万人以下",E2025&lt;=40000,"4万人以下",E2025&lt;=50000,"5万人以下",E2025&lt;=60000,"6万人以下",E2025&lt;=70000,"7万人以下",E2025&lt;=80000,"8万人以下",E2025&lt;=90000,"9万人以下",E2025&gt;90000,"それ以上")</f>
        <v>1万人以下</v>
      </c>
      <c r="G2025" s="7" t="s">
        <v>7576</v>
      </c>
      <c r="H2025" s="7">
        <v>2791</v>
      </c>
      <c r="J2025" s="1">
        <f>MAX(J$2:J2024)+1</f>
        <v>1547</v>
      </c>
      <c r="K2025" s="1" t="str">
        <f>IF(B2025="小郡市","小郡市",IF(B2025="大和郡山市","大和郡山市",IF(B2025="蒲郡市","蒲郡市",IF(B2025="郡上市","郡上市",IF(B2025="郡山市","郡山市",IFERROR(RIGHT(B2025,LEN(B2025)-FIND("郡",B2025)),B2025))))))</f>
        <v>久山町</v>
      </c>
      <c r="L2025" s="1" t="str">
        <f>IF(ISERROR(VLOOKUP(K2025,'R5.4.1現在の団体'!C$2:C$2000,1,)),"",VLOOKUP(K2025,'R5.4.1現在の団体'!C$2:C$2000,1,))</f>
        <v>久山町</v>
      </c>
      <c r="M2025" s="1">
        <f t="shared" si="31"/>
        <v>1</v>
      </c>
    </row>
    <row r="2026" spans="1:14" x14ac:dyDescent="0.2">
      <c r="A2026" s="5" t="s">
        <v>2030</v>
      </c>
      <c r="B2026" s="6" t="s">
        <v>4307</v>
      </c>
      <c r="C2026" s="7">
        <v>20410</v>
      </c>
      <c r="D2026" s="7">
        <v>20640</v>
      </c>
      <c r="E2026" s="7">
        <v>41050</v>
      </c>
      <c r="F2026" s="7" t="str" cm="1">
        <f t="array" ref="F2026">_xlfn.SWITCH(TRUE,E2026&lt;=10000,"1万人以下",E2026&lt;=20000,"2万人以下",E2026&lt;=30000,"3万人以下",E2026&lt;=40000,"4万人以下",E2026&lt;=50000,"5万人以下",E2026&lt;=60000,"6万人以下",E2026&lt;=70000,"7万人以下",E2026&lt;=80000,"8万人以下",E2026&lt;=90000,"9万人以下",E2026&gt;90000,"それ以上")</f>
        <v>5万人以下</v>
      </c>
      <c r="G2026" s="7" t="s">
        <v>7575</v>
      </c>
      <c r="H2026" s="7">
        <v>16388</v>
      </c>
      <c r="J2026" s="1">
        <f>MAX(J$2:J2025)+1</f>
        <v>1548</v>
      </c>
      <c r="K2026" s="1" t="str">
        <f>IF(B2026="小郡市","小郡市",IF(B2026="大和郡山市","大和郡山市",IF(B2026="蒲郡市","蒲郡市",IF(B2026="郡上市","郡上市",IF(B2026="郡山市","郡山市",IFERROR(RIGHT(B2026,LEN(B2026)-FIND("郡",B2026)),B2026))))))</f>
        <v>粕屋町</v>
      </c>
      <c r="L2026" s="1" t="str">
        <f>IF(ISERROR(VLOOKUP(K2026,'R5.4.1現在の団体'!C$2:C$2000,1,)),"",VLOOKUP(K2026,'R5.4.1現在の団体'!C$2:C$2000,1,))</f>
        <v>粕屋町</v>
      </c>
      <c r="M2026" s="1">
        <f t="shared" si="31"/>
        <v>1</v>
      </c>
    </row>
    <row r="2027" spans="1:14" x14ac:dyDescent="0.2">
      <c r="A2027" s="5" t="s">
        <v>2031</v>
      </c>
      <c r="B2027" s="6" t="s">
        <v>4308</v>
      </c>
      <c r="C2027" s="7">
        <v>46536</v>
      </c>
      <c r="D2027" s="7">
        <v>51403</v>
      </c>
      <c r="E2027" s="7">
        <v>97939</v>
      </c>
      <c r="F2027" s="7" t="str" cm="1">
        <f t="array" ref="F2027">_xlfn.SWITCH(TRUE,E2027&lt;=10000,"1万人以下",E2027&lt;=20000,"2万人以下",E2027&lt;=30000,"3万人以下",E2027&lt;=40000,"4万人以下",E2027&lt;=50000,"5万人以下",E2027&lt;=60000,"6万人以下",E2027&lt;=70000,"7万人以下",E2027&lt;=80000,"8万人以下",E2027&lt;=90000,"9万人以下",E2027&gt;90000,"それ以上")</f>
        <v>それ以上</v>
      </c>
      <c r="G2027" s="7" t="s">
        <v>7571</v>
      </c>
      <c r="H2027" s="7">
        <v>39096</v>
      </c>
      <c r="I2027" s="1" t="s">
        <v>4657</v>
      </c>
      <c r="K2027" s="1" t="str">
        <f>IF(B2027="小郡市","小郡市",IF(B2027="大和郡山市","大和郡山市",IF(B2027="蒲郡市","蒲郡市",IF(B2027="郡上市","郡上市",IF(B2027="郡山市","郡山市",IFERROR(RIGHT(B2027,LEN(B2027)-FIND("郡",B2027)),B2027))))))</f>
        <v/>
      </c>
      <c r="L2027" s="1" t="str">
        <f>IF(ISERROR(VLOOKUP(K2027,'R5.4.1現在の団体'!C$2:C$2000,1,)),"",VLOOKUP(K2027,'R5.4.1現在の団体'!C$2:C$2000,1,))</f>
        <v/>
      </c>
      <c r="M2027" s="1" t="str">
        <f t="shared" si="31"/>
        <v/>
      </c>
    </row>
    <row r="2028" spans="1:14" x14ac:dyDescent="0.2">
      <c r="A2028" s="5" t="s">
        <v>2032</v>
      </c>
      <c r="B2028" s="6" t="s">
        <v>4309</v>
      </c>
      <c r="C2028" s="7">
        <v>7730</v>
      </c>
      <c r="D2028" s="7">
        <v>8112</v>
      </c>
      <c r="E2028" s="7">
        <v>15842</v>
      </c>
      <c r="F2028" s="7" t="str" cm="1">
        <f t="array" ref="F2028">_xlfn.SWITCH(TRUE,E2028&lt;=10000,"1万人以下",E2028&lt;=20000,"2万人以下",E2028&lt;=30000,"3万人以下",E2028&lt;=40000,"4万人以下",E2028&lt;=50000,"5万人以下",E2028&lt;=60000,"6万人以下",E2028&lt;=70000,"7万人以下",E2028&lt;=80000,"8万人以下",E2028&lt;=90000,"9万人以下",E2028&gt;90000,"それ以上")</f>
        <v>2万人以下</v>
      </c>
      <c r="G2028" s="7" t="s">
        <v>7572</v>
      </c>
      <c r="H2028" s="7">
        <v>6681</v>
      </c>
      <c r="J2028" s="1">
        <f>MAX(J$2:J2027)+1</f>
        <v>1549</v>
      </c>
      <c r="K2028" s="1" t="str">
        <f>IF(B2028="小郡市","小郡市",IF(B2028="大和郡山市","大和郡山市",IF(B2028="蒲郡市","蒲郡市",IF(B2028="郡上市","郡上市",IF(B2028="郡山市","郡山市",IFERROR(RIGHT(B2028,LEN(B2028)-FIND("郡",B2028)),B2028))))))</f>
        <v>芦屋町</v>
      </c>
      <c r="L2028" s="1" t="str">
        <f>IF(ISERROR(VLOOKUP(K2028,'R5.4.1現在の団体'!C$2:C$2000,1,)),"",VLOOKUP(K2028,'R5.4.1現在の団体'!C$2:C$2000,1,))</f>
        <v>芦屋町</v>
      </c>
      <c r="M2028" s="1">
        <f t="shared" si="31"/>
        <v>1</v>
      </c>
    </row>
    <row r="2029" spans="1:14" x14ac:dyDescent="0.2">
      <c r="A2029" s="5" t="s">
        <v>2033</v>
      </c>
      <c r="B2029" s="6" t="s">
        <v>4310</v>
      </c>
      <c r="C2029" s="7">
        <v>14206</v>
      </c>
      <c r="D2029" s="7">
        <v>16025</v>
      </c>
      <c r="E2029" s="7">
        <v>30231</v>
      </c>
      <c r="F2029" s="7" t="str" cm="1">
        <f t="array" ref="F2029">_xlfn.SWITCH(TRUE,E2029&lt;=10000,"1万人以下",E2029&lt;=20000,"2万人以下",E2029&lt;=30000,"3万人以下",E2029&lt;=40000,"4万人以下",E2029&lt;=50000,"5万人以下",E2029&lt;=60000,"6万人以下",E2029&lt;=70000,"7万人以下",E2029&lt;=80000,"8万人以下",E2029&lt;=90000,"9万人以下",E2029&gt;90000,"それ以上")</f>
        <v>4万人以下</v>
      </c>
      <c r="G2029" s="7" t="s">
        <v>7573</v>
      </c>
      <c r="H2029" s="7">
        <v>12573</v>
      </c>
      <c r="J2029" s="1">
        <f>MAX(J$2:J2028)+1</f>
        <v>1550</v>
      </c>
      <c r="K2029" s="1" t="str">
        <f>IF(B2029="小郡市","小郡市",IF(B2029="大和郡山市","大和郡山市",IF(B2029="蒲郡市","蒲郡市",IF(B2029="郡上市","郡上市",IF(B2029="郡山市","郡山市",IFERROR(RIGHT(B2029,LEN(B2029)-FIND("郡",B2029)),B2029))))))</f>
        <v>水巻町</v>
      </c>
      <c r="L2029" s="1" t="str">
        <f>IF(ISERROR(VLOOKUP(K2029,'R5.4.1現在の団体'!C$2:C$2000,1,)),"",VLOOKUP(K2029,'R5.4.1現在の団体'!C$2:C$2000,1,))</f>
        <v>水巻町</v>
      </c>
      <c r="M2029" s="1">
        <f t="shared" si="31"/>
        <v>1</v>
      </c>
    </row>
    <row r="2030" spans="1:14" x14ac:dyDescent="0.2">
      <c r="A2030" s="5" t="s">
        <v>2034</v>
      </c>
      <c r="B2030" s="6" t="s">
        <v>4311</v>
      </c>
      <c r="C2030" s="7">
        <v>15326</v>
      </c>
      <c r="D2030" s="7">
        <v>16980</v>
      </c>
      <c r="E2030" s="7">
        <v>32306</v>
      </c>
      <c r="F2030" s="7" t="str" cm="1">
        <f t="array" ref="F2030">_xlfn.SWITCH(TRUE,E2030&lt;=10000,"1万人以下",E2030&lt;=20000,"2万人以下",E2030&lt;=30000,"3万人以下",E2030&lt;=40000,"4万人以下",E2030&lt;=50000,"5万人以下",E2030&lt;=60000,"6万人以下",E2030&lt;=70000,"7万人以下",E2030&lt;=80000,"8万人以下",E2030&lt;=90000,"9万人以下",E2030&gt;90000,"それ以上")</f>
        <v>4万人以下</v>
      </c>
      <c r="G2030" s="7" t="s">
        <v>7573</v>
      </c>
      <c r="H2030" s="7">
        <v>12426</v>
      </c>
      <c r="J2030" s="1">
        <f>MAX(J$2:J2029)+1</f>
        <v>1551</v>
      </c>
      <c r="K2030" s="1" t="str">
        <f>IF(B2030="小郡市","小郡市",IF(B2030="大和郡山市","大和郡山市",IF(B2030="蒲郡市","蒲郡市",IF(B2030="郡上市","郡上市",IF(B2030="郡山市","郡山市",IFERROR(RIGHT(B2030,LEN(B2030)-FIND("郡",B2030)),B2030))))))</f>
        <v>岡垣町</v>
      </c>
      <c r="L2030" s="1" t="str">
        <f>IF(ISERROR(VLOOKUP(K2030,'R5.4.1現在の団体'!C$2:C$2000,1,)),"",VLOOKUP(K2030,'R5.4.1現在の団体'!C$2:C$2000,1,))</f>
        <v>岡垣町</v>
      </c>
      <c r="M2030" s="1">
        <f t="shared" si="31"/>
        <v>1</v>
      </c>
    </row>
    <row r="2031" spans="1:14" x14ac:dyDescent="0.2">
      <c r="A2031" s="5" t="s">
        <v>2035</v>
      </c>
      <c r="B2031" s="6" t="s">
        <v>4312</v>
      </c>
      <c r="C2031" s="7">
        <v>9274</v>
      </c>
      <c r="D2031" s="7">
        <v>10286</v>
      </c>
      <c r="E2031" s="7">
        <v>19560</v>
      </c>
      <c r="F2031" s="7" t="str" cm="1">
        <f t="array" ref="F2031">_xlfn.SWITCH(TRUE,E2031&lt;=10000,"1万人以下",E2031&lt;=20000,"2万人以下",E2031&lt;=30000,"3万人以下",E2031&lt;=40000,"4万人以下",E2031&lt;=50000,"5万人以下",E2031&lt;=60000,"6万人以下",E2031&lt;=70000,"7万人以下",E2031&lt;=80000,"8万人以下",E2031&lt;=90000,"9万人以下",E2031&gt;90000,"それ以上")</f>
        <v>2万人以下</v>
      </c>
      <c r="G2031" s="7" t="s">
        <v>7572</v>
      </c>
      <c r="H2031" s="7">
        <v>7416</v>
      </c>
      <c r="J2031" s="1">
        <f>MAX(J$2:J2030)+1</f>
        <v>1552</v>
      </c>
      <c r="K2031" s="1" t="str">
        <f>IF(B2031="小郡市","小郡市",IF(B2031="大和郡山市","大和郡山市",IF(B2031="蒲郡市","蒲郡市",IF(B2031="郡上市","郡上市",IF(B2031="郡山市","郡山市",IFERROR(RIGHT(B2031,LEN(B2031)-FIND("郡",B2031)),B2031))))))</f>
        <v>遠賀町</v>
      </c>
      <c r="L2031" s="1" t="str">
        <f>IF(ISERROR(VLOOKUP(K2031,'R5.4.1現在の団体'!C$2:C$2000,1,)),"",VLOOKUP(K2031,'R5.4.1現在の団体'!C$2:C$2000,1,))</f>
        <v>遠賀町</v>
      </c>
      <c r="M2031" s="1">
        <f t="shared" si="31"/>
        <v>1</v>
      </c>
    </row>
    <row r="2032" spans="1:14" x14ac:dyDescent="0.2">
      <c r="A2032" s="5" t="s">
        <v>2036</v>
      </c>
      <c r="B2032" s="6" t="s">
        <v>4313</v>
      </c>
      <c r="C2032" s="7">
        <v>12687</v>
      </c>
      <c r="D2032" s="7">
        <v>14180</v>
      </c>
      <c r="E2032" s="7">
        <v>26867</v>
      </c>
      <c r="F2032" s="7" t="str" cm="1">
        <f t="array" ref="F2032">_xlfn.SWITCH(TRUE,E2032&lt;=10000,"1万人以下",E2032&lt;=20000,"2万人以下",E2032&lt;=30000,"3万人以下",E2032&lt;=40000,"4万人以下",E2032&lt;=50000,"5万人以下",E2032&lt;=60000,"6万人以下",E2032&lt;=70000,"7万人以下",E2032&lt;=80000,"8万人以下",E2032&lt;=90000,"9万人以下",E2032&gt;90000,"それ以上")</f>
        <v>3万人以下</v>
      </c>
      <c r="G2032" s="7" t="s">
        <v>7574</v>
      </c>
      <c r="H2032" s="7">
        <v>11468</v>
      </c>
      <c r="I2032" s="1" t="s">
        <v>4657</v>
      </c>
      <c r="K2032" s="1" t="str">
        <f>IF(B2032="小郡市","小郡市",IF(B2032="大和郡山市","大和郡山市",IF(B2032="蒲郡市","蒲郡市",IF(B2032="郡上市","郡上市",IF(B2032="郡山市","郡山市",IFERROR(RIGHT(B2032,LEN(B2032)-FIND("郡",B2032)),B2032))))))</f>
        <v/>
      </c>
      <c r="L2032" s="1" t="str">
        <f>IF(ISERROR(VLOOKUP(K2032,'R5.4.1現在の団体'!C$2:C$2000,1,)),"",VLOOKUP(K2032,'R5.4.1現在の団体'!C$2:C$2000,1,))</f>
        <v/>
      </c>
      <c r="M2032" s="1" t="str">
        <f t="shared" si="31"/>
        <v/>
      </c>
    </row>
    <row r="2033" spans="1:14" x14ac:dyDescent="0.2">
      <c r="A2033" s="5" t="s">
        <v>2037</v>
      </c>
      <c r="B2033" s="6" t="s">
        <v>4314</v>
      </c>
      <c r="C2033" s="7">
        <v>4197</v>
      </c>
      <c r="D2033" s="7">
        <v>4782</v>
      </c>
      <c r="E2033" s="7">
        <v>8979</v>
      </c>
      <c r="F2033" s="7" t="str" cm="1">
        <f t="array" ref="F2033">_xlfn.SWITCH(TRUE,E2033&lt;=10000,"1万人以下",E2033&lt;=20000,"2万人以下",E2033&lt;=30000,"3万人以下",E2033&lt;=40000,"4万人以下",E2033&lt;=50000,"5万人以下",E2033&lt;=60000,"6万人以下",E2033&lt;=70000,"7万人以下",E2033&lt;=80000,"8万人以下",E2033&lt;=90000,"9万人以下",E2033&gt;90000,"それ以上")</f>
        <v>1万人以下</v>
      </c>
      <c r="G2033" s="7" t="s">
        <v>7576</v>
      </c>
      <c r="H2033" s="7">
        <v>3986</v>
      </c>
      <c r="J2033" s="1">
        <f>MAX(J$2:J2032)+1</f>
        <v>1553</v>
      </c>
      <c r="K2033" s="1" t="str">
        <f>IF(B2033="小郡市","小郡市",IF(B2033="大和郡山市","大和郡山市",IF(B2033="蒲郡市","蒲郡市",IF(B2033="郡上市","郡上市",IF(B2033="郡山市","郡山市",IFERROR(RIGHT(B2033,LEN(B2033)-FIND("郡",B2033)),B2033))))))</f>
        <v>小竹町</v>
      </c>
      <c r="L2033" s="1" t="str">
        <f>IF(ISERROR(VLOOKUP(K2033,'R5.4.1現在の団体'!C$2:C$2000,1,)),"",VLOOKUP(K2033,'R5.4.1現在の団体'!C$2:C$2000,1,))</f>
        <v>小竹町</v>
      </c>
      <c r="M2033" s="1">
        <f t="shared" si="31"/>
        <v>1</v>
      </c>
    </row>
    <row r="2034" spans="1:14" x14ac:dyDescent="0.2">
      <c r="A2034" s="5" t="s">
        <v>2038</v>
      </c>
      <c r="B2034" s="6" t="s">
        <v>4315</v>
      </c>
      <c r="C2034" s="7">
        <v>8490</v>
      </c>
      <c r="D2034" s="7">
        <v>9398</v>
      </c>
      <c r="E2034" s="7">
        <v>17888</v>
      </c>
      <c r="F2034" s="7" t="str" cm="1">
        <f t="array" ref="F2034">_xlfn.SWITCH(TRUE,E2034&lt;=10000,"1万人以下",E2034&lt;=20000,"2万人以下",E2034&lt;=30000,"3万人以下",E2034&lt;=40000,"4万人以下",E2034&lt;=50000,"5万人以下",E2034&lt;=60000,"6万人以下",E2034&lt;=70000,"7万人以下",E2034&lt;=80000,"8万人以下",E2034&lt;=90000,"9万人以下",E2034&gt;90000,"それ以上")</f>
        <v>2万人以下</v>
      </c>
      <c r="G2034" s="7" t="s">
        <v>7572</v>
      </c>
      <c r="H2034" s="7">
        <v>7482</v>
      </c>
      <c r="J2034" s="1">
        <f>MAX(J$2:J2033)+1</f>
        <v>1554</v>
      </c>
      <c r="K2034" s="1" t="str">
        <f>IF(B2034="小郡市","小郡市",IF(B2034="大和郡山市","大和郡山市",IF(B2034="蒲郡市","蒲郡市",IF(B2034="郡上市","郡上市",IF(B2034="郡山市","郡山市",IFERROR(RIGHT(B2034,LEN(B2034)-FIND("郡",B2034)),B2034))))))</f>
        <v>鞍手町</v>
      </c>
      <c r="L2034" s="1" t="str">
        <f>IF(ISERROR(VLOOKUP(K2034,'R5.4.1現在の団体'!C$2:C$2000,1,)),"",VLOOKUP(K2034,'R5.4.1現在の団体'!C$2:C$2000,1,))</f>
        <v>鞍手町</v>
      </c>
      <c r="M2034" s="1">
        <f t="shared" si="31"/>
        <v>1</v>
      </c>
    </row>
    <row r="2035" spans="1:14" x14ac:dyDescent="0.2">
      <c r="A2035" s="5" t="s">
        <v>2039</v>
      </c>
      <c r="B2035" s="6" t="s">
        <v>4316</v>
      </c>
      <c r="C2035" s="7">
        <v>6710</v>
      </c>
      <c r="D2035" s="7">
        <v>7648</v>
      </c>
      <c r="E2035" s="7">
        <v>14358</v>
      </c>
      <c r="F2035" s="7" t="str" cm="1">
        <f t="array" ref="F2035">_xlfn.SWITCH(TRUE,E2035&lt;=10000,"1万人以下",E2035&lt;=20000,"2万人以下",E2035&lt;=30000,"3万人以下",E2035&lt;=40000,"4万人以下",E2035&lt;=50000,"5万人以下",E2035&lt;=60000,"6万人以下",E2035&lt;=70000,"7万人以下",E2035&lt;=80000,"8万人以下",E2035&lt;=90000,"9万人以下",E2035&gt;90000,"それ以上")</f>
        <v>2万人以下</v>
      </c>
      <c r="G2035" s="7" t="s">
        <v>7572</v>
      </c>
      <c r="H2035" s="7">
        <v>5981</v>
      </c>
      <c r="I2035" s="1" t="s">
        <v>4657</v>
      </c>
      <c r="K2035" s="1" t="str">
        <f>IF(B2035="小郡市","小郡市",IF(B2035="大和郡山市","大和郡山市",IF(B2035="蒲郡市","蒲郡市",IF(B2035="郡上市","郡上市",IF(B2035="郡山市","郡山市",IFERROR(RIGHT(B2035,LEN(B2035)-FIND("郡",B2035)),B2035))))))</f>
        <v/>
      </c>
      <c r="L2035" s="1" t="str">
        <f>IF(ISERROR(VLOOKUP(K2035,'R5.4.1現在の団体'!C$2:C$2000,1,)),"",VLOOKUP(K2035,'R5.4.1現在の団体'!C$2:C$2000,1,))</f>
        <v/>
      </c>
      <c r="M2035" s="1" t="str">
        <f t="shared" si="31"/>
        <v/>
      </c>
    </row>
    <row r="2036" spans="1:14" x14ac:dyDescent="0.2">
      <c r="A2036" s="5" t="s">
        <v>2040</v>
      </c>
      <c r="B2036" s="6" t="s">
        <v>4317</v>
      </c>
      <c r="C2036" s="7">
        <v>6710</v>
      </c>
      <c r="D2036" s="7">
        <v>7648</v>
      </c>
      <c r="E2036" s="7">
        <v>14358</v>
      </c>
      <c r="F2036" s="7" t="str" cm="1">
        <f t="array" ref="F2036">_xlfn.SWITCH(TRUE,E2036&lt;=10000,"1万人以下",E2036&lt;=20000,"2万人以下",E2036&lt;=30000,"3万人以下",E2036&lt;=40000,"4万人以下",E2036&lt;=50000,"5万人以下",E2036&lt;=60000,"6万人以下",E2036&lt;=70000,"7万人以下",E2036&lt;=80000,"8万人以下",E2036&lt;=90000,"9万人以下",E2036&gt;90000,"それ以上")</f>
        <v>2万人以下</v>
      </c>
      <c r="G2036" s="7" t="s">
        <v>7572</v>
      </c>
      <c r="H2036" s="7">
        <v>5981</v>
      </c>
      <c r="J2036" s="1">
        <f>MAX(J$2:J2035)+1</f>
        <v>1555</v>
      </c>
      <c r="K2036" s="1" t="str">
        <f>IF(B2036="小郡市","小郡市",IF(B2036="大和郡山市","大和郡山市",IF(B2036="蒲郡市","蒲郡市",IF(B2036="郡上市","郡上市",IF(B2036="郡山市","郡山市",IFERROR(RIGHT(B2036,LEN(B2036)-FIND("郡",B2036)),B2036))))))</f>
        <v>桂川町</v>
      </c>
      <c r="L2036" s="1" t="str">
        <f>IF(ISERROR(VLOOKUP(K2036,'R5.4.1現在の団体'!C$2:C$2000,1,)),"",VLOOKUP(K2036,'R5.4.1現在の団体'!C$2:C$2000,1,))</f>
        <v>桂川町</v>
      </c>
      <c r="M2036" s="1">
        <f t="shared" si="31"/>
        <v>1</v>
      </c>
    </row>
    <row r="2037" spans="1:14" x14ac:dyDescent="0.2">
      <c r="A2037" s="5" t="s">
        <v>2041</v>
      </c>
      <c r="B2037" s="6" t="s">
        <v>4318</v>
      </c>
      <c r="C2037" s="7">
        <v>15241</v>
      </c>
      <c r="D2037" s="7">
        <v>16711</v>
      </c>
      <c r="E2037" s="7">
        <v>31952</v>
      </c>
      <c r="F2037" s="7" t="str" cm="1">
        <f t="array" ref="F2037">_xlfn.SWITCH(TRUE,E2037&lt;=10000,"1万人以下",E2037&lt;=20000,"2万人以下",E2037&lt;=30000,"3万人以下",E2037&lt;=40000,"4万人以下",E2037&lt;=50000,"5万人以下",E2037&lt;=60000,"6万人以下",E2037&lt;=70000,"7万人以下",E2037&lt;=80000,"8万人以下",E2037&lt;=90000,"9万人以下",E2037&gt;90000,"それ以上")</f>
        <v>4万人以下</v>
      </c>
      <c r="G2037" s="7" t="s">
        <v>7573</v>
      </c>
      <c r="H2037" s="7">
        <v>10579</v>
      </c>
      <c r="I2037" s="1" t="s">
        <v>4657</v>
      </c>
      <c r="K2037" s="1" t="str">
        <f>IF(B2037="小郡市","小郡市",IF(B2037="大和郡山市","大和郡山市",IF(B2037="蒲郡市","蒲郡市",IF(B2037="郡上市","郡上市",IF(B2037="郡山市","郡山市",IFERROR(RIGHT(B2037,LEN(B2037)-FIND("郡",B2037)),B2037))))))</f>
        <v/>
      </c>
      <c r="L2037" s="1" t="str">
        <f>IF(ISERROR(VLOOKUP(K2037,'R5.4.1現在の団体'!C$2:C$2000,1,)),"",VLOOKUP(K2037,'R5.4.1現在の団体'!C$2:C$2000,1,))</f>
        <v/>
      </c>
      <c r="M2037" s="1" t="str">
        <f t="shared" si="31"/>
        <v/>
      </c>
    </row>
    <row r="2038" spans="1:14" x14ac:dyDescent="0.2">
      <c r="A2038" s="5" t="s">
        <v>2042</v>
      </c>
      <c r="B2038" s="6" t="s">
        <v>4319</v>
      </c>
      <c r="C2038" s="7">
        <v>14004</v>
      </c>
      <c r="D2038" s="7">
        <v>15295</v>
      </c>
      <c r="E2038" s="7">
        <v>29299</v>
      </c>
      <c r="F2038" s="7" t="str" cm="1">
        <f t="array" ref="F2038">_xlfn.SWITCH(TRUE,E2038&lt;=10000,"1万人以下",E2038&lt;=20000,"2万人以下",E2038&lt;=30000,"3万人以下",E2038&lt;=40000,"4万人以下",E2038&lt;=50000,"5万人以下",E2038&lt;=60000,"6万人以下",E2038&lt;=70000,"7万人以下",E2038&lt;=80000,"8万人以下",E2038&lt;=90000,"9万人以下",E2038&gt;90000,"それ以上")</f>
        <v>3万人以下</v>
      </c>
      <c r="G2038" s="7" t="s">
        <v>7574</v>
      </c>
      <c r="H2038" s="7">
        <v>9650</v>
      </c>
      <c r="J2038" s="1">
        <f>MAX(J$2:J2037)+1</f>
        <v>1556</v>
      </c>
      <c r="K2038" s="1" t="str">
        <f>IF(B2038="小郡市","小郡市",IF(B2038="大和郡山市","大和郡山市",IF(B2038="蒲郡市","蒲郡市",IF(B2038="郡上市","郡上市",IF(B2038="郡山市","郡山市",IFERROR(RIGHT(B2038,LEN(B2038)-FIND("郡",B2038)),B2038))))))</f>
        <v>筑前町</v>
      </c>
      <c r="L2038" s="1" t="str">
        <f>IF(ISERROR(VLOOKUP(K2038,'R5.4.1現在の団体'!C$2:C$2000,1,)),"",VLOOKUP(K2038,'R5.4.1現在の団体'!C$2:C$2000,1,))</f>
        <v>筑前町</v>
      </c>
      <c r="M2038" s="1">
        <f t="shared" si="31"/>
        <v>1</v>
      </c>
    </row>
    <row r="2039" spans="1:14" x14ac:dyDescent="0.2">
      <c r="A2039" s="5" t="s">
        <v>2043</v>
      </c>
      <c r="B2039" s="6" t="s">
        <v>4320</v>
      </c>
      <c r="C2039" s="7">
        <v>1237</v>
      </c>
      <c r="D2039" s="7">
        <v>1416</v>
      </c>
      <c r="E2039" s="7">
        <v>2653</v>
      </c>
      <c r="F2039" s="7" t="str" cm="1">
        <f t="array" ref="F2039">_xlfn.SWITCH(TRUE,E2039&lt;=10000,"1万人以下",E2039&lt;=20000,"2万人以下",E2039&lt;=30000,"3万人以下",E2039&lt;=40000,"4万人以下",E2039&lt;=50000,"5万人以下",E2039&lt;=60000,"6万人以下",E2039&lt;=70000,"7万人以下",E2039&lt;=80000,"8万人以下",E2039&lt;=90000,"9万人以下",E2039&gt;90000,"それ以上")</f>
        <v>1万人以下</v>
      </c>
      <c r="G2039" s="7" t="s">
        <v>7576</v>
      </c>
      <c r="H2039" s="7">
        <v>929</v>
      </c>
      <c r="J2039" s="1">
        <f>MAX(J$2:J2038)+1</f>
        <v>1557</v>
      </c>
      <c r="K2039" s="1" t="str">
        <f>IF(B2039="小郡市","小郡市",IF(B2039="大和郡山市","大和郡山市",IF(B2039="蒲郡市","蒲郡市",IF(B2039="郡上市","郡上市",IF(B2039="郡山市","郡山市",IFERROR(RIGHT(B2039,LEN(B2039)-FIND("郡",B2039)),B2039))))))</f>
        <v>東峰村</v>
      </c>
      <c r="L2039" s="1" t="str">
        <f>IF(ISERROR(VLOOKUP(K2039,'R5.4.1現在の団体'!C$2:C$2000,1,)),"",VLOOKUP(K2039,'R5.4.1現在の団体'!C$2:C$2000,1,))</f>
        <v>東峰村</v>
      </c>
      <c r="M2039" s="1">
        <f t="shared" si="31"/>
        <v>1</v>
      </c>
    </row>
    <row r="2040" spans="1:14" x14ac:dyDescent="0.2">
      <c r="A2040" s="5" t="s">
        <v>2044</v>
      </c>
      <c r="B2040" s="6" t="s">
        <v>7549</v>
      </c>
      <c r="C2040" s="7">
        <v>14720</v>
      </c>
      <c r="D2040" s="7">
        <v>16483</v>
      </c>
      <c r="E2040" s="7">
        <v>31203</v>
      </c>
      <c r="F2040" s="7" t="str" cm="1">
        <f t="array" ref="F2040">_xlfn.SWITCH(TRUE,E2040&lt;=10000,"1万人以下",E2040&lt;=20000,"2万人以下",E2040&lt;=30000,"3万人以下",E2040&lt;=40000,"4万人以下",E2040&lt;=50000,"5万人以下",E2040&lt;=60000,"6万人以下",E2040&lt;=70000,"7万人以下",E2040&lt;=80000,"8万人以下",E2040&lt;=90000,"9万人以下",E2040&gt;90000,"それ以上")</f>
        <v>4万人以下</v>
      </c>
      <c r="G2040" s="7" t="s">
        <v>7573</v>
      </c>
      <c r="H2040" s="7">
        <v>10703</v>
      </c>
      <c r="K2040" s="1" t="str">
        <f>IF(B2040="小郡市","小郡市",IF(B2040="大和郡山市","大和郡山市",IF(B2040="蒲郡市","蒲郡市",IF(B2040="郡上市","郡上市",IF(B2040="郡山市","郡山市",IFERROR(RIGHT(B2040,LEN(B2040)-FIND("郡",B2040)),B2040))))))</f>
        <v>糸島市</v>
      </c>
      <c r="L2040" s="1" t="str">
        <f>IF(ISERROR(VLOOKUP(K2040,'R5.4.1現在の団体'!C$2:C$2000,1,)),"",VLOOKUP(K2040,'R5.4.1現在の団体'!C$2:C$2000,1,))</f>
        <v>糸島市</v>
      </c>
      <c r="M2040" s="1">
        <f t="shared" si="31"/>
        <v>1</v>
      </c>
      <c r="N2040" s="1" t="s">
        <v>7530</v>
      </c>
    </row>
    <row r="2041" spans="1:14" x14ac:dyDescent="0.2">
      <c r="A2041" s="5" t="s">
        <v>2045</v>
      </c>
      <c r="B2041" s="6" t="s">
        <v>4321</v>
      </c>
      <c r="C2041" s="7">
        <v>6256</v>
      </c>
      <c r="D2041" s="7">
        <v>7165</v>
      </c>
      <c r="E2041" s="7">
        <v>13421</v>
      </c>
      <c r="F2041" s="7" t="str" cm="1">
        <f t="array" ref="F2041">_xlfn.SWITCH(TRUE,E2041&lt;=10000,"1万人以下",E2041&lt;=20000,"2万人以下",E2041&lt;=30000,"3万人以下",E2041&lt;=40000,"4万人以下",E2041&lt;=50000,"5万人以下",E2041&lt;=60000,"6万人以下",E2041&lt;=70000,"7万人以下",E2041&lt;=80000,"8万人以下",E2041&lt;=90000,"9万人以下",E2041&gt;90000,"それ以上")</f>
        <v>2万人以下</v>
      </c>
      <c r="G2041" s="7" t="s">
        <v>7572</v>
      </c>
      <c r="H2041" s="7">
        <v>4687</v>
      </c>
      <c r="I2041" s="1" t="s">
        <v>4657</v>
      </c>
      <c r="J2041" s="1">
        <f>MAX(J$2:J2040)+1</f>
        <v>1558</v>
      </c>
      <c r="K2041" s="1" t="str">
        <f>IF(B2041="小郡市","小郡市",IF(B2041="大和郡山市","大和郡山市",IF(B2041="蒲郡市","蒲郡市",IF(B2041="郡上市","郡上市",IF(B2041="郡山市","郡山市",IFERROR(RIGHT(B2041,LEN(B2041)-FIND("郡",B2041)),B2041))))))</f>
        <v>二丈町</v>
      </c>
      <c r="L2041" s="1" t="str">
        <f>IF(ISERROR(VLOOKUP(K2041,'R5.4.1現在の団体'!C$2:C$2000,1,)),"",VLOOKUP(K2041,'R5.4.1現在の団体'!C$2:C$2000,1,))</f>
        <v/>
      </c>
      <c r="M2041" s="1" t="str">
        <f t="shared" si="31"/>
        <v/>
      </c>
    </row>
    <row r="2042" spans="1:14" x14ac:dyDescent="0.2">
      <c r="A2042" s="5" t="s">
        <v>2046</v>
      </c>
      <c r="B2042" s="6" t="s">
        <v>4322</v>
      </c>
      <c r="C2042" s="7">
        <v>8464</v>
      </c>
      <c r="D2042" s="7">
        <v>9318</v>
      </c>
      <c r="E2042" s="7">
        <v>17782</v>
      </c>
      <c r="F2042" s="7" t="str" cm="1">
        <f t="array" ref="F2042">_xlfn.SWITCH(TRUE,E2042&lt;=10000,"1万人以下",E2042&lt;=20000,"2万人以下",E2042&lt;=30000,"3万人以下",E2042&lt;=40000,"4万人以下",E2042&lt;=50000,"5万人以下",E2042&lt;=60000,"6万人以下",E2042&lt;=70000,"7万人以下",E2042&lt;=80000,"8万人以下",E2042&lt;=90000,"9万人以下",E2042&gt;90000,"それ以上")</f>
        <v>2万人以下</v>
      </c>
      <c r="G2042" s="7" t="s">
        <v>7572</v>
      </c>
      <c r="H2042" s="7">
        <v>6016</v>
      </c>
      <c r="I2042" s="1" t="s">
        <v>4657</v>
      </c>
      <c r="J2042" s="1">
        <f>MAX(J$2:J2041)+1</f>
        <v>1559</v>
      </c>
      <c r="K2042" s="1" t="str">
        <f>IF(B2042="小郡市","小郡市",IF(B2042="大和郡山市","大和郡山市",IF(B2042="蒲郡市","蒲郡市",IF(B2042="郡上市","郡上市",IF(B2042="郡山市","郡山市",IFERROR(RIGHT(B2042,LEN(B2042)-FIND("郡",B2042)),B2042))))))</f>
        <v>志摩町</v>
      </c>
      <c r="L2042" s="1" t="str">
        <f>IF(ISERROR(VLOOKUP(K2042,'R5.4.1現在の団体'!C$2:C$2000,1,)),"",VLOOKUP(K2042,'R5.4.1現在の団体'!C$2:C$2000,1,))</f>
        <v/>
      </c>
      <c r="M2042" s="1" t="str">
        <f t="shared" si="31"/>
        <v/>
      </c>
    </row>
    <row r="2043" spans="1:14" x14ac:dyDescent="0.2">
      <c r="A2043" s="5" t="s">
        <v>2047</v>
      </c>
      <c r="B2043" s="6" t="s">
        <v>4323</v>
      </c>
      <c r="C2043" s="7">
        <v>7433</v>
      </c>
      <c r="D2043" s="7">
        <v>8137</v>
      </c>
      <c r="E2043" s="7">
        <v>15570</v>
      </c>
      <c r="F2043" s="7" t="str" cm="1">
        <f t="array" ref="F2043">_xlfn.SWITCH(TRUE,E2043&lt;=10000,"1万人以下",E2043&lt;=20000,"2万人以下",E2043&lt;=30000,"3万人以下",E2043&lt;=40000,"4万人以下",E2043&lt;=50000,"5万人以下",E2043&lt;=60000,"6万人以下",E2043&lt;=70000,"7万人以下",E2043&lt;=80000,"8万人以下",E2043&lt;=90000,"9万人以下",E2043&gt;90000,"それ以上")</f>
        <v>2万人以下</v>
      </c>
      <c r="G2043" s="7" t="s">
        <v>7572</v>
      </c>
      <c r="H2043" s="7">
        <v>4602</v>
      </c>
      <c r="I2043" s="1" t="s">
        <v>4657</v>
      </c>
      <c r="K2043" s="1" t="str">
        <f>IF(B2043="小郡市","小郡市",IF(B2043="大和郡山市","大和郡山市",IF(B2043="蒲郡市","蒲郡市",IF(B2043="郡上市","郡上市",IF(B2043="郡山市","郡山市",IFERROR(RIGHT(B2043,LEN(B2043)-FIND("郡",B2043)),B2043))))))</f>
        <v/>
      </c>
      <c r="L2043" s="1" t="str">
        <f>IF(ISERROR(VLOOKUP(K2043,'R5.4.1現在の団体'!C$2:C$2000,1,)),"",VLOOKUP(K2043,'R5.4.1現在の団体'!C$2:C$2000,1,))</f>
        <v/>
      </c>
      <c r="M2043" s="1" t="str">
        <f t="shared" si="31"/>
        <v/>
      </c>
    </row>
    <row r="2044" spans="1:14" x14ac:dyDescent="0.2">
      <c r="A2044" s="5" t="s">
        <v>2048</v>
      </c>
      <c r="B2044" s="6" t="s">
        <v>4324</v>
      </c>
      <c r="C2044" s="7">
        <v>7433</v>
      </c>
      <c r="D2044" s="7">
        <v>8137</v>
      </c>
      <c r="E2044" s="7">
        <v>15570</v>
      </c>
      <c r="F2044" s="7" t="str" cm="1">
        <f t="array" ref="F2044">_xlfn.SWITCH(TRUE,E2044&lt;=10000,"1万人以下",E2044&lt;=20000,"2万人以下",E2044&lt;=30000,"3万人以下",E2044&lt;=40000,"4万人以下",E2044&lt;=50000,"5万人以下",E2044&lt;=60000,"6万人以下",E2044&lt;=70000,"7万人以下",E2044&lt;=80000,"8万人以下",E2044&lt;=90000,"9万人以下",E2044&gt;90000,"それ以上")</f>
        <v>2万人以下</v>
      </c>
      <c r="G2044" s="7" t="s">
        <v>7572</v>
      </c>
      <c r="H2044" s="7">
        <v>4602</v>
      </c>
      <c r="J2044" s="1">
        <f>MAX(J$2:J2043)+1</f>
        <v>1560</v>
      </c>
      <c r="K2044" s="1" t="str">
        <f>IF(B2044="小郡市","小郡市",IF(B2044="大和郡山市","大和郡山市",IF(B2044="蒲郡市","蒲郡市",IF(B2044="郡上市","郡上市",IF(B2044="郡山市","郡山市",IFERROR(RIGHT(B2044,LEN(B2044)-FIND("郡",B2044)),B2044))))))</f>
        <v>大刀洗町</v>
      </c>
      <c r="L2044" s="1" t="str">
        <f>IF(ISERROR(VLOOKUP(K2044,'R5.4.1現在の団体'!C$2:C$2000,1,)),"",VLOOKUP(K2044,'R5.4.1現在の団体'!C$2:C$2000,1,))</f>
        <v>大刀洗町</v>
      </c>
      <c r="M2044" s="1">
        <f t="shared" si="31"/>
        <v>1</v>
      </c>
    </row>
    <row r="2045" spans="1:14" x14ac:dyDescent="0.2">
      <c r="A2045" s="5" t="s">
        <v>2049</v>
      </c>
      <c r="B2045" s="6" t="s">
        <v>4325</v>
      </c>
      <c r="C2045" s="7">
        <v>6883</v>
      </c>
      <c r="D2045" s="7">
        <v>7666</v>
      </c>
      <c r="E2045" s="7">
        <v>14549</v>
      </c>
      <c r="F2045" s="7" t="str" cm="1">
        <f t="array" ref="F2045">_xlfn.SWITCH(TRUE,E2045&lt;=10000,"1万人以下",E2045&lt;=20000,"2万人以下",E2045&lt;=30000,"3万人以下",E2045&lt;=40000,"4万人以下",E2045&lt;=50000,"5万人以下",E2045&lt;=60000,"6万人以下",E2045&lt;=70000,"7万人以下",E2045&lt;=80000,"8万人以下",E2045&lt;=90000,"9万人以下",E2045&gt;90000,"それ以上")</f>
        <v>2万人以下</v>
      </c>
      <c r="G2045" s="7" t="s">
        <v>7572</v>
      </c>
      <c r="H2045" s="7">
        <v>4455</v>
      </c>
      <c r="I2045" s="1" t="s">
        <v>4657</v>
      </c>
      <c r="K2045" s="1" t="str">
        <f>IF(B2045="小郡市","小郡市",IF(B2045="大和郡山市","大和郡山市",IF(B2045="蒲郡市","蒲郡市",IF(B2045="郡上市","郡上市",IF(B2045="郡山市","郡山市",IFERROR(RIGHT(B2045,LEN(B2045)-FIND("郡",B2045)),B2045))))))</f>
        <v/>
      </c>
      <c r="L2045" s="1" t="str">
        <f>IF(ISERROR(VLOOKUP(K2045,'R5.4.1現在の団体'!C$2:C$2000,1,)),"",VLOOKUP(K2045,'R5.4.1現在の団体'!C$2:C$2000,1,))</f>
        <v/>
      </c>
      <c r="M2045" s="1" t="str">
        <f t="shared" si="31"/>
        <v/>
      </c>
    </row>
    <row r="2046" spans="1:14" x14ac:dyDescent="0.2">
      <c r="A2046" s="5" t="s">
        <v>2050</v>
      </c>
      <c r="B2046" s="6" t="s">
        <v>4326</v>
      </c>
      <c r="C2046" s="7">
        <v>6883</v>
      </c>
      <c r="D2046" s="7">
        <v>7666</v>
      </c>
      <c r="E2046" s="7">
        <v>14549</v>
      </c>
      <c r="F2046" s="7" t="str" cm="1">
        <f t="array" ref="F2046">_xlfn.SWITCH(TRUE,E2046&lt;=10000,"1万人以下",E2046&lt;=20000,"2万人以下",E2046&lt;=30000,"3万人以下",E2046&lt;=40000,"4万人以下",E2046&lt;=50000,"5万人以下",E2046&lt;=60000,"6万人以下",E2046&lt;=70000,"7万人以下",E2046&lt;=80000,"8万人以下",E2046&lt;=90000,"9万人以下",E2046&gt;90000,"それ以上")</f>
        <v>2万人以下</v>
      </c>
      <c r="G2046" s="7" t="s">
        <v>7572</v>
      </c>
      <c r="H2046" s="7">
        <v>4455</v>
      </c>
      <c r="J2046" s="1">
        <f>MAX(J$2:J2045)+1</f>
        <v>1561</v>
      </c>
      <c r="K2046" s="1" t="str">
        <f>IF(B2046="小郡市","小郡市",IF(B2046="大和郡山市","大和郡山市",IF(B2046="蒲郡市","蒲郡市",IF(B2046="郡上市","郡上市",IF(B2046="郡山市","郡山市",IFERROR(RIGHT(B2046,LEN(B2046)-FIND("郡",B2046)),B2046))))))</f>
        <v>大木町</v>
      </c>
      <c r="L2046" s="1" t="str">
        <f>IF(ISERROR(VLOOKUP(K2046,'R5.4.1現在の団体'!C$2:C$2000,1,)),"",VLOOKUP(K2046,'R5.4.1現在の団体'!C$2:C$2000,1,))</f>
        <v>大木町</v>
      </c>
      <c r="M2046" s="1">
        <f t="shared" si="31"/>
        <v>1</v>
      </c>
    </row>
    <row r="2047" spans="1:14" x14ac:dyDescent="0.2">
      <c r="A2047" s="5" t="s">
        <v>2051</v>
      </c>
      <c r="B2047" s="6" t="s">
        <v>4327</v>
      </c>
      <c r="C2047" s="7">
        <v>23408</v>
      </c>
      <c r="D2047" s="7">
        <v>25848</v>
      </c>
      <c r="E2047" s="7">
        <v>49256</v>
      </c>
      <c r="F2047" s="7" t="str" cm="1">
        <f t="array" ref="F2047">_xlfn.SWITCH(TRUE,E2047&lt;=10000,"1万人以下",E2047&lt;=20000,"2万人以下",E2047&lt;=30000,"3万人以下",E2047&lt;=40000,"4万人以下",E2047&lt;=50000,"5万人以下",E2047&lt;=60000,"6万人以下",E2047&lt;=70000,"7万人以下",E2047&lt;=80000,"8万人以下",E2047&lt;=90000,"9万人以下",E2047&gt;90000,"それ以上")</f>
        <v>5万人以下</v>
      </c>
      <c r="G2047" s="7" t="s">
        <v>7575</v>
      </c>
      <c r="H2047" s="7">
        <v>15979</v>
      </c>
      <c r="I2047" s="1" t="s">
        <v>4657</v>
      </c>
      <c r="K2047" s="1" t="str">
        <f>IF(B2047="小郡市","小郡市",IF(B2047="大和郡山市","大和郡山市",IF(B2047="蒲郡市","蒲郡市",IF(B2047="郡上市","郡上市",IF(B2047="郡山市","郡山市",IFERROR(RIGHT(B2047,LEN(B2047)-FIND("郡",B2047)),B2047))))))</f>
        <v/>
      </c>
      <c r="L2047" s="1" t="str">
        <f>IF(ISERROR(VLOOKUP(K2047,'R5.4.1現在の団体'!C$2:C$2000,1,)),"",VLOOKUP(K2047,'R5.4.1現在の団体'!C$2:C$2000,1,))</f>
        <v/>
      </c>
      <c r="M2047" s="1" t="str">
        <f t="shared" si="31"/>
        <v/>
      </c>
    </row>
    <row r="2048" spans="1:14" x14ac:dyDescent="0.2">
      <c r="A2048" s="5" t="s">
        <v>2052</v>
      </c>
      <c r="B2048" s="6" t="s">
        <v>4328</v>
      </c>
      <c r="C2048" s="7">
        <v>6127</v>
      </c>
      <c r="D2048" s="7">
        <v>6938</v>
      </c>
      <c r="E2048" s="7">
        <v>13065</v>
      </c>
      <c r="F2048" s="7" t="str" cm="1">
        <f t="array" ref="F2048">_xlfn.SWITCH(TRUE,E2048&lt;=10000,"1万人以下",E2048&lt;=20000,"2万人以下",E2048&lt;=30000,"3万人以下",E2048&lt;=40000,"4万人以下",E2048&lt;=50000,"5万人以下",E2048&lt;=60000,"6万人以下",E2048&lt;=70000,"7万人以下",E2048&lt;=80000,"8万人以下",E2048&lt;=90000,"9万人以下",E2048&gt;90000,"それ以上")</f>
        <v>2万人以下</v>
      </c>
      <c r="G2048" s="7" t="s">
        <v>7572</v>
      </c>
      <c r="H2048" s="7">
        <v>3930</v>
      </c>
      <c r="I2048" s="1" t="s">
        <v>4657</v>
      </c>
      <c r="J2048" s="1">
        <f>MAX(J$2:J2047)+1</f>
        <v>1562</v>
      </c>
      <c r="K2048" s="1" t="str">
        <f>IF(B2048="小郡市","小郡市",IF(B2048="大和郡山市","大和郡山市",IF(B2048="蒲郡市","蒲郡市",IF(B2048="郡上市","郡上市",IF(B2048="郡山市","郡山市",IFERROR(RIGHT(B2048,LEN(B2048)-FIND("郡",B2048)),B2048))))))</f>
        <v>黒木町</v>
      </c>
      <c r="L2048" s="1" t="str">
        <f>IF(ISERROR(VLOOKUP(K2048,'R5.4.1現在の団体'!C$2:C$2000,1,)),"",VLOOKUP(K2048,'R5.4.1現在の団体'!C$2:C$2000,1,))</f>
        <v/>
      </c>
      <c r="M2048" s="1" t="str">
        <f t="shared" si="31"/>
        <v/>
      </c>
    </row>
    <row r="2049" spans="1:13" x14ac:dyDescent="0.2">
      <c r="A2049" s="5" t="s">
        <v>2053</v>
      </c>
      <c r="B2049" s="6" t="s">
        <v>4329</v>
      </c>
      <c r="C2049" s="7">
        <v>5442</v>
      </c>
      <c r="D2049" s="7">
        <v>5992</v>
      </c>
      <c r="E2049" s="7">
        <v>11434</v>
      </c>
      <c r="F2049" s="7" t="str" cm="1">
        <f t="array" ref="F2049">_xlfn.SWITCH(TRUE,E2049&lt;=10000,"1万人以下",E2049&lt;=20000,"2万人以下",E2049&lt;=30000,"3万人以下",E2049&lt;=40000,"4万人以下",E2049&lt;=50000,"5万人以下",E2049&lt;=60000,"6万人以下",E2049&lt;=70000,"7万人以下",E2049&lt;=80000,"8万人以下",E2049&lt;=90000,"9万人以下",E2049&gt;90000,"それ以上")</f>
        <v>2万人以下</v>
      </c>
      <c r="G2049" s="7" t="s">
        <v>7572</v>
      </c>
      <c r="H2049" s="7">
        <v>3484</v>
      </c>
      <c r="I2049" s="1" t="s">
        <v>4657</v>
      </c>
      <c r="J2049" s="1">
        <f>MAX(J$2:J2048)+1</f>
        <v>1563</v>
      </c>
      <c r="K2049" s="1" t="str">
        <f>IF(B2049="小郡市","小郡市",IF(B2049="大和郡山市","大和郡山市",IF(B2049="蒲郡市","蒲郡市",IF(B2049="郡上市","郡上市",IF(B2049="郡山市","郡山市",IFERROR(RIGHT(B2049,LEN(B2049)-FIND("郡",B2049)),B2049))))))</f>
        <v>立花町</v>
      </c>
      <c r="L2049" s="1" t="str">
        <f>IF(ISERROR(VLOOKUP(K2049,'R5.4.1現在の団体'!C$2:C$2000,1,)),"",VLOOKUP(K2049,'R5.4.1現在の団体'!C$2:C$2000,1,))</f>
        <v/>
      </c>
      <c r="M2049" s="1" t="str">
        <f t="shared" si="31"/>
        <v/>
      </c>
    </row>
    <row r="2050" spans="1:13" x14ac:dyDescent="0.2">
      <c r="A2050" s="5" t="s">
        <v>2054</v>
      </c>
      <c r="B2050" s="6" t="s">
        <v>4330</v>
      </c>
      <c r="C2050" s="7">
        <v>9556</v>
      </c>
      <c r="D2050" s="7">
        <v>10266</v>
      </c>
      <c r="E2050" s="7">
        <v>19822</v>
      </c>
      <c r="F2050" s="7" t="str" cm="1">
        <f t="array" ref="F2050">_xlfn.SWITCH(TRUE,E2050&lt;=10000,"1万人以下",E2050&lt;=20000,"2万人以下",E2050&lt;=30000,"3万人以下",E2050&lt;=40000,"4万人以下",E2050&lt;=50000,"5万人以下",E2050&lt;=60000,"6万人以下",E2050&lt;=70000,"7万人以下",E2050&lt;=80000,"8万人以下",E2050&lt;=90000,"9万人以下",E2050&gt;90000,"それ以上")</f>
        <v>2万人以下</v>
      </c>
      <c r="G2050" s="7" t="s">
        <v>7572</v>
      </c>
      <c r="H2050" s="7">
        <v>6775</v>
      </c>
      <c r="J2050" s="1">
        <f>MAX(J$2:J2049)+1</f>
        <v>1564</v>
      </c>
      <c r="K2050" s="1" t="str">
        <f>IF(B2050="小郡市","小郡市",IF(B2050="大和郡山市","大和郡山市",IF(B2050="蒲郡市","蒲郡市",IF(B2050="郡上市","郡上市",IF(B2050="郡山市","郡山市",IFERROR(RIGHT(B2050,LEN(B2050)-FIND("郡",B2050)),B2050))))))</f>
        <v>広川町</v>
      </c>
      <c r="L2050" s="1" t="str">
        <f>IF(ISERROR(VLOOKUP(K2050,'R5.4.1現在の団体'!C$2:C$2000,1,)),"",VLOOKUP(K2050,'R5.4.1現在の団体'!C$2:C$2000,1,))</f>
        <v>広川町</v>
      </c>
      <c r="M2050" s="1">
        <f t="shared" si="31"/>
        <v>1</v>
      </c>
    </row>
    <row r="2051" spans="1:13" x14ac:dyDescent="0.2">
      <c r="A2051" s="5" t="s">
        <v>2055</v>
      </c>
      <c r="B2051" s="6" t="s">
        <v>4331</v>
      </c>
      <c r="C2051" s="7">
        <v>758</v>
      </c>
      <c r="D2051" s="7">
        <v>842</v>
      </c>
      <c r="E2051" s="7">
        <v>1600</v>
      </c>
      <c r="F2051" s="7" t="str" cm="1">
        <f t="array" ref="F2051">_xlfn.SWITCH(TRUE,E2051&lt;=10000,"1万人以下",E2051&lt;=20000,"2万人以下",E2051&lt;=30000,"3万人以下",E2051&lt;=40000,"4万人以下",E2051&lt;=50000,"5万人以下",E2051&lt;=60000,"6万人以下",E2051&lt;=70000,"7万人以下",E2051&lt;=80000,"8万人以下",E2051&lt;=90000,"9万人以下",E2051&gt;90000,"それ以上")</f>
        <v>1万人以下</v>
      </c>
      <c r="G2051" s="7" t="s">
        <v>7576</v>
      </c>
      <c r="H2051" s="7">
        <v>614</v>
      </c>
      <c r="I2051" s="1" t="s">
        <v>4657</v>
      </c>
      <c r="J2051" s="1">
        <f>MAX(J$2:J2050)+1</f>
        <v>1565</v>
      </c>
      <c r="K2051" s="1" t="str">
        <f>IF(B2051="小郡市","小郡市",IF(B2051="大和郡山市","大和郡山市",IF(B2051="蒲郡市","蒲郡市",IF(B2051="郡上市","郡上市",IF(B2051="郡山市","郡山市",IFERROR(RIGHT(B2051,LEN(B2051)-FIND("郡",B2051)),B2051))))))</f>
        <v>矢部村</v>
      </c>
      <c r="L2051" s="1" t="str">
        <f>IF(ISERROR(VLOOKUP(K2051,'R5.4.1現在の団体'!C$2:C$2000,1,)),"",VLOOKUP(K2051,'R5.4.1現在の団体'!C$2:C$2000,1,))</f>
        <v/>
      </c>
      <c r="M2051" s="1" t="str">
        <f t="shared" si="31"/>
        <v/>
      </c>
    </row>
    <row r="2052" spans="1:13" x14ac:dyDescent="0.2">
      <c r="A2052" s="5" t="s">
        <v>2056</v>
      </c>
      <c r="B2052" s="6" t="s">
        <v>4332</v>
      </c>
      <c r="C2052" s="7">
        <v>1525</v>
      </c>
      <c r="D2052" s="7">
        <v>1810</v>
      </c>
      <c r="E2052" s="7">
        <v>3335</v>
      </c>
      <c r="F2052" s="7" t="str" cm="1">
        <f t="array" ref="F2052">_xlfn.SWITCH(TRUE,E2052&lt;=10000,"1万人以下",E2052&lt;=20000,"2万人以下",E2052&lt;=30000,"3万人以下",E2052&lt;=40000,"4万人以下",E2052&lt;=50000,"5万人以下",E2052&lt;=60000,"6万人以下",E2052&lt;=70000,"7万人以下",E2052&lt;=80000,"8万人以下",E2052&lt;=90000,"9万人以下",E2052&gt;90000,"それ以上")</f>
        <v>1万人以下</v>
      </c>
      <c r="G2052" s="7" t="s">
        <v>7576</v>
      </c>
      <c r="H2052" s="7">
        <v>1176</v>
      </c>
      <c r="I2052" s="1" t="s">
        <v>4657</v>
      </c>
      <c r="J2052" s="1">
        <f>MAX(J$2:J2051)+1</f>
        <v>1566</v>
      </c>
      <c r="K2052" s="1" t="str">
        <f>IF(B2052="小郡市","小郡市",IF(B2052="大和郡山市","大和郡山市",IF(B2052="蒲郡市","蒲郡市",IF(B2052="郡上市","郡上市",IF(B2052="郡山市","郡山市",IFERROR(RIGHT(B2052,LEN(B2052)-FIND("郡",B2052)),B2052))))))</f>
        <v>星野村</v>
      </c>
      <c r="L2052" s="1" t="str">
        <f>IF(ISERROR(VLOOKUP(K2052,'R5.4.1現在の団体'!C$2:C$2000,1,)),"",VLOOKUP(K2052,'R5.4.1現在の団体'!C$2:C$2000,1,))</f>
        <v/>
      </c>
      <c r="M2052" s="1" t="str">
        <f t="shared" si="31"/>
        <v/>
      </c>
    </row>
    <row r="2053" spans="1:13" x14ac:dyDescent="0.2">
      <c r="A2053" s="5" t="s">
        <v>2057</v>
      </c>
      <c r="B2053" s="6" t="s">
        <v>4333</v>
      </c>
      <c r="C2053" s="7">
        <v>41918</v>
      </c>
      <c r="D2053" s="7">
        <v>47650</v>
      </c>
      <c r="E2053" s="7">
        <v>89568</v>
      </c>
      <c r="F2053" s="7" t="str" cm="1">
        <f t="array" ref="F2053">_xlfn.SWITCH(TRUE,E2053&lt;=10000,"1万人以下",E2053&lt;=20000,"2万人以下",E2053&lt;=30000,"3万人以下",E2053&lt;=40000,"4万人以下",E2053&lt;=50000,"5万人以下",E2053&lt;=60000,"6万人以下",E2053&lt;=70000,"7万人以下",E2053&lt;=80000,"8万人以下",E2053&lt;=90000,"9万人以下",E2053&gt;90000,"それ以上")</f>
        <v>9万人以下</v>
      </c>
      <c r="G2053" s="7" t="s">
        <v>7580</v>
      </c>
      <c r="H2053" s="7">
        <v>40065</v>
      </c>
      <c r="I2053" s="1" t="s">
        <v>4657</v>
      </c>
      <c r="K2053" s="1" t="str">
        <f>IF(B2053="小郡市","小郡市",IF(B2053="大和郡山市","大和郡山市",IF(B2053="蒲郡市","蒲郡市",IF(B2053="郡上市","郡上市",IF(B2053="郡山市","郡山市",IFERROR(RIGHT(B2053,LEN(B2053)-FIND("郡",B2053)),B2053))))))</f>
        <v/>
      </c>
      <c r="L2053" s="1" t="str">
        <f>IF(ISERROR(VLOOKUP(K2053,'R5.4.1現在の団体'!C$2:C$2000,1,)),"",VLOOKUP(K2053,'R5.4.1現在の団体'!C$2:C$2000,1,))</f>
        <v/>
      </c>
      <c r="M2053" s="1" t="str">
        <f t="shared" ref="M2053:M2116" si="32">IF(L2053="","",1)</f>
        <v/>
      </c>
    </row>
    <row r="2054" spans="1:13" x14ac:dyDescent="0.2">
      <c r="A2054" s="5" t="s">
        <v>2058</v>
      </c>
      <c r="B2054" s="6" t="s">
        <v>4334</v>
      </c>
      <c r="C2054" s="7">
        <v>5920</v>
      </c>
      <c r="D2054" s="7">
        <v>6797</v>
      </c>
      <c r="E2054" s="7">
        <v>12717</v>
      </c>
      <c r="F2054" s="7" t="str" cm="1">
        <f t="array" ref="F2054">_xlfn.SWITCH(TRUE,E2054&lt;=10000,"1万人以下",E2054&lt;=20000,"2万人以下",E2054&lt;=30000,"3万人以下",E2054&lt;=40000,"4万人以下",E2054&lt;=50000,"5万人以下",E2054&lt;=60000,"6万人以下",E2054&lt;=70000,"7万人以下",E2054&lt;=80000,"8万人以下",E2054&lt;=90000,"9万人以下",E2054&gt;90000,"それ以上")</f>
        <v>2万人以下</v>
      </c>
      <c r="G2054" s="7" t="s">
        <v>7572</v>
      </c>
      <c r="H2054" s="7">
        <v>5586</v>
      </c>
      <c r="J2054" s="1">
        <f>MAX(J$2:J2053)+1</f>
        <v>1567</v>
      </c>
      <c r="K2054" s="1" t="str">
        <f>IF(B2054="小郡市","小郡市",IF(B2054="大和郡山市","大和郡山市",IF(B2054="蒲郡市","蒲郡市",IF(B2054="郡上市","郡上市",IF(B2054="郡山市","郡山市",IFERROR(RIGHT(B2054,LEN(B2054)-FIND("郡",B2054)),B2054))))))</f>
        <v>香春町</v>
      </c>
      <c r="L2054" s="1" t="str">
        <f>IF(ISERROR(VLOOKUP(K2054,'R5.4.1現在の団体'!C$2:C$2000,1,)),"",VLOOKUP(K2054,'R5.4.1現在の団体'!C$2:C$2000,1,))</f>
        <v>香春町</v>
      </c>
      <c r="M2054" s="1">
        <f t="shared" si="32"/>
        <v>1</v>
      </c>
    </row>
    <row r="2055" spans="1:13" x14ac:dyDescent="0.2">
      <c r="A2055" s="5" t="s">
        <v>2059</v>
      </c>
      <c r="B2055" s="6" t="s">
        <v>4335</v>
      </c>
      <c r="C2055" s="7">
        <v>5526</v>
      </c>
      <c r="D2055" s="7">
        <v>6260</v>
      </c>
      <c r="E2055" s="7">
        <v>11786</v>
      </c>
      <c r="F2055" s="7" t="str" cm="1">
        <f t="array" ref="F2055">_xlfn.SWITCH(TRUE,E2055&lt;=10000,"1万人以下",E2055&lt;=20000,"2万人以下",E2055&lt;=30000,"3万人以下",E2055&lt;=40000,"4万人以下",E2055&lt;=50000,"5万人以下",E2055&lt;=60000,"6万人以下",E2055&lt;=70000,"7万人以下",E2055&lt;=80000,"8万人以下",E2055&lt;=90000,"9万人以下",E2055&gt;90000,"それ以上")</f>
        <v>2万人以下</v>
      </c>
      <c r="G2055" s="7" t="s">
        <v>7572</v>
      </c>
      <c r="H2055" s="7">
        <v>4956</v>
      </c>
      <c r="J2055" s="1">
        <f>MAX(J$2:J2054)+1</f>
        <v>1568</v>
      </c>
      <c r="K2055" s="1" t="str">
        <f>IF(B2055="小郡市","小郡市",IF(B2055="大和郡山市","大和郡山市",IF(B2055="蒲郡市","蒲郡市",IF(B2055="郡上市","郡上市",IF(B2055="郡山市","郡山市",IFERROR(RIGHT(B2055,LEN(B2055)-FIND("郡",B2055)),B2055))))))</f>
        <v>添田町</v>
      </c>
      <c r="L2055" s="1" t="str">
        <f>IF(ISERROR(VLOOKUP(K2055,'R5.4.1現在の団体'!C$2:C$2000,1,)),"",VLOOKUP(K2055,'R5.4.1現在の団体'!C$2:C$2000,1,))</f>
        <v>添田町</v>
      </c>
      <c r="M2055" s="1">
        <f t="shared" si="32"/>
        <v>1</v>
      </c>
    </row>
    <row r="2056" spans="1:13" x14ac:dyDescent="0.2">
      <c r="A2056" s="5" t="s">
        <v>2060</v>
      </c>
      <c r="B2056" s="6" t="s">
        <v>4336</v>
      </c>
      <c r="C2056" s="7">
        <v>4717</v>
      </c>
      <c r="D2056" s="7">
        <v>5394</v>
      </c>
      <c r="E2056" s="7">
        <v>10111</v>
      </c>
      <c r="F2056" s="7" t="str" cm="1">
        <f t="array" ref="F2056">_xlfn.SWITCH(TRUE,E2056&lt;=10000,"1万人以下",E2056&lt;=20000,"2万人以下",E2056&lt;=30000,"3万人以下",E2056&lt;=40000,"4万人以下",E2056&lt;=50000,"5万人以下",E2056&lt;=60000,"6万人以下",E2056&lt;=70000,"7万人以下",E2056&lt;=80000,"8万人以下",E2056&lt;=90000,"9万人以下",E2056&gt;90000,"それ以上")</f>
        <v>2万人以下</v>
      </c>
      <c r="G2056" s="7" t="s">
        <v>7572</v>
      </c>
      <c r="H2056" s="7">
        <v>4719</v>
      </c>
      <c r="J2056" s="1">
        <f>MAX(J$2:J2055)+1</f>
        <v>1569</v>
      </c>
      <c r="K2056" s="1" t="str">
        <f>IF(B2056="小郡市","小郡市",IF(B2056="大和郡山市","大和郡山市",IF(B2056="蒲郡市","蒲郡市",IF(B2056="郡上市","郡上市",IF(B2056="郡山市","郡山市",IFERROR(RIGHT(B2056,LEN(B2056)-FIND("郡",B2056)),B2056))))))</f>
        <v>糸田町</v>
      </c>
      <c r="L2056" s="1" t="str">
        <f>IF(ISERROR(VLOOKUP(K2056,'R5.4.1現在の団体'!C$2:C$2000,1,)),"",VLOOKUP(K2056,'R5.4.1現在の団体'!C$2:C$2000,1,))</f>
        <v>糸田町</v>
      </c>
      <c r="M2056" s="1">
        <f t="shared" si="32"/>
        <v>1</v>
      </c>
    </row>
    <row r="2057" spans="1:13" x14ac:dyDescent="0.2">
      <c r="A2057" s="5" t="s">
        <v>2061</v>
      </c>
      <c r="B2057" s="6" t="s">
        <v>4337</v>
      </c>
      <c r="C2057" s="7">
        <v>9261</v>
      </c>
      <c r="D2057" s="7">
        <v>10707</v>
      </c>
      <c r="E2057" s="7">
        <v>19968</v>
      </c>
      <c r="F2057" s="7" t="str" cm="1">
        <f t="array" ref="F2057">_xlfn.SWITCH(TRUE,E2057&lt;=10000,"1万人以下",E2057&lt;=20000,"2万人以下",E2057&lt;=30000,"3万人以下",E2057&lt;=40000,"4万人以下",E2057&lt;=50000,"5万人以下",E2057&lt;=60000,"6万人以下",E2057&lt;=70000,"7万人以下",E2057&lt;=80000,"8万人以下",E2057&lt;=90000,"9万人以下",E2057&gt;90000,"それ以上")</f>
        <v>2万人以下</v>
      </c>
      <c r="G2057" s="7" t="s">
        <v>7572</v>
      </c>
      <c r="H2057" s="7">
        <v>9569</v>
      </c>
      <c r="J2057" s="1">
        <f>MAX(J$2:J2056)+1</f>
        <v>1570</v>
      </c>
      <c r="K2057" s="1" t="str">
        <f>IF(B2057="小郡市","小郡市",IF(B2057="大和郡山市","大和郡山市",IF(B2057="蒲郡市","蒲郡市",IF(B2057="郡上市","郡上市",IF(B2057="郡山市","郡山市",IFERROR(RIGHT(B2057,LEN(B2057)-FIND("郡",B2057)),B2057))))))</f>
        <v>川崎町</v>
      </c>
      <c r="L2057" s="1" t="str">
        <f>IF(ISERROR(VLOOKUP(K2057,'R5.4.1現在の団体'!C$2:C$2000,1,)),"",VLOOKUP(K2057,'R5.4.1現在の団体'!C$2:C$2000,1,))</f>
        <v>川崎町</v>
      </c>
      <c r="M2057" s="1">
        <f t="shared" si="32"/>
        <v>1</v>
      </c>
    </row>
    <row r="2058" spans="1:13" x14ac:dyDescent="0.2">
      <c r="A2058" s="5" t="s">
        <v>2062</v>
      </c>
      <c r="B2058" s="6" t="s">
        <v>4338</v>
      </c>
      <c r="C2058" s="7">
        <v>2719</v>
      </c>
      <c r="D2058" s="7">
        <v>3088</v>
      </c>
      <c r="E2058" s="7">
        <v>5807</v>
      </c>
      <c r="F2058" s="7" t="str" cm="1">
        <f t="array" ref="F2058">_xlfn.SWITCH(TRUE,E2058&lt;=10000,"1万人以下",E2058&lt;=20000,"2万人以下",E2058&lt;=30000,"3万人以下",E2058&lt;=40000,"4万人以下",E2058&lt;=50000,"5万人以下",E2058&lt;=60000,"6万人以下",E2058&lt;=70000,"7万人以下",E2058&lt;=80000,"8万人以下",E2058&lt;=90000,"9万人以下",E2058&gt;90000,"それ以上")</f>
        <v>1万人以下</v>
      </c>
      <c r="G2058" s="7" t="s">
        <v>7576</v>
      </c>
      <c r="H2058" s="7">
        <v>2584</v>
      </c>
      <c r="J2058" s="1">
        <f>MAX(J$2:J2057)+1</f>
        <v>1571</v>
      </c>
      <c r="K2058" s="1" t="str">
        <f>IF(B2058="小郡市","小郡市",IF(B2058="大和郡山市","大和郡山市",IF(B2058="蒲郡市","蒲郡市",IF(B2058="郡上市","郡上市",IF(B2058="郡山市","郡山市",IFERROR(RIGHT(B2058,LEN(B2058)-FIND("郡",B2058)),B2058))))))</f>
        <v>大任町</v>
      </c>
      <c r="L2058" s="1" t="str">
        <f>IF(ISERROR(VLOOKUP(K2058,'R5.4.1現在の団体'!C$2:C$2000,1,)),"",VLOOKUP(K2058,'R5.4.1現在の団体'!C$2:C$2000,1,))</f>
        <v>大任町</v>
      </c>
      <c r="M2058" s="1">
        <f t="shared" si="32"/>
        <v>1</v>
      </c>
    </row>
    <row r="2059" spans="1:13" x14ac:dyDescent="0.2">
      <c r="A2059" s="5" t="s">
        <v>2063</v>
      </c>
      <c r="B2059" s="6" t="s">
        <v>4339</v>
      </c>
      <c r="C2059" s="7">
        <v>1645</v>
      </c>
      <c r="D2059" s="7">
        <v>1873</v>
      </c>
      <c r="E2059" s="7">
        <v>3518</v>
      </c>
      <c r="F2059" s="7" t="str" cm="1">
        <f t="array" ref="F2059">_xlfn.SWITCH(TRUE,E2059&lt;=10000,"1万人以下",E2059&lt;=20000,"2万人以下",E2059&lt;=30000,"3万人以下",E2059&lt;=40000,"4万人以下",E2059&lt;=50000,"5万人以下",E2059&lt;=60000,"6万人以下",E2059&lt;=70000,"7万人以下",E2059&lt;=80000,"8万人以下",E2059&lt;=90000,"9万人以下",E2059&gt;90000,"それ以上")</f>
        <v>1万人以下</v>
      </c>
      <c r="G2059" s="7" t="s">
        <v>7576</v>
      </c>
      <c r="H2059" s="7">
        <v>1464</v>
      </c>
      <c r="J2059" s="1">
        <f>MAX(J$2:J2058)+1</f>
        <v>1572</v>
      </c>
      <c r="K2059" s="1" t="str">
        <f>IF(B2059="小郡市","小郡市",IF(B2059="大和郡山市","大和郡山市",IF(B2059="蒲郡市","蒲郡市",IF(B2059="郡上市","郡上市",IF(B2059="郡山市","郡山市",IFERROR(RIGHT(B2059,LEN(B2059)-FIND("郡",B2059)),B2059))))))</f>
        <v>赤村</v>
      </c>
      <c r="L2059" s="1" t="str">
        <f>IF(ISERROR(VLOOKUP(K2059,'R5.4.1現在の団体'!C$2:C$2000,1,)),"",VLOOKUP(K2059,'R5.4.1現在の団体'!C$2:C$2000,1,))</f>
        <v>赤村</v>
      </c>
      <c r="M2059" s="1">
        <f t="shared" si="32"/>
        <v>1</v>
      </c>
    </row>
    <row r="2060" spans="1:13" x14ac:dyDescent="0.2">
      <c r="A2060" s="5" t="s">
        <v>2064</v>
      </c>
      <c r="B2060" s="6" t="s">
        <v>4340</v>
      </c>
      <c r="C2060" s="7">
        <v>12130</v>
      </c>
      <c r="D2060" s="7">
        <v>13531</v>
      </c>
      <c r="E2060" s="7">
        <v>25661</v>
      </c>
      <c r="F2060" s="7" t="str" cm="1">
        <f t="array" ref="F2060">_xlfn.SWITCH(TRUE,E2060&lt;=10000,"1万人以下",E2060&lt;=20000,"2万人以下",E2060&lt;=30000,"3万人以下",E2060&lt;=40000,"4万人以下",E2060&lt;=50000,"5万人以下",E2060&lt;=60000,"6万人以下",E2060&lt;=70000,"7万人以下",E2060&lt;=80000,"8万人以下",E2060&lt;=90000,"9万人以下",E2060&gt;90000,"それ以上")</f>
        <v>3万人以下</v>
      </c>
      <c r="G2060" s="7" t="s">
        <v>7574</v>
      </c>
      <c r="H2060" s="7">
        <v>11187</v>
      </c>
      <c r="J2060" s="1">
        <f>MAX(J$2:J2059)+1</f>
        <v>1573</v>
      </c>
      <c r="K2060" s="1" t="str">
        <f>IF(B2060="小郡市","小郡市",IF(B2060="大和郡山市","大和郡山市",IF(B2060="蒲郡市","蒲郡市",IF(B2060="郡上市","郡上市",IF(B2060="郡山市","郡山市",IFERROR(RIGHT(B2060,LEN(B2060)-FIND("郡",B2060)),B2060))))))</f>
        <v>福智町</v>
      </c>
      <c r="L2060" s="1" t="str">
        <f>IF(ISERROR(VLOOKUP(K2060,'R5.4.1現在の団体'!C$2:C$2000,1,)),"",VLOOKUP(K2060,'R5.4.1現在の団体'!C$2:C$2000,1,))</f>
        <v>福智町</v>
      </c>
      <c r="M2060" s="1">
        <f t="shared" si="32"/>
        <v>1</v>
      </c>
    </row>
    <row r="2061" spans="1:13" x14ac:dyDescent="0.2">
      <c r="A2061" s="5" t="s">
        <v>2065</v>
      </c>
      <c r="B2061" s="6" t="s">
        <v>4341</v>
      </c>
      <c r="C2061" s="7">
        <v>27317</v>
      </c>
      <c r="D2061" s="7">
        <v>29404</v>
      </c>
      <c r="E2061" s="7">
        <v>56721</v>
      </c>
      <c r="F2061" s="7" t="str" cm="1">
        <f t="array" ref="F2061">_xlfn.SWITCH(TRUE,E2061&lt;=10000,"1万人以下",E2061&lt;=20000,"2万人以下",E2061&lt;=30000,"3万人以下",E2061&lt;=40000,"4万人以下",E2061&lt;=50000,"5万人以下",E2061&lt;=60000,"6万人以下",E2061&lt;=70000,"7万人以下",E2061&lt;=80000,"8万人以下",E2061&lt;=90000,"9万人以下",E2061&gt;90000,"それ以上")</f>
        <v>6万人以下</v>
      </c>
      <c r="G2061" s="7" t="s">
        <v>7577</v>
      </c>
      <c r="H2061" s="7">
        <v>22613</v>
      </c>
      <c r="I2061" s="1" t="s">
        <v>4657</v>
      </c>
      <c r="K2061" s="1" t="str">
        <f>IF(B2061="小郡市","小郡市",IF(B2061="大和郡山市","大和郡山市",IF(B2061="蒲郡市","蒲郡市",IF(B2061="郡上市","郡上市",IF(B2061="郡山市","郡山市",IFERROR(RIGHT(B2061,LEN(B2061)-FIND("郡",B2061)),B2061))))))</f>
        <v/>
      </c>
      <c r="L2061" s="1" t="str">
        <f>IF(ISERROR(VLOOKUP(K2061,'R5.4.1現在の団体'!C$2:C$2000,1,)),"",VLOOKUP(K2061,'R5.4.1現在の団体'!C$2:C$2000,1,))</f>
        <v/>
      </c>
      <c r="M2061" s="1" t="str">
        <f t="shared" si="32"/>
        <v/>
      </c>
    </row>
    <row r="2062" spans="1:13" x14ac:dyDescent="0.2">
      <c r="A2062" s="5" t="s">
        <v>2066</v>
      </c>
      <c r="B2062" s="6" t="s">
        <v>4342</v>
      </c>
      <c r="C2062" s="7">
        <v>16698</v>
      </c>
      <c r="D2062" s="7">
        <v>17529</v>
      </c>
      <c r="E2062" s="7">
        <v>34227</v>
      </c>
      <c r="F2062" s="7" t="str" cm="1">
        <f t="array" ref="F2062">_xlfn.SWITCH(TRUE,E2062&lt;=10000,"1万人以下",E2062&lt;=20000,"2万人以下",E2062&lt;=30000,"3万人以下",E2062&lt;=40000,"4万人以下",E2062&lt;=50000,"5万人以下",E2062&lt;=60000,"6万人以下",E2062&lt;=70000,"7万人以下",E2062&lt;=80000,"8万人以下",E2062&lt;=90000,"9万人以下",E2062&gt;90000,"それ以上")</f>
        <v>4万人以下</v>
      </c>
      <c r="G2062" s="7" t="s">
        <v>7573</v>
      </c>
      <c r="H2062" s="7">
        <v>14121</v>
      </c>
      <c r="J2062" s="1">
        <f>MAX(J$2:J2061)+1</f>
        <v>1574</v>
      </c>
      <c r="K2062" s="1" t="str">
        <f>IF(B2062="小郡市","小郡市",IF(B2062="大和郡山市","大和郡山市",IF(B2062="蒲郡市","蒲郡市",IF(B2062="郡上市","郡上市",IF(B2062="郡山市","郡山市",IFERROR(RIGHT(B2062,LEN(B2062)-FIND("郡",B2062)),B2062))))))</f>
        <v>苅田町</v>
      </c>
      <c r="L2062" s="1" t="str">
        <f>IF(ISERROR(VLOOKUP(K2062,'R5.4.1現在の団体'!C$2:C$2000,1,)),"",VLOOKUP(K2062,'R5.4.1現在の団体'!C$2:C$2000,1,))</f>
        <v>苅田町</v>
      </c>
      <c r="M2062" s="1">
        <f t="shared" si="32"/>
        <v>1</v>
      </c>
    </row>
    <row r="2063" spans="1:13" x14ac:dyDescent="0.2">
      <c r="A2063" s="5" t="s">
        <v>2067</v>
      </c>
      <c r="B2063" s="6" t="s">
        <v>4343</v>
      </c>
      <c r="C2063" s="7">
        <v>10619</v>
      </c>
      <c r="D2063" s="7">
        <v>11875</v>
      </c>
      <c r="E2063" s="7">
        <v>22494</v>
      </c>
      <c r="F2063" s="7" t="str" cm="1">
        <f t="array" ref="F2063">_xlfn.SWITCH(TRUE,E2063&lt;=10000,"1万人以下",E2063&lt;=20000,"2万人以下",E2063&lt;=30000,"3万人以下",E2063&lt;=40000,"4万人以下",E2063&lt;=50000,"5万人以下",E2063&lt;=60000,"6万人以下",E2063&lt;=70000,"7万人以下",E2063&lt;=80000,"8万人以下",E2063&lt;=90000,"9万人以下",E2063&gt;90000,"それ以上")</f>
        <v>3万人以下</v>
      </c>
      <c r="G2063" s="7" t="s">
        <v>7574</v>
      </c>
      <c r="H2063" s="7">
        <v>8492</v>
      </c>
      <c r="J2063" s="1">
        <f>MAX(J$2:J2062)+1</f>
        <v>1575</v>
      </c>
      <c r="K2063" s="1" t="str">
        <f>IF(B2063="小郡市","小郡市",IF(B2063="大和郡山市","大和郡山市",IF(B2063="蒲郡市","蒲郡市",IF(B2063="郡上市","郡上市",IF(B2063="郡山市","郡山市",IFERROR(RIGHT(B2063,LEN(B2063)-FIND("郡",B2063)),B2063))))))</f>
        <v>みやこ町</v>
      </c>
      <c r="L2063" s="1" t="str">
        <f>IF(ISERROR(VLOOKUP(K2063,'R5.4.1現在の団体'!C$2:C$2000,1,)),"",VLOOKUP(K2063,'R5.4.1現在の団体'!C$2:C$2000,1,))</f>
        <v>みやこ町</v>
      </c>
      <c r="M2063" s="1">
        <f t="shared" si="32"/>
        <v>1</v>
      </c>
    </row>
    <row r="2064" spans="1:13" x14ac:dyDescent="0.2">
      <c r="A2064" s="5" t="s">
        <v>2068</v>
      </c>
      <c r="B2064" s="6" t="s">
        <v>4344</v>
      </c>
      <c r="C2064" s="7">
        <v>17182</v>
      </c>
      <c r="D2064" s="7">
        <v>18933</v>
      </c>
      <c r="E2064" s="7">
        <v>36115</v>
      </c>
      <c r="F2064" s="7" t="str" cm="1">
        <f t="array" ref="F2064">_xlfn.SWITCH(TRUE,E2064&lt;=10000,"1万人以下",E2064&lt;=20000,"2万人以下",E2064&lt;=30000,"3万人以下",E2064&lt;=40000,"4万人以下",E2064&lt;=50000,"5万人以下",E2064&lt;=60000,"6万人以下",E2064&lt;=70000,"7万人以下",E2064&lt;=80000,"8万人以下",E2064&lt;=90000,"9万人以下",E2064&gt;90000,"それ以上")</f>
        <v>4万人以下</v>
      </c>
      <c r="G2064" s="7" t="s">
        <v>7573</v>
      </c>
      <c r="H2064" s="7">
        <v>14883</v>
      </c>
      <c r="I2064" s="1" t="s">
        <v>4657</v>
      </c>
      <c r="K2064" s="1" t="str">
        <f>IF(B2064="小郡市","小郡市",IF(B2064="大和郡山市","大和郡山市",IF(B2064="蒲郡市","蒲郡市",IF(B2064="郡上市","郡上市",IF(B2064="郡山市","郡山市",IFERROR(RIGHT(B2064,LEN(B2064)-FIND("郡",B2064)),B2064))))))</f>
        <v/>
      </c>
      <c r="L2064" s="1" t="str">
        <f>IF(ISERROR(VLOOKUP(K2064,'R5.4.1現在の団体'!C$2:C$2000,1,)),"",VLOOKUP(K2064,'R5.4.1現在の団体'!C$2:C$2000,1,))</f>
        <v/>
      </c>
      <c r="M2064" s="1" t="str">
        <f t="shared" si="32"/>
        <v/>
      </c>
    </row>
    <row r="2065" spans="1:13" x14ac:dyDescent="0.2">
      <c r="A2065" s="5" t="s">
        <v>2069</v>
      </c>
      <c r="B2065" s="6" t="s">
        <v>4345</v>
      </c>
      <c r="C2065" s="7">
        <v>3378</v>
      </c>
      <c r="D2065" s="7">
        <v>3771</v>
      </c>
      <c r="E2065" s="7">
        <v>7149</v>
      </c>
      <c r="F2065" s="7" t="str" cm="1">
        <f t="array" ref="F2065">_xlfn.SWITCH(TRUE,E2065&lt;=10000,"1万人以下",E2065&lt;=20000,"2万人以下",E2065&lt;=30000,"3万人以下",E2065&lt;=40000,"4万人以下",E2065&lt;=50000,"5万人以下",E2065&lt;=60000,"6万人以下",E2065&lt;=70000,"7万人以下",E2065&lt;=80000,"8万人以下",E2065&lt;=90000,"9万人以下",E2065&gt;90000,"それ以上")</f>
        <v>1万人以下</v>
      </c>
      <c r="G2065" s="7" t="s">
        <v>7576</v>
      </c>
      <c r="H2065" s="7">
        <v>2850</v>
      </c>
      <c r="J2065" s="1">
        <f>MAX(J$2:J2064)+1</f>
        <v>1576</v>
      </c>
      <c r="K2065" s="1" t="str">
        <f>IF(B2065="小郡市","小郡市",IF(B2065="大和郡山市","大和郡山市",IF(B2065="蒲郡市","蒲郡市",IF(B2065="郡上市","郡上市",IF(B2065="郡山市","郡山市",IFERROR(RIGHT(B2065,LEN(B2065)-FIND("郡",B2065)),B2065))))))</f>
        <v>吉富町</v>
      </c>
      <c r="L2065" s="1" t="str">
        <f>IF(ISERROR(VLOOKUP(K2065,'R5.4.1現在の団体'!C$2:C$2000,1,)),"",VLOOKUP(K2065,'R5.4.1現在の団体'!C$2:C$2000,1,))</f>
        <v>吉富町</v>
      </c>
      <c r="M2065" s="1">
        <f t="shared" si="32"/>
        <v>1</v>
      </c>
    </row>
    <row r="2066" spans="1:13" x14ac:dyDescent="0.2">
      <c r="A2066" s="5" t="s">
        <v>2070</v>
      </c>
      <c r="B2066" s="6" t="s">
        <v>4346</v>
      </c>
      <c r="C2066" s="7">
        <v>3931</v>
      </c>
      <c r="D2066" s="7">
        <v>4355</v>
      </c>
      <c r="E2066" s="7">
        <v>8286</v>
      </c>
      <c r="F2066" s="7" t="str" cm="1">
        <f t="array" ref="F2066">_xlfn.SWITCH(TRUE,E2066&lt;=10000,"1万人以下",E2066&lt;=20000,"2万人以下",E2066&lt;=30000,"3万人以下",E2066&lt;=40000,"4万人以下",E2066&lt;=50000,"5万人以下",E2066&lt;=60000,"6万人以下",E2066&lt;=70000,"7万人以下",E2066&lt;=80000,"8万人以下",E2066&lt;=90000,"9万人以下",E2066&gt;90000,"それ以上")</f>
        <v>1万人以下</v>
      </c>
      <c r="G2066" s="7" t="s">
        <v>7576</v>
      </c>
      <c r="H2066" s="7">
        <v>3117</v>
      </c>
      <c r="J2066" s="1">
        <f>MAX(J$2:J2065)+1</f>
        <v>1577</v>
      </c>
      <c r="K2066" s="1" t="str">
        <f>IF(B2066="小郡市","小郡市",IF(B2066="大和郡山市","大和郡山市",IF(B2066="蒲郡市","蒲郡市",IF(B2066="郡上市","郡上市",IF(B2066="郡山市","郡山市",IFERROR(RIGHT(B2066,LEN(B2066)-FIND("郡",B2066)),B2066))))))</f>
        <v>上毛町</v>
      </c>
      <c r="L2066" s="1" t="str">
        <f>IF(ISERROR(VLOOKUP(K2066,'R5.4.1現在の団体'!C$2:C$2000,1,)),"",VLOOKUP(K2066,'R5.4.1現在の団体'!C$2:C$2000,1,))</f>
        <v>上毛町</v>
      </c>
      <c r="M2066" s="1">
        <f t="shared" si="32"/>
        <v>1</v>
      </c>
    </row>
    <row r="2067" spans="1:13" x14ac:dyDescent="0.2">
      <c r="A2067" s="5" t="s">
        <v>2071</v>
      </c>
      <c r="B2067" s="6" t="s">
        <v>4347</v>
      </c>
      <c r="C2067" s="7">
        <v>9873</v>
      </c>
      <c r="D2067" s="7">
        <v>10807</v>
      </c>
      <c r="E2067" s="7">
        <v>20680</v>
      </c>
      <c r="F2067" s="7" t="str" cm="1">
        <f t="array" ref="F2067">_xlfn.SWITCH(TRUE,E2067&lt;=10000,"1万人以下",E2067&lt;=20000,"2万人以下",E2067&lt;=30000,"3万人以下",E2067&lt;=40000,"4万人以下",E2067&lt;=50000,"5万人以下",E2067&lt;=60000,"6万人以下",E2067&lt;=70000,"7万人以下",E2067&lt;=80000,"8万人以下",E2067&lt;=90000,"9万人以下",E2067&gt;90000,"それ以上")</f>
        <v>3万人以下</v>
      </c>
      <c r="G2067" s="7" t="s">
        <v>7574</v>
      </c>
      <c r="H2067" s="7">
        <v>8916</v>
      </c>
      <c r="J2067" s="1">
        <f>MAX(J$2:J2066)+1</f>
        <v>1578</v>
      </c>
      <c r="K2067" s="1" t="str">
        <f>IF(B2067="小郡市","小郡市",IF(B2067="大和郡山市","大和郡山市",IF(B2067="蒲郡市","蒲郡市",IF(B2067="郡上市","郡上市",IF(B2067="郡山市","郡山市",IFERROR(RIGHT(B2067,LEN(B2067)-FIND("郡",B2067)),B2067))))))</f>
        <v>築上町</v>
      </c>
      <c r="L2067" s="1" t="str">
        <f>IF(ISERROR(VLOOKUP(K2067,'R5.4.1現在の団体'!C$2:C$2000,1,)),"",VLOOKUP(K2067,'R5.4.1現在の団体'!C$2:C$2000,1,))</f>
        <v>築上町</v>
      </c>
      <c r="M2067" s="1">
        <f t="shared" si="32"/>
        <v>1</v>
      </c>
    </row>
    <row r="2068" spans="1:13" x14ac:dyDescent="0.2">
      <c r="A2068" s="5" t="s">
        <v>2072</v>
      </c>
      <c r="B2068" s="6" t="s">
        <v>4649</v>
      </c>
      <c r="C2068" s="7">
        <v>408430</v>
      </c>
      <c r="D2068" s="7">
        <v>453726</v>
      </c>
      <c r="E2068" s="7">
        <v>862156</v>
      </c>
      <c r="F2068" s="7" t="str" cm="1">
        <f t="array" ref="F2068">_xlfn.SWITCH(TRUE,E2068&lt;=10000,"1万人以下",E2068&lt;=20000,"2万人以下",E2068&lt;=30000,"3万人以下",E2068&lt;=40000,"4万人以下",E2068&lt;=50000,"5万人以下",E2068&lt;=60000,"6万人以下",E2068&lt;=70000,"7万人以下",E2068&lt;=80000,"8万人以下",E2068&lt;=90000,"9万人以下",E2068&gt;90000,"それ以上")</f>
        <v>それ以上</v>
      </c>
      <c r="G2068" s="7" t="s">
        <v>7571</v>
      </c>
      <c r="H2068" s="7">
        <v>307581</v>
      </c>
      <c r="I2068" s="1" t="s">
        <v>4657</v>
      </c>
      <c r="K2068" s="1" t="str">
        <f>IF(B2068="小郡市","小郡市",IF(B2068="大和郡山市","大和郡山市",IF(B2068="蒲郡市","蒲郡市",IF(B2068="郡上市","郡上市",IF(B2068="郡山市","郡山市",IFERROR(RIGHT(B2068,LEN(B2068)-FIND("郡",B2068)),B2068))))))</f>
        <v>佐賀県</v>
      </c>
      <c r="L2068" s="1" t="str">
        <f>IF(ISERROR(VLOOKUP(K2068,'R5.4.1現在の団体'!C$2:C$2000,1,)),"",VLOOKUP(K2068,'R5.4.1現在の団体'!C$2:C$2000,1,))</f>
        <v/>
      </c>
      <c r="M2068" s="1" t="str">
        <f t="shared" si="32"/>
        <v/>
      </c>
    </row>
    <row r="2069" spans="1:13" x14ac:dyDescent="0.2">
      <c r="A2069" s="5" t="s">
        <v>2073</v>
      </c>
      <c r="B2069" s="6" t="s">
        <v>4348</v>
      </c>
      <c r="C2069" s="7">
        <v>111751</v>
      </c>
      <c r="D2069" s="7">
        <v>124801</v>
      </c>
      <c r="E2069" s="7">
        <v>236552</v>
      </c>
      <c r="F2069" s="7" t="str" cm="1">
        <f t="array" ref="F2069">_xlfn.SWITCH(TRUE,E2069&lt;=10000,"1万人以下",E2069&lt;=20000,"2万人以下",E2069&lt;=30000,"3万人以下",E2069&lt;=40000,"4万人以下",E2069&lt;=50000,"5万人以下",E2069&lt;=60000,"6万人以下",E2069&lt;=70000,"7万人以下",E2069&lt;=80000,"8万人以下",E2069&lt;=90000,"9万人以下",E2069&gt;90000,"それ以上")</f>
        <v>それ以上</v>
      </c>
      <c r="G2069" s="7" t="s">
        <v>7571</v>
      </c>
      <c r="H2069" s="7">
        <v>91041</v>
      </c>
      <c r="J2069" s="1">
        <f>MAX(J$2:J2068)+1</f>
        <v>1579</v>
      </c>
      <c r="K2069" s="1" t="str">
        <f>IF(B2069="小郡市","小郡市",IF(B2069="大和郡山市","大和郡山市",IF(B2069="蒲郡市","蒲郡市",IF(B2069="郡上市","郡上市",IF(B2069="郡山市","郡山市",IFERROR(RIGHT(B2069,LEN(B2069)-FIND("郡",B2069)),B2069))))))</f>
        <v>佐賀市</v>
      </c>
      <c r="L2069" s="1" t="str">
        <f>IF(ISERROR(VLOOKUP(K2069,'R5.4.1現在の団体'!C$2:C$2000,1,)),"",VLOOKUP(K2069,'R5.4.1現在の団体'!C$2:C$2000,1,))</f>
        <v>佐賀市</v>
      </c>
      <c r="M2069" s="1">
        <f t="shared" si="32"/>
        <v>1</v>
      </c>
    </row>
    <row r="2070" spans="1:13" x14ac:dyDescent="0.2">
      <c r="A2070" s="5" t="s">
        <v>2074</v>
      </c>
      <c r="B2070" s="6" t="s">
        <v>4349</v>
      </c>
      <c r="C2070" s="7">
        <v>62158</v>
      </c>
      <c r="D2070" s="7">
        <v>69579</v>
      </c>
      <c r="E2070" s="7">
        <v>131737</v>
      </c>
      <c r="F2070" s="7" t="str" cm="1">
        <f t="array" ref="F2070">_xlfn.SWITCH(TRUE,E2070&lt;=10000,"1万人以下",E2070&lt;=20000,"2万人以下",E2070&lt;=30000,"3万人以下",E2070&lt;=40000,"4万人以下",E2070&lt;=50000,"5万人以下",E2070&lt;=60000,"6万人以下",E2070&lt;=70000,"7万人以下",E2070&lt;=80000,"8万人以下",E2070&lt;=90000,"9万人以下",E2070&gt;90000,"それ以上")</f>
        <v>それ以上</v>
      </c>
      <c r="G2070" s="7" t="s">
        <v>7571</v>
      </c>
      <c r="H2070" s="7">
        <v>48075</v>
      </c>
      <c r="J2070" s="1">
        <f>MAX(J$2:J2069)+1</f>
        <v>1580</v>
      </c>
      <c r="K2070" s="1" t="str">
        <f>IF(B2070="小郡市","小郡市",IF(B2070="大和郡山市","大和郡山市",IF(B2070="蒲郡市","蒲郡市",IF(B2070="郡上市","郡上市",IF(B2070="郡山市","郡山市",IFERROR(RIGHT(B2070,LEN(B2070)-FIND("郡",B2070)),B2070))))))</f>
        <v>唐津市</v>
      </c>
      <c r="L2070" s="1" t="str">
        <f>IF(ISERROR(VLOOKUP(K2070,'R5.4.1現在の団体'!C$2:C$2000,1,)),"",VLOOKUP(K2070,'R5.4.1現在の団体'!C$2:C$2000,1,))</f>
        <v>唐津市</v>
      </c>
      <c r="M2070" s="1">
        <f t="shared" si="32"/>
        <v>1</v>
      </c>
    </row>
    <row r="2071" spans="1:13" x14ac:dyDescent="0.2">
      <c r="A2071" s="5" t="s">
        <v>2075</v>
      </c>
      <c r="B2071" s="6" t="s">
        <v>4350</v>
      </c>
      <c r="C2071" s="7">
        <v>32428</v>
      </c>
      <c r="D2071" s="7">
        <v>34952</v>
      </c>
      <c r="E2071" s="7">
        <v>67380</v>
      </c>
      <c r="F2071" s="7" t="str" cm="1">
        <f t="array" ref="F2071">_xlfn.SWITCH(TRUE,E2071&lt;=10000,"1万人以下",E2071&lt;=20000,"2万人以下",E2071&lt;=30000,"3万人以下",E2071&lt;=40000,"4万人以下",E2071&lt;=50000,"5万人以下",E2071&lt;=60000,"6万人以下",E2071&lt;=70000,"7万人以下",E2071&lt;=80000,"8万人以下",E2071&lt;=90000,"9万人以下",E2071&gt;90000,"それ以上")</f>
        <v>7万人以下</v>
      </c>
      <c r="G2071" s="7" t="s">
        <v>7578</v>
      </c>
      <c r="H2071" s="7">
        <v>25315</v>
      </c>
      <c r="J2071" s="1">
        <f>MAX(J$2:J2070)+1</f>
        <v>1581</v>
      </c>
      <c r="K2071" s="1" t="str">
        <f>IF(B2071="小郡市","小郡市",IF(B2071="大和郡山市","大和郡山市",IF(B2071="蒲郡市","蒲郡市",IF(B2071="郡上市","郡上市",IF(B2071="郡山市","郡山市",IFERROR(RIGHT(B2071,LEN(B2071)-FIND("郡",B2071)),B2071))))))</f>
        <v>鳥栖市</v>
      </c>
      <c r="L2071" s="1" t="str">
        <f>IF(ISERROR(VLOOKUP(K2071,'R5.4.1現在の団体'!C$2:C$2000,1,)),"",VLOOKUP(K2071,'R5.4.1現在の団体'!C$2:C$2000,1,))</f>
        <v>鳥栖市</v>
      </c>
      <c r="M2071" s="1">
        <f t="shared" si="32"/>
        <v>1</v>
      </c>
    </row>
    <row r="2072" spans="1:13" x14ac:dyDescent="0.2">
      <c r="A2072" s="5" t="s">
        <v>2076</v>
      </c>
      <c r="B2072" s="6" t="s">
        <v>4351</v>
      </c>
      <c r="C2072" s="7">
        <v>10477</v>
      </c>
      <c r="D2072" s="7">
        <v>11879</v>
      </c>
      <c r="E2072" s="7">
        <v>22356</v>
      </c>
      <c r="F2072" s="7" t="str" cm="1">
        <f t="array" ref="F2072">_xlfn.SWITCH(TRUE,E2072&lt;=10000,"1万人以下",E2072&lt;=20000,"2万人以下",E2072&lt;=30000,"3万人以下",E2072&lt;=40000,"4万人以下",E2072&lt;=50000,"5万人以下",E2072&lt;=60000,"6万人以下",E2072&lt;=70000,"7万人以下",E2072&lt;=80000,"8万人以下",E2072&lt;=90000,"9万人以下",E2072&gt;90000,"それ以上")</f>
        <v>3万人以下</v>
      </c>
      <c r="G2072" s="7" t="s">
        <v>7574</v>
      </c>
      <c r="H2072" s="7">
        <v>7843</v>
      </c>
      <c r="J2072" s="1">
        <f>MAX(J$2:J2071)+1</f>
        <v>1582</v>
      </c>
      <c r="K2072" s="1" t="str">
        <f>IF(B2072="小郡市","小郡市",IF(B2072="大和郡山市","大和郡山市",IF(B2072="蒲郡市","蒲郡市",IF(B2072="郡上市","郡上市",IF(B2072="郡山市","郡山市",IFERROR(RIGHT(B2072,LEN(B2072)-FIND("郡",B2072)),B2072))))))</f>
        <v>多久市</v>
      </c>
      <c r="L2072" s="1" t="str">
        <f>IF(ISERROR(VLOOKUP(K2072,'R5.4.1現在の団体'!C$2:C$2000,1,)),"",VLOOKUP(K2072,'R5.4.1現在の団体'!C$2:C$2000,1,))</f>
        <v>多久市</v>
      </c>
      <c r="M2072" s="1">
        <f t="shared" si="32"/>
        <v>1</v>
      </c>
    </row>
    <row r="2073" spans="1:13" x14ac:dyDescent="0.2">
      <c r="A2073" s="5" t="s">
        <v>2077</v>
      </c>
      <c r="B2073" s="6" t="s">
        <v>4352</v>
      </c>
      <c r="C2073" s="7">
        <v>27854</v>
      </c>
      <c r="D2073" s="7">
        <v>30462</v>
      </c>
      <c r="E2073" s="7">
        <v>58316</v>
      </c>
      <c r="F2073" s="7" t="str" cm="1">
        <f t="array" ref="F2073">_xlfn.SWITCH(TRUE,E2073&lt;=10000,"1万人以下",E2073&lt;=20000,"2万人以下",E2073&lt;=30000,"3万人以下",E2073&lt;=40000,"4万人以下",E2073&lt;=50000,"5万人以下",E2073&lt;=60000,"6万人以下",E2073&lt;=70000,"7万人以下",E2073&lt;=80000,"8万人以下",E2073&lt;=90000,"9万人以下",E2073&gt;90000,"それ以上")</f>
        <v>6万人以下</v>
      </c>
      <c r="G2073" s="7" t="s">
        <v>7577</v>
      </c>
      <c r="H2073" s="7">
        <v>21823</v>
      </c>
      <c r="J2073" s="1">
        <f>MAX(J$2:J2072)+1</f>
        <v>1583</v>
      </c>
      <c r="K2073" s="1" t="str">
        <f>IF(B2073="小郡市","小郡市",IF(B2073="大和郡山市","大和郡山市",IF(B2073="蒲郡市","蒲郡市",IF(B2073="郡上市","郡上市",IF(B2073="郡山市","郡山市",IFERROR(RIGHT(B2073,LEN(B2073)-FIND("郡",B2073)),B2073))))))</f>
        <v>伊万里市</v>
      </c>
      <c r="L2073" s="1" t="str">
        <f>IF(ISERROR(VLOOKUP(K2073,'R5.4.1現在の団体'!C$2:C$2000,1,)),"",VLOOKUP(K2073,'R5.4.1現在の団体'!C$2:C$2000,1,))</f>
        <v>伊万里市</v>
      </c>
      <c r="M2073" s="1">
        <f t="shared" si="32"/>
        <v>1</v>
      </c>
    </row>
    <row r="2074" spans="1:13" x14ac:dyDescent="0.2">
      <c r="A2074" s="5" t="s">
        <v>2078</v>
      </c>
      <c r="B2074" s="6" t="s">
        <v>4353</v>
      </c>
      <c r="C2074" s="7">
        <v>24420</v>
      </c>
      <c r="D2074" s="7">
        <v>27179</v>
      </c>
      <c r="E2074" s="7">
        <v>51599</v>
      </c>
      <c r="F2074" s="7" t="str" cm="1">
        <f t="array" ref="F2074">_xlfn.SWITCH(TRUE,E2074&lt;=10000,"1万人以下",E2074&lt;=20000,"2万人以下",E2074&lt;=30000,"3万人以下",E2074&lt;=40000,"4万人以下",E2074&lt;=50000,"5万人以下",E2074&lt;=60000,"6万人以下",E2074&lt;=70000,"7万人以下",E2074&lt;=80000,"8万人以下",E2074&lt;=90000,"9万人以下",E2074&gt;90000,"それ以上")</f>
        <v>6万人以下</v>
      </c>
      <c r="G2074" s="7" t="s">
        <v>7577</v>
      </c>
      <c r="H2074" s="7">
        <v>16912</v>
      </c>
      <c r="J2074" s="1">
        <f>MAX(J$2:J2073)+1</f>
        <v>1584</v>
      </c>
      <c r="K2074" s="1" t="str">
        <f>IF(B2074="小郡市","小郡市",IF(B2074="大和郡山市","大和郡山市",IF(B2074="蒲郡市","蒲郡市",IF(B2074="郡上市","郡上市",IF(B2074="郡山市","郡山市",IFERROR(RIGHT(B2074,LEN(B2074)-FIND("郡",B2074)),B2074))))))</f>
        <v>武雄市</v>
      </c>
      <c r="L2074" s="1" t="str">
        <f>IF(ISERROR(VLOOKUP(K2074,'R5.4.1現在の団体'!C$2:C$2000,1,)),"",VLOOKUP(K2074,'R5.4.1現在の団体'!C$2:C$2000,1,))</f>
        <v>武雄市</v>
      </c>
      <c r="M2074" s="1">
        <f t="shared" si="32"/>
        <v>1</v>
      </c>
    </row>
    <row r="2075" spans="1:13" x14ac:dyDescent="0.2">
      <c r="A2075" s="5" t="s">
        <v>2079</v>
      </c>
      <c r="B2075" s="6" t="s">
        <v>4354</v>
      </c>
      <c r="C2075" s="7">
        <v>14951</v>
      </c>
      <c r="D2075" s="7">
        <v>16898</v>
      </c>
      <c r="E2075" s="7">
        <v>31849</v>
      </c>
      <c r="F2075" s="7" t="str" cm="1">
        <f t="array" ref="F2075">_xlfn.SWITCH(TRUE,E2075&lt;=10000,"1万人以下",E2075&lt;=20000,"2万人以下",E2075&lt;=30000,"3万人以下",E2075&lt;=40000,"4万人以下",E2075&lt;=50000,"5万人以下",E2075&lt;=60000,"6万人以下",E2075&lt;=70000,"7万人以下",E2075&lt;=80000,"8万人以下",E2075&lt;=90000,"9万人以下",E2075&gt;90000,"それ以上")</f>
        <v>4万人以下</v>
      </c>
      <c r="G2075" s="7" t="s">
        <v>7573</v>
      </c>
      <c r="H2075" s="7">
        <v>10542</v>
      </c>
      <c r="J2075" s="1">
        <f>MAX(J$2:J2074)+1</f>
        <v>1585</v>
      </c>
      <c r="K2075" s="1" t="str">
        <f>IF(B2075="小郡市","小郡市",IF(B2075="大和郡山市","大和郡山市",IF(B2075="蒲郡市","蒲郡市",IF(B2075="郡上市","郡上市",IF(B2075="郡山市","郡山市",IFERROR(RIGHT(B2075,LEN(B2075)-FIND("郡",B2075)),B2075))))))</f>
        <v>鹿島市</v>
      </c>
      <c r="L2075" s="1" t="str">
        <f>IF(ISERROR(VLOOKUP(K2075,'R5.4.1現在の団体'!C$2:C$2000,1,)),"",VLOOKUP(K2075,'R5.4.1現在の団体'!C$2:C$2000,1,))</f>
        <v>鹿島市</v>
      </c>
      <c r="M2075" s="1">
        <f t="shared" si="32"/>
        <v>1</v>
      </c>
    </row>
    <row r="2076" spans="1:13" x14ac:dyDescent="0.2">
      <c r="A2076" s="5" t="s">
        <v>2080</v>
      </c>
      <c r="B2076" s="6" t="s">
        <v>4355</v>
      </c>
      <c r="C2076" s="7">
        <v>21998</v>
      </c>
      <c r="D2076" s="7">
        <v>24522</v>
      </c>
      <c r="E2076" s="7">
        <v>46520</v>
      </c>
      <c r="F2076" s="7" t="str" cm="1">
        <f t="array" ref="F2076">_xlfn.SWITCH(TRUE,E2076&lt;=10000,"1万人以下",E2076&lt;=20000,"2万人以下",E2076&lt;=30000,"3万人以下",E2076&lt;=40000,"4万人以下",E2076&lt;=50000,"5万人以下",E2076&lt;=60000,"6万人以下",E2076&lt;=70000,"7万人以下",E2076&lt;=80000,"8万人以下",E2076&lt;=90000,"9万人以下",E2076&gt;90000,"それ以上")</f>
        <v>5万人以下</v>
      </c>
      <c r="G2076" s="7" t="s">
        <v>7575</v>
      </c>
      <c r="H2076" s="7">
        <v>14741</v>
      </c>
      <c r="J2076" s="1">
        <f>MAX(J$2:J2075)+1</f>
        <v>1586</v>
      </c>
      <c r="K2076" s="1" t="str">
        <f>IF(B2076="小郡市","小郡市",IF(B2076="大和郡山市","大和郡山市",IF(B2076="蒲郡市","蒲郡市",IF(B2076="郡上市","郡上市",IF(B2076="郡山市","郡山市",IFERROR(RIGHT(B2076,LEN(B2076)-FIND("郡",B2076)),B2076))))))</f>
        <v>小城市</v>
      </c>
      <c r="L2076" s="1" t="str">
        <f>IF(ISERROR(VLOOKUP(K2076,'R5.4.1現在の団体'!C$2:C$2000,1,)),"",VLOOKUP(K2076,'R5.4.1現在の団体'!C$2:C$2000,1,))</f>
        <v>小城市</v>
      </c>
      <c r="M2076" s="1">
        <f t="shared" si="32"/>
        <v>1</v>
      </c>
    </row>
    <row r="2077" spans="1:13" x14ac:dyDescent="0.2">
      <c r="A2077" s="5" t="s">
        <v>2081</v>
      </c>
      <c r="B2077" s="6" t="s">
        <v>4356</v>
      </c>
      <c r="C2077" s="7">
        <v>13646</v>
      </c>
      <c r="D2077" s="7">
        <v>15507</v>
      </c>
      <c r="E2077" s="7">
        <v>29153</v>
      </c>
      <c r="F2077" s="7" t="str" cm="1">
        <f t="array" ref="F2077">_xlfn.SWITCH(TRUE,E2077&lt;=10000,"1万人以下",E2077&lt;=20000,"2万人以下",E2077&lt;=30000,"3万人以下",E2077&lt;=40000,"4万人以下",E2077&lt;=50000,"5万人以下",E2077&lt;=60000,"6万人以下",E2077&lt;=70000,"7万人以下",E2077&lt;=80000,"8万人以下",E2077&lt;=90000,"9万人以下",E2077&gt;90000,"それ以上")</f>
        <v>3万人以下</v>
      </c>
      <c r="G2077" s="7" t="s">
        <v>7574</v>
      </c>
      <c r="H2077" s="7">
        <v>9815</v>
      </c>
      <c r="J2077" s="1">
        <f>MAX(J$2:J2076)+1</f>
        <v>1587</v>
      </c>
      <c r="K2077" s="1" t="str">
        <f>IF(B2077="小郡市","小郡市",IF(B2077="大和郡山市","大和郡山市",IF(B2077="蒲郡市","蒲郡市",IF(B2077="郡上市","郡上市",IF(B2077="郡山市","郡山市",IFERROR(RIGHT(B2077,LEN(B2077)-FIND("郡",B2077)),B2077))))))</f>
        <v>嬉野市</v>
      </c>
      <c r="L2077" s="1" t="str">
        <f>IF(ISERROR(VLOOKUP(K2077,'R5.4.1現在の団体'!C$2:C$2000,1,)),"",VLOOKUP(K2077,'R5.4.1現在の団体'!C$2:C$2000,1,))</f>
        <v>嬉野市</v>
      </c>
      <c r="M2077" s="1">
        <f t="shared" si="32"/>
        <v>1</v>
      </c>
    </row>
    <row r="2078" spans="1:13" x14ac:dyDescent="0.2">
      <c r="A2078" s="5" t="s">
        <v>2082</v>
      </c>
      <c r="B2078" s="6" t="s">
        <v>4357</v>
      </c>
      <c r="C2078" s="7">
        <v>16064</v>
      </c>
      <c r="D2078" s="7">
        <v>17581</v>
      </c>
      <c r="E2078" s="7">
        <v>33645</v>
      </c>
      <c r="F2078" s="7" t="str" cm="1">
        <f t="array" ref="F2078">_xlfn.SWITCH(TRUE,E2078&lt;=10000,"1万人以下",E2078&lt;=20000,"2万人以下",E2078&lt;=30000,"3万人以下",E2078&lt;=40000,"4万人以下",E2078&lt;=50000,"5万人以下",E2078&lt;=60000,"6万人以下",E2078&lt;=70000,"7万人以下",E2078&lt;=80000,"8万人以下",E2078&lt;=90000,"9万人以下",E2078&gt;90000,"それ以上")</f>
        <v>4万人以下</v>
      </c>
      <c r="G2078" s="7" t="s">
        <v>7573</v>
      </c>
      <c r="H2078" s="7">
        <v>11054</v>
      </c>
      <c r="J2078" s="1">
        <f>MAX(J$2:J2077)+1</f>
        <v>1588</v>
      </c>
      <c r="K2078" s="1" t="str">
        <f>IF(B2078="小郡市","小郡市",IF(B2078="大和郡山市","大和郡山市",IF(B2078="蒲郡市","蒲郡市",IF(B2078="郡上市","郡上市",IF(B2078="郡山市","郡山市",IFERROR(RIGHT(B2078,LEN(B2078)-FIND("郡",B2078)),B2078))))))</f>
        <v>神埼市</v>
      </c>
      <c r="L2078" s="1" t="str">
        <f>IF(ISERROR(VLOOKUP(K2078,'R5.4.1現在の団体'!C$2:C$2000,1,)),"",VLOOKUP(K2078,'R5.4.1現在の団体'!C$2:C$2000,1,))</f>
        <v>神埼市</v>
      </c>
      <c r="M2078" s="1">
        <f t="shared" si="32"/>
        <v>1</v>
      </c>
    </row>
    <row r="2079" spans="1:13" x14ac:dyDescent="0.2">
      <c r="A2079" s="5" t="s">
        <v>2083</v>
      </c>
      <c r="B2079" s="6" t="s">
        <v>4358</v>
      </c>
      <c r="C2079" s="7">
        <v>7788</v>
      </c>
      <c r="D2079" s="7">
        <v>8305</v>
      </c>
      <c r="E2079" s="7">
        <v>16093</v>
      </c>
      <c r="F2079" s="7" t="str" cm="1">
        <f t="array" ref="F2079">_xlfn.SWITCH(TRUE,E2079&lt;=10000,"1万人以下",E2079&lt;=20000,"2万人以下",E2079&lt;=30000,"3万人以下",E2079&lt;=40000,"4万人以下",E2079&lt;=50000,"5万人以下",E2079&lt;=60000,"6万人以下",E2079&lt;=70000,"7万人以下",E2079&lt;=80000,"8万人以下",E2079&lt;=90000,"9万人以下",E2079&gt;90000,"それ以上")</f>
        <v>2万人以下</v>
      </c>
      <c r="G2079" s="7" t="s">
        <v>7572</v>
      </c>
      <c r="H2079" s="7">
        <v>5672</v>
      </c>
      <c r="I2079" s="1" t="s">
        <v>4657</v>
      </c>
      <c r="K2079" s="1" t="str">
        <f>IF(B2079="小郡市","小郡市",IF(B2079="大和郡山市","大和郡山市",IF(B2079="蒲郡市","蒲郡市",IF(B2079="郡上市","郡上市",IF(B2079="郡山市","郡山市",IFERROR(RIGHT(B2079,LEN(B2079)-FIND("郡",B2079)),B2079))))))</f>
        <v/>
      </c>
      <c r="L2079" s="1" t="str">
        <f>IF(ISERROR(VLOOKUP(K2079,'R5.4.1現在の団体'!C$2:C$2000,1,)),"",VLOOKUP(K2079,'R5.4.1現在の団体'!C$2:C$2000,1,))</f>
        <v/>
      </c>
      <c r="M2079" s="1" t="str">
        <f t="shared" si="32"/>
        <v/>
      </c>
    </row>
    <row r="2080" spans="1:13" x14ac:dyDescent="0.2">
      <c r="A2080" s="5" t="s">
        <v>2084</v>
      </c>
      <c r="B2080" s="6" t="s">
        <v>4359</v>
      </c>
      <c r="C2080" s="7">
        <v>7788</v>
      </c>
      <c r="D2080" s="7">
        <v>8305</v>
      </c>
      <c r="E2080" s="7">
        <v>16093</v>
      </c>
      <c r="F2080" s="7" t="str" cm="1">
        <f t="array" ref="F2080">_xlfn.SWITCH(TRUE,E2080&lt;=10000,"1万人以下",E2080&lt;=20000,"2万人以下",E2080&lt;=30000,"3万人以下",E2080&lt;=40000,"4万人以下",E2080&lt;=50000,"5万人以下",E2080&lt;=60000,"6万人以下",E2080&lt;=70000,"7万人以下",E2080&lt;=80000,"8万人以下",E2080&lt;=90000,"9万人以下",E2080&gt;90000,"それ以上")</f>
        <v>2万人以下</v>
      </c>
      <c r="G2080" s="7" t="s">
        <v>7572</v>
      </c>
      <c r="H2080" s="7">
        <v>5672</v>
      </c>
      <c r="J2080" s="1">
        <f>MAX(J$2:J2079)+1</f>
        <v>1589</v>
      </c>
      <c r="K2080" s="1" t="str">
        <f>IF(B2080="小郡市","小郡市",IF(B2080="大和郡山市","大和郡山市",IF(B2080="蒲郡市","蒲郡市",IF(B2080="郡上市","郡上市",IF(B2080="郡山市","郡山市",IFERROR(RIGHT(B2080,LEN(B2080)-FIND("郡",B2080)),B2080))))))</f>
        <v>吉野ヶ里町</v>
      </c>
      <c r="L2080" s="1" t="str">
        <f>IF(ISERROR(VLOOKUP(K2080,'R5.4.1現在の団体'!C$2:C$2000,1,)),"",VLOOKUP(K2080,'R5.4.1現在の団体'!C$2:C$2000,1,))</f>
        <v>吉野ヶ里町</v>
      </c>
      <c r="M2080" s="1">
        <f t="shared" si="32"/>
        <v>1</v>
      </c>
    </row>
    <row r="2081" spans="1:13" x14ac:dyDescent="0.2">
      <c r="A2081" s="5" t="s">
        <v>2085</v>
      </c>
      <c r="B2081" s="6" t="s">
        <v>4360</v>
      </c>
      <c r="C2081" s="7">
        <v>25876</v>
      </c>
      <c r="D2081" s="7">
        <v>28294</v>
      </c>
      <c r="E2081" s="7">
        <v>54170</v>
      </c>
      <c r="F2081" s="7" t="str" cm="1">
        <f t="array" ref="F2081">_xlfn.SWITCH(TRUE,E2081&lt;=10000,"1万人以下",E2081&lt;=20000,"2万人以下",E2081&lt;=30000,"3万人以下",E2081&lt;=40000,"4万人以下",E2081&lt;=50000,"5万人以下",E2081&lt;=60000,"6万人以下",E2081&lt;=70000,"7万人以下",E2081&lt;=80000,"8万人以下",E2081&lt;=90000,"9万人以下",E2081&gt;90000,"それ以上")</f>
        <v>6万人以下</v>
      </c>
      <c r="G2081" s="7" t="s">
        <v>7577</v>
      </c>
      <c r="H2081" s="7">
        <v>18378</v>
      </c>
      <c r="I2081" s="1" t="s">
        <v>4657</v>
      </c>
      <c r="K2081" s="1" t="str">
        <f>IF(B2081="小郡市","小郡市",IF(B2081="大和郡山市","大和郡山市",IF(B2081="蒲郡市","蒲郡市",IF(B2081="郡上市","郡上市",IF(B2081="郡山市","郡山市",IFERROR(RIGHT(B2081,LEN(B2081)-FIND("郡",B2081)),B2081))))))</f>
        <v/>
      </c>
      <c r="L2081" s="1" t="str">
        <f>IF(ISERROR(VLOOKUP(K2081,'R5.4.1現在の団体'!C$2:C$2000,1,)),"",VLOOKUP(K2081,'R5.4.1現在の団体'!C$2:C$2000,1,))</f>
        <v/>
      </c>
      <c r="M2081" s="1" t="str">
        <f t="shared" si="32"/>
        <v/>
      </c>
    </row>
    <row r="2082" spans="1:13" x14ac:dyDescent="0.2">
      <c r="A2082" s="5" t="s">
        <v>2086</v>
      </c>
      <c r="B2082" s="6" t="s">
        <v>4361</v>
      </c>
      <c r="C2082" s="7">
        <v>8669</v>
      </c>
      <c r="D2082" s="7">
        <v>9441</v>
      </c>
      <c r="E2082" s="7">
        <v>18110</v>
      </c>
      <c r="F2082" s="7" t="str" cm="1">
        <f t="array" ref="F2082">_xlfn.SWITCH(TRUE,E2082&lt;=10000,"1万人以下",E2082&lt;=20000,"2万人以下",E2082&lt;=30000,"3万人以下",E2082&lt;=40000,"4万人以下",E2082&lt;=50000,"5万人以下",E2082&lt;=60000,"6万人以下",E2082&lt;=70000,"7万人以下",E2082&lt;=80000,"8万人以下",E2082&lt;=90000,"9万人以下",E2082&gt;90000,"それ以上")</f>
        <v>2万人以下</v>
      </c>
      <c r="G2082" s="7" t="s">
        <v>7572</v>
      </c>
      <c r="H2082" s="7">
        <v>6173</v>
      </c>
      <c r="J2082" s="1">
        <f>MAX(J$2:J2081)+1</f>
        <v>1590</v>
      </c>
      <c r="K2082" s="1" t="str">
        <f>IF(B2082="小郡市","小郡市",IF(B2082="大和郡山市","大和郡山市",IF(B2082="蒲郡市","蒲郡市",IF(B2082="郡上市","郡上市",IF(B2082="郡山市","郡山市",IFERROR(RIGHT(B2082,LEN(B2082)-FIND("郡",B2082)),B2082))))))</f>
        <v>基山町</v>
      </c>
      <c r="L2082" s="1" t="str">
        <f>IF(ISERROR(VLOOKUP(K2082,'R5.4.1現在の団体'!C$2:C$2000,1,)),"",VLOOKUP(K2082,'R5.4.1現在の団体'!C$2:C$2000,1,))</f>
        <v>基山町</v>
      </c>
      <c r="M2082" s="1">
        <f t="shared" si="32"/>
        <v>1</v>
      </c>
    </row>
    <row r="2083" spans="1:13" x14ac:dyDescent="0.2">
      <c r="A2083" s="5" t="s">
        <v>2087</v>
      </c>
      <c r="B2083" s="6" t="s">
        <v>4362</v>
      </c>
      <c r="C2083" s="7">
        <v>4472</v>
      </c>
      <c r="D2083" s="7">
        <v>4844</v>
      </c>
      <c r="E2083" s="7">
        <v>9316</v>
      </c>
      <c r="F2083" s="7" t="str" cm="1">
        <f t="array" ref="F2083">_xlfn.SWITCH(TRUE,E2083&lt;=10000,"1万人以下",E2083&lt;=20000,"2万人以下",E2083&lt;=30000,"3万人以下",E2083&lt;=40000,"4万人以下",E2083&lt;=50000,"5万人以下",E2083&lt;=60000,"6万人以下",E2083&lt;=70000,"7万人以下",E2083&lt;=80000,"8万人以下",E2083&lt;=90000,"9万人以下",E2083&gt;90000,"それ以上")</f>
        <v>1万人以下</v>
      </c>
      <c r="G2083" s="7" t="s">
        <v>7576</v>
      </c>
      <c r="H2083" s="7">
        <v>3128</v>
      </c>
      <c r="J2083" s="1">
        <f>MAX(J$2:J2082)+1</f>
        <v>1591</v>
      </c>
      <c r="K2083" s="1" t="str">
        <f>IF(B2083="小郡市","小郡市",IF(B2083="大和郡山市","大和郡山市",IF(B2083="蒲郡市","蒲郡市",IF(B2083="郡上市","郡上市",IF(B2083="郡山市","郡山市",IFERROR(RIGHT(B2083,LEN(B2083)-FIND("郡",B2083)),B2083))))))</f>
        <v>上峰町</v>
      </c>
      <c r="L2083" s="1" t="str">
        <f>IF(ISERROR(VLOOKUP(K2083,'R5.4.1現在の団体'!C$2:C$2000,1,)),"",VLOOKUP(K2083,'R5.4.1現在の団体'!C$2:C$2000,1,))</f>
        <v>上峰町</v>
      </c>
      <c r="M2083" s="1">
        <f t="shared" si="32"/>
        <v>1</v>
      </c>
    </row>
    <row r="2084" spans="1:13" x14ac:dyDescent="0.2">
      <c r="A2084" s="5" t="s">
        <v>2088</v>
      </c>
      <c r="B2084" s="6" t="s">
        <v>4363</v>
      </c>
      <c r="C2084" s="7">
        <v>12735</v>
      </c>
      <c r="D2084" s="7">
        <v>14009</v>
      </c>
      <c r="E2084" s="7">
        <v>26744</v>
      </c>
      <c r="F2084" s="7" t="str" cm="1">
        <f t="array" ref="F2084">_xlfn.SWITCH(TRUE,E2084&lt;=10000,"1万人以下",E2084&lt;=20000,"2万人以下",E2084&lt;=30000,"3万人以下",E2084&lt;=40000,"4万人以下",E2084&lt;=50000,"5万人以下",E2084&lt;=60000,"6万人以下",E2084&lt;=70000,"7万人以下",E2084&lt;=80000,"8万人以下",E2084&lt;=90000,"9万人以下",E2084&gt;90000,"それ以上")</f>
        <v>3万人以下</v>
      </c>
      <c r="G2084" s="7" t="s">
        <v>7574</v>
      </c>
      <c r="H2084" s="7">
        <v>9077</v>
      </c>
      <c r="J2084" s="1">
        <f>MAX(J$2:J2083)+1</f>
        <v>1592</v>
      </c>
      <c r="K2084" s="1" t="str">
        <f>IF(B2084="小郡市","小郡市",IF(B2084="大和郡山市","大和郡山市",IF(B2084="蒲郡市","蒲郡市",IF(B2084="郡上市","郡上市",IF(B2084="郡山市","郡山市",IFERROR(RIGHT(B2084,LEN(B2084)-FIND("郡",B2084)),B2084))))))</f>
        <v>みやき町</v>
      </c>
      <c r="L2084" s="1" t="str">
        <f>IF(ISERROR(VLOOKUP(K2084,'R5.4.1現在の団体'!C$2:C$2000,1,)),"",VLOOKUP(K2084,'R5.4.1現在の団体'!C$2:C$2000,1,))</f>
        <v>みやき町</v>
      </c>
      <c r="M2084" s="1">
        <f t="shared" si="32"/>
        <v>1</v>
      </c>
    </row>
    <row r="2085" spans="1:13" x14ac:dyDescent="0.2">
      <c r="A2085" s="5" t="s">
        <v>2089</v>
      </c>
      <c r="B2085" s="6" t="s">
        <v>4364</v>
      </c>
      <c r="C2085" s="7">
        <v>3280</v>
      </c>
      <c r="D2085" s="7">
        <v>3331</v>
      </c>
      <c r="E2085" s="7">
        <v>6611</v>
      </c>
      <c r="F2085" s="7" t="str" cm="1">
        <f t="array" ref="F2085">_xlfn.SWITCH(TRUE,E2085&lt;=10000,"1万人以下",E2085&lt;=20000,"2万人以下",E2085&lt;=30000,"3万人以下",E2085&lt;=40000,"4万人以下",E2085&lt;=50000,"5万人以下",E2085&lt;=60000,"6万人以下",E2085&lt;=70000,"7万人以下",E2085&lt;=80000,"8万人以下",E2085&lt;=90000,"9万人以下",E2085&gt;90000,"それ以上")</f>
        <v>1万人以下</v>
      </c>
      <c r="G2085" s="7" t="s">
        <v>7576</v>
      </c>
      <c r="H2085" s="7">
        <v>1918</v>
      </c>
      <c r="I2085" s="1" t="s">
        <v>4657</v>
      </c>
      <c r="K2085" s="1" t="str">
        <f>IF(B2085="小郡市","小郡市",IF(B2085="大和郡山市","大和郡山市",IF(B2085="蒲郡市","蒲郡市",IF(B2085="郡上市","郡上市",IF(B2085="郡山市","郡山市",IFERROR(RIGHT(B2085,LEN(B2085)-FIND("郡",B2085)),B2085))))))</f>
        <v/>
      </c>
      <c r="L2085" s="1" t="str">
        <f>IF(ISERROR(VLOOKUP(K2085,'R5.4.1現在の団体'!C$2:C$2000,1,)),"",VLOOKUP(K2085,'R5.4.1現在の団体'!C$2:C$2000,1,))</f>
        <v/>
      </c>
      <c r="M2085" s="1" t="str">
        <f t="shared" si="32"/>
        <v/>
      </c>
    </row>
    <row r="2086" spans="1:13" x14ac:dyDescent="0.2">
      <c r="A2086" s="5" t="s">
        <v>2090</v>
      </c>
      <c r="B2086" s="6" t="s">
        <v>4365</v>
      </c>
      <c r="C2086" s="7">
        <v>3280</v>
      </c>
      <c r="D2086" s="7">
        <v>3331</v>
      </c>
      <c r="E2086" s="7">
        <v>6611</v>
      </c>
      <c r="F2086" s="7" t="str" cm="1">
        <f t="array" ref="F2086">_xlfn.SWITCH(TRUE,E2086&lt;=10000,"1万人以下",E2086&lt;=20000,"2万人以下",E2086&lt;=30000,"3万人以下",E2086&lt;=40000,"4万人以下",E2086&lt;=50000,"5万人以下",E2086&lt;=60000,"6万人以下",E2086&lt;=70000,"7万人以下",E2086&lt;=80000,"8万人以下",E2086&lt;=90000,"9万人以下",E2086&gt;90000,"それ以上")</f>
        <v>1万人以下</v>
      </c>
      <c r="G2086" s="7" t="s">
        <v>7576</v>
      </c>
      <c r="H2086" s="7">
        <v>1918</v>
      </c>
      <c r="J2086" s="1">
        <f>MAX(J$2:J2085)+1</f>
        <v>1593</v>
      </c>
      <c r="K2086" s="1" t="str">
        <f>IF(B2086="小郡市","小郡市",IF(B2086="大和郡山市","大和郡山市",IF(B2086="蒲郡市","蒲郡市",IF(B2086="郡上市","郡上市",IF(B2086="郡山市","郡山市",IFERROR(RIGHT(B2086,LEN(B2086)-FIND("郡",B2086)),B2086))))))</f>
        <v>玄海町</v>
      </c>
      <c r="L2086" s="1" t="str">
        <f>IF(ISERROR(VLOOKUP(K2086,'R5.4.1現在の団体'!C$2:C$2000,1,)),"",VLOOKUP(K2086,'R5.4.1現在の団体'!C$2:C$2000,1,))</f>
        <v>玄海町</v>
      </c>
      <c r="M2086" s="1">
        <f t="shared" si="32"/>
        <v>1</v>
      </c>
    </row>
    <row r="2087" spans="1:13" x14ac:dyDescent="0.2">
      <c r="A2087" s="5" t="s">
        <v>2091</v>
      </c>
      <c r="B2087" s="6" t="s">
        <v>4366</v>
      </c>
      <c r="C2087" s="7">
        <v>10212</v>
      </c>
      <c r="D2087" s="7">
        <v>11562</v>
      </c>
      <c r="E2087" s="7">
        <v>21774</v>
      </c>
      <c r="F2087" s="7" t="str" cm="1">
        <f t="array" ref="F2087">_xlfn.SWITCH(TRUE,E2087&lt;=10000,"1万人以下",E2087&lt;=20000,"2万人以下",E2087&lt;=30000,"3万人以下",E2087&lt;=40000,"4万人以下",E2087&lt;=50000,"5万人以下",E2087&lt;=60000,"6万人以下",E2087&lt;=70000,"7万人以下",E2087&lt;=80000,"8万人以下",E2087&lt;=90000,"9万人以下",E2087&gt;90000,"それ以上")</f>
        <v>3万人以下</v>
      </c>
      <c r="G2087" s="7" t="s">
        <v>7574</v>
      </c>
      <c r="H2087" s="7">
        <v>7558</v>
      </c>
      <c r="I2087" s="1" t="s">
        <v>4657</v>
      </c>
      <c r="K2087" s="1" t="str">
        <f>IF(B2087="小郡市","小郡市",IF(B2087="大和郡山市","大和郡山市",IF(B2087="蒲郡市","蒲郡市",IF(B2087="郡上市","郡上市",IF(B2087="郡山市","郡山市",IFERROR(RIGHT(B2087,LEN(B2087)-FIND("郡",B2087)),B2087))))))</f>
        <v/>
      </c>
      <c r="L2087" s="1" t="str">
        <f>IF(ISERROR(VLOOKUP(K2087,'R5.4.1現在の団体'!C$2:C$2000,1,)),"",VLOOKUP(K2087,'R5.4.1現在の団体'!C$2:C$2000,1,))</f>
        <v/>
      </c>
      <c r="M2087" s="1" t="str">
        <f t="shared" si="32"/>
        <v/>
      </c>
    </row>
    <row r="2088" spans="1:13" x14ac:dyDescent="0.2">
      <c r="A2088" s="5" t="s">
        <v>2092</v>
      </c>
      <c r="B2088" s="6" t="s">
        <v>4367</v>
      </c>
      <c r="C2088" s="7">
        <v>10212</v>
      </c>
      <c r="D2088" s="7">
        <v>11562</v>
      </c>
      <c r="E2088" s="7">
        <v>21774</v>
      </c>
      <c r="F2088" s="7" t="str" cm="1">
        <f t="array" ref="F2088">_xlfn.SWITCH(TRUE,E2088&lt;=10000,"1万人以下",E2088&lt;=20000,"2万人以下",E2088&lt;=30000,"3万人以下",E2088&lt;=40000,"4万人以下",E2088&lt;=50000,"5万人以下",E2088&lt;=60000,"6万人以下",E2088&lt;=70000,"7万人以下",E2088&lt;=80000,"8万人以下",E2088&lt;=90000,"9万人以下",E2088&gt;90000,"それ以上")</f>
        <v>3万人以下</v>
      </c>
      <c r="G2088" s="7" t="s">
        <v>7574</v>
      </c>
      <c r="H2088" s="7">
        <v>7558</v>
      </c>
      <c r="J2088" s="1">
        <f>MAX(J$2:J2087)+1</f>
        <v>1594</v>
      </c>
      <c r="K2088" s="1" t="str">
        <f>IF(B2088="小郡市","小郡市",IF(B2088="大和郡山市","大和郡山市",IF(B2088="蒲郡市","蒲郡市",IF(B2088="郡上市","郡上市",IF(B2088="郡山市","郡山市",IFERROR(RIGHT(B2088,LEN(B2088)-FIND("郡",B2088)),B2088))))))</f>
        <v>有田町</v>
      </c>
      <c r="L2088" s="1" t="str">
        <f>IF(ISERROR(VLOOKUP(K2088,'R5.4.1現在の団体'!C$2:C$2000,1,)),"",VLOOKUP(K2088,'R5.4.1現在の団体'!C$2:C$2000,1,))</f>
        <v>有田町</v>
      </c>
      <c r="M2088" s="1">
        <f t="shared" si="32"/>
        <v>1</v>
      </c>
    </row>
    <row r="2089" spans="1:13" x14ac:dyDescent="0.2">
      <c r="A2089" s="5" t="s">
        <v>2093</v>
      </c>
      <c r="B2089" s="6" t="s">
        <v>4368</v>
      </c>
      <c r="C2089" s="7">
        <v>20527</v>
      </c>
      <c r="D2089" s="7">
        <v>23427</v>
      </c>
      <c r="E2089" s="7">
        <v>43954</v>
      </c>
      <c r="F2089" s="7" t="str" cm="1">
        <f t="array" ref="F2089">_xlfn.SWITCH(TRUE,E2089&lt;=10000,"1万人以下",E2089&lt;=20000,"2万人以下",E2089&lt;=30000,"3万人以下",E2089&lt;=40000,"4万人以下",E2089&lt;=50000,"5万人以下",E2089&lt;=60000,"6万人以下",E2089&lt;=70000,"7万人以下",E2089&lt;=80000,"8万人以下",E2089&lt;=90000,"9万人以下",E2089&gt;90000,"それ以上")</f>
        <v>5万人以下</v>
      </c>
      <c r="G2089" s="7" t="s">
        <v>7575</v>
      </c>
      <c r="H2089" s="7">
        <v>13695</v>
      </c>
      <c r="I2089" s="1" t="s">
        <v>4657</v>
      </c>
      <c r="K2089" s="1" t="str">
        <f>IF(B2089="小郡市","小郡市",IF(B2089="大和郡山市","大和郡山市",IF(B2089="蒲郡市","蒲郡市",IF(B2089="郡上市","郡上市",IF(B2089="郡山市","郡山市",IFERROR(RIGHT(B2089,LEN(B2089)-FIND("郡",B2089)),B2089))))))</f>
        <v/>
      </c>
      <c r="L2089" s="1" t="str">
        <f>IF(ISERROR(VLOOKUP(K2089,'R5.4.1現在の団体'!C$2:C$2000,1,)),"",VLOOKUP(K2089,'R5.4.1現在の団体'!C$2:C$2000,1,))</f>
        <v/>
      </c>
      <c r="M2089" s="1" t="str">
        <f t="shared" si="32"/>
        <v/>
      </c>
    </row>
    <row r="2090" spans="1:13" x14ac:dyDescent="0.2">
      <c r="A2090" s="5" t="s">
        <v>2094</v>
      </c>
      <c r="B2090" s="6" t="s">
        <v>4369</v>
      </c>
      <c r="C2090" s="7">
        <v>3571</v>
      </c>
      <c r="D2090" s="7">
        <v>4175</v>
      </c>
      <c r="E2090" s="7">
        <v>7746</v>
      </c>
      <c r="F2090" s="7" t="str" cm="1">
        <f t="array" ref="F2090">_xlfn.SWITCH(TRUE,E2090&lt;=10000,"1万人以下",E2090&lt;=20000,"2万人以下",E2090&lt;=30000,"3万人以下",E2090&lt;=40000,"4万人以下",E2090&lt;=50000,"5万人以下",E2090&lt;=60000,"6万人以下",E2090&lt;=70000,"7万人以下",E2090&lt;=80000,"8万人以下",E2090&lt;=90000,"9万人以下",E2090&gt;90000,"それ以上")</f>
        <v>1万人以下</v>
      </c>
      <c r="G2090" s="7" t="s">
        <v>7576</v>
      </c>
      <c r="H2090" s="7">
        <v>2979</v>
      </c>
      <c r="J2090" s="1">
        <f>MAX(J$2:J2089)+1</f>
        <v>1595</v>
      </c>
      <c r="K2090" s="1" t="str">
        <f>IF(B2090="小郡市","小郡市",IF(B2090="大和郡山市","大和郡山市",IF(B2090="蒲郡市","蒲郡市",IF(B2090="郡上市","郡上市",IF(B2090="郡山市","郡山市",IFERROR(RIGHT(B2090,LEN(B2090)-FIND("郡",B2090)),B2090))))))</f>
        <v>大町町</v>
      </c>
      <c r="L2090" s="1" t="str">
        <f>IF(ISERROR(VLOOKUP(K2090,'R5.4.1現在の団体'!C$2:C$2000,1,)),"",VLOOKUP(K2090,'R5.4.1現在の団体'!C$2:C$2000,1,))</f>
        <v>大町町</v>
      </c>
      <c r="M2090" s="1">
        <f t="shared" si="32"/>
        <v>1</v>
      </c>
    </row>
    <row r="2091" spans="1:13" x14ac:dyDescent="0.2">
      <c r="A2091" s="5" t="s">
        <v>2095</v>
      </c>
      <c r="B2091" s="6" t="s">
        <v>4370</v>
      </c>
      <c r="C2091" s="7">
        <v>4565</v>
      </c>
      <c r="D2091" s="7">
        <v>5113</v>
      </c>
      <c r="E2091" s="7">
        <v>9678</v>
      </c>
      <c r="F2091" s="7" t="str" cm="1">
        <f t="array" ref="F2091">_xlfn.SWITCH(TRUE,E2091&lt;=10000,"1万人以下",E2091&lt;=20000,"2万人以下",E2091&lt;=30000,"3万人以下",E2091&lt;=40000,"4万人以下",E2091&lt;=50000,"5万人以下",E2091&lt;=60000,"6万人以下",E2091&lt;=70000,"7万人以下",E2091&lt;=80000,"8万人以下",E2091&lt;=90000,"9万人以下",E2091&gt;90000,"それ以上")</f>
        <v>1万人以下</v>
      </c>
      <c r="G2091" s="7" t="s">
        <v>7576</v>
      </c>
      <c r="H2091" s="7">
        <v>3052</v>
      </c>
      <c r="J2091" s="1">
        <f>MAX(J$2:J2090)+1</f>
        <v>1596</v>
      </c>
      <c r="K2091" s="1" t="str">
        <f>IF(B2091="小郡市","小郡市",IF(B2091="大和郡山市","大和郡山市",IF(B2091="蒲郡市","蒲郡市",IF(B2091="郡上市","郡上市",IF(B2091="郡山市","郡山市",IFERROR(RIGHT(B2091,LEN(B2091)-FIND("郡",B2091)),B2091))))))</f>
        <v>江北町</v>
      </c>
      <c r="L2091" s="1" t="str">
        <f>IF(ISERROR(VLOOKUP(K2091,'R5.4.1現在の団体'!C$2:C$2000,1,)),"",VLOOKUP(K2091,'R5.4.1現在の団体'!C$2:C$2000,1,))</f>
        <v>江北町</v>
      </c>
      <c r="M2091" s="1">
        <f t="shared" si="32"/>
        <v>1</v>
      </c>
    </row>
    <row r="2092" spans="1:13" x14ac:dyDescent="0.2">
      <c r="A2092" s="5" t="s">
        <v>2096</v>
      </c>
      <c r="B2092" s="6" t="s">
        <v>4371</v>
      </c>
      <c r="C2092" s="7">
        <v>12391</v>
      </c>
      <c r="D2092" s="7">
        <v>14139</v>
      </c>
      <c r="E2092" s="7">
        <v>26530</v>
      </c>
      <c r="F2092" s="7" t="str" cm="1">
        <f t="array" ref="F2092">_xlfn.SWITCH(TRUE,E2092&lt;=10000,"1万人以下",E2092&lt;=20000,"2万人以下",E2092&lt;=30000,"3万人以下",E2092&lt;=40000,"4万人以下",E2092&lt;=50000,"5万人以下",E2092&lt;=60000,"6万人以下",E2092&lt;=70000,"7万人以下",E2092&lt;=80000,"8万人以下",E2092&lt;=90000,"9万人以下",E2092&gt;90000,"それ以上")</f>
        <v>3万人以下</v>
      </c>
      <c r="G2092" s="7" t="s">
        <v>7574</v>
      </c>
      <c r="H2092" s="7">
        <v>7664</v>
      </c>
      <c r="J2092" s="1">
        <f>MAX(J$2:J2091)+1</f>
        <v>1597</v>
      </c>
      <c r="K2092" s="1" t="str">
        <f>IF(B2092="小郡市","小郡市",IF(B2092="大和郡山市","大和郡山市",IF(B2092="蒲郡市","蒲郡市",IF(B2092="郡上市","郡上市",IF(B2092="郡山市","郡山市",IFERROR(RIGHT(B2092,LEN(B2092)-FIND("郡",B2092)),B2092))))))</f>
        <v>白石町</v>
      </c>
      <c r="L2092" s="1" t="str">
        <f>IF(ISERROR(VLOOKUP(K2092,'R5.4.1現在の団体'!C$2:C$2000,1,)),"",VLOOKUP(K2092,'R5.4.1現在の団体'!C$2:C$2000,1,))</f>
        <v>白石町</v>
      </c>
      <c r="M2092" s="1">
        <f t="shared" si="32"/>
        <v>1</v>
      </c>
    </row>
    <row r="2093" spans="1:13" x14ac:dyDescent="0.2">
      <c r="A2093" s="5" t="s">
        <v>2097</v>
      </c>
      <c r="B2093" s="6" t="s">
        <v>4372</v>
      </c>
      <c r="C2093" s="7">
        <v>5000</v>
      </c>
      <c r="D2093" s="7">
        <v>5447</v>
      </c>
      <c r="E2093" s="7">
        <v>10447</v>
      </c>
      <c r="F2093" s="7" t="str" cm="1">
        <f t="array" ref="F2093">_xlfn.SWITCH(TRUE,E2093&lt;=10000,"1万人以下",E2093&lt;=20000,"2万人以下",E2093&lt;=30000,"3万人以下",E2093&lt;=40000,"4万人以下",E2093&lt;=50000,"5万人以下",E2093&lt;=60000,"6万人以下",E2093&lt;=70000,"7万人以下",E2093&lt;=80000,"8万人以下",E2093&lt;=90000,"9万人以下",E2093&gt;90000,"それ以上")</f>
        <v>2万人以下</v>
      </c>
      <c r="G2093" s="7" t="s">
        <v>7572</v>
      </c>
      <c r="H2093" s="7">
        <v>3199</v>
      </c>
      <c r="I2093" s="1" t="s">
        <v>4657</v>
      </c>
      <c r="K2093" s="1" t="str">
        <f>IF(B2093="小郡市","小郡市",IF(B2093="大和郡山市","大和郡山市",IF(B2093="蒲郡市","蒲郡市",IF(B2093="郡上市","郡上市",IF(B2093="郡山市","郡山市",IFERROR(RIGHT(B2093,LEN(B2093)-FIND("郡",B2093)),B2093))))))</f>
        <v/>
      </c>
      <c r="L2093" s="1" t="str">
        <f>IF(ISERROR(VLOOKUP(K2093,'R5.4.1現在の団体'!C$2:C$2000,1,)),"",VLOOKUP(K2093,'R5.4.1現在の団体'!C$2:C$2000,1,))</f>
        <v/>
      </c>
      <c r="M2093" s="1" t="str">
        <f t="shared" si="32"/>
        <v/>
      </c>
    </row>
    <row r="2094" spans="1:13" x14ac:dyDescent="0.2">
      <c r="A2094" s="5" t="s">
        <v>2098</v>
      </c>
      <c r="B2094" s="6" t="s">
        <v>4373</v>
      </c>
      <c r="C2094" s="7">
        <v>5000</v>
      </c>
      <c r="D2094" s="7">
        <v>5447</v>
      </c>
      <c r="E2094" s="7">
        <v>10447</v>
      </c>
      <c r="F2094" s="7" t="str" cm="1">
        <f t="array" ref="F2094">_xlfn.SWITCH(TRUE,E2094&lt;=10000,"1万人以下",E2094&lt;=20000,"2万人以下",E2094&lt;=30000,"3万人以下",E2094&lt;=40000,"4万人以下",E2094&lt;=50000,"5万人以下",E2094&lt;=60000,"6万人以下",E2094&lt;=70000,"7万人以下",E2094&lt;=80000,"8万人以下",E2094&lt;=90000,"9万人以下",E2094&gt;90000,"それ以上")</f>
        <v>2万人以下</v>
      </c>
      <c r="G2094" s="7" t="s">
        <v>7572</v>
      </c>
      <c r="H2094" s="7">
        <v>3199</v>
      </c>
      <c r="J2094" s="1">
        <f>MAX(J$2:J2093)+1</f>
        <v>1598</v>
      </c>
      <c r="K2094" s="1" t="str">
        <f>IF(B2094="小郡市","小郡市",IF(B2094="大和郡山市","大和郡山市",IF(B2094="蒲郡市","蒲郡市",IF(B2094="郡上市","郡上市",IF(B2094="郡山市","郡山市",IFERROR(RIGHT(B2094,LEN(B2094)-FIND("郡",B2094)),B2094))))))</f>
        <v>太良町</v>
      </c>
      <c r="L2094" s="1" t="str">
        <f>IF(ISERROR(VLOOKUP(K2094,'R5.4.1現在の団体'!C$2:C$2000,1,)),"",VLOOKUP(K2094,'R5.4.1現在の団体'!C$2:C$2000,1,))</f>
        <v>太良町</v>
      </c>
      <c r="M2094" s="1">
        <f t="shared" si="32"/>
        <v>1</v>
      </c>
    </row>
    <row r="2095" spans="1:13" x14ac:dyDescent="0.2">
      <c r="A2095" s="5" t="s">
        <v>2099</v>
      </c>
      <c r="B2095" s="6" t="s">
        <v>4650</v>
      </c>
      <c r="C2095" s="7">
        <v>684219</v>
      </c>
      <c r="D2095" s="7">
        <v>774185</v>
      </c>
      <c r="E2095" s="7">
        <v>1458404</v>
      </c>
      <c r="F2095" s="7" t="str" cm="1">
        <f t="array" ref="F2095">_xlfn.SWITCH(TRUE,E2095&lt;=10000,"1万人以下",E2095&lt;=20000,"2万人以下",E2095&lt;=30000,"3万人以下",E2095&lt;=40000,"4万人以下",E2095&lt;=50000,"5万人以下",E2095&lt;=60000,"6万人以下",E2095&lt;=70000,"7万人以下",E2095&lt;=80000,"8万人以下",E2095&lt;=90000,"9万人以下",E2095&gt;90000,"それ以上")</f>
        <v>それ以上</v>
      </c>
      <c r="G2095" s="7" t="s">
        <v>7571</v>
      </c>
      <c r="H2095" s="7">
        <v>607465</v>
      </c>
      <c r="I2095" s="1" t="s">
        <v>4657</v>
      </c>
      <c r="K2095" s="1" t="str">
        <f>IF(B2095="小郡市","小郡市",IF(B2095="大和郡山市","大和郡山市",IF(B2095="蒲郡市","蒲郡市",IF(B2095="郡上市","郡上市",IF(B2095="郡山市","郡山市",IFERROR(RIGHT(B2095,LEN(B2095)-FIND("郡",B2095)),B2095))))))</f>
        <v>長崎県</v>
      </c>
      <c r="L2095" s="1" t="str">
        <f>IF(ISERROR(VLOOKUP(K2095,'R5.4.1現在の団体'!C$2:C$2000,1,)),"",VLOOKUP(K2095,'R5.4.1現在の団体'!C$2:C$2000,1,))</f>
        <v/>
      </c>
      <c r="M2095" s="1" t="str">
        <f t="shared" si="32"/>
        <v/>
      </c>
    </row>
    <row r="2096" spans="1:13" x14ac:dyDescent="0.2">
      <c r="A2096" s="5" t="s">
        <v>2100</v>
      </c>
      <c r="B2096" s="6" t="s">
        <v>4374</v>
      </c>
      <c r="C2096" s="7">
        <v>206383</v>
      </c>
      <c r="D2096" s="7">
        <v>240285</v>
      </c>
      <c r="E2096" s="7">
        <v>446668</v>
      </c>
      <c r="F2096" s="7" t="str" cm="1">
        <f t="array" ref="F2096">_xlfn.SWITCH(TRUE,E2096&lt;=10000,"1万人以下",E2096&lt;=20000,"2万人以下",E2096&lt;=30000,"3万人以下",E2096&lt;=40000,"4万人以下",E2096&lt;=50000,"5万人以下",E2096&lt;=60000,"6万人以下",E2096&lt;=70000,"7万人以下",E2096&lt;=80000,"8万人以下",E2096&lt;=90000,"9万人以下",E2096&gt;90000,"それ以上")</f>
        <v>それ以上</v>
      </c>
      <c r="G2096" s="7" t="s">
        <v>7571</v>
      </c>
      <c r="H2096" s="7">
        <v>199761</v>
      </c>
      <c r="J2096" s="1">
        <f>MAX(J$2:J2095)+1</f>
        <v>1599</v>
      </c>
      <c r="K2096" s="1" t="str">
        <f>IF(B2096="小郡市","小郡市",IF(B2096="大和郡山市","大和郡山市",IF(B2096="蒲郡市","蒲郡市",IF(B2096="郡上市","郡上市",IF(B2096="郡山市","郡山市",IFERROR(RIGHT(B2096,LEN(B2096)-FIND("郡",B2096)),B2096))))))</f>
        <v>長崎市</v>
      </c>
      <c r="L2096" s="1" t="str">
        <f>IF(ISERROR(VLOOKUP(K2096,'R5.4.1現在の団体'!C$2:C$2000,1,)),"",VLOOKUP(K2096,'R5.4.1現在の団体'!C$2:C$2000,1,))</f>
        <v>長崎市</v>
      </c>
      <c r="M2096" s="1">
        <f t="shared" si="32"/>
        <v>1</v>
      </c>
    </row>
    <row r="2097" spans="1:13" x14ac:dyDescent="0.2">
      <c r="A2097" s="5" t="s">
        <v>2101</v>
      </c>
      <c r="B2097" s="6" t="s">
        <v>4375</v>
      </c>
      <c r="C2097" s="7">
        <v>119535</v>
      </c>
      <c r="D2097" s="7">
        <v>135583</v>
      </c>
      <c r="E2097" s="7">
        <v>255118</v>
      </c>
      <c r="F2097" s="7" t="str" cm="1">
        <f t="array" ref="F2097">_xlfn.SWITCH(TRUE,E2097&lt;=10000,"1万人以下",E2097&lt;=20000,"2万人以下",E2097&lt;=30000,"3万人以下",E2097&lt;=40000,"4万人以下",E2097&lt;=50000,"5万人以下",E2097&lt;=60000,"6万人以下",E2097&lt;=70000,"7万人以下",E2097&lt;=80000,"8万人以下",E2097&lt;=90000,"9万人以下",E2097&gt;90000,"それ以上")</f>
        <v>それ以上</v>
      </c>
      <c r="G2097" s="7" t="s">
        <v>7571</v>
      </c>
      <c r="H2097" s="7">
        <v>113149</v>
      </c>
      <c r="J2097" s="1">
        <f>MAX(J$2:J2096)+1</f>
        <v>1600</v>
      </c>
      <c r="K2097" s="1" t="str">
        <f>IF(B2097="小郡市","小郡市",IF(B2097="大和郡山市","大和郡山市",IF(B2097="蒲郡市","蒲郡市",IF(B2097="郡上市","郡上市",IF(B2097="郡山市","郡山市",IFERROR(RIGHT(B2097,LEN(B2097)-FIND("郡",B2097)),B2097))))))</f>
        <v>佐世保市</v>
      </c>
      <c r="L2097" s="1" t="str">
        <f>IF(ISERROR(VLOOKUP(K2097,'R5.4.1現在の団体'!C$2:C$2000,1,)),"",VLOOKUP(K2097,'R5.4.1現在の団体'!C$2:C$2000,1,))</f>
        <v>佐世保市</v>
      </c>
      <c r="M2097" s="1">
        <f t="shared" si="32"/>
        <v>1</v>
      </c>
    </row>
    <row r="2098" spans="1:13" x14ac:dyDescent="0.2">
      <c r="A2098" s="5" t="s">
        <v>2102</v>
      </c>
      <c r="B2098" s="6" t="s">
        <v>4376</v>
      </c>
      <c r="C2098" s="7">
        <v>23019</v>
      </c>
      <c r="D2098" s="7">
        <v>26400</v>
      </c>
      <c r="E2098" s="7">
        <v>49419</v>
      </c>
      <c r="F2098" s="7" t="str" cm="1">
        <f t="array" ref="F2098">_xlfn.SWITCH(TRUE,E2098&lt;=10000,"1万人以下",E2098&lt;=20000,"2万人以下",E2098&lt;=30000,"3万人以下",E2098&lt;=40000,"4万人以下",E2098&lt;=50000,"5万人以下",E2098&lt;=60000,"6万人以下",E2098&lt;=70000,"7万人以下",E2098&lt;=80000,"8万人以下",E2098&lt;=90000,"9万人以下",E2098&gt;90000,"それ以上")</f>
        <v>5万人以下</v>
      </c>
      <c r="G2098" s="7" t="s">
        <v>7575</v>
      </c>
      <c r="H2098" s="7">
        <v>18648</v>
      </c>
      <c r="J2098" s="1">
        <f>MAX(J$2:J2097)+1</f>
        <v>1601</v>
      </c>
      <c r="K2098" s="1" t="str">
        <f>IF(B2098="小郡市","小郡市",IF(B2098="大和郡山市","大和郡山市",IF(B2098="蒲郡市","蒲郡市",IF(B2098="郡上市","郡上市",IF(B2098="郡山市","郡山市",IFERROR(RIGHT(B2098,LEN(B2098)-FIND("郡",B2098)),B2098))))))</f>
        <v>島原市</v>
      </c>
      <c r="L2098" s="1" t="str">
        <f>IF(ISERROR(VLOOKUP(K2098,'R5.4.1現在の団体'!C$2:C$2000,1,)),"",VLOOKUP(K2098,'R5.4.1現在の団体'!C$2:C$2000,1,))</f>
        <v>島原市</v>
      </c>
      <c r="M2098" s="1">
        <f t="shared" si="32"/>
        <v>1</v>
      </c>
    </row>
    <row r="2099" spans="1:13" x14ac:dyDescent="0.2">
      <c r="A2099" s="5" t="s">
        <v>2103</v>
      </c>
      <c r="B2099" s="6" t="s">
        <v>4377</v>
      </c>
      <c r="C2099" s="7">
        <v>67088</v>
      </c>
      <c r="D2099" s="7">
        <v>75156</v>
      </c>
      <c r="E2099" s="7">
        <v>142244</v>
      </c>
      <c r="F2099" s="7" t="str" cm="1">
        <f t="array" ref="F2099">_xlfn.SWITCH(TRUE,E2099&lt;=10000,"1万人以下",E2099&lt;=20000,"2万人以下",E2099&lt;=30000,"3万人以下",E2099&lt;=40000,"4万人以下",E2099&lt;=50000,"5万人以下",E2099&lt;=60000,"6万人以下",E2099&lt;=70000,"7万人以下",E2099&lt;=80000,"8万人以下",E2099&lt;=90000,"9万人以下",E2099&gt;90000,"それ以上")</f>
        <v>それ以上</v>
      </c>
      <c r="G2099" s="7" t="s">
        <v>7571</v>
      </c>
      <c r="H2099" s="7">
        <v>55168</v>
      </c>
      <c r="J2099" s="1">
        <f>MAX(J$2:J2098)+1</f>
        <v>1602</v>
      </c>
      <c r="K2099" s="1" t="str">
        <f>IF(B2099="小郡市","小郡市",IF(B2099="大和郡山市","大和郡山市",IF(B2099="蒲郡市","蒲郡市",IF(B2099="郡上市","郡上市",IF(B2099="郡山市","郡山市",IFERROR(RIGHT(B2099,LEN(B2099)-FIND("郡",B2099)),B2099))))))</f>
        <v>諫早市</v>
      </c>
      <c r="L2099" s="1" t="str">
        <f>IF(ISERROR(VLOOKUP(K2099,'R5.4.1現在の団体'!C$2:C$2000,1,)),"",VLOOKUP(K2099,'R5.4.1現在の団体'!C$2:C$2000,1,))</f>
        <v>諫早市</v>
      </c>
      <c r="M2099" s="1">
        <f t="shared" si="32"/>
        <v>1</v>
      </c>
    </row>
    <row r="2100" spans="1:13" x14ac:dyDescent="0.2">
      <c r="A2100" s="5" t="s">
        <v>2104</v>
      </c>
      <c r="B2100" s="6" t="s">
        <v>4378</v>
      </c>
      <c r="C2100" s="7">
        <v>43757</v>
      </c>
      <c r="D2100" s="7">
        <v>47526</v>
      </c>
      <c r="E2100" s="7">
        <v>91283</v>
      </c>
      <c r="F2100" s="7" t="str" cm="1">
        <f t="array" ref="F2100">_xlfn.SWITCH(TRUE,E2100&lt;=10000,"1万人以下",E2100&lt;=20000,"2万人以下",E2100&lt;=30000,"3万人以下",E2100&lt;=40000,"4万人以下",E2100&lt;=50000,"5万人以下",E2100&lt;=60000,"6万人以下",E2100&lt;=70000,"7万人以下",E2100&lt;=80000,"8万人以下",E2100&lt;=90000,"9万人以下",E2100&gt;90000,"それ以上")</f>
        <v>それ以上</v>
      </c>
      <c r="G2100" s="7" t="s">
        <v>7571</v>
      </c>
      <c r="H2100" s="7">
        <v>37466</v>
      </c>
      <c r="J2100" s="1">
        <f>MAX(J$2:J2099)+1</f>
        <v>1603</v>
      </c>
      <c r="K2100" s="1" t="str">
        <f>IF(B2100="小郡市","小郡市",IF(B2100="大和郡山市","大和郡山市",IF(B2100="蒲郡市","蒲郡市",IF(B2100="郡上市","郡上市",IF(B2100="郡山市","郡山市",IFERROR(RIGHT(B2100,LEN(B2100)-FIND("郡",B2100)),B2100))))))</f>
        <v>大村市</v>
      </c>
      <c r="L2100" s="1" t="str">
        <f>IF(ISERROR(VLOOKUP(K2100,'R5.4.1現在の団体'!C$2:C$2000,1,)),"",VLOOKUP(K2100,'R5.4.1現在の団体'!C$2:C$2000,1,))</f>
        <v>大村市</v>
      </c>
      <c r="M2100" s="1">
        <f t="shared" si="32"/>
        <v>1</v>
      </c>
    </row>
    <row r="2101" spans="1:13" x14ac:dyDescent="0.2">
      <c r="A2101" s="5" t="s">
        <v>2105</v>
      </c>
      <c r="B2101" s="6" t="s">
        <v>4379</v>
      </c>
      <c r="C2101" s="7">
        <v>17467</v>
      </c>
      <c r="D2101" s="7">
        <v>19754</v>
      </c>
      <c r="E2101" s="7">
        <v>37221</v>
      </c>
      <c r="F2101" s="7" t="str" cm="1">
        <f t="array" ref="F2101">_xlfn.SWITCH(TRUE,E2101&lt;=10000,"1万人以下",E2101&lt;=20000,"2万人以下",E2101&lt;=30000,"3万人以下",E2101&lt;=40000,"4万人以下",E2101&lt;=50000,"5万人以下",E2101&lt;=60000,"6万人以下",E2101&lt;=70000,"7万人以下",E2101&lt;=80000,"8万人以下",E2101&lt;=90000,"9万人以下",E2101&gt;90000,"それ以上")</f>
        <v>4万人以下</v>
      </c>
      <c r="G2101" s="7" t="s">
        <v>7573</v>
      </c>
      <c r="H2101" s="7">
        <v>14421</v>
      </c>
      <c r="J2101" s="1">
        <f>MAX(J$2:J2100)+1</f>
        <v>1604</v>
      </c>
      <c r="K2101" s="1" t="str">
        <f>IF(B2101="小郡市","小郡市",IF(B2101="大和郡山市","大和郡山市",IF(B2101="蒲郡市","蒲郡市",IF(B2101="郡上市","郡上市",IF(B2101="郡山市","郡山市",IFERROR(RIGHT(B2101,LEN(B2101)-FIND("郡",B2101)),B2101))))))</f>
        <v>平戸市</v>
      </c>
      <c r="L2101" s="1" t="str">
        <f>IF(ISERROR(VLOOKUP(K2101,'R5.4.1現在の団体'!C$2:C$2000,1,)),"",VLOOKUP(K2101,'R5.4.1現在の団体'!C$2:C$2000,1,))</f>
        <v>平戸市</v>
      </c>
      <c r="M2101" s="1">
        <f t="shared" si="32"/>
        <v>1</v>
      </c>
    </row>
    <row r="2102" spans="1:13" x14ac:dyDescent="0.2">
      <c r="A2102" s="5" t="s">
        <v>2106</v>
      </c>
      <c r="B2102" s="6" t="s">
        <v>4380</v>
      </c>
      <c r="C2102" s="7">
        <v>12532</v>
      </c>
      <c r="D2102" s="7">
        <v>13723</v>
      </c>
      <c r="E2102" s="7">
        <v>26255</v>
      </c>
      <c r="F2102" s="7" t="str" cm="1">
        <f t="array" ref="F2102">_xlfn.SWITCH(TRUE,E2102&lt;=10000,"1万人以下",E2102&lt;=20000,"2万人以下",E2102&lt;=30000,"3万人以下",E2102&lt;=40000,"4万人以下",E2102&lt;=50000,"5万人以下",E2102&lt;=60000,"6万人以下",E2102&lt;=70000,"7万人以下",E2102&lt;=80000,"8万人以下",E2102&lt;=90000,"9万人以下",E2102&gt;90000,"それ以上")</f>
        <v>3万人以下</v>
      </c>
      <c r="G2102" s="7" t="s">
        <v>7574</v>
      </c>
      <c r="H2102" s="7">
        <v>10225</v>
      </c>
      <c r="J2102" s="1">
        <f>MAX(J$2:J2101)+1</f>
        <v>1605</v>
      </c>
      <c r="K2102" s="1" t="str">
        <f>IF(B2102="小郡市","小郡市",IF(B2102="大和郡山市","大和郡山市",IF(B2102="蒲郡市","蒲郡市",IF(B2102="郡上市","郡上市",IF(B2102="郡山市","郡山市",IFERROR(RIGHT(B2102,LEN(B2102)-FIND("郡",B2102)),B2102))))))</f>
        <v>松浦市</v>
      </c>
      <c r="L2102" s="1" t="str">
        <f>IF(ISERROR(VLOOKUP(K2102,'R5.4.1現在の団体'!C$2:C$2000,1,)),"",VLOOKUP(K2102,'R5.4.1現在の団体'!C$2:C$2000,1,))</f>
        <v>松浦市</v>
      </c>
      <c r="M2102" s="1">
        <f t="shared" si="32"/>
        <v>1</v>
      </c>
    </row>
    <row r="2103" spans="1:13" x14ac:dyDescent="0.2">
      <c r="A2103" s="5" t="s">
        <v>2107</v>
      </c>
      <c r="B2103" s="6" t="s">
        <v>4381</v>
      </c>
      <c r="C2103" s="7">
        <v>17726</v>
      </c>
      <c r="D2103" s="7">
        <v>18691</v>
      </c>
      <c r="E2103" s="7">
        <v>36417</v>
      </c>
      <c r="F2103" s="7" t="str" cm="1">
        <f t="array" ref="F2103">_xlfn.SWITCH(TRUE,E2103&lt;=10000,"1万人以下",E2103&lt;=20000,"2万人以下",E2103&lt;=30000,"3万人以下",E2103&lt;=40000,"4万人以下",E2103&lt;=50000,"5万人以下",E2103&lt;=60000,"6万人以下",E2103&lt;=70000,"7万人以下",E2103&lt;=80000,"8万人以下",E2103&lt;=90000,"9万人以下",E2103&gt;90000,"それ以上")</f>
        <v>4万人以下</v>
      </c>
      <c r="G2103" s="7" t="s">
        <v>7573</v>
      </c>
      <c r="H2103" s="7">
        <v>15544</v>
      </c>
      <c r="J2103" s="1">
        <f>MAX(J$2:J2102)+1</f>
        <v>1606</v>
      </c>
      <c r="K2103" s="1" t="str">
        <f>IF(B2103="小郡市","小郡市",IF(B2103="大和郡山市","大和郡山市",IF(B2103="蒲郡市","蒲郡市",IF(B2103="郡上市","郡上市",IF(B2103="郡山市","郡山市",IFERROR(RIGHT(B2103,LEN(B2103)-FIND("郡",B2103)),B2103))))))</f>
        <v>対馬市</v>
      </c>
      <c r="L2103" s="1" t="str">
        <f>IF(ISERROR(VLOOKUP(K2103,'R5.4.1現在の団体'!C$2:C$2000,1,)),"",VLOOKUP(K2103,'R5.4.1現在の団体'!C$2:C$2000,1,))</f>
        <v>対馬市</v>
      </c>
      <c r="M2103" s="1">
        <f t="shared" si="32"/>
        <v>1</v>
      </c>
    </row>
    <row r="2104" spans="1:13" x14ac:dyDescent="0.2">
      <c r="A2104" s="5" t="s">
        <v>2108</v>
      </c>
      <c r="B2104" s="6" t="s">
        <v>4382</v>
      </c>
      <c r="C2104" s="7">
        <v>14634</v>
      </c>
      <c r="D2104" s="7">
        <v>16333</v>
      </c>
      <c r="E2104" s="7">
        <v>30967</v>
      </c>
      <c r="F2104" s="7" t="str" cm="1">
        <f t="array" ref="F2104">_xlfn.SWITCH(TRUE,E2104&lt;=10000,"1万人以下",E2104&lt;=20000,"2万人以下",E2104&lt;=30000,"3万人以下",E2104&lt;=40000,"4万人以下",E2104&lt;=50000,"5万人以下",E2104&lt;=60000,"6万人以下",E2104&lt;=70000,"7万人以下",E2104&lt;=80000,"8万人以下",E2104&lt;=90000,"9万人以下",E2104&gt;90000,"それ以上")</f>
        <v>4万人以下</v>
      </c>
      <c r="G2104" s="7" t="s">
        <v>7573</v>
      </c>
      <c r="H2104" s="7">
        <v>11621</v>
      </c>
      <c r="J2104" s="1">
        <f>MAX(J$2:J2103)+1</f>
        <v>1607</v>
      </c>
      <c r="K2104" s="1" t="str">
        <f>IF(B2104="小郡市","小郡市",IF(B2104="大和郡山市","大和郡山市",IF(B2104="蒲郡市","蒲郡市",IF(B2104="郡上市","郡上市",IF(B2104="郡山市","郡山市",IFERROR(RIGHT(B2104,LEN(B2104)-FIND("郡",B2104)),B2104))))))</f>
        <v>壱岐市</v>
      </c>
      <c r="L2104" s="1" t="str">
        <f>IF(ISERROR(VLOOKUP(K2104,'R5.4.1現在の団体'!C$2:C$2000,1,)),"",VLOOKUP(K2104,'R5.4.1現在の団体'!C$2:C$2000,1,))</f>
        <v>壱岐市</v>
      </c>
      <c r="M2104" s="1">
        <f t="shared" si="32"/>
        <v>1</v>
      </c>
    </row>
    <row r="2105" spans="1:13" x14ac:dyDescent="0.2">
      <c r="A2105" s="5" t="s">
        <v>2109</v>
      </c>
      <c r="B2105" s="6" t="s">
        <v>4383</v>
      </c>
      <c r="C2105" s="7">
        <v>20230</v>
      </c>
      <c r="D2105" s="7">
        <v>23034</v>
      </c>
      <c r="E2105" s="7">
        <v>43264</v>
      </c>
      <c r="F2105" s="7" t="str" cm="1">
        <f t="array" ref="F2105">_xlfn.SWITCH(TRUE,E2105&lt;=10000,"1万人以下",E2105&lt;=20000,"2万人以下",E2105&lt;=30000,"3万人以下",E2105&lt;=40000,"4万人以下",E2105&lt;=50000,"5万人以下",E2105&lt;=60000,"6万人以下",E2105&lt;=70000,"7万人以下",E2105&lt;=80000,"8万人以下",E2105&lt;=90000,"9万人以下",E2105&gt;90000,"それ以上")</f>
        <v>5万人以下</v>
      </c>
      <c r="G2105" s="7" t="s">
        <v>7575</v>
      </c>
      <c r="H2105" s="7">
        <v>20644</v>
      </c>
      <c r="J2105" s="1">
        <f>MAX(J$2:J2104)+1</f>
        <v>1608</v>
      </c>
      <c r="K2105" s="1" t="str">
        <f>IF(B2105="小郡市","小郡市",IF(B2105="大和郡山市","大和郡山市",IF(B2105="蒲郡市","蒲郡市",IF(B2105="郡上市","郡上市",IF(B2105="郡山市","郡山市",IFERROR(RIGHT(B2105,LEN(B2105)-FIND("郡",B2105)),B2105))))))</f>
        <v>五島市</v>
      </c>
      <c r="L2105" s="1" t="str">
        <f>IF(ISERROR(VLOOKUP(K2105,'R5.4.1現在の団体'!C$2:C$2000,1,)),"",VLOOKUP(K2105,'R5.4.1現在の団体'!C$2:C$2000,1,))</f>
        <v>五島市</v>
      </c>
      <c r="M2105" s="1">
        <f t="shared" si="32"/>
        <v>1</v>
      </c>
    </row>
    <row r="2106" spans="1:13" x14ac:dyDescent="0.2">
      <c r="A2106" s="5" t="s">
        <v>2110</v>
      </c>
      <c r="B2106" s="6" t="s">
        <v>4384</v>
      </c>
      <c r="C2106" s="7">
        <v>15498</v>
      </c>
      <c r="D2106" s="7">
        <v>16830</v>
      </c>
      <c r="E2106" s="7">
        <v>32328</v>
      </c>
      <c r="F2106" s="7" t="str" cm="1">
        <f t="array" ref="F2106">_xlfn.SWITCH(TRUE,E2106&lt;=10000,"1万人以下",E2106&lt;=20000,"2万人以下",E2106&lt;=30000,"3万人以下",E2106&lt;=40000,"4万人以下",E2106&lt;=50000,"5万人以下",E2106&lt;=60000,"6万人以下",E2106&lt;=70000,"7万人以下",E2106&lt;=80000,"8万人以下",E2106&lt;=90000,"9万人以下",E2106&gt;90000,"それ以上")</f>
        <v>4万人以下</v>
      </c>
      <c r="G2106" s="7" t="s">
        <v>7573</v>
      </c>
      <c r="H2106" s="7">
        <v>12559</v>
      </c>
      <c r="J2106" s="1">
        <f>MAX(J$2:J2105)+1</f>
        <v>1609</v>
      </c>
      <c r="K2106" s="1" t="str">
        <f>IF(B2106="小郡市","小郡市",IF(B2106="大和郡山市","大和郡山市",IF(B2106="蒲郡市","蒲郡市",IF(B2106="郡上市","郡上市",IF(B2106="郡山市","郡山市",IFERROR(RIGHT(B2106,LEN(B2106)-FIND("郡",B2106)),B2106))))))</f>
        <v>西海市</v>
      </c>
      <c r="L2106" s="1" t="str">
        <f>IF(ISERROR(VLOOKUP(K2106,'R5.4.1現在の団体'!C$2:C$2000,1,)),"",VLOOKUP(K2106,'R5.4.1現在の団体'!C$2:C$2000,1,))</f>
        <v>西海市</v>
      </c>
      <c r="M2106" s="1">
        <f t="shared" si="32"/>
        <v>1</v>
      </c>
    </row>
    <row r="2107" spans="1:13" x14ac:dyDescent="0.2">
      <c r="A2107" s="5" t="s">
        <v>2111</v>
      </c>
      <c r="B2107" s="6" t="s">
        <v>4385</v>
      </c>
      <c r="C2107" s="7">
        <v>23512</v>
      </c>
      <c r="D2107" s="7">
        <v>26072</v>
      </c>
      <c r="E2107" s="7">
        <v>49584</v>
      </c>
      <c r="F2107" s="7" t="str" cm="1">
        <f t="array" ref="F2107">_xlfn.SWITCH(TRUE,E2107&lt;=10000,"1万人以下",E2107&lt;=20000,"2万人以下",E2107&lt;=30000,"3万人以下",E2107&lt;=40000,"4万人以下",E2107&lt;=50000,"5万人以下",E2107&lt;=60000,"6万人以下",E2107&lt;=70000,"7万人以下",E2107&lt;=80000,"8万人以下",E2107&lt;=90000,"9万人以下",E2107&gt;90000,"それ以上")</f>
        <v>5万人以下</v>
      </c>
      <c r="G2107" s="7" t="s">
        <v>7575</v>
      </c>
      <c r="H2107" s="7">
        <v>16510</v>
      </c>
      <c r="J2107" s="1">
        <f>MAX(J$2:J2106)+1</f>
        <v>1610</v>
      </c>
      <c r="K2107" s="1" t="str">
        <f>IF(B2107="小郡市","小郡市",IF(B2107="大和郡山市","大和郡山市",IF(B2107="蒲郡市","蒲郡市",IF(B2107="郡上市","郡上市",IF(B2107="郡山市","郡山市",IFERROR(RIGHT(B2107,LEN(B2107)-FIND("郡",B2107)),B2107))))))</f>
        <v>雲仙市</v>
      </c>
      <c r="L2107" s="1" t="str">
        <f>IF(ISERROR(VLOOKUP(K2107,'R5.4.1現在の団体'!C$2:C$2000,1,)),"",VLOOKUP(K2107,'R5.4.1現在の団体'!C$2:C$2000,1,))</f>
        <v>雲仙市</v>
      </c>
      <c r="M2107" s="1">
        <f t="shared" si="32"/>
        <v>1</v>
      </c>
    </row>
    <row r="2108" spans="1:13" x14ac:dyDescent="0.2">
      <c r="A2108" s="5" t="s">
        <v>2112</v>
      </c>
      <c r="B2108" s="6" t="s">
        <v>4386</v>
      </c>
      <c r="C2108" s="7">
        <v>25110</v>
      </c>
      <c r="D2108" s="7">
        <v>28562</v>
      </c>
      <c r="E2108" s="7">
        <v>53672</v>
      </c>
      <c r="F2108" s="7" t="str" cm="1">
        <f t="array" ref="F2108">_xlfn.SWITCH(TRUE,E2108&lt;=10000,"1万人以下",E2108&lt;=20000,"2万人以下",E2108&lt;=30000,"3万人以下",E2108&lt;=40000,"4万人以下",E2108&lt;=50000,"5万人以下",E2108&lt;=60000,"6万人以下",E2108&lt;=70000,"7万人以下",E2108&lt;=80000,"8万人以下",E2108&lt;=90000,"9万人以下",E2108&gt;90000,"それ以上")</f>
        <v>6万人以下</v>
      </c>
      <c r="G2108" s="7" t="s">
        <v>7577</v>
      </c>
      <c r="H2108" s="7">
        <v>18642</v>
      </c>
      <c r="J2108" s="1">
        <f>MAX(J$2:J2107)+1</f>
        <v>1611</v>
      </c>
      <c r="K2108" s="1" t="str">
        <f>IF(B2108="小郡市","小郡市",IF(B2108="大和郡山市","大和郡山市",IF(B2108="蒲郡市","蒲郡市",IF(B2108="郡上市","郡上市",IF(B2108="郡山市","郡山市",IFERROR(RIGHT(B2108,LEN(B2108)-FIND("郡",B2108)),B2108))))))</f>
        <v>南島原市</v>
      </c>
      <c r="L2108" s="1" t="str">
        <f>IF(ISERROR(VLOOKUP(K2108,'R5.4.1現在の団体'!C$2:C$2000,1,)),"",VLOOKUP(K2108,'R5.4.1現在の団体'!C$2:C$2000,1,))</f>
        <v>南島原市</v>
      </c>
      <c r="M2108" s="1">
        <f t="shared" si="32"/>
        <v>1</v>
      </c>
    </row>
    <row r="2109" spans="1:13" x14ac:dyDescent="0.2">
      <c r="A2109" s="5" t="s">
        <v>2113</v>
      </c>
      <c r="B2109" s="6" t="s">
        <v>4387</v>
      </c>
      <c r="C2109" s="7">
        <v>34819</v>
      </c>
      <c r="D2109" s="7">
        <v>37680</v>
      </c>
      <c r="E2109" s="7">
        <v>72499</v>
      </c>
      <c r="F2109" s="7" t="str" cm="1">
        <f t="array" ref="F2109">_xlfn.SWITCH(TRUE,E2109&lt;=10000,"1万人以下",E2109&lt;=20000,"2万人以下",E2109&lt;=30000,"3万人以下",E2109&lt;=40000,"4万人以下",E2109&lt;=50000,"5万人以下",E2109&lt;=60000,"6万人以下",E2109&lt;=70000,"7万人以下",E2109&lt;=80000,"8万人以下",E2109&lt;=90000,"9万人以下",E2109&gt;90000,"それ以上")</f>
        <v>8万人以下</v>
      </c>
      <c r="G2109" s="7" t="s">
        <v>7579</v>
      </c>
      <c r="H2109" s="7">
        <v>27768</v>
      </c>
      <c r="I2109" s="1" t="s">
        <v>4657</v>
      </c>
      <c r="K2109" s="1" t="str">
        <f>IF(B2109="小郡市","小郡市",IF(B2109="大和郡山市","大和郡山市",IF(B2109="蒲郡市","蒲郡市",IF(B2109="郡上市","郡上市",IF(B2109="郡山市","郡山市",IFERROR(RIGHT(B2109,LEN(B2109)-FIND("郡",B2109)),B2109))))))</f>
        <v/>
      </c>
      <c r="L2109" s="1" t="str">
        <f>IF(ISERROR(VLOOKUP(K2109,'R5.4.1現在の団体'!C$2:C$2000,1,)),"",VLOOKUP(K2109,'R5.4.1現在の団体'!C$2:C$2000,1,))</f>
        <v/>
      </c>
      <c r="M2109" s="1" t="str">
        <f t="shared" si="32"/>
        <v/>
      </c>
    </row>
    <row r="2110" spans="1:13" x14ac:dyDescent="0.2">
      <c r="A2110" s="5" t="s">
        <v>2114</v>
      </c>
      <c r="B2110" s="6" t="s">
        <v>4388</v>
      </c>
      <c r="C2110" s="7">
        <v>20236</v>
      </c>
      <c r="D2110" s="7">
        <v>22128</v>
      </c>
      <c r="E2110" s="7">
        <v>42364</v>
      </c>
      <c r="F2110" s="7" t="str" cm="1">
        <f t="array" ref="F2110">_xlfn.SWITCH(TRUE,E2110&lt;=10000,"1万人以下",E2110&lt;=20000,"2万人以下",E2110&lt;=30000,"3万人以下",E2110&lt;=40000,"4万人以下",E2110&lt;=50000,"5万人以下",E2110&lt;=60000,"6万人以下",E2110&lt;=70000,"7万人以下",E2110&lt;=80000,"8万人以下",E2110&lt;=90000,"9万人以下",E2110&gt;90000,"それ以上")</f>
        <v>5万人以下</v>
      </c>
      <c r="G2110" s="7" t="s">
        <v>7575</v>
      </c>
      <c r="H2110" s="7">
        <v>15673</v>
      </c>
      <c r="J2110" s="1">
        <f>MAX(J$2:J2109)+1</f>
        <v>1612</v>
      </c>
      <c r="K2110" s="1" t="str">
        <f>IF(B2110="小郡市","小郡市",IF(B2110="大和郡山市","大和郡山市",IF(B2110="蒲郡市","蒲郡市",IF(B2110="郡上市","郡上市",IF(B2110="郡山市","郡山市",IFERROR(RIGHT(B2110,LEN(B2110)-FIND("郡",B2110)),B2110))))))</f>
        <v>長与町</v>
      </c>
      <c r="L2110" s="1" t="str">
        <f>IF(ISERROR(VLOOKUP(K2110,'R5.4.1現在の団体'!C$2:C$2000,1,)),"",VLOOKUP(K2110,'R5.4.1現在の団体'!C$2:C$2000,1,))</f>
        <v>長与町</v>
      </c>
      <c r="M2110" s="1">
        <f t="shared" si="32"/>
        <v>1</v>
      </c>
    </row>
    <row r="2111" spans="1:13" x14ac:dyDescent="0.2">
      <c r="A2111" s="5" t="s">
        <v>2115</v>
      </c>
      <c r="B2111" s="6" t="s">
        <v>4389</v>
      </c>
      <c r="C2111" s="7">
        <v>14583</v>
      </c>
      <c r="D2111" s="7">
        <v>15552</v>
      </c>
      <c r="E2111" s="7">
        <v>30135</v>
      </c>
      <c r="F2111" s="7" t="str" cm="1">
        <f t="array" ref="F2111">_xlfn.SWITCH(TRUE,E2111&lt;=10000,"1万人以下",E2111&lt;=20000,"2万人以下",E2111&lt;=30000,"3万人以下",E2111&lt;=40000,"4万人以下",E2111&lt;=50000,"5万人以下",E2111&lt;=60000,"6万人以下",E2111&lt;=70000,"7万人以下",E2111&lt;=80000,"8万人以下",E2111&lt;=90000,"9万人以下",E2111&gt;90000,"それ以上")</f>
        <v>4万人以下</v>
      </c>
      <c r="G2111" s="7" t="s">
        <v>7573</v>
      </c>
      <c r="H2111" s="7">
        <v>12095</v>
      </c>
      <c r="J2111" s="1">
        <f>MAX(J$2:J2110)+1</f>
        <v>1613</v>
      </c>
      <c r="K2111" s="1" t="str">
        <f>IF(B2111="小郡市","小郡市",IF(B2111="大和郡山市","大和郡山市",IF(B2111="蒲郡市","蒲郡市",IF(B2111="郡上市","郡上市",IF(B2111="郡山市","郡山市",IFERROR(RIGHT(B2111,LEN(B2111)-FIND("郡",B2111)),B2111))))))</f>
        <v>時津町</v>
      </c>
      <c r="L2111" s="1" t="str">
        <f>IF(ISERROR(VLOOKUP(K2111,'R5.4.1現在の団体'!C$2:C$2000,1,)),"",VLOOKUP(K2111,'R5.4.1現在の団体'!C$2:C$2000,1,))</f>
        <v>時津町</v>
      </c>
      <c r="M2111" s="1">
        <f t="shared" si="32"/>
        <v>1</v>
      </c>
    </row>
    <row r="2112" spans="1:13" x14ac:dyDescent="0.2">
      <c r="A2112" s="5" t="s">
        <v>2116</v>
      </c>
      <c r="B2112" s="6" t="s">
        <v>4390</v>
      </c>
      <c r="C2112" s="7">
        <v>18681</v>
      </c>
      <c r="D2112" s="7">
        <v>20938</v>
      </c>
      <c r="E2112" s="7">
        <v>39619</v>
      </c>
      <c r="F2112" s="7" t="str" cm="1">
        <f t="array" ref="F2112">_xlfn.SWITCH(TRUE,E2112&lt;=10000,"1万人以下",E2112&lt;=20000,"2万人以下",E2112&lt;=30000,"3万人以下",E2112&lt;=40000,"4万人以下",E2112&lt;=50000,"5万人以下",E2112&lt;=60000,"6万人以下",E2112&lt;=70000,"7万人以下",E2112&lt;=80000,"8万人以下",E2112&lt;=90000,"9万人以下",E2112&gt;90000,"それ以上")</f>
        <v>4万人以下</v>
      </c>
      <c r="G2112" s="7" t="s">
        <v>7573</v>
      </c>
      <c r="H2112" s="7">
        <v>13368</v>
      </c>
      <c r="I2112" s="1" t="s">
        <v>4657</v>
      </c>
      <c r="K2112" s="1" t="str">
        <f>IF(B2112="小郡市","小郡市",IF(B2112="大和郡山市","大和郡山市",IF(B2112="蒲郡市","蒲郡市",IF(B2112="郡上市","郡上市",IF(B2112="郡山市","郡山市",IFERROR(RIGHT(B2112,LEN(B2112)-FIND("郡",B2112)),B2112))))))</f>
        <v/>
      </c>
      <c r="L2112" s="1" t="str">
        <f>IF(ISERROR(VLOOKUP(K2112,'R5.4.1現在の団体'!C$2:C$2000,1,)),"",VLOOKUP(K2112,'R5.4.1現在の団体'!C$2:C$2000,1,))</f>
        <v/>
      </c>
      <c r="M2112" s="1" t="str">
        <f t="shared" si="32"/>
        <v/>
      </c>
    </row>
    <row r="2113" spans="1:13" x14ac:dyDescent="0.2">
      <c r="A2113" s="5" t="s">
        <v>2117</v>
      </c>
      <c r="B2113" s="6" t="s">
        <v>4391</v>
      </c>
      <c r="C2113" s="7">
        <v>4364</v>
      </c>
      <c r="D2113" s="7">
        <v>4838</v>
      </c>
      <c r="E2113" s="7">
        <v>9202</v>
      </c>
      <c r="F2113" s="7" t="str" cm="1">
        <f t="array" ref="F2113">_xlfn.SWITCH(TRUE,E2113&lt;=10000,"1万人以下",E2113&lt;=20000,"2万人以下",E2113&lt;=30000,"3万人以下",E2113&lt;=40000,"4万人以下",E2113&lt;=50000,"5万人以下",E2113&lt;=60000,"6万人以下",E2113&lt;=70000,"7万人以下",E2113&lt;=80000,"8万人以下",E2113&lt;=90000,"9万人以下",E2113&gt;90000,"それ以上")</f>
        <v>1万人以下</v>
      </c>
      <c r="G2113" s="7" t="s">
        <v>7576</v>
      </c>
      <c r="H2113" s="7">
        <v>3087</v>
      </c>
      <c r="J2113" s="1">
        <f>MAX(J$2:J2112)+1</f>
        <v>1614</v>
      </c>
      <c r="K2113" s="1" t="str">
        <f>IF(B2113="小郡市","小郡市",IF(B2113="大和郡山市","大和郡山市",IF(B2113="蒲郡市","蒲郡市",IF(B2113="郡上市","郡上市",IF(B2113="郡山市","郡山市",IFERROR(RIGHT(B2113,LEN(B2113)-FIND("郡",B2113)),B2113))))))</f>
        <v>東彼杵町</v>
      </c>
      <c r="L2113" s="1" t="str">
        <f>IF(ISERROR(VLOOKUP(K2113,'R5.4.1現在の団体'!C$2:C$2000,1,)),"",VLOOKUP(K2113,'R5.4.1現在の団体'!C$2:C$2000,1,))</f>
        <v>東彼杵町</v>
      </c>
      <c r="M2113" s="1">
        <f t="shared" si="32"/>
        <v>1</v>
      </c>
    </row>
    <row r="2114" spans="1:13" x14ac:dyDescent="0.2">
      <c r="A2114" s="5" t="s">
        <v>2118</v>
      </c>
      <c r="B2114" s="6" t="s">
        <v>4392</v>
      </c>
      <c r="C2114" s="7">
        <v>7108</v>
      </c>
      <c r="D2114" s="7">
        <v>7962</v>
      </c>
      <c r="E2114" s="7">
        <v>15070</v>
      </c>
      <c r="F2114" s="7" t="str" cm="1">
        <f t="array" ref="F2114">_xlfn.SWITCH(TRUE,E2114&lt;=10000,"1万人以下",E2114&lt;=20000,"2万人以下",E2114&lt;=30000,"3万人以下",E2114&lt;=40000,"4万人以下",E2114&lt;=50000,"5万人以下",E2114&lt;=60000,"6万人以下",E2114&lt;=70000,"7万人以下",E2114&lt;=80000,"8万人以下",E2114&lt;=90000,"9万人以下",E2114&gt;90000,"それ以上")</f>
        <v>2万人以下</v>
      </c>
      <c r="G2114" s="7" t="s">
        <v>7572</v>
      </c>
      <c r="H2114" s="7">
        <v>5398</v>
      </c>
      <c r="J2114" s="1">
        <f>MAX(J$2:J2113)+1</f>
        <v>1615</v>
      </c>
      <c r="K2114" s="1" t="str">
        <f>IF(B2114="小郡市","小郡市",IF(B2114="大和郡山市","大和郡山市",IF(B2114="蒲郡市","蒲郡市",IF(B2114="郡上市","郡上市",IF(B2114="郡山市","郡山市",IFERROR(RIGHT(B2114,LEN(B2114)-FIND("郡",B2114)),B2114))))))</f>
        <v>川棚町</v>
      </c>
      <c r="L2114" s="1" t="str">
        <f>IF(ISERROR(VLOOKUP(K2114,'R5.4.1現在の団体'!C$2:C$2000,1,)),"",VLOOKUP(K2114,'R5.4.1現在の団体'!C$2:C$2000,1,))</f>
        <v>川棚町</v>
      </c>
      <c r="M2114" s="1">
        <f t="shared" si="32"/>
        <v>1</v>
      </c>
    </row>
    <row r="2115" spans="1:13" x14ac:dyDescent="0.2">
      <c r="A2115" s="5" t="s">
        <v>2119</v>
      </c>
      <c r="B2115" s="6" t="s">
        <v>4393</v>
      </c>
      <c r="C2115" s="7">
        <v>7209</v>
      </c>
      <c r="D2115" s="7">
        <v>8138</v>
      </c>
      <c r="E2115" s="7">
        <v>15347</v>
      </c>
      <c r="F2115" s="7" t="str" cm="1">
        <f t="array" ref="F2115">_xlfn.SWITCH(TRUE,E2115&lt;=10000,"1万人以下",E2115&lt;=20000,"2万人以下",E2115&lt;=30000,"3万人以下",E2115&lt;=40000,"4万人以下",E2115&lt;=50000,"5万人以下",E2115&lt;=60000,"6万人以下",E2115&lt;=70000,"7万人以下",E2115&lt;=80000,"8万人以下",E2115&lt;=90000,"9万人以下",E2115&gt;90000,"それ以上")</f>
        <v>2万人以下</v>
      </c>
      <c r="G2115" s="7" t="s">
        <v>7572</v>
      </c>
      <c r="H2115" s="7">
        <v>4883</v>
      </c>
      <c r="J2115" s="1">
        <f>MAX(J$2:J2114)+1</f>
        <v>1616</v>
      </c>
      <c r="K2115" s="1" t="str">
        <f>IF(B2115="小郡市","小郡市",IF(B2115="大和郡山市","大和郡山市",IF(B2115="蒲郡市","蒲郡市",IF(B2115="郡上市","郡上市",IF(B2115="郡山市","郡山市",IFERROR(RIGHT(B2115,LEN(B2115)-FIND("郡",B2115)),B2115))))))</f>
        <v>波佐見町</v>
      </c>
      <c r="L2115" s="1" t="str">
        <f>IF(ISERROR(VLOOKUP(K2115,'R5.4.1現在の団体'!C$2:C$2000,1,)),"",VLOOKUP(K2115,'R5.4.1現在の団体'!C$2:C$2000,1,))</f>
        <v>波佐見町</v>
      </c>
      <c r="M2115" s="1">
        <f t="shared" si="32"/>
        <v>1</v>
      </c>
    </row>
    <row r="2116" spans="1:13" x14ac:dyDescent="0.2">
      <c r="A2116" s="5" t="s">
        <v>2120</v>
      </c>
      <c r="B2116" s="6" t="s">
        <v>4394</v>
      </c>
      <c r="C2116" s="7">
        <v>13099</v>
      </c>
      <c r="D2116" s="7">
        <v>14965</v>
      </c>
      <c r="E2116" s="7">
        <v>28064</v>
      </c>
      <c r="F2116" s="7" t="str" cm="1">
        <f t="array" ref="F2116">_xlfn.SWITCH(TRUE,E2116&lt;=10000,"1万人以下",E2116&lt;=20000,"2万人以下",E2116&lt;=30000,"3万人以下",E2116&lt;=40000,"4万人以下",E2116&lt;=50000,"5万人以下",E2116&lt;=60000,"6万人以下",E2116&lt;=70000,"7万人以下",E2116&lt;=80000,"8万人以下",E2116&lt;=90000,"9万人以下",E2116&gt;90000,"それ以上")</f>
        <v>3万人以下</v>
      </c>
      <c r="G2116" s="7" t="s">
        <v>7574</v>
      </c>
      <c r="H2116" s="7">
        <v>11240</v>
      </c>
      <c r="I2116" s="1" t="s">
        <v>4657</v>
      </c>
      <c r="K2116" s="1" t="str">
        <f>IF(B2116="小郡市","小郡市",IF(B2116="大和郡山市","大和郡山市",IF(B2116="蒲郡市","蒲郡市",IF(B2116="郡上市","郡上市",IF(B2116="郡山市","郡山市",IFERROR(RIGHT(B2116,LEN(B2116)-FIND("郡",B2116)),B2116))))))</f>
        <v/>
      </c>
      <c r="L2116" s="1" t="str">
        <f>IF(ISERROR(VLOOKUP(K2116,'R5.4.1現在の団体'!C$2:C$2000,1,)),"",VLOOKUP(K2116,'R5.4.1現在の団体'!C$2:C$2000,1,))</f>
        <v/>
      </c>
      <c r="M2116" s="1" t="str">
        <f t="shared" si="32"/>
        <v/>
      </c>
    </row>
    <row r="2117" spans="1:13" x14ac:dyDescent="0.2">
      <c r="A2117" s="5" t="s">
        <v>2121</v>
      </c>
      <c r="B2117" s="6" t="s">
        <v>4395</v>
      </c>
      <c r="C2117" s="7">
        <v>1396</v>
      </c>
      <c r="D2117" s="7">
        <v>1613</v>
      </c>
      <c r="E2117" s="7">
        <v>3009</v>
      </c>
      <c r="F2117" s="7" t="str" cm="1">
        <f t="array" ref="F2117">_xlfn.SWITCH(TRUE,E2117&lt;=10000,"1万人以下",E2117&lt;=20000,"2万人以下",E2117&lt;=30000,"3万人以下",E2117&lt;=40000,"4万人以下",E2117&lt;=50000,"5万人以下",E2117&lt;=60000,"6万人以下",E2117&lt;=70000,"7万人以下",E2117&lt;=80000,"8万人以下",E2117&lt;=90000,"9万人以下",E2117&gt;90000,"それ以上")</f>
        <v>1万人以下</v>
      </c>
      <c r="G2117" s="7" t="s">
        <v>7576</v>
      </c>
      <c r="H2117" s="7">
        <v>1348</v>
      </c>
      <c r="J2117" s="1">
        <f>MAX(J$2:J2116)+1</f>
        <v>1617</v>
      </c>
      <c r="K2117" s="1" t="str">
        <f>IF(B2117="小郡市","小郡市",IF(B2117="大和郡山市","大和郡山市",IF(B2117="蒲郡市","蒲郡市",IF(B2117="郡上市","郡上市",IF(B2117="郡山市","郡山市",IFERROR(RIGHT(B2117,LEN(B2117)-FIND("郡",B2117)),B2117))))))</f>
        <v>小値賀町</v>
      </c>
      <c r="L2117" s="1" t="str">
        <f>IF(ISERROR(VLOOKUP(K2117,'R5.4.1現在の団体'!C$2:C$2000,1,)),"",VLOOKUP(K2117,'R5.4.1現在の団体'!C$2:C$2000,1,))</f>
        <v>小値賀町</v>
      </c>
      <c r="M2117" s="1">
        <f t="shared" ref="M2117:M2180" si="33">IF(L2117="","",1)</f>
        <v>1</v>
      </c>
    </row>
    <row r="2118" spans="1:13" x14ac:dyDescent="0.2">
      <c r="A2118" s="5" t="s">
        <v>2122</v>
      </c>
      <c r="B2118" s="6" t="s">
        <v>4396</v>
      </c>
      <c r="C2118" s="7">
        <v>2772</v>
      </c>
      <c r="D2118" s="7">
        <v>3222</v>
      </c>
      <c r="E2118" s="7">
        <v>5994</v>
      </c>
      <c r="F2118" s="7" t="str" cm="1">
        <f t="array" ref="F2118">_xlfn.SWITCH(TRUE,E2118&lt;=10000,"1万人以下",E2118&lt;=20000,"2万人以下",E2118&lt;=30000,"3万人以下",E2118&lt;=40000,"4万人以下",E2118&lt;=50000,"5万人以下",E2118&lt;=60000,"6万人以下",E2118&lt;=70000,"7万人以下",E2118&lt;=80000,"8万人以下",E2118&lt;=90000,"9万人以下",E2118&gt;90000,"それ以上")</f>
        <v>1万人以下</v>
      </c>
      <c r="G2118" s="7" t="s">
        <v>7576</v>
      </c>
      <c r="H2118" s="7">
        <v>2483</v>
      </c>
      <c r="I2118" s="1" t="s">
        <v>4657</v>
      </c>
      <c r="J2118" s="1">
        <f>MAX(J$2:J2117)+1</f>
        <v>1618</v>
      </c>
      <c r="K2118" s="1" t="str">
        <f>IF(B2118="小郡市","小郡市",IF(B2118="大和郡山市","大和郡山市",IF(B2118="蒲郡市","蒲郡市",IF(B2118="郡上市","郡上市",IF(B2118="郡山市","郡山市",IFERROR(RIGHT(B2118,LEN(B2118)-FIND("郡",B2118)),B2118))))))</f>
        <v>江迎町</v>
      </c>
      <c r="L2118" s="1" t="str">
        <f>IF(ISERROR(VLOOKUP(K2118,'R5.4.1現在の団体'!C$2:C$2000,1,)),"",VLOOKUP(K2118,'R5.4.1現在の団体'!C$2:C$2000,1,))</f>
        <v/>
      </c>
      <c r="M2118" s="1" t="str">
        <f t="shared" si="33"/>
        <v/>
      </c>
    </row>
    <row r="2119" spans="1:13" x14ac:dyDescent="0.2">
      <c r="A2119" s="5" t="s">
        <v>2123</v>
      </c>
      <c r="B2119" s="6" t="s">
        <v>4397</v>
      </c>
      <c r="C2119" s="7">
        <v>2481</v>
      </c>
      <c r="D2119" s="7">
        <v>2786</v>
      </c>
      <c r="E2119" s="7">
        <v>5267</v>
      </c>
      <c r="F2119" s="7" t="str" cm="1">
        <f t="array" ref="F2119">_xlfn.SWITCH(TRUE,E2119&lt;=10000,"1万人以下",E2119&lt;=20000,"2万人以下",E2119&lt;=30000,"3万人以下",E2119&lt;=40000,"4万人以下",E2119&lt;=50000,"5万人以下",E2119&lt;=60000,"6万人以下",E2119&lt;=70000,"7万人以下",E2119&lt;=80000,"8万人以下",E2119&lt;=90000,"9万人以下",E2119&gt;90000,"それ以上")</f>
        <v>1万人以下</v>
      </c>
      <c r="G2119" s="7" t="s">
        <v>7576</v>
      </c>
      <c r="H2119" s="7">
        <v>2133</v>
      </c>
      <c r="I2119" s="1" t="s">
        <v>4657</v>
      </c>
      <c r="J2119" s="1">
        <f>MAX(J$2:J2118)+1</f>
        <v>1619</v>
      </c>
      <c r="K2119" s="1" t="str">
        <f>IF(B2119="小郡市","小郡市",IF(B2119="大和郡山市","大和郡山市",IF(B2119="蒲郡市","蒲郡市",IF(B2119="郡上市","郡上市",IF(B2119="郡山市","郡山市",IFERROR(RIGHT(B2119,LEN(B2119)-FIND("郡",B2119)),B2119))))))</f>
        <v>鹿町町</v>
      </c>
      <c r="L2119" s="1" t="str">
        <f>IF(ISERROR(VLOOKUP(K2119,'R5.4.1現在の団体'!C$2:C$2000,1,)),"",VLOOKUP(K2119,'R5.4.1現在の団体'!C$2:C$2000,1,))</f>
        <v/>
      </c>
      <c r="M2119" s="1" t="str">
        <f t="shared" si="33"/>
        <v/>
      </c>
    </row>
    <row r="2120" spans="1:13" x14ac:dyDescent="0.2">
      <c r="A2120" s="5" t="s">
        <v>2124</v>
      </c>
      <c r="B2120" s="6" t="s">
        <v>4398</v>
      </c>
      <c r="C2120" s="7">
        <v>6450</v>
      </c>
      <c r="D2120" s="7">
        <v>7344</v>
      </c>
      <c r="E2120" s="7">
        <v>13794</v>
      </c>
      <c r="F2120" s="7" t="str" cm="1">
        <f t="array" ref="F2120">_xlfn.SWITCH(TRUE,E2120&lt;=10000,"1万人以下",E2120&lt;=20000,"2万人以下",E2120&lt;=30000,"3万人以下",E2120&lt;=40000,"4万人以下",E2120&lt;=50000,"5万人以下",E2120&lt;=60000,"6万人以下",E2120&lt;=70000,"7万人以下",E2120&lt;=80000,"8万人以下",E2120&lt;=90000,"9万人以下",E2120&gt;90000,"それ以上")</f>
        <v>2万人以下</v>
      </c>
      <c r="G2120" s="7" t="s">
        <v>7572</v>
      </c>
      <c r="H2120" s="7">
        <v>5276</v>
      </c>
      <c r="J2120" s="1">
        <f>MAX(J$2:J2119)+1</f>
        <v>1620</v>
      </c>
      <c r="K2120" s="1" t="str">
        <f>IF(B2120="小郡市","小郡市",IF(B2120="大和郡山市","大和郡山市",IF(B2120="蒲郡市","蒲郡市",IF(B2120="郡上市","郡上市",IF(B2120="郡山市","郡山市",IFERROR(RIGHT(B2120,LEN(B2120)-FIND("郡",B2120)),B2120))))))</f>
        <v>佐々町</v>
      </c>
      <c r="L2120" s="1" t="str">
        <f>IF(ISERROR(VLOOKUP(K2120,'R5.4.1現在の団体'!C$2:C$2000,1,)),"",VLOOKUP(K2120,'R5.4.1現在の団体'!C$2:C$2000,1,))</f>
        <v>佐々町</v>
      </c>
      <c r="M2120" s="1">
        <f t="shared" si="33"/>
        <v>1</v>
      </c>
    </row>
    <row r="2121" spans="1:13" x14ac:dyDescent="0.2">
      <c r="A2121" s="5" t="s">
        <v>2125</v>
      </c>
      <c r="B2121" s="6" t="s">
        <v>4399</v>
      </c>
      <c r="C2121" s="7">
        <v>11129</v>
      </c>
      <c r="D2121" s="7">
        <v>12653</v>
      </c>
      <c r="E2121" s="7">
        <v>23782</v>
      </c>
      <c r="F2121" s="7" t="str" cm="1">
        <f t="array" ref="F2121">_xlfn.SWITCH(TRUE,E2121&lt;=10000,"1万人以下",E2121&lt;=20000,"2万人以下",E2121&lt;=30000,"3万人以下",E2121&lt;=40000,"4万人以下",E2121&lt;=50000,"5万人以下",E2121&lt;=60000,"6万人以下",E2121&lt;=70000,"7万人以下",E2121&lt;=80000,"8万人以下",E2121&lt;=90000,"9万人以下",E2121&gt;90000,"それ以上")</f>
        <v>3万人以下</v>
      </c>
      <c r="G2121" s="7" t="s">
        <v>7574</v>
      </c>
      <c r="H2121" s="7">
        <v>10731</v>
      </c>
      <c r="I2121" s="1" t="s">
        <v>4657</v>
      </c>
      <c r="K2121" s="1" t="str">
        <f>IF(B2121="小郡市","小郡市",IF(B2121="大和郡山市","大和郡山市",IF(B2121="蒲郡市","蒲郡市",IF(B2121="郡上市","郡上市",IF(B2121="郡山市","郡山市",IFERROR(RIGHT(B2121,LEN(B2121)-FIND("郡",B2121)),B2121))))))</f>
        <v/>
      </c>
      <c r="L2121" s="1" t="str">
        <f>IF(ISERROR(VLOOKUP(K2121,'R5.4.1現在の団体'!C$2:C$2000,1,)),"",VLOOKUP(K2121,'R5.4.1現在の団体'!C$2:C$2000,1,))</f>
        <v/>
      </c>
      <c r="M2121" s="1" t="str">
        <f t="shared" si="33"/>
        <v/>
      </c>
    </row>
    <row r="2122" spans="1:13" x14ac:dyDescent="0.2">
      <c r="A2122" s="5" t="s">
        <v>2126</v>
      </c>
      <c r="B2122" s="6" t="s">
        <v>4400</v>
      </c>
      <c r="C2122" s="7">
        <v>11129</v>
      </c>
      <c r="D2122" s="7">
        <v>12653</v>
      </c>
      <c r="E2122" s="7">
        <v>23782</v>
      </c>
      <c r="F2122" s="7" t="str" cm="1">
        <f t="array" ref="F2122">_xlfn.SWITCH(TRUE,E2122&lt;=10000,"1万人以下",E2122&lt;=20000,"2万人以下",E2122&lt;=30000,"3万人以下",E2122&lt;=40000,"4万人以下",E2122&lt;=50000,"5万人以下",E2122&lt;=60000,"6万人以下",E2122&lt;=70000,"7万人以下",E2122&lt;=80000,"8万人以下",E2122&lt;=90000,"9万人以下",E2122&gt;90000,"それ以上")</f>
        <v>3万人以下</v>
      </c>
      <c r="G2122" s="7" t="s">
        <v>7574</v>
      </c>
      <c r="H2122" s="7">
        <v>10731</v>
      </c>
      <c r="J2122" s="1">
        <f>MAX(J$2:J2121)+1</f>
        <v>1621</v>
      </c>
      <c r="K2122" s="1" t="str">
        <f>IF(B2122="小郡市","小郡市",IF(B2122="大和郡山市","大和郡山市",IF(B2122="蒲郡市","蒲郡市",IF(B2122="郡上市","郡上市",IF(B2122="郡山市","郡山市",IFERROR(RIGHT(B2122,LEN(B2122)-FIND("郡",B2122)),B2122))))))</f>
        <v>新上五島町</v>
      </c>
      <c r="L2122" s="1" t="str">
        <f>IF(ISERROR(VLOOKUP(K2122,'R5.4.1現在の団体'!C$2:C$2000,1,)),"",VLOOKUP(K2122,'R5.4.1現在の団体'!C$2:C$2000,1,))</f>
        <v>新上五島町</v>
      </c>
      <c r="M2122" s="1">
        <f t="shared" si="33"/>
        <v>1</v>
      </c>
    </row>
    <row r="2123" spans="1:13" x14ac:dyDescent="0.2">
      <c r="A2123" s="5" t="s">
        <v>2127</v>
      </c>
      <c r="B2123" s="6" t="s">
        <v>4651</v>
      </c>
      <c r="C2123" s="7">
        <v>868797</v>
      </c>
      <c r="D2123" s="7">
        <v>970512</v>
      </c>
      <c r="E2123" s="7">
        <v>1839309</v>
      </c>
      <c r="F2123" s="7" t="str" cm="1">
        <f t="array" ref="F2123">_xlfn.SWITCH(TRUE,E2123&lt;=10000,"1万人以下",E2123&lt;=20000,"2万人以下",E2123&lt;=30000,"3万人以下",E2123&lt;=40000,"4万人以下",E2123&lt;=50000,"5万人以下",E2123&lt;=60000,"6万人以下",E2123&lt;=70000,"7万人以下",E2123&lt;=80000,"8万人以下",E2123&lt;=90000,"9万人以下",E2123&gt;90000,"それ以上")</f>
        <v>それ以上</v>
      </c>
      <c r="G2123" s="7" t="s">
        <v>7571</v>
      </c>
      <c r="H2123" s="7">
        <v>724636</v>
      </c>
      <c r="I2123" s="1" t="s">
        <v>4657</v>
      </c>
      <c r="K2123" s="1" t="str">
        <f>IF(B2123="小郡市","小郡市",IF(B2123="大和郡山市","大和郡山市",IF(B2123="蒲郡市","蒲郡市",IF(B2123="郡上市","郡上市",IF(B2123="郡山市","郡山市",IFERROR(RIGHT(B2123,LEN(B2123)-FIND("郡",B2123)),B2123))))))</f>
        <v>熊本県</v>
      </c>
      <c r="L2123" s="1" t="str">
        <f>IF(ISERROR(VLOOKUP(K2123,'R5.4.1現在の団体'!C$2:C$2000,1,)),"",VLOOKUP(K2123,'R5.4.1現在の団体'!C$2:C$2000,1,))</f>
        <v/>
      </c>
      <c r="M2123" s="1" t="str">
        <f t="shared" si="33"/>
        <v/>
      </c>
    </row>
    <row r="2124" spans="1:13" x14ac:dyDescent="0.2">
      <c r="A2124" s="5" t="s">
        <v>2128</v>
      </c>
      <c r="B2124" s="6" t="s">
        <v>4401</v>
      </c>
      <c r="C2124" s="7">
        <v>316506</v>
      </c>
      <c r="D2124" s="7">
        <v>355916</v>
      </c>
      <c r="E2124" s="7">
        <v>672422</v>
      </c>
      <c r="F2124" s="7" t="str" cm="1">
        <f t="array" ref="F2124">_xlfn.SWITCH(TRUE,E2124&lt;=10000,"1万人以下",E2124&lt;=20000,"2万人以下",E2124&lt;=30000,"3万人以下",E2124&lt;=40000,"4万人以下",E2124&lt;=50000,"5万人以下",E2124&lt;=60000,"6万人以下",E2124&lt;=70000,"7万人以下",E2124&lt;=80000,"8万人以下",E2124&lt;=90000,"9万人以下",E2124&gt;90000,"それ以上")</f>
        <v>それ以上</v>
      </c>
      <c r="G2124" s="7" t="s">
        <v>7571</v>
      </c>
      <c r="H2124" s="7">
        <v>291095</v>
      </c>
      <c r="J2124" s="1">
        <f>MAX(J$2:J2123)+1</f>
        <v>1622</v>
      </c>
      <c r="K2124" s="1" t="str">
        <f>IF(B2124="小郡市","小郡市",IF(B2124="大和郡山市","大和郡山市",IF(B2124="蒲郡市","蒲郡市",IF(B2124="郡上市","郡上市",IF(B2124="郡山市","郡山市",IFERROR(RIGHT(B2124,LEN(B2124)-FIND("郡",B2124)),B2124))))))</f>
        <v>熊本市</v>
      </c>
      <c r="L2124" s="1" t="str">
        <f>IF(ISERROR(VLOOKUP(K2124,'R5.4.1現在の団体'!C$2:C$2000,1,)),"",VLOOKUP(K2124,'R5.4.1現在の団体'!C$2:C$2000,1,))</f>
        <v>熊本市</v>
      </c>
      <c r="M2124" s="1">
        <f t="shared" si="33"/>
        <v>1</v>
      </c>
    </row>
    <row r="2125" spans="1:13" x14ac:dyDescent="0.2">
      <c r="A2125" s="5" t="s">
        <v>2129</v>
      </c>
      <c r="B2125" s="6" t="s">
        <v>4402</v>
      </c>
      <c r="C2125" s="7">
        <v>63309</v>
      </c>
      <c r="D2125" s="7">
        <v>72068</v>
      </c>
      <c r="E2125" s="7">
        <v>135377</v>
      </c>
      <c r="F2125" s="7" t="str" cm="1">
        <f t="array" ref="F2125">_xlfn.SWITCH(TRUE,E2125&lt;=10000,"1万人以下",E2125&lt;=20000,"2万人以下",E2125&lt;=30000,"3万人以下",E2125&lt;=40000,"4万人以下",E2125&lt;=50000,"5万人以下",E2125&lt;=60000,"6万人以下",E2125&lt;=70000,"7万人以下",E2125&lt;=80000,"8万人以下",E2125&lt;=90000,"9万人以下",E2125&gt;90000,"それ以上")</f>
        <v>それ以上</v>
      </c>
      <c r="G2125" s="7" t="s">
        <v>7571</v>
      </c>
      <c r="H2125" s="7">
        <v>51442</v>
      </c>
      <c r="J2125" s="1">
        <f>MAX(J$2:J2124)+1</f>
        <v>1623</v>
      </c>
      <c r="K2125" s="1" t="str">
        <f>IF(B2125="小郡市","小郡市",IF(B2125="大和郡山市","大和郡山市",IF(B2125="蒲郡市","蒲郡市",IF(B2125="郡上市","郡上市",IF(B2125="郡山市","郡山市",IFERROR(RIGHT(B2125,LEN(B2125)-FIND("郡",B2125)),B2125))))))</f>
        <v>八代市</v>
      </c>
      <c r="L2125" s="1" t="str">
        <f>IF(ISERROR(VLOOKUP(K2125,'R5.4.1現在の団体'!C$2:C$2000,1,)),"",VLOOKUP(K2125,'R5.4.1現在の団体'!C$2:C$2000,1,))</f>
        <v>八代市</v>
      </c>
      <c r="M2125" s="1">
        <f t="shared" si="33"/>
        <v>1</v>
      </c>
    </row>
    <row r="2126" spans="1:13" x14ac:dyDescent="0.2">
      <c r="A2126" s="5" t="s">
        <v>2130</v>
      </c>
      <c r="B2126" s="6" t="s">
        <v>4403</v>
      </c>
      <c r="C2126" s="7">
        <v>16703</v>
      </c>
      <c r="D2126" s="7">
        <v>19496</v>
      </c>
      <c r="E2126" s="7">
        <v>36199</v>
      </c>
      <c r="F2126" s="7" t="str" cm="1">
        <f t="array" ref="F2126">_xlfn.SWITCH(TRUE,E2126&lt;=10000,"1万人以下",E2126&lt;=20000,"2万人以下",E2126&lt;=30000,"3万人以下",E2126&lt;=40000,"4万人以下",E2126&lt;=50000,"5万人以下",E2126&lt;=60000,"6万人以下",E2126&lt;=70000,"7万人以下",E2126&lt;=80000,"8万人以下",E2126&lt;=90000,"9万人以下",E2126&gt;90000,"それ以上")</f>
        <v>4万人以下</v>
      </c>
      <c r="G2126" s="7" t="s">
        <v>7573</v>
      </c>
      <c r="H2126" s="7">
        <v>15611</v>
      </c>
      <c r="J2126" s="1">
        <f>MAX(J$2:J2125)+1</f>
        <v>1624</v>
      </c>
      <c r="K2126" s="1" t="str">
        <f>IF(B2126="小郡市","小郡市",IF(B2126="大和郡山市","大和郡山市",IF(B2126="蒲郡市","蒲郡市",IF(B2126="郡上市","郡上市",IF(B2126="郡山市","郡山市",IFERROR(RIGHT(B2126,LEN(B2126)-FIND("郡",B2126)),B2126))))))</f>
        <v>人吉市</v>
      </c>
      <c r="L2126" s="1" t="str">
        <f>IF(ISERROR(VLOOKUP(K2126,'R5.4.1現在の団体'!C$2:C$2000,1,)),"",VLOOKUP(K2126,'R5.4.1現在の団体'!C$2:C$2000,1,))</f>
        <v>人吉市</v>
      </c>
      <c r="M2126" s="1">
        <f t="shared" si="33"/>
        <v>1</v>
      </c>
    </row>
    <row r="2127" spans="1:13" x14ac:dyDescent="0.2">
      <c r="A2127" s="5" t="s">
        <v>2131</v>
      </c>
      <c r="B2127" s="6" t="s">
        <v>4404</v>
      </c>
      <c r="C2127" s="7">
        <v>26605</v>
      </c>
      <c r="D2127" s="7">
        <v>30040</v>
      </c>
      <c r="E2127" s="7">
        <v>56645</v>
      </c>
      <c r="F2127" s="7" t="str" cm="1">
        <f t="array" ref="F2127">_xlfn.SWITCH(TRUE,E2127&lt;=10000,"1万人以下",E2127&lt;=20000,"2万人以下",E2127&lt;=30000,"3万人以下",E2127&lt;=40000,"4万人以下",E2127&lt;=50000,"5万人以下",E2127&lt;=60000,"6万人以下",E2127&lt;=70000,"7万人以下",E2127&lt;=80000,"8万人以下",E2127&lt;=90000,"9万人以下",E2127&gt;90000,"それ以上")</f>
        <v>6万人以下</v>
      </c>
      <c r="G2127" s="7" t="s">
        <v>7577</v>
      </c>
      <c r="H2127" s="7">
        <v>23453</v>
      </c>
      <c r="J2127" s="1">
        <f>MAX(J$2:J2126)+1</f>
        <v>1625</v>
      </c>
      <c r="K2127" s="1" t="str">
        <f>IF(B2127="小郡市","小郡市",IF(B2127="大和郡山市","大和郡山市",IF(B2127="蒲郡市","蒲郡市",IF(B2127="郡上市","郡上市",IF(B2127="郡山市","郡山市",IFERROR(RIGHT(B2127,LEN(B2127)-FIND("郡",B2127)),B2127))))))</f>
        <v>荒尾市</v>
      </c>
      <c r="L2127" s="1" t="str">
        <f>IF(ISERROR(VLOOKUP(K2127,'R5.4.1現在の団体'!C$2:C$2000,1,)),"",VLOOKUP(K2127,'R5.4.1現在の団体'!C$2:C$2000,1,))</f>
        <v>荒尾市</v>
      </c>
      <c r="M2127" s="1">
        <f t="shared" si="33"/>
        <v>1</v>
      </c>
    </row>
    <row r="2128" spans="1:13" x14ac:dyDescent="0.2">
      <c r="A2128" s="5" t="s">
        <v>2132</v>
      </c>
      <c r="B2128" s="6" t="s">
        <v>4405</v>
      </c>
      <c r="C2128" s="7">
        <v>13101</v>
      </c>
      <c r="D2128" s="7">
        <v>15119</v>
      </c>
      <c r="E2128" s="7">
        <v>28220</v>
      </c>
      <c r="F2128" s="7" t="str" cm="1">
        <f t="array" ref="F2128">_xlfn.SWITCH(TRUE,E2128&lt;=10000,"1万人以下",E2128&lt;=20000,"2万人以下",E2128&lt;=30000,"3万人以下",E2128&lt;=40000,"4万人以下",E2128&lt;=50000,"5万人以下",E2128&lt;=60000,"6万人以下",E2128&lt;=70000,"7万人以下",E2128&lt;=80000,"8万人以下",E2128&lt;=90000,"9万人以下",E2128&gt;90000,"それ以上")</f>
        <v>3万人以下</v>
      </c>
      <c r="G2128" s="7" t="s">
        <v>7574</v>
      </c>
      <c r="H2128" s="7">
        <v>12278</v>
      </c>
      <c r="J2128" s="1">
        <f>MAX(J$2:J2127)+1</f>
        <v>1626</v>
      </c>
      <c r="K2128" s="1" t="str">
        <f>IF(B2128="小郡市","小郡市",IF(B2128="大和郡山市","大和郡山市",IF(B2128="蒲郡市","蒲郡市",IF(B2128="郡上市","郡上市",IF(B2128="郡山市","郡山市",IFERROR(RIGHT(B2128,LEN(B2128)-FIND("郡",B2128)),B2128))))))</f>
        <v>水俣市</v>
      </c>
      <c r="L2128" s="1" t="str">
        <f>IF(ISERROR(VLOOKUP(K2128,'R5.4.1現在の団体'!C$2:C$2000,1,)),"",VLOOKUP(K2128,'R5.4.1現在の団体'!C$2:C$2000,1,))</f>
        <v>水俣市</v>
      </c>
      <c r="M2128" s="1">
        <f t="shared" si="33"/>
        <v>1</v>
      </c>
    </row>
    <row r="2129" spans="1:13" x14ac:dyDescent="0.2">
      <c r="A2129" s="5" t="s">
        <v>2133</v>
      </c>
      <c r="B2129" s="6" t="s">
        <v>4406</v>
      </c>
      <c r="C2129" s="7">
        <v>33646</v>
      </c>
      <c r="D2129" s="7">
        <v>37330</v>
      </c>
      <c r="E2129" s="7">
        <v>70976</v>
      </c>
      <c r="F2129" s="7" t="str" cm="1">
        <f t="array" ref="F2129">_xlfn.SWITCH(TRUE,E2129&lt;=10000,"1万人以下",E2129&lt;=20000,"2万人以下",E2129&lt;=30000,"3万人以下",E2129&lt;=40000,"4万人以下",E2129&lt;=50000,"5万人以下",E2129&lt;=60000,"6万人以下",E2129&lt;=70000,"7万人以下",E2129&lt;=80000,"8万人以下",E2129&lt;=90000,"9万人以下",E2129&gt;90000,"それ以上")</f>
        <v>8万人以下</v>
      </c>
      <c r="G2129" s="7" t="s">
        <v>7579</v>
      </c>
      <c r="H2129" s="7">
        <v>25517</v>
      </c>
      <c r="J2129" s="1">
        <f>MAX(J$2:J2128)+1</f>
        <v>1627</v>
      </c>
      <c r="K2129" s="1" t="str">
        <f>IF(B2129="小郡市","小郡市",IF(B2129="大和郡山市","大和郡山市",IF(B2129="蒲郡市","蒲郡市",IF(B2129="郡上市","郡上市",IF(B2129="郡山市","郡山市",IFERROR(RIGHT(B2129,LEN(B2129)-FIND("郡",B2129)),B2129))))))</f>
        <v>玉名市</v>
      </c>
      <c r="L2129" s="1" t="str">
        <f>IF(ISERROR(VLOOKUP(K2129,'R5.4.1現在の団体'!C$2:C$2000,1,)),"",VLOOKUP(K2129,'R5.4.1現在の団体'!C$2:C$2000,1,))</f>
        <v>玉名市</v>
      </c>
      <c r="M2129" s="1">
        <f t="shared" si="33"/>
        <v>1</v>
      </c>
    </row>
    <row r="2130" spans="1:13" x14ac:dyDescent="0.2">
      <c r="A2130" s="5" t="s">
        <v>2134</v>
      </c>
      <c r="B2130" s="6" t="s">
        <v>4407</v>
      </c>
      <c r="C2130" s="7">
        <v>27400</v>
      </c>
      <c r="D2130" s="7">
        <v>30615</v>
      </c>
      <c r="E2130" s="7">
        <v>58015</v>
      </c>
      <c r="F2130" s="7" t="str" cm="1">
        <f t="array" ref="F2130">_xlfn.SWITCH(TRUE,E2130&lt;=10000,"1万人以下",E2130&lt;=20000,"2万人以下",E2130&lt;=30000,"3万人以下",E2130&lt;=40000,"4万人以下",E2130&lt;=50000,"5万人以下",E2130&lt;=60000,"6万人以下",E2130&lt;=70000,"7万人以下",E2130&lt;=80000,"8万人以下",E2130&lt;=90000,"9万人以下",E2130&gt;90000,"それ以上")</f>
        <v>6万人以下</v>
      </c>
      <c r="G2130" s="7" t="s">
        <v>7577</v>
      </c>
      <c r="H2130" s="7">
        <v>20995</v>
      </c>
      <c r="J2130" s="1">
        <f>MAX(J$2:J2129)+1</f>
        <v>1628</v>
      </c>
      <c r="K2130" s="1" t="str">
        <f>IF(B2130="小郡市","小郡市",IF(B2130="大和郡山市","大和郡山市",IF(B2130="蒲郡市","蒲郡市",IF(B2130="郡上市","郡上市",IF(B2130="郡山市","郡山市",IFERROR(RIGHT(B2130,LEN(B2130)-FIND("郡",B2130)),B2130))))))</f>
        <v>山鹿市</v>
      </c>
      <c r="L2130" s="1" t="str">
        <f>IF(ISERROR(VLOOKUP(K2130,'R5.4.1現在の団体'!C$2:C$2000,1,)),"",VLOOKUP(K2130,'R5.4.1現在の団体'!C$2:C$2000,1,))</f>
        <v>山鹿市</v>
      </c>
      <c r="M2130" s="1">
        <f t="shared" si="33"/>
        <v>1</v>
      </c>
    </row>
    <row r="2131" spans="1:13" x14ac:dyDescent="0.2">
      <c r="A2131" s="5" t="s">
        <v>2135</v>
      </c>
      <c r="B2131" s="6" t="s">
        <v>4408</v>
      </c>
      <c r="C2131" s="7">
        <v>25019</v>
      </c>
      <c r="D2131" s="7">
        <v>27137</v>
      </c>
      <c r="E2131" s="7">
        <v>52156</v>
      </c>
      <c r="F2131" s="7" t="str" cm="1">
        <f t="array" ref="F2131">_xlfn.SWITCH(TRUE,E2131&lt;=10000,"1万人以下",E2131&lt;=20000,"2万人以下",E2131&lt;=30000,"3万人以下",E2131&lt;=40000,"4万人以下",E2131&lt;=50000,"5万人以下",E2131&lt;=60000,"6万人以下",E2131&lt;=70000,"7万人以下",E2131&lt;=80000,"8万人以下",E2131&lt;=90000,"9万人以下",E2131&gt;90000,"それ以上")</f>
        <v>6万人以下</v>
      </c>
      <c r="G2131" s="7" t="s">
        <v>7577</v>
      </c>
      <c r="H2131" s="7">
        <v>17801</v>
      </c>
      <c r="J2131" s="1">
        <f>MAX(J$2:J2130)+1</f>
        <v>1629</v>
      </c>
      <c r="K2131" s="1" t="str">
        <f>IF(B2131="小郡市","小郡市",IF(B2131="大和郡山市","大和郡山市",IF(B2131="蒲郡市","蒲郡市",IF(B2131="郡上市","郡上市",IF(B2131="郡山市","郡山市",IFERROR(RIGHT(B2131,LEN(B2131)-FIND("郡",B2131)),B2131))))))</f>
        <v>菊池市</v>
      </c>
      <c r="L2131" s="1" t="str">
        <f>IF(ISERROR(VLOOKUP(K2131,'R5.4.1現在の団体'!C$2:C$2000,1,)),"",VLOOKUP(K2131,'R5.4.1現在の団体'!C$2:C$2000,1,))</f>
        <v>菊池市</v>
      </c>
      <c r="M2131" s="1">
        <f t="shared" si="33"/>
        <v>1</v>
      </c>
    </row>
    <row r="2132" spans="1:13" x14ac:dyDescent="0.2">
      <c r="A2132" s="5" t="s">
        <v>2136</v>
      </c>
      <c r="B2132" s="6" t="s">
        <v>4409</v>
      </c>
      <c r="C2132" s="7">
        <v>18395</v>
      </c>
      <c r="D2132" s="7">
        <v>19956</v>
      </c>
      <c r="E2132" s="7">
        <v>38351</v>
      </c>
      <c r="F2132" s="7" t="str" cm="1">
        <f t="array" ref="F2132">_xlfn.SWITCH(TRUE,E2132&lt;=10000,"1万人以下",E2132&lt;=20000,"2万人以下",E2132&lt;=30000,"3万人以下",E2132&lt;=40000,"4万人以下",E2132&lt;=50000,"5万人以下",E2132&lt;=60000,"6万人以下",E2132&lt;=70000,"7万人以下",E2132&lt;=80000,"8万人以下",E2132&lt;=90000,"9万人以下",E2132&gt;90000,"それ以上")</f>
        <v>4万人以下</v>
      </c>
      <c r="G2132" s="7" t="s">
        <v>7573</v>
      </c>
      <c r="H2132" s="7">
        <v>13761</v>
      </c>
      <c r="J2132" s="1">
        <f>MAX(J$2:J2131)+1</f>
        <v>1630</v>
      </c>
      <c r="K2132" s="1" t="str">
        <f>IF(B2132="小郡市","小郡市",IF(B2132="大和郡山市","大和郡山市",IF(B2132="蒲郡市","蒲郡市",IF(B2132="郡上市","郡上市",IF(B2132="郡山市","郡山市",IFERROR(RIGHT(B2132,LEN(B2132)-FIND("郡",B2132)),B2132))))))</f>
        <v>宇土市</v>
      </c>
      <c r="L2132" s="1" t="str">
        <f>IF(ISERROR(VLOOKUP(K2132,'R5.4.1現在の団体'!C$2:C$2000,1,)),"",VLOOKUP(K2132,'R5.4.1現在の団体'!C$2:C$2000,1,))</f>
        <v>宇土市</v>
      </c>
      <c r="M2132" s="1">
        <f t="shared" si="33"/>
        <v>1</v>
      </c>
    </row>
    <row r="2133" spans="1:13" x14ac:dyDescent="0.2">
      <c r="A2133" s="5" t="s">
        <v>2137</v>
      </c>
      <c r="B2133" s="6" t="s">
        <v>4410</v>
      </c>
      <c r="C2133" s="7">
        <v>15407</v>
      </c>
      <c r="D2133" s="7">
        <v>17376</v>
      </c>
      <c r="E2133" s="7">
        <v>32783</v>
      </c>
      <c r="F2133" s="7" t="str" cm="1">
        <f t="array" ref="F2133">_xlfn.SWITCH(TRUE,E2133&lt;=10000,"1万人以下",E2133&lt;=20000,"2万人以下",E2133&lt;=30000,"3万人以下",E2133&lt;=40000,"4万人以下",E2133&lt;=50000,"5万人以下",E2133&lt;=60000,"6万人以下",E2133&lt;=70000,"7万人以下",E2133&lt;=80000,"8万人以下",E2133&lt;=90000,"9万人以下",E2133&gt;90000,"それ以上")</f>
        <v>4万人以下</v>
      </c>
      <c r="G2133" s="7" t="s">
        <v>7573</v>
      </c>
      <c r="H2133" s="7">
        <v>12286</v>
      </c>
      <c r="J2133" s="1">
        <f>MAX(J$2:J2132)+1</f>
        <v>1631</v>
      </c>
      <c r="K2133" s="1" t="str">
        <f>IF(B2133="小郡市","小郡市",IF(B2133="大和郡山市","大和郡山市",IF(B2133="蒲郡市","蒲郡市",IF(B2133="郡上市","郡上市",IF(B2133="郡山市","郡山市",IFERROR(RIGHT(B2133,LEN(B2133)-FIND("郡",B2133)),B2133))))))</f>
        <v>上天草市</v>
      </c>
      <c r="L2133" s="1" t="str">
        <f>IF(ISERROR(VLOOKUP(K2133,'R5.4.1現在の団体'!C$2:C$2000,1,)),"",VLOOKUP(K2133,'R5.4.1現在の団体'!C$2:C$2000,1,))</f>
        <v>上天草市</v>
      </c>
      <c r="M2133" s="1">
        <f t="shared" si="33"/>
        <v>1</v>
      </c>
    </row>
    <row r="2134" spans="1:13" x14ac:dyDescent="0.2">
      <c r="A2134" s="5" t="s">
        <v>2138</v>
      </c>
      <c r="B2134" s="6" t="s">
        <v>4411</v>
      </c>
      <c r="C2134" s="7">
        <v>29933</v>
      </c>
      <c r="D2134" s="7">
        <v>33444</v>
      </c>
      <c r="E2134" s="7">
        <v>63377</v>
      </c>
      <c r="F2134" s="7" t="str" cm="1">
        <f t="array" ref="F2134">_xlfn.SWITCH(TRUE,E2134&lt;=10000,"1万人以下",E2134&lt;=20000,"2万人以下",E2134&lt;=30000,"3万人以下",E2134&lt;=40000,"4万人以下",E2134&lt;=50000,"5万人以下",E2134&lt;=60000,"6万人以下",E2134&lt;=70000,"7万人以下",E2134&lt;=80000,"8万人以下",E2134&lt;=90000,"9万人以下",E2134&gt;90000,"それ以上")</f>
        <v>7万人以下</v>
      </c>
      <c r="G2134" s="7" t="s">
        <v>7578</v>
      </c>
      <c r="H2134" s="7">
        <v>22245</v>
      </c>
      <c r="J2134" s="1">
        <f>MAX(J$2:J2133)+1</f>
        <v>1632</v>
      </c>
      <c r="K2134" s="1" t="str">
        <f>IF(B2134="小郡市","小郡市",IF(B2134="大和郡山市","大和郡山市",IF(B2134="蒲郡市","蒲郡市",IF(B2134="郡上市","郡上市",IF(B2134="郡山市","郡山市",IFERROR(RIGHT(B2134,LEN(B2134)-FIND("郡",B2134)),B2134))))))</f>
        <v>宇城市</v>
      </c>
      <c r="L2134" s="1" t="str">
        <f>IF(ISERROR(VLOOKUP(K2134,'R5.4.1現在の団体'!C$2:C$2000,1,)),"",VLOOKUP(K2134,'R5.4.1現在の団体'!C$2:C$2000,1,))</f>
        <v>宇城市</v>
      </c>
      <c r="M2134" s="1">
        <f t="shared" si="33"/>
        <v>1</v>
      </c>
    </row>
    <row r="2135" spans="1:13" x14ac:dyDescent="0.2">
      <c r="A2135" s="5" t="s">
        <v>2139</v>
      </c>
      <c r="B2135" s="6" t="s">
        <v>4412</v>
      </c>
      <c r="C2135" s="7">
        <v>13810</v>
      </c>
      <c r="D2135" s="7">
        <v>15526</v>
      </c>
      <c r="E2135" s="7">
        <v>29336</v>
      </c>
      <c r="F2135" s="7" t="str" cm="1">
        <f t="array" ref="F2135">_xlfn.SWITCH(TRUE,E2135&lt;=10000,"1万人以下",E2135&lt;=20000,"2万人以下",E2135&lt;=30000,"3万人以下",E2135&lt;=40000,"4万人以下",E2135&lt;=50000,"5万人以下",E2135&lt;=60000,"6万人以下",E2135&lt;=70000,"7万人以下",E2135&lt;=80000,"8万人以下",E2135&lt;=90000,"9万人以下",E2135&gt;90000,"それ以上")</f>
        <v>3万人以下</v>
      </c>
      <c r="G2135" s="7" t="s">
        <v>7574</v>
      </c>
      <c r="H2135" s="7">
        <v>10960</v>
      </c>
      <c r="J2135" s="1">
        <f>MAX(J$2:J2134)+1</f>
        <v>1633</v>
      </c>
      <c r="K2135" s="1" t="str">
        <f>IF(B2135="小郡市","小郡市",IF(B2135="大和郡山市","大和郡山市",IF(B2135="蒲郡市","蒲郡市",IF(B2135="郡上市","郡上市",IF(B2135="郡山市","郡山市",IFERROR(RIGHT(B2135,LEN(B2135)-FIND("郡",B2135)),B2135))))))</f>
        <v>阿蘇市</v>
      </c>
      <c r="L2135" s="1" t="str">
        <f>IF(ISERROR(VLOOKUP(K2135,'R5.4.1現在の団体'!C$2:C$2000,1,)),"",VLOOKUP(K2135,'R5.4.1現在の団体'!C$2:C$2000,1,))</f>
        <v>阿蘇市</v>
      </c>
      <c r="M2135" s="1">
        <f t="shared" si="33"/>
        <v>1</v>
      </c>
    </row>
    <row r="2136" spans="1:13" x14ac:dyDescent="0.2">
      <c r="A2136" s="5" t="s">
        <v>2140</v>
      </c>
      <c r="B2136" s="6" t="s">
        <v>4413</v>
      </c>
      <c r="C2136" s="7">
        <v>44029</v>
      </c>
      <c r="D2136" s="7">
        <v>50496</v>
      </c>
      <c r="E2136" s="7">
        <v>94525</v>
      </c>
      <c r="F2136" s="7" t="str" cm="1">
        <f t="array" ref="F2136">_xlfn.SWITCH(TRUE,E2136&lt;=10000,"1万人以下",E2136&lt;=20000,"2万人以下",E2136&lt;=30000,"3万人以下",E2136&lt;=40000,"4万人以下",E2136&lt;=50000,"5万人以下",E2136&lt;=60000,"6万人以下",E2136&lt;=70000,"7万人以下",E2136&lt;=80000,"8万人以下",E2136&lt;=90000,"9万人以下",E2136&gt;90000,"それ以上")</f>
        <v>それ以上</v>
      </c>
      <c r="G2136" s="7" t="s">
        <v>7571</v>
      </c>
      <c r="H2136" s="7">
        <v>38005</v>
      </c>
      <c r="J2136" s="1">
        <f>MAX(J$2:J2135)+1</f>
        <v>1634</v>
      </c>
      <c r="K2136" s="1" t="str">
        <f>IF(B2136="小郡市","小郡市",IF(B2136="大和郡山市","大和郡山市",IF(B2136="蒲郡市","蒲郡市",IF(B2136="郡上市","郡上市",IF(B2136="郡山市","郡山市",IFERROR(RIGHT(B2136,LEN(B2136)-FIND("郡",B2136)),B2136))))))</f>
        <v>天草市</v>
      </c>
      <c r="L2136" s="1" t="str">
        <f>IF(ISERROR(VLOOKUP(K2136,'R5.4.1現在の団体'!C$2:C$2000,1,)),"",VLOOKUP(K2136,'R5.4.1現在の団体'!C$2:C$2000,1,))</f>
        <v>天草市</v>
      </c>
      <c r="M2136" s="1">
        <f t="shared" si="33"/>
        <v>1</v>
      </c>
    </row>
    <row r="2137" spans="1:13" x14ac:dyDescent="0.2">
      <c r="A2137" s="5" t="s">
        <v>2141</v>
      </c>
      <c r="B2137" s="6" t="s">
        <v>4414</v>
      </c>
      <c r="C2137" s="7">
        <v>26214</v>
      </c>
      <c r="D2137" s="7">
        <v>28318</v>
      </c>
      <c r="E2137" s="7">
        <v>54532</v>
      </c>
      <c r="F2137" s="7" t="str" cm="1">
        <f t="array" ref="F2137">_xlfn.SWITCH(TRUE,E2137&lt;=10000,"1万人以下",E2137&lt;=20000,"2万人以下",E2137&lt;=30000,"3万人以下",E2137&lt;=40000,"4万人以下",E2137&lt;=50000,"5万人以下",E2137&lt;=60000,"6万人以下",E2137&lt;=70000,"7万人以下",E2137&lt;=80000,"8万人以下",E2137&lt;=90000,"9万人以下",E2137&gt;90000,"それ以上")</f>
        <v>6万人以下</v>
      </c>
      <c r="G2137" s="7" t="s">
        <v>7577</v>
      </c>
      <c r="H2137" s="7">
        <v>20012</v>
      </c>
      <c r="J2137" s="1">
        <f>MAX(J$2:J2136)+1</f>
        <v>1635</v>
      </c>
      <c r="K2137" s="1" t="str">
        <f>IF(B2137="小郡市","小郡市",IF(B2137="大和郡山市","大和郡山市",IF(B2137="蒲郡市","蒲郡市",IF(B2137="郡上市","郡上市",IF(B2137="郡山市","郡山市",IFERROR(RIGHT(B2137,LEN(B2137)-FIND("郡",B2137)),B2137))))))</f>
        <v>合志市</v>
      </c>
      <c r="L2137" s="1" t="str">
        <f>IF(ISERROR(VLOOKUP(K2137,'R5.4.1現在の団体'!C$2:C$2000,1,)),"",VLOOKUP(K2137,'R5.4.1現在の団体'!C$2:C$2000,1,))</f>
        <v>合志市</v>
      </c>
      <c r="M2137" s="1">
        <f t="shared" si="33"/>
        <v>1</v>
      </c>
    </row>
    <row r="2138" spans="1:13" x14ac:dyDescent="0.2">
      <c r="A2138" s="5" t="s">
        <v>2142</v>
      </c>
      <c r="B2138" s="6" t="s">
        <v>4415</v>
      </c>
      <c r="C2138" s="7">
        <v>15367</v>
      </c>
      <c r="D2138" s="7">
        <v>16870</v>
      </c>
      <c r="E2138" s="7">
        <v>32237</v>
      </c>
      <c r="F2138" s="7" t="str" cm="1">
        <f t="array" ref="F2138">_xlfn.SWITCH(TRUE,E2138&lt;=10000,"1万人以下",E2138&lt;=20000,"2万人以下",E2138&lt;=30000,"3万人以下",E2138&lt;=40000,"4万人以下",E2138&lt;=50000,"5万人以下",E2138&lt;=60000,"6万人以下",E2138&lt;=70000,"7万人以下",E2138&lt;=80000,"8万人以下",E2138&lt;=90000,"9万人以下",E2138&gt;90000,"それ以上")</f>
        <v>4万人以下</v>
      </c>
      <c r="G2138" s="7" t="s">
        <v>7573</v>
      </c>
      <c r="H2138" s="7">
        <v>11313</v>
      </c>
      <c r="I2138" s="1" t="s">
        <v>4657</v>
      </c>
      <c r="K2138" s="1" t="str">
        <f>IF(B2138="小郡市","小郡市",IF(B2138="大和郡山市","大和郡山市",IF(B2138="蒲郡市","蒲郡市",IF(B2138="郡上市","郡上市",IF(B2138="郡山市","郡山市",IFERROR(RIGHT(B2138,LEN(B2138)-FIND("郡",B2138)),B2138))))))</f>
        <v/>
      </c>
      <c r="L2138" s="1" t="str">
        <f>IF(ISERROR(VLOOKUP(K2138,'R5.4.1現在の団体'!C$2:C$2000,1,)),"",VLOOKUP(K2138,'R5.4.1現在の団体'!C$2:C$2000,1,))</f>
        <v/>
      </c>
      <c r="M2138" s="1" t="str">
        <f t="shared" si="33"/>
        <v/>
      </c>
    </row>
    <row r="2139" spans="1:13" x14ac:dyDescent="0.2">
      <c r="A2139" s="5" t="s">
        <v>2143</v>
      </c>
      <c r="B2139" s="6" t="s">
        <v>4416</v>
      </c>
      <c r="C2139" s="7">
        <v>9603</v>
      </c>
      <c r="D2139" s="7">
        <v>10413</v>
      </c>
      <c r="E2139" s="7">
        <v>20016</v>
      </c>
      <c r="F2139" s="7" t="str" cm="1">
        <f t="array" ref="F2139">_xlfn.SWITCH(TRUE,E2139&lt;=10000,"1万人以下",E2139&lt;=20000,"2万人以下",E2139&lt;=30000,"3万人以下",E2139&lt;=40000,"4万人以下",E2139&lt;=50000,"5万人以下",E2139&lt;=60000,"6万人以下",E2139&lt;=70000,"7万人以下",E2139&lt;=80000,"8万人以下",E2139&lt;=90000,"9万人以下",E2139&gt;90000,"それ以上")</f>
        <v>3万人以下</v>
      </c>
      <c r="G2139" s="7" t="s">
        <v>7574</v>
      </c>
      <c r="H2139" s="7">
        <v>7046</v>
      </c>
      <c r="I2139" s="1" t="s">
        <v>4657</v>
      </c>
      <c r="J2139" s="1">
        <f>MAX(J$2:J2138)+1</f>
        <v>1636</v>
      </c>
      <c r="K2139" s="1" t="str">
        <f>IF(B2139="小郡市","小郡市",IF(B2139="大和郡山市","大和郡山市",IF(B2139="蒲郡市","蒲郡市",IF(B2139="郡上市","郡上市",IF(B2139="郡山市","郡山市",IFERROR(RIGHT(B2139,LEN(B2139)-FIND("郡",B2139)),B2139))))))</f>
        <v>城南町</v>
      </c>
      <c r="L2139" s="1" t="str">
        <f>IF(ISERROR(VLOOKUP(K2139,'R5.4.1現在の団体'!C$2:C$2000,1,)),"",VLOOKUP(K2139,'R5.4.1現在の団体'!C$2:C$2000,1,))</f>
        <v/>
      </c>
      <c r="M2139" s="1" t="str">
        <f t="shared" si="33"/>
        <v/>
      </c>
    </row>
    <row r="2140" spans="1:13" x14ac:dyDescent="0.2">
      <c r="A2140" s="5" t="s">
        <v>2144</v>
      </c>
      <c r="B2140" s="6" t="s">
        <v>4417</v>
      </c>
      <c r="C2140" s="7">
        <v>5764</v>
      </c>
      <c r="D2140" s="7">
        <v>6457</v>
      </c>
      <c r="E2140" s="7">
        <v>12221</v>
      </c>
      <c r="F2140" s="7" t="str" cm="1">
        <f t="array" ref="F2140">_xlfn.SWITCH(TRUE,E2140&lt;=10000,"1万人以下",E2140&lt;=20000,"2万人以下",E2140&lt;=30000,"3万人以下",E2140&lt;=40000,"4万人以下",E2140&lt;=50000,"5万人以下",E2140&lt;=60000,"6万人以下",E2140&lt;=70000,"7万人以下",E2140&lt;=80000,"8万人以下",E2140&lt;=90000,"9万人以下",E2140&gt;90000,"それ以上")</f>
        <v>2万人以下</v>
      </c>
      <c r="G2140" s="7" t="s">
        <v>7572</v>
      </c>
      <c r="H2140" s="7">
        <v>4267</v>
      </c>
      <c r="J2140" s="1">
        <f>MAX(J$2:J2139)+1</f>
        <v>1637</v>
      </c>
      <c r="K2140" s="1" t="str">
        <f>IF(B2140="小郡市","小郡市",IF(B2140="大和郡山市","大和郡山市",IF(B2140="蒲郡市","蒲郡市",IF(B2140="郡上市","郡上市",IF(B2140="郡山市","郡山市",IFERROR(RIGHT(B2140,LEN(B2140)-FIND("郡",B2140)),B2140))))))</f>
        <v>美里町</v>
      </c>
      <c r="L2140" s="1" t="str">
        <f>IF(ISERROR(VLOOKUP(K2140,'R5.4.1現在の団体'!C$2:C$2000,1,)),"",VLOOKUP(K2140,'R5.4.1現在の団体'!C$2:C$2000,1,))</f>
        <v>美里町</v>
      </c>
      <c r="M2140" s="1">
        <f t="shared" si="33"/>
        <v>1</v>
      </c>
    </row>
    <row r="2141" spans="1:13" x14ac:dyDescent="0.2">
      <c r="A2141" s="5" t="s">
        <v>2145</v>
      </c>
      <c r="B2141" s="6" t="s">
        <v>4418</v>
      </c>
      <c r="C2141" s="7">
        <v>21644</v>
      </c>
      <c r="D2141" s="7">
        <v>24042</v>
      </c>
      <c r="E2141" s="7">
        <v>45686</v>
      </c>
      <c r="F2141" s="7" t="str" cm="1">
        <f t="array" ref="F2141">_xlfn.SWITCH(TRUE,E2141&lt;=10000,"1万人以下",E2141&lt;=20000,"2万人以下",E2141&lt;=30000,"3万人以下",E2141&lt;=40000,"4万人以下",E2141&lt;=50000,"5万人以下",E2141&lt;=60000,"6万人以下",E2141&lt;=70000,"7万人以下",E2141&lt;=80000,"8万人以下",E2141&lt;=90000,"9万人以下",E2141&gt;90000,"それ以上")</f>
        <v>5万人以下</v>
      </c>
      <c r="G2141" s="7" t="s">
        <v>7575</v>
      </c>
      <c r="H2141" s="7">
        <v>16376</v>
      </c>
      <c r="I2141" s="1" t="s">
        <v>4657</v>
      </c>
      <c r="K2141" s="1" t="str">
        <f>IF(B2141="小郡市","小郡市",IF(B2141="大和郡山市","大和郡山市",IF(B2141="蒲郡市","蒲郡市",IF(B2141="郡上市","郡上市",IF(B2141="郡山市","郡山市",IFERROR(RIGHT(B2141,LEN(B2141)-FIND("郡",B2141)),B2141))))))</f>
        <v/>
      </c>
      <c r="L2141" s="1" t="str">
        <f>IF(ISERROR(VLOOKUP(K2141,'R5.4.1現在の団体'!C$2:C$2000,1,)),"",VLOOKUP(K2141,'R5.4.1現在の団体'!C$2:C$2000,1,))</f>
        <v/>
      </c>
      <c r="M2141" s="1" t="str">
        <f t="shared" si="33"/>
        <v/>
      </c>
    </row>
    <row r="2142" spans="1:13" x14ac:dyDescent="0.2">
      <c r="A2142" s="5" t="s">
        <v>2146</v>
      </c>
      <c r="B2142" s="6" t="s">
        <v>4419</v>
      </c>
      <c r="C2142" s="7">
        <v>2639</v>
      </c>
      <c r="D2142" s="7">
        <v>3014</v>
      </c>
      <c r="E2142" s="7">
        <v>5653</v>
      </c>
      <c r="F2142" s="7" t="str" cm="1">
        <f t="array" ref="F2142">_xlfn.SWITCH(TRUE,E2142&lt;=10000,"1万人以下",E2142&lt;=20000,"2万人以下",E2142&lt;=30000,"3万人以下",E2142&lt;=40000,"4万人以下",E2142&lt;=50000,"5万人以下",E2142&lt;=60000,"6万人以下",E2142&lt;=70000,"7万人以下",E2142&lt;=80000,"8万人以下",E2142&lt;=90000,"9万人以下",E2142&gt;90000,"それ以上")</f>
        <v>1万人以下</v>
      </c>
      <c r="G2142" s="7" t="s">
        <v>7576</v>
      </c>
      <c r="H2142" s="7">
        <v>1893</v>
      </c>
      <c r="J2142" s="1">
        <f>MAX(J$2:J2141)+1</f>
        <v>1638</v>
      </c>
      <c r="K2142" s="1" t="str">
        <f>IF(B2142="小郡市","小郡市",IF(B2142="大和郡山市","大和郡山市",IF(B2142="蒲郡市","蒲郡市",IF(B2142="郡上市","郡上市",IF(B2142="郡山市","郡山市",IFERROR(RIGHT(B2142,LEN(B2142)-FIND("郡",B2142)),B2142))))))</f>
        <v>玉東町</v>
      </c>
      <c r="L2142" s="1" t="str">
        <f>IF(ISERROR(VLOOKUP(K2142,'R5.4.1現在の団体'!C$2:C$2000,1,)),"",VLOOKUP(K2142,'R5.4.1現在の団体'!C$2:C$2000,1,))</f>
        <v>玉東町</v>
      </c>
      <c r="M2142" s="1">
        <f t="shared" si="33"/>
        <v>1</v>
      </c>
    </row>
    <row r="2143" spans="1:13" x14ac:dyDescent="0.2">
      <c r="A2143" s="5" t="s">
        <v>2147</v>
      </c>
      <c r="B2143" s="6" t="s">
        <v>4420</v>
      </c>
      <c r="C2143" s="7">
        <v>5269</v>
      </c>
      <c r="D2143" s="7">
        <v>5873</v>
      </c>
      <c r="E2143" s="7">
        <v>11142</v>
      </c>
      <c r="F2143" s="7" t="str" cm="1">
        <f t="array" ref="F2143">_xlfn.SWITCH(TRUE,E2143&lt;=10000,"1万人以下",E2143&lt;=20000,"2万人以下",E2143&lt;=30000,"3万人以下",E2143&lt;=40000,"4万人以下",E2143&lt;=50000,"5万人以下",E2143&lt;=60000,"6万人以下",E2143&lt;=70000,"7万人以下",E2143&lt;=80000,"8万人以下",E2143&lt;=90000,"9万人以下",E2143&gt;90000,"それ以上")</f>
        <v>2万人以下</v>
      </c>
      <c r="G2143" s="7" t="s">
        <v>7572</v>
      </c>
      <c r="H2143" s="7">
        <v>4089</v>
      </c>
      <c r="J2143" s="1">
        <f>MAX(J$2:J2142)+1</f>
        <v>1639</v>
      </c>
      <c r="K2143" s="1" t="str">
        <f>IF(B2143="小郡市","小郡市",IF(B2143="大和郡山市","大和郡山市",IF(B2143="蒲郡市","蒲郡市",IF(B2143="郡上市","郡上市",IF(B2143="郡山市","郡山市",IFERROR(RIGHT(B2143,LEN(B2143)-FIND("郡",B2143)),B2143))))))</f>
        <v>南関町</v>
      </c>
      <c r="L2143" s="1" t="str">
        <f>IF(ISERROR(VLOOKUP(K2143,'R5.4.1現在の団体'!C$2:C$2000,1,)),"",VLOOKUP(K2143,'R5.4.1現在の団体'!C$2:C$2000,1,))</f>
        <v>南関町</v>
      </c>
      <c r="M2143" s="1">
        <f t="shared" si="33"/>
        <v>1</v>
      </c>
    </row>
    <row r="2144" spans="1:13" x14ac:dyDescent="0.2">
      <c r="A2144" s="5" t="s">
        <v>2148</v>
      </c>
      <c r="B2144" s="6" t="s">
        <v>4421</v>
      </c>
      <c r="C2144" s="7">
        <v>8177</v>
      </c>
      <c r="D2144" s="7">
        <v>8871</v>
      </c>
      <c r="E2144" s="7">
        <v>17048</v>
      </c>
      <c r="F2144" s="7" t="str" cm="1">
        <f t="array" ref="F2144">_xlfn.SWITCH(TRUE,E2144&lt;=10000,"1万人以下",E2144&lt;=20000,"2万人以下",E2144&lt;=30000,"3万人以下",E2144&lt;=40000,"4万人以下",E2144&lt;=50000,"5万人以下",E2144&lt;=60000,"6万人以下",E2144&lt;=70000,"7万人以下",E2144&lt;=80000,"8万人以下",E2144&lt;=90000,"9万人以下",E2144&gt;90000,"それ以上")</f>
        <v>2万人以下</v>
      </c>
      <c r="G2144" s="7" t="s">
        <v>7572</v>
      </c>
      <c r="H2144" s="7">
        <v>6438</v>
      </c>
      <c r="J2144" s="1">
        <f>MAX(J$2:J2143)+1</f>
        <v>1640</v>
      </c>
      <c r="K2144" s="1" t="str">
        <f>IF(B2144="小郡市","小郡市",IF(B2144="大和郡山市","大和郡山市",IF(B2144="蒲郡市","蒲郡市",IF(B2144="郡上市","郡上市",IF(B2144="郡山市","郡山市",IFERROR(RIGHT(B2144,LEN(B2144)-FIND("郡",B2144)),B2144))))))</f>
        <v>長洲町</v>
      </c>
      <c r="L2144" s="1" t="str">
        <f>IF(ISERROR(VLOOKUP(K2144,'R5.4.1現在の団体'!C$2:C$2000,1,)),"",VLOOKUP(K2144,'R5.4.1現在の団体'!C$2:C$2000,1,))</f>
        <v>長洲町</v>
      </c>
      <c r="M2144" s="1">
        <f t="shared" si="33"/>
        <v>1</v>
      </c>
    </row>
    <row r="2145" spans="1:13" x14ac:dyDescent="0.2">
      <c r="A2145" s="5" t="s">
        <v>2149</v>
      </c>
      <c r="B2145" s="6" t="s">
        <v>4422</v>
      </c>
      <c r="C2145" s="7">
        <v>5559</v>
      </c>
      <c r="D2145" s="7">
        <v>6284</v>
      </c>
      <c r="E2145" s="7">
        <v>11843</v>
      </c>
      <c r="F2145" s="7" t="str" cm="1">
        <f t="array" ref="F2145">_xlfn.SWITCH(TRUE,E2145&lt;=10000,"1万人以下",E2145&lt;=20000,"2万人以下",E2145&lt;=30000,"3万人以下",E2145&lt;=40000,"4万人以下",E2145&lt;=50000,"5万人以下",E2145&lt;=60000,"6万人以下",E2145&lt;=70000,"7万人以下",E2145&lt;=80000,"8万人以下",E2145&lt;=90000,"9万人以下",E2145&gt;90000,"それ以上")</f>
        <v>2万人以下</v>
      </c>
      <c r="G2145" s="7" t="s">
        <v>7572</v>
      </c>
      <c r="H2145" s="7">
        <v>3956</v>
      </c>
      <c r="J2145" s="1">
        <f>MAX(J$2:J2144)+1</f>
        <v>1641</v>
      </c>
      <c r="K2145" s="1" t="str">
        <f>IF(B2145="小郡市","小郡市",IF(B2145="大和郡山市","大和郡山市",IF(B2145="蒲郡市","蒲郡市",IF(B2145="郡上市","郡上市",IF(B2145="郡山市","郡山市",IFERROR(RIGHT(B2145,LEN(B2145)-FIND("郡",B2145)),B2145))))))</f>
        <v>和水町</v>
      </c>
      <c r="L2145" s="1" t="str">
        <f>IF(ISERROR(VLOOKUP(K2145,'R5.4.1現在の団体'!C$2:C$2000,1,)),"",VLOOKUP(K2145,'R5.4.1現在の団体'!C$2:C$2000,1,))</f>
        <v>和水町</v>
      </c>
      <c r="M2145" s="1">
        <f t="shared" si="33"/>
        <v>1</v>
      </c>
    </row>
    <row r="2146" spans="1:13" x14ac:dyDescent="0.2">
      <c r="A2146" s="5" t="s">
        <v>2150</v>
      </c>
      <c r="B2146" s="6" t="s">
        <v>4423</v>
      </c>
      <c r="C2146" s="7">
        <v>14745</v>
      </c>
      <c r="D2146" s="7">
        <v>16008</v>
      </c>
      <c r="E2146" s="7">
        <v>30753</v>
      </c>
      <c r="F2146" s="7" t="str" cm="1">
        <f t="array" ref="F2146">_xlfn.SWITCH(TRUE,E2146&lt;=10000,"1万人以下",E2146&lt;=20000,"2万人以下",E2146&lt;=30000,"3万人以下",E2146&lt;=40000,"4万人以下",E2146&lt;=50000,"5万人以下",E2146&lt;=60000,"6万人以下",E2146&lt;=70000,"7万人以下",E2146&lt;=80000,"8万人以下",E2146&lt;=90000,"9万人以下",E2146&gt;90000,"それ以上")</f>
        <v>4万人以下</v>
      </c>
      <c r="G2146" s="7" t="s">
        <v>7573</v>
      </c>
      <c r="H2146" s="7">
        <v>10650</v>
      </c>
      <c r="I2146" s="1" t="s">
        <v>4657</v>
      </c>
      <c r="K2146" s="1" t="str">
        <f>IF(B2146="小郡市","小郡市",IF(B2146="大和郡山市","大和郡山市",IF(B2146="蒲郡市","蒲郡市",IF(B2146="郡上市","郡上市",IF(B2146="郡山市","郡山市",IFERROR(RIGHT(B2146,LEN(B2146)-FIND("郡",B2146)),B2146))))))</f>
        <v/>
      </c>
      <c r="L2146" s="1" t="str">
        <f>IF(ISERROR(VLOOKUP(K2146,'R5.4.1現在の団体'!C$2:C$2000,1,)),"",VLOOKUP(K2146,'R5.4.1現在の団体'!C$2:C$2000,1,))</f>
        <v/>
      </c>
      <c r="M2146" s="1" t="str">
        <f t="shared" si="33"/>
        <v/>
      </c>
    </row>
    <row r="2147" spans="1:13" x14ac:dyDescent="0.2">
      <c r="A2147" s="5" t="s">
        <v>2151</v>
      </c>
      <c r="B2147" s="6" t="s">
        <v>4424</v>
      </c>
      <c r="C2147" s="7">
        <v>14745</v>
      </c>
      <c r="D2147" s="7">
        <v>16008</v>
      </c>
      <c r="E2147" s="7">
        <v>30753</v>
      </c>
      <c r="F2147" s="7" t="str" cm="1">
        <f t="array" ref="F2147">_xlfn.SWITCH(TRUE,E2147&lt;=10000,"1万人以下",E2147&lt;=20000,"2万人以下",E2147&lt;=30000,"3万人以下",E2147&lt;=40000,"4万人以下",E2147&lt;=50000,"5万人以下",E2147&lt;=60000,"6万人以下",E2147&lt;=70000,"7万人以下",E2147&lt;=80000,"8万人以下",E2147&lt;=90000,"9万人以下",E2147&gt;90000,"それ以上")</f>
        <v>4万人以下</v>
      </c>
      <c r="G2147" s="7" t="s">
        <v>7573</v>
      </c>
      <c r="H2147" s="7">
        <v>10650</v>
      </c>
      <c r="I2147" s="1" t="s">
        <v>4657</v>
      </c>
      <c r="J2147" s="1">
        <f>MAX(J$2:J2146)+1</f>
        <v>1642</v>
      </c>
      <c r="K2147" s="1" t="str">
        <f>IF(B2147="小郡市","小郡市",IF(B2147="大和郡山市","大和郡山市",IF(B2147="蒲郡市","蒲郡市",IF(B2147="郡上市","郡上市",IF(B2147="郡山市","郡山市",IFERROR(RIGHT(B2147,LEN(B2147)-FIND("郡",B2147)),B2147))))))</f>
        <v>植木町</v>
      </c>
      <c r="L2147" s="1" t="str">
        <f>IF(ISERROR(VLOOKUP(K2147,'R5.4.1現在の団体'!C$2:C$2000,1,)),"",VLOOKUP(K2147,'R5.4.1現在の団体'!C$2:C$2000,1,))</f>
        <v/>
      </c>
      <c r="M2147" s="1" t="str">
        <f t="shared" si="33"/>
        <v/>
      </c>
    </row>
    <row r="2148" spans="1:13" x14ac:dyDescent="0.2">
      <c r="A2148" s="5" t="s">
        <v>2152</v>
      </c>
      <c r="B2148" s="6" t="s">
        <v>4425</v>
      </c>
      <c r="C2148" s="7">
        <v>32373</v>
      </c>
      <c r="D2148" s="7">
        <v>33753</v>
      </c>
      <c r="E2148" s="7">
        <v>66126</v>
      </c>
      <c r="F2148" s="7" t="str" cm="1">
        <f t="array" ref="F2148">_xlfn.SWITCH(TRUE,E2148&lt;=10000,"1万人以下",E2148&lt;=20000,"2万人以下",E2148&lt;=30000,"3万人以下",E2148&lt;=40000,"4万人以下",E2148&lt;=50000,"5万人以下",E2148&lt;=60000,"6万人以下",E2148&lt;=70000,"7万人以下",E2148&lt;=80000,"8万人以下",E2148&lt;=90000,"9万人以下",E2148&gt;90000,"それ以上")</f>
        <v>7万人以下</v>
      </c>
      <c r="G2148" s="7" t="s">
        <v>7578</v>
      </c>
      <c r="H2148" s="7">
        <v>24870</v>
      </c>
      <c r="I2148" s="1" t="s">
        <v>4657</v>
      </c>
      <c r="K2148" s="1" t="str">
        <f>IF(B2148="小郡市","小郡市",IF(B2148="大和郡山市","大和郡山市",IF(B2148="蒲郡市","蒲郡市",IF(B2148="郡上市","郡上市",IF(B2148="郡山市","郡山市",IFERROR(RIGHT(B2148,LEN(B2148)-FIND("郡",B2148)),B2148))))))</f>
        <v/>
      </c>
      <c r="L2148" s="1" t="str">
        <f>IF(ISERROR(VLOOKUP(K2148,'R5.4.1現在の団体'!C$2:C$2000,1,)),"",VLOOKUP(K2148,'R5.4.1現在の団体'!C$2:C$2000,1,))</f>
        <v/>
      </c>
      <c r="M2148" s="1" t="str">
        <f t="shared" si="33"/>
        <v/>
      </c>
    </row>
    <row r="2149" spans="1:13" x14ac:dyDescent="0.2">
      <c r="A2149" s="5" t="s">
        <v>2153</v>
      </c>
      <c r="B2149" s="6" t="s">
        <v>4426</v>
      </c>
      <c r="C2149" s="7">
        <v>14970</v>
      </c>
      <c r="D2149" s="7">
        <v>15622</v>
      </c>
      <c r="E2149" s="7">
        <v>30592</v>
      </c>
      <c r="F2149" s="7" t="str" cm="1">
        <f t="array" ref="F2149">_xlfn.SWITCH(TRUE,E2149&lt;=10000,"1万人以下",E2149&lt;=20000,"2万人以下",E2149&lt;=30000,"3万人以下",E2149&lt;=40000,"4万人以下",E2149&lt;=50000,"5万人以下",E2149&lt;=60000,"6万人以下",E2149&lt;=70000,"7万人以下",E2149&lt;=80000,"8万人以下",E2149&lt;=90000,"9万人以下",E2149&gt;90000,"それ以上")</f>
        <v>4万人以下</v>
      </c>
      <c r="G2149" s="7" t="s">
        <v>7573</v>
      </c>
      <c r="H2149" s="7">
        <v>11644</v>
      </c>
      <c r="J2149" s="1">
        <f>MAX(J$2:J2148)+1</f>
        <v>1643</v>
      </c>
      <c r="K2149" s="1" t="str">
        <f>IF(B2149="小郡市","小郡市",IF(B2149="大和郡山市","大和郡山市",IF(B2149="蒲郡市","蒲郡市",IF(B2149="郡上市","郡上市",IF(B2149="郡山市","郡山市",IFERROR(RIGHT(B2149,LEN(B2149)-FIND("郡",B2149)),B2149))))))</f>
        <v>大津町</v>
      </c>
      <c r="L2149" s="1" t="str">
        <f>IF(ISERROR(VLOOKUP(K2149,'R5.4.1現在の団体'!C$2:C$2000,1,)),"",VLOOKUP(K2149,'R5.4.1現在の団体'!C$2:C$2000,1,))</f>
        <v>大津町</v>
      </c>
      <c r="M2149" s="1">
        <f t="shared" si="33"/>
        <v>1</v>
      </c>
    </row>
    <row r="2150" spans="1:13" x14ac:dyDescent="0.2">
      <c r="A2150" s="5" t="s">
        <v>2154</v>
      </c>
      <c r="B2150" s="6" t="s">
        <v>4427</v>
      </c>
      <c r="C2150" s="7">
        <v>17403</v>
      </c>
      <c r="D2150" s="7">
        <v>18131</v>
      </c>
      <c r="E2150" s="7">
        <v>35534</v>
      </c>
      <c r="F2150" s="7" t="str" cm="1">
        <f t="array" ref="F2150">_xlfn.SWITCH(TRUE,E2150&lt;=10000,"1万人以下",E2150&lt;=20000,"2万人以下",E2150&lt;=30000,"3万人以下",E2150&lt;=40000,"4万人以下",E2150&lt;=50000,"5万人以下",E2150&lt;=60000,"6万人以下",E2150&lt;=70000,"7万人以下",E2150&lt;=80000,"8万人以下",E2150&lt;=90000,"9万人以下",E2150&gt;90000,"それ以上")</f>
        <v>4万人以下</v>
      </c>
      <c r="G2150" s="7" t="s">
        <v>7573</v>
      </c>
      <c r="H2150" s="7">
        <v>13226</v>
      </c>
      <c r="J2150" s="1">
        <f>MAX(J$2:J2149)+1</f>
        <v>1644</v>
      </c>
      <c r="K2150" s="1" t="str">
        <f>IF(B2150="小郡市","小郡市",IF(B2150="大和郡山市","大和郡山市",IF(B2150="蒲郡市","蒲郡市",IF(B2150="郡上市","郡上市",IF(B2150="郡山市","郡山市",IFERROR(RIGHT(B2150,LEN(B2150)-FIND("郡",B2150)),B2150))))))</f>
        <v>菊陽町</v>
      </c>
      <c r="L2150" s="1" t="str">
        <f>IF(ISERROR(VLOOKUP(K2150,'R5.4.1現在の団体'!C$2:C$2000,1,)),"",VLOOKUP(K2150,'R5.4.1現在の団体'!C$2:C$2000,1,))</f>
        <v>菊陽町</v>
      </c>
      <c r="M2150" s="1">
        <f t="shared" si="33"/>
        <v>1</v>
      </c>
    </row>
    <row r="2151" spans="1:13" x14ac:dyDescent="0.2">
      <c r="A2151" s="5" t="s">
        <v>2155</v>
      </c>
      <c r="B2151" s="6" t="s">
        <v>4428</v>
      </c>
      <c r="C2151" s="7">
        <v>19737</v>
      </c>
      <c r="D2151" s="7">
        <v>21287</v>
      </c>
      <c r="E2151" s="7">
        <v>41024</v>
      </c>
      <c r="F2151" s="7" t="str" cm="1">
        <f t="array" ref="F2151">_xlfn.SWITCH(TRUE,E2151&lt;=10000,"1万人以下",E2151&lt;=20000,"2万人以下",E2151&lt;=30000,"3万人以下",E2151&lt;=40000,"4万人以下",E2151&lt;=50000,"5万人以下",E2151&lt;=60000,"6万人以下",E2151&lt;=70000,"7万人以下",E2151&lt;=80000,"8万人以下",E2151&lt;=90000,"9万人以下",E2151&gt;90000,"それ以上")</f>
        <v>5万人以下</v>
      </c>
      <c r="G2151" s="7" t="s">
        <v>7575</v>
      </c>
      <c r="H2151" s="7">
        <v>14790</v>
      </c>
      <c r="I2151" s="1" t="s">
        <v>4657</v>
      </c>
      <c r="K2151" s="1" t="str">
        <f>IF(B2151="小郡市","小郡市",IF(B2151="大和郡山市","大和郡山市",IF(B2151="蒲郡市","蒲郡市",IF(B2151="郡上市","郡上市",IF(B2151="郡山市","郡山市",IFERROR(RIGHT(B2151,LEN(B2151)-FIND("郡",B2151)),B2151))))))</f>
        <v/>
      </c>
      <c r="L2151" s="1" t="str">
        <f>IF(ISERROR(VLOOKUP(K2151,'R5.4.1現在の団体'!C$2:C$2000,1,)),"",VLOOKUP(K2151,'R5.4.1現在の団体'!C$2:C$2000,1,))</f>
        <v/>
      </c>
      <c r="M2151" s="1" t="str">
        <f t="shared" si="33"/>
        <v/>
      </c>
    </row>
    <row r="2152" spans="1:13" x14ac:dyDescent="0.2">
      <c r="A2152" s="5" t="s">
        <v>2156</v>
      </c>
      <c r="B2152" s="6" t="s">
        <v>4429</v>
      </c>
      <c r="C2152" s="7">
        <v>2191</v>
      </c>
      <c r="D2152" s="7">
        <v>2482</v>
      </c>
      <c r="E2152" s="7">
        <v>4673</v>
      </c>
      <c r="F2152" s="7" t="str" cm="1">
        <f t="array" ref="F2152">_xlfn.SWITCH(TRUE,E2152&lt;=10000,"1万人以下",E2152&lt;=20000,"2万人以下",E2152&lt;=30000,"3万人以下",E2152&lt;=40000,"4万人以下",E2152&lt;=50000,"5万人以下",E2152&lt;=60000,"6万人以下",E2152&lt;=70000,"7万人以下",E2152&lt;=80000,"8万人以下",E2152&lt;=90000,"9万人以下",E2152&gt;90000,"それ以上")</f>
        <v>1万人以下</v>
      </c>
      <c r="G2152" s="7" t="s">
        <v>7576</v>
      </c>
      <c r="H2152" s="7">
        <v>1673</v>
      </c>
      <c r="J2152" s="1">
        <f>MAX(J$2:J2151)+1</f>
        <v>1645</v>
      </c>
      <c r="K2152" s="1" t="str">
        <f>IF(B2152="小郡市","小郡市",IF(B2152="大和郡山市","大和郡山市",IF(B2152="蒲郡市","蒲郡市",IF(B2152="郡上市","郡上市",IF(B2152="郡山市","郡山市",IFERROR(RIGHT(B2152,LEN(B2152)-FIND("郡",B2152)),B2152))))))</f>
        <v>南小国町</v>
      </c>
      <c r="L2152" s="1" t="str">
        <f>IF(ISERROR(VLOOKUP(K2152,'R5.4.1現在の団体'!C$2:C$2000,1,)),"",VLOOKUP(K2152,'R5.4.1現在の団体'!C$2:C$2000,1,))</f>
        <v>南小国町</v>
      </c>
      <c r="M2152" s="1">
        <f t="shared" si="33"/>
        <v>1</v>
      </c>
    </row>
    <row r="2153" spans="1:13" x14ac:dyDescent="0.2">
      <c r="A2153" s="5" t="s">
        <v>2157</v>
      </c>
      <c r="B2153" s="6" t="s">
        <v>4430</v>
      </c>
      <c r="C2153" s="7">
        <v>4024</v>
      </c>
      <c r="D2153" s="7">
        <v>4453</v>
      </c>
      <c r="E2153" s="7">
        <v>8477</v>
      </c>
      <c r="F2153" s="7" t="str" cm="1">
        <f t="array" ref="F2153">_xlfn.SWITCH(TRUE,E2153&lt;=10000,"1万人以下",E2153&lt;=20000,"2万人以下",E2153&lt;=30000,"3万人以下",E2153&lt;=40000,"4万人以下",E2153&lt;=50000,"5万人以下",E2153&lt;=60000,"6万人以下",E2153&lt;=70000,"7万人以下",E2153&lt;=80000,"8万人以下",E2153&lt;=90000,"9万人以下",E2153&gt;90000,"それ以上")</f>
        <v>1万人以下</v>
      </c>
      <c r="G2153" s="7" t="s">
        <v>7576</v>
      </c>
      <c r="H2153" s="7">
        <v>3106</v>
      </c>
      <c r="J2153" s="1">
        <f>MAX(J$2:J2152)+1</f>
        <v>1646</v>
      </c>
      <c r="K2153" s="1" t="str">
        <f>IF(B2153="小郡市","小郡市",IF(B2153="大和郡山市","大和郡山市",IF(B2153="蒲郡市","蒲郡市",IF(B2153="郡上市","郡上市",IF(B2153="郡山市","郡山市",IFERROR(RIGHT(B2153,LEN(B2153)-FIND("郡",B2153)),B2153))))))</f>
        <v>小国町</v>
      </c>
      <c r="L2153" s="1" t="str">
        <f>IF(ISERROR(VLOOKUP(K2153,'R5.4.1現在の団体'!C$2:C$2000,1,)),"",VLOOKUP(K2153,'R5.4.1現在の団体'!C$2:C$2000,1,))</f>
        <v>小国町</v>
      </c>
      <c r="M2153" s="1">
        <f t="shared" si="33"/>
        <v>1</v>
      </c>
    </row>
    <row r="2154" spans="1:13" x14ac:dyDescent="0.2">
      <c r="A2154" s="5" t="s">
        <v>2158</v>
      </c>
      <c r="B2154" s="6" t="s">
        <v>4431</v>
      </c>
      <c r="C2154" s="7">
        <v>860</v>
      </c>
      <c r="D2154" s="7">
        <v>846</v>
      </c>
      <c r="E2154" s="7">
        <v>1706</v>
      </c>
      <c r="F2154" s="7" t="str" cm="1">
        <f t="array" ref="F2154">_xlfn.SWITCH(TRUE,E2154&lt;=10000,"1万人以下",E2154&lt;=20000,"2万人以下",E2154&lt;=30000,"3万人以下",E2154&lt;=40000,"4万人以下",E2154&lt;=50000,"5万人以下",E2154&lt;=60000,"6万人以下",E2154&lt;=70000,"7万人以下",E2154&lt;=80000,"8万人以下",E2154&lt;=90000,"9万人以下",E2154&gt;90000,"それ以上")</f>
        <v>1万人以下</v>
      </c>
      <c r="G2154" s="7" t="s">
        <v>7576</v>
      </c>
      <c r="H2154" s="7">
        <v>579</v>
      </c>
      <c r="J2154" s="1">
        <f>MAX(J$2:J2153)+1</f>
        <v>1647</v>
      </c>
      <c r="K2154" s="1" t="str">
        <f>IF(B2154="小郡市","小郡市",IF(B2154="大和郡山市","大和郡山市",IF(B2154="蒲郡市","蒲郡市",IF(B2154="郡上市","郡上市",IF(B2154="郡山市","郡山市",IFERROR(RIGHT(B2154,LEN(B2154)-FIND("郡",B2154)),B2154))))))</f>
        <v>産山村</v>
      </c>
      <c r="L2154" s="1" t="str">
        <f>IF(ISERROR(VLOOKUP(K2154,'R5.4.1現在の団体'!C$2:C$2000,1,)),"",VLOOKUP(K2154,'R5.4.1現在の団体'!C$2:C$2000,1,))</f>
        <v>産山村</v>
      </c>
      <c r="M2154" s="1">
        <f t="shared" si="33"/>
        <v>1</v>
      </c>
    </row>
    <row r="2155" spans="1:13" x14ac:dyDescent="0.2">
      <c r="A2155" s="5" t="s">
        <v>2159</v>
      </c>
      <c r="B2155" s="6" t="s">
        <v>4432</v>
      </c>
      <c r="C2155" s="7">
        <v>3478</v>
      </c>
      <c r="D2155" s="7">
        <v>3767</v>
      </c>
      <c r="E2155" s="7">
        <v>7245</v>
      </c>
      <c r="F2155" s="7" t="str" cm="1">
        <f t="array" ref="F2155">_xlfn.SWITCH(TRUE,E2155&lt;=10000,"1万人以下",E2155&lt;=20000,"2万人以下",E2155&lt;=30000,"3万人以下",E2155&lt;=40000,"4万人以下",E2155&lt;=50000,"5万人以下",E2155&lt;=60000,"6万人以下",E2155&lt;=70000,"7万人以下",E2155&lt;=80000,"8万人以下",E2155&lt;=90000,"9万人以下",E2155&gt;90000,"それ以上")</f>
        <v>1万人以下</v>
      </c>
      <c r="G2155" s="7" t="s">
        <v>7576</v>
      </c>
      <c r="H2155" s="7">
        <v>2725</v>
      </c>
      <c r="J2155" s="1">
        <f>MAX(J$2:J2154)+1</f>
        <v>1648</v>
      </c>
      <c r="K2155" s="1" t="str">
        <f>IF(B2155="小郡市","小郡市",IF(B2155="大和郡山市","大和郡山市",IF(B2155="蒲郡市","蒲郡市",IF(B2155="郡上市","郡上市",IF(B2155="郡山市","郡山市",IFERROR(RIGHT(B2155,LEN(B2155)-FIND("郡",B2155)),B2155))))))</f>
        <v>高森町</v>
      </c>
      <c r="L2155" s="1" t="str">
        <f>IF(ISERROR(VLOOKUP(K2155,'R5.4.1現在の団体'!C$2:C$2000,1,)),"",VLOOKUP(K2155,'R5.4.1現在の団体'!C$2:C$2000,1,))</f>
        <v>高森町</v>
      </c>
      <c r="M2155" s="1">
        <f t="shared" si="33"/>
        <v>1</v>
      </c>
    </row>
    <row r="2156" spans="1:13" x14ac:dyDescent="0.2">
      <c r="A2156" s="5" t="s">
        <v>2160</v>
      </c>
      <c r="B2156" s="6" t="s">
        <v>4433</v>
      </c>
      <c r="C2156" s="7">
        <v>3365</v>
      </c>
      <c r="D2156" s="7">
        <v>3482</v>
      </c>
      <c r="E2156" s="7">
        <v>6847</v>
      </c>
      <c r="F2156" s="7" t="str" cm="1">
        <f t="array" ref="F2156">_xlfn.SWITCH(TRUE,E2156&lt;=10000,"1万人以下",E2156&lt;=20000,"2万人以下",E2156&lt;=30000,"3万人以下",E2156&lt;=40000,"4万人以下",E2156&lt;=50000,"5万人以下",E2156&lt;=60000,"6万人以下",E2156&lt;=70000,"7万人以下",E2156&lt;=80000,"8万人以下",E2156&lt;=90000,"9万人以下",E2156&gt;90000,"それ以上")</f>
        <v>1万人以下</v>
      </c>
      <c r="G2156" s="7" t="s">
        <v>7576</v>
      </c>
      <c r="H2156" s="7">
        <v>2297</v>
      </c>
      <c r="J2156" s="1">
        <f>MAX(J$2:J2155)+1</f>
        <v>1649</v>
      </c>
      <c r="K2156" s="1" t="str">
        <f>IF(B2156="小郡市","小郡市",IF(B2156="大和郡山市","大和郡山市",IF(B2156="蒲郡市","蒲郡市",IF(B2156="郡上市","郡上市",IF(B2156="郡山市","郡山市",IFERROR(RIGHT(B2156,LEN(B2156)-FIND("郡",B2156)),B2156))))))</f>
        <v>西原村</v>
      </c>
      <c r="L2156" s="1" t="str">
        <f>IF(ISERROR(VLOOKUP(K2156,'R5.4.1現在の団体'!C$2:C$2000,1,)),"",VLOOKUP(K2156,'R5.4.1現在の団体'!C$2:C$2000,1,))</f>
        <v>西原村</v>
      </c>
      <c r="M2156" s="1">
        <f t="shared" si="33"/>
        <v>1</v>
      </c>
    </row>
    <row r="2157" spans="1:13" x14ac:dyDescent="0.2">
      <c r="A2157" s="5" t="s">
        <v>2161</v>
      </c>
      <c r="B2157" s="6" t="s">
        <v>4434</v>
      </c>
      <c r="C2157" s="7">
        <v>5819</v>
      </c>
      <c r="D2157" s="7">
        <v>6257</v>
      </c>
      <c r="E2157" s="7">
        <v>12076</v>
      </c>
      <c r="F2157" s="7" t="str" cm="1">
        <f t="array" ref="F2157">_xlfn.SWITCH(TRUE,E2157&lt;=10000,"1万人以下",E2157&lt;=20000,"2万人以下",E2157&lt;=30000,"3万人以下",E2157&lt;=40000,"4万人以下",E2157&lt;=50000,"5万人以下",E2157&lt;=60000,"6万人以下",E2157&lt;=70000,"7万人以下",E2157&lt;=80000,"8万人以下",E2157&lt;=90000,"9万人以下",E2157&gt;90000,"それ以上")</f>
        <v>2万人以下</v>
      </c>
      <c r="G2157" s="7" t="s">
        <v>7572</v>
      </c>
      <c r="H2157" s="7">
        <v>4410</v>
      </c>
      <c r="J2157" s="1">
        <f>MAX(J$2:J2156)+1</f>
        <v>1650</v>
      </c>
      <c r="K2157" s="1" t="str">
        <f>IF(B2157="小郡市","小郡市",IF(B2157="大和郡山市","大和郡山市",IF(B2157="蒲郡市","蒲郡市",IF(B2157="郡上市","郡上市",IF(B2157="郡山市","郡山市",IFERROR(RIGHT(B2157,LEN(B2157)-FIND("郡",B2157)),B2157))))))</f>
        <v>南阿蘇村</v>
      </c>
      <c r="L2157" s="1" t="str">
        <f>IF(ISERROR(VLOOKUP(K2157,'R5.4.1現在の団体'!C$2:C$2000,1,)),"",VLOOKUP(K2157,'R5.4.1現在の団体'!C$2:C$2000,1,))</f>
        <v>南阿蘇村</v>
      </c>
      <c r="M2157" s="1">
        <f t="shared" si="33"/>
        <v>1</v>
      </c>
    </row>
    <row r="2158" spans="1:13" x14ac:dyDescent="0.2">
      <c r="A2158" s="5" t="s">
        <v>2162</v>
      </c>
      <c r="B2158" s="6" t="s">
        <v>4435</v>
      </c>
      <c r="C2158" s="7">
        <v>43158</v>
      </c>
      <c r="D2158" s="7">
        <v>47217</v>
      </c>
      <c r="E2158" s="7">
        <v>90375</v>
      </c>
      <c r="F2158" s="7" t="str" cm="1">
        <f t="array" ref="F2158">_xlfn.SWITCH(TRUE,E2158&lt;=10000,"1万人以下",E2158&lt;=20000,"2万人以下",E2158&lt;=30000,"3万人以下",E2158&lt;=40000,"4万人以下",E2158&lt;=50000,"5万人以下",E2158&lt;=60000,"6万人以下",E2158&lt;=70000,"7万人以下",E2158&lt;=80000,"8万人以下",E2158&lt;=90000,"9万人以下",E2158&gt;90000,"それ以上")</f>
        <v>それ以上</v>
      </c>
      <c r="G2158" s="7" t="s">
        <v>7571</v>
      </c>
      <c r="H2158" s="7">
        <v>32846</v>
      </c>
      <c r="I2158" s="1" t="s">
        <v>4657</v>
      </c>
      <c r="K2158" s="1" t="str">
        <f>IF(B2158="小郡市","小郡市",IF(B2158="大和郡山市","大和郡山市",IF(B2158="蒲郡市","蒲郡市",IF(B2158="郡上市","郡上市",IF(B2158="郡山市","郡山市",IFERROR(RIGHT(B2158,LEN(B2158)-FIND("郡",B2158)),B2158))))))</f>
        <v/>
      </c>
      <c r="L2158" s="1" t="str">
        <f>IF(ISERROR(VLOOKUP(K2158,'R5.4.1現在の団体'!C$2:C$2000,1,)),"",VLOOKUP(K2158,'R5.4.1現在の団体'!C$2:C$2000,1,))</f>
        <v/>
      </c>
      <c r="M2158" s="1" t="str">
        <f t="shared" si="33"/>
        <v/>
      </c>
    </row>
    <row r="2159" spans="1:13" x14ac:dyDescent="0.2">
      <c r="A2159" s="5" t="s">
        <v>2163</v>
      </c>
      <c r="B2159" s="6" t="s">
        <v>4436</v>
      </c>
      <c r="C2159" s="7">
        <v>8682</v>
      </c>
      <c r="D2159" s="7">
        <v>9566</v>
      </c>
      <c r="E2159" s="7">
        <v>18248</v>
      </c>
      <c r="F2159" s="7" t="str" cm="1">
        <f t="array" ref="F2159">_xlfn.SWITCH(TRUE,E2159&lt;=10000,"1万人以下",E2159&lt;=20000,"2万人以下",E2159&lt;=30000,"3万人以下",E2159&lt;=40000,"4万人以下",E2159&lt;=50000,"5万人以下",E2159&lt;=60000,"6万人以下",E2159&lt;=70000,"7万人以下",E2159&lt;=80000,"8万人以下",E2159&lt;=90000,"9万人以下",E2159&gt;90000,"それ以上")</f>
        <v>2万人以下</v>
      </c>
      <c r="G2159" s="7" t="s">
        <v>7572</v>
      </c>
      <c r="H2159" s="7">
        <v>6808</v>
      </c>
      <c r="J2159" s="1">
        <f>MAX(J$2:J2158)+1</f>
        <v>1651</v>
      </c>
      <c r="K2159" s="1" t="str">
        <f>IF(B2159="小郡市","小郡市",IF(B2159="大和郡山市","大和郡山市",IF(B2159="蒲郡市","蒲郡市",IF(B2159="郡上市","郡上市",IF(B2159="郡山市","郡山市",IFERROR(RIGHT(B2159,LEN(B2159)-FIND("郡",B2159)),B2159))))))</f>
        <v>御船町</v>
      </c>
      <c r="L2159" s="1" t="str">
        <f>IF(ISERROR(VLOOKUP(K2159,'R5.4.1現在の団体'!C$2:C$2000,1,)),"",VLOOKUP(K2159,'R5.4.1現在の団体'!C$2:C$2000,1,))</f>
        <v>御船町</v>
      </c>
      <c r="M2159" s="1">
        <f t="shared" si="33"/>
        <v>1</v>
      </c>
    </row>
    <row r="2160" spans="1:13" x14ac:dyDescent="0.2">
      <c r="A2160" s="5" t="s">
        <v>2164</v>
      </c>
      <c r="B2160" s="6" t="s">
        <v>4437</v>
      </c>
      <c r="C2160" s="7">
        <v>4202</v>
      </c>
      <c r="D2160" s="7">
        <v>4591</v>
      </c>
      <c r="E2160" s="7">
        <v>8793</v>
      </c>
      <c r="F2160" s="7" t="str" cm="1">
        <f t="array" ref="F2160">_xlfn.SWITCH(TRUE,E2160&lt;=10000,"1万人以下",E2160&lt;=20000,"2万人以下",E2160&lt;=30000,"3万人以下",E2160&lt;=40000,"4万人以下",E2160&lt;=50000,"5万人以下",E2160&lt;=60000,"6万人以下",E2160&lt;=70000,"7万人以下",E2160&lt;=80000,"8万人以下",E2160&lt;=90000,"9万人以下",E2160&gt;90000,"それ以上")</f>
        <v>1万人以下</v>
      </c>
      <c r="G2160" s="7" t="s">
        <v>7576</v>
      </c>
      <c r="H2160" s="7">
        <v>3043</v>
      </c>
      <c r="J2160" s="1">
        <f>MAX(J$2:J2159)+1</f>
        <v>1652</v>
      </c>
      <c r="K2160" s="1" t="str">
        <f>IF(B2160="小郡市","小郡市",IF(B2160="大和郡山市","大和郡山市",IF(B2160="蒲郡市","蒲郡市",IF(B2160="郡上市","郡上市",IF(B2160="郡山市","郡山市",IFERROR(RIGHT(B2160,LEN(B2160)-FIND("郡",B2160)),B2160))))))</f>
        <v>嘉島町</v>
      </c>
      <c r="L2160" s="1" t="str">
        <f>IF(ISERROR(VLOOKUP(K2160,'R5.4.1現在の団体'!C$2:C$2000,1,)),"",VLOOKUP(K2160,'R5.4.1現在の団体'!C$2:C$2000,1,))</f>
        <v>嘉島町</v>
      </c>
      <c r="M2160" s="1">
        <f t="shared" si="33"/>
        <v>1</v>
      </c>
    </row>
    <row r="2161" spans="1:13" x14ac:dyDescent="0.2">
      <c r="A2161" s="5" t="s">
        <v>2165</v>
      </c>
      <c r="B2161" s="6" t="s">
        <v>4438</v>
      </c>
      <c r="C2161" s="7">
        <v>15932</v>
      </c>
      <c r="D2161" s="7">
        <v>17305</v>
      </c>
      <c r="E2161" s="7">
        <v>33237</v>
      </c>
      <c r="F2161" s="7" t="str" cm="1">
        <f t="array" ref="F2161">_xlfn.SWITCH(TRUE,E2161&lt;=10000,"1万人以下",E2161&lt;=20000,"2万人以下",E2161&lt;=30000,"3万人以下",E2161&lt;=40000,"4万人以下",E2161&lt;=50000,"5万人以下",E2161&lt;=60000,"6万人以下",E2161&lt;=70000,"7万人以下",E2161&lt;=80000,"8万人以下",E2161&lt;=90000,"9万人以下",E2161&gt;90000,"それ以上")</f>
        <v>4万人以下</v>
      </c>
      <c r="G2161" s="7" t="s">
        <v>7573</v>
      </c>
      <c r="H2161" s="7">
        <v>12140</v>
      </c>
      <c r="J2161" s="1">
        <f>MAX(J$2:J2160)+1</f>
        <v>1653</v>
      </c>
      <c r="K2161" s="1" t="str">
        <f>IF(B2161="小郡市","小郡市",IF(B2161="大和郡山市","大和郡山市",IF(B2161="蒲郡市","蒲郡市",IF(B2161="郡上市","郡上市",IF(B2161="郡山市","郡山市",IFERROR(RIGHT(B2161,LEN(B2161)-FIND("郡",B2161)),B2161))))))</f>
        <v>益城町</v>
      </c>
      <c r="L2161" s="1" t="str">
        <f>IF(ISERROR(VLOOKUP(K2161,'R5.4.1現在の団体'!C$2:C$2000,1,)),"",VLOOKUP(K2161,'R5.4.1現在の団体'!C$2:C$2000,1,))</f>
        <v>益城町</v>
      </c>
      <c r="M2161" s="1">
        <f t="shared" si="33"/>
        <v>1</v>
      </c>
    </row>
    <row r="2162" spans="1:13" x14ac:dyDescent="0.2">
      <c r="A2162" s="5" t="s">
        <v>2166</v>
      </c>
      <c r="B2162" s="6" t="s">
        <v>4439</v>
      </c>
      <c r="C2162" s="7">
        <v>5393</v>
      </c>
      <c r="D2162" s="7">
        <v>6129</v>
      </c>
      <c r="E2162" s="7">
        <v>11522</v>
      </c>
      <c r="F2162" s="7" t="str" cm="1">
        <f t="array" ref="F2162">_xlfn.SWITCH(TRUE,E2162&lt;=10000,"1万人以下",E2162&lt;=20000,"2万人以下",E2162&lt;=30000,"3万人以下",E2162&lt;=40000,"4万人以下",E2162&lt;=50000,"5万人以下",E2162&lt;=60000,"6万人以下",E2162&lt;=70000,"7万人以下",E2162&lt;=80000,"8万人以下",E2162&lt;=90000,"9万人以下",E2162&gt;90000,"それ以上")</f>
        <v>2万人以下</v>
      </c>
      <c r="G2162" s="7" t="s">
        <v>7572</v>
      </c>
      <c r="H2162" s="7">
        <v>4116</v>
      </c>
      <c r="J2162" s="1">
        <f>MAX(J$2:J2161)+1</f>
        <v>1654</v>
      </c>
      <c r="K2162" s="1" t="str">
        <f>IF(B2162="小郡市","小郡市",IF(B2162="大和郡山市","大和郡山市",IF(B2162="蒲郡市","蒲郡市",IF(B2162="郡上市","郡上市",IF(B2162="郡山市","郡山市",IFERROR(RIGHT(B2162,LEN(B2162)-FIND("郡",B2162)),B2162))))))</f>
        <v>甲佐町</v>
      </c>
      <c r="L2162" s="1" t="str">
        <f>IF(ISERROR(VLOOKUP(K2162,'R5.4.1現在の団体'!C$2:C$2000,1,)),"",VLOOKUP(K2162,'R5.4.1現在の団体'!C$2:C$2000,1,))</f>
        <v>甲佐町</v>
      </c>
      <c r="M2162" s="1">
        <f t="shared" si="33"/>
        <v>1</v>
      </c>
    </row>
    <row r="2163" spans="1:13" x14ac:dyDescent="0.2">
      <c r="A2163" s="5" t="s">
        <v>2167</v>
      </c>
      <c r="B2163" s="6" t="s">
        <v>4440</v>
      </c>
      <c r="C2163" s="7">
        <v>8949</v>
      </c>
      <c r="D2163" s="7">
        <v>9626</v>
      </c>
      <c r="E2163" s="7">
        <v>18575</v>
      </c>
      <c r="F2163" s="7" t="str" cm="1">
        <f t="array" ref="F2163">_xlfn.SWITCH(TRUE,E2163&lt;=10000,"1万人以下",E2163&lt;=20000,"2万人以下",E2163&lt;=30000,"3万人以下",E2163&lt;=40000,"4万人以下",E2163&lt;=50000,"5万人以下",E2163&lt;=60000,"6万人以下",E2163&lt;=70000,"7万人以下",E2163&lt;=80000,"8万人以下",E2163&lt;=90000,"9万人以下",E2163&gt;90000,"それ以上")</f>
        <v>2万人以下</v>
      </c>
      <c r="G2163" s="7" t="s">
        <v>7572</v>
      </c>
      <c r="H2163" s="7">
        <v>6739</v>
      </c>
      <c r="J2163" s="1">
        <f>MAX(J$2:J2162)+1</f>
        <v>1655</v>
      </c>
      <c r="K2163" s="1" t="str">
        <f>IF(B2163="小郡市","小郡市",IF(B2163="大和郡山市","大和郡山市",IF(B2163="蒲郡市","蒲郡市",IF(B2163="郡上市","郡上市",IF(B2163="郡山市","郡山市",IFERROR(RIGHT(B2163,LEN(B2163)-FIND("郡",B2163)),B2163))))))</f>
        <v>山都町</v>
      </c>
      <c r="L2163" s="1" t="str">
        <f>IF(ISERROR(VLOOKUP(K2163,'R5.4.1現在の団体'!C$2:C$2000,1,)),"",VLOOKUP(K2163,'R5.4.1現在の団体'!C$2:C$2000,1,))</f>
        <v>山都町</v>
      </c>
      <c r="M2163" s="1">
        <f t="shared" si="33"/>
        <v>1</v>
      </c>
    </row>
    <row r="2164" spans="1:13" x14ac:dyDescent="0.2">
      <c r="A2164" s="5" t="s">
        <v>2168</v>
      </c>
      <c r="B2164" s="6" t="s">
        <v>4441</v>
      </c>
      <c r="C2164" s="7">
        <v>6208</v>
      </c>
      <c r="D2164" s="7">
        <v>7041</v>
      </c>
      <c r="E2164" s="7">
        <v>13249</v>
      </c>
      <c r="F2164" s="7" t="str" cm="1">
        <f t="array" ref="F2164">_xlfn.SWITCH(TRUE,E2164&lt;=10000,"1万人以下",E2164&lt;=20000,"2万人以下",E2164&lt;=30000,"3万人以下",E2164&lt;=40000,"4万人以下",E2164&lt;=50000,"5万人以下",E2164&lt;=60000,"6万人以下",E2164&lt;=70000,"7万人以下",E2164&lt;=80000,"8万人以下",E2164&lt;=90000,"9万人以下",E2164&gt;90000,"それ以上")</f>
        <v>2万人以下</v>
      </c>
      <c r="G2164" s="7" t="s">
        <v>7572</v>
      </c>
      <c r="H2164" s="7">
        <v>4381</v>
      </c>
      <c r="I2164" s="1" t="s">
        <v>4657</v>
      </c>
      <c r="K2164" s="1" t="str">
        <f>IF(B2164="小郡市","小郡市",IF(B2164="大和郡山市","大和郡山市",IF(B2164="蒲郡市","蒲郡市",IF(B2164="郡上市","郡上市",IF(B2164="郡山市","郡山市",IFERROR(RIGHT(B2164,LEN(B2164)-FIND("郡",B2164)),B2164))))))</f>
        <v/>
      </c>
      <c r="L2164" s="1" t="str">
        <f>IF(ISERROR(VLOOKUP(K2164,'R5.4.1現在の団体'!C$2:C$2000,1,)),"",VLOOKUP(K2164,'R5.4.1現在の団体'!C$2:C$2000,1,))</f>
        <v/>
      </c>
      <c r="M2164" s="1" t="str">
        <f t="shared" si="33"/>
        <v/>
      </c>
    </row>
    <row r="2165" spans="1:13" x14ac:dyDescent="0.2">
      <c r="A2165" s="5" t="s">
        <v>2169</v>
      </c>
      <c r="B2165" s="6" t="s">
        <v>4442</v>
      </c>
      <c r="C2165" s="7">
        <v>6208</v>
      </c>
      <c r="D2165" s="7">
        <v>7041</v>
      </c>
      <c r="E2165" s="7">
        <v>13249</v>
      </c>
      <c r="F2165" s="7" t="str" cm="1">
        <f t="array" ref="F2165">_xlfn.SWITCH(TRUE,E2165&lt;=10000,"1万人以下",E2165&lt;=20000,"2万人以下",E2165&lt;=30000,"3万人以下",E2165&lt;=40000,"4万人以下",E2165&lt;=50000,"5万人以下",E2165&lt;=60000,"6万人以下",E2165&lt;=70000,"7万人以下",E2165&lt;=80000,"8万人以下",E2165&lt;=90000,"9万人以下",E2165&gt;90000,"それ以上")</f>
        <v>2万人以下</v>
      </c>
      <c r="G2165" s="7" t="s">
        <v>7572</v>
      </c>
      <c r="H2165" s="7">
        <v>4381</v>
      </c>
      <c r="J2165" s="1">
        <f>MAX(J$2:J2164)+1</f>
        <v>1656</v>
      </c>
      <c r="K2165" s="1" t="str">
        <f>IF(B2165="小郡市","小郡市",IF(B2165="大和郡山市","大和郡山市",IF(B2165="蒲郡市","蒲郡市",IF(B2165="郡上市","郡上市",IF(B2165="郡山市","郡山市",IFERROR(RIGHT(B2165,LEN(B2165)-FIND("郡",B2165)),B2165))))))</f>
        <v>氷川町</v>
      </c>
      <c r="L2165" s="1" t="str">
        <f>IF(ISERROR(VLOOKUP(K2165,'R5.4.1現在の団体'!C$2:C$2000,1,)),"",VLOOKUP(K2165,'R5.4.1現在の団体'!C$2:C$2000,1,))</f>
        <v>氷川町</v>
      </c>
      <c r="M2165" s="1">
        <f t="shared" si="33"/>
        <v>1</v>
      </c>
    </row>
    <row r="2166" spans="1:13" x14ac:dyDescent="0.2">
      <c r="A2166" s="5" t="s">
        <v>2170</v>
      </c>
      <c r="B2166" s="6" t="s">
        <v>4443</v>
      </c>
      <c r="C2166" s="7">
        <v>12096</v>
      </c>
      <c r="D2166" s="7">
        <v>13777</v>
      </c>
      <c r="E2166" s="7">
        <v>25873</v>
      </c>
      <c r="F2166" s="7" t="str" cm="1">
        <f t="array" ref="F2166">_xlfn.SWITCH(TRUE,E2166&lt;=10000,"1万人以下",E2166&lt;=20000,"2万人以下",E2166&lt;=30000,"3万人以下",E2166&lt;=40000,"4万人以下",E2166&lt;=50000,"5万人以下",E2166&lt;=60000,"6万人以下",E2166&lt;=70000,"7万人以下",E2166&lt;=80000,"8万人以下",E2166&lt;=90000,"9万人以下",E2166&gt;90000,"それ以上")</f>
        <v>3万人以下</v>
      </c>
      <c r="G2166" s="7" t="s">
        <v>7574</v>
      </c>
      <c r="H2166" s="7">
        <v>9630</v>
      </c>
      <c r="I2166" s="1" t="s">
        <v>4657</v>
      </c>
      <c r="K2166" s="1" t="str">
        <f>IF(B2166="小郡市","小郡市",IF(B2166="大和郡山市","大和郡山市",IF(B2166="蒲郡市","蒲郡市",IF(B2166="郡上市","郡上市",IF(B2166="郡山市","郡山市",IFERROR(RIGHT(B2166,LEN(B2166)-FIND("郡",B2166)),B2166))))))</f>
        <v/>
      </c>
      <c r="L2166" s="1" t="str">
        <f>IF(ISERROR(VLOOKUP(K2166,'R5.4.1現在の団体'!C$2:C$2000,1,)),"",VLOOKUP(K2166,'R5.4.1現在の団体'!C$2:C$2000,1,))</f>
        <v/>
      </c>
      <c r="M2166" s="1" t="str">
        <f t="shared" si="33"/>
        <v/>
      </c>
    </row>
    <row r="2167" spans="1:13" x14ac:dyDescent="0.2">
      <c r="A2167" s="5" t="s">
        <v>2171</v>
      </c>
      <c r="B2167" s="6" t="s">
        <v>4444</v>
      </c>
      <c r="C2167" s="7">
        <v>9569</v>
      </c>
      <c r="D2167" s="7">
        <v>10942</v>
      </c>
      <c r="E2167" s="7">
        <v>20511</v>
      </c>
      <c r="F2167" s="7" t="str" cm="1">
        <f t="array" ref="F2167">_xlfn.SWITCH(TRUE,E2167&lt;=10000,"1万人以下",E2167&lt;=20000,"2万人以下",E2167&lt;=30000,"3万人以下",E2167&lt;=40000,"4万人以下",E2167&lt;=50000,"5万人以下",E2167&lt;=60000,"6万人以下",E2167&lt;=70000,"7万人以下",E2167&lt;=80000,"8万人以下",E2167&lt;=90000,"9万人以下",E2167&gt;90000,"それ以上")</f>
        <v>3万人以下</v>
      </c>
      <c r="G2167" s="7" t="s">
        <v>7574</v>
      </c>
      <c r="H2167" s="7">
        <v>7613</v>
      </c>
      <c r="J2167" s="1">
        <f>MAX(J$2:J2166)+1</f>
        <v>1657</v>
      </c>
      <c r="K2167" s="1" t="str">
        <f>IF(B2167="小郡市","小郡市",IF(B2167="大和郡山市","大和郡山市",IF(B2167="蒲郡市","蒲郡市",IF(B2167="郡上市","郡上市",IF(B2167="郡山市","郡山市",IFERROR(RIGHT(B2167,LEN(B2167)-FIND("郡",B2167)),B2167))))))</f>
        <v>芦北町</v>
      </c>
      <c r="L2167" s="1" t="str">
        <f>IF(ISERROR(VLOOKUP(K2167,'R5.4.1現在の団体'!C$2:C$2000,1,)),"",VLOOKUP(K2167,'R5.4.1現在の団体'!C$2:C$2000,1,))</f>
        <v>芦北町</v>
      </c>
      <c r="M2167" s="1">
        <f t="shared" si="33"/>
        <v>1</v>
      </c>
    </row>
    <row r="2168" spans="1:13" x14ac:dyDescent="0.2">
      <c r="A2168" s="5" t="s">
        <v>2172</v>
      </c>
      <c r="B2168" s="6" t="s">
        <v>4445</v>
      </c>
      <c r="C2168" s="7">
        <v>2527</v>
      </c>
      <c r="D2168" s="7">
        <v>2835</v>
      </c>
      <c r="E2168" s="7">
        <v>5362</v>
      </c>
      <c r="F2168" s="7" t="str" cm="1">
        <f t="array" ref="F2168">_xlfn.SWITCH(TRUE,E2168&lt;=10000,"1万人以下",E2168&lt;=20000,"2万人以下",E2168&lt;=30000,"3万人以下",E2168&lt;=40000,"4万人以下",E2168&lt;=50000,"5万人以下",E2168&lt;=60000,"6万人以下",E2168&lt;=70000,"7万人以下",E2168&lt;=80000,"8万人以下",E2168&lt;=90000,"9万人以下",E2168&gt;90000,"それ以上")</f>
        <v>1万人以下</v>
      </c>
      <c r="G2168" s="7" t="s">
        <v>7576</v>
      </c>
      <c r="H2168" s="7">
        <v>2017</v>
      </c>
      <c r="J2168" s="1">
        <f>MAX(J$2:J2167)+1</f>
        <v>1658</v>
      </c>
      <c r="K2168" s="1" t="str">
        <f>IF(B2168="小郡市","小郡市",IF(B2168="大和郡山市","大和郡山市",IF(B2168="蒲郡市","蒲郡市",IF(B2168="郡上市","郡上市",IF(B2168="郡山市","郡山市",IFERROR(RIGHT(B2168,LEN(B2168)-FIND("郡",B2168)),B2168))))))</f>
        <v>津奈木町</v>
      </c>
      <c r="L2168" s="1" t="str">
        <f>IF(ISERROR(VLOOKUP(K2168,'R5.4.1現在の団体'!C$2:C$2000,1,)),"",VLOOKUP(K2168,'R5.4.1現在の団体'!C$2:C$2000,1,))</f>
        <v>津奈木町</v>
      </c>
      <c r="M2168" s="1">
        <f t="shared" si="33"/>
        <v>1</v>
      </c>
    </row>
    <row r="2169" spans="1:13" x14ac:dyDescent="0.2">
      <c r="A2169" s="5" t="s">
        <v>2173</v>
      </c>
      <c r="B2169" s="6" t="s">
        <v>4446</v>
      </c>
      <c r="C2169" s="7">
        <v>29426</v>
      </c>
      <c r="D2169" s="7">
        <v>33174</v>
      </c>
      <c r="E2169" s="7">
        <v>62600</v>
      </c>
      <c r="F2169" s="7" t="str" cm="1">
        <f t="array" ref="F2169">_xlfn.SWITCH(TRUE,E2169&lt;=10000,"1万人以下",E2169&lt;=20000,"2万人以下",E2169&lt;=30000,"3万人以下",E2169&lt;=40000,"4万人以下",E2169&lt;=50000,"5万人以下",E2169&lt;=60000,"6万人以下",E2169&lt;=70000,"7万人以下",E2169&lt;=80000,"8万人以下",E2169&lt;=90000,"9万人以下",E2169&gt;90000,"それ以上")</f>
        <v>7万人以下</v>
      </c>
      <c r="G2169" s="7" t="s">
        <v>7578</v>
      </c>
      <c r="H2169" s="7">
        <v>21100</v>
      </c>
      <c r="I2169" s="1" t="s">
        <v>4657</v>
      </c>
      <c r="K2169" s="1" t="str">
        <f>IF(B2169="小郡市","小郡市",IF(B2169="大和郡山市","大和郡山市",IF(B2169="蒲郡市","蒲郡市",IF(B2169="郡上市","郡上市",IF(B2169="郡山市","郡山市",IFERROR(RIGHT(B2169,LEN(B2169)-FIND("郡",B2169)),B2169))))))</f>
        <v/>
      </c>
      <c r="L2169" s="1" t="str">
        <f>IF(ISERROR(VLOOKUP(K2169,'R5.4.1現在の団体'!C$2:C$2000,1,)),"",VLOOKUP(K2169,'R5.4.1現在の団体'!C$2:C$2000,1,))</f>
        <v/>
      </c>
      <c r="M2169" s="1" t="str">
        <f t="shared" si="33"/>
        <v/>
      </c>
    </row>
    <row r="2170" spans="1:13" x14ac:dyDescent="0.2">
      <c r="A2170" s="5" t="s">
        <v>2174</v>
      </c>
      <c r="B2170" s="6" t="s">
        <v>4447</v>
      </c>
      <c r="C2170" s="7">
        <v>5464</v>
      </c>
      <c r="D2170" s="7">
        <v>6210</v>
      </c>
      <c r="E2170" s="7">
        <v>11674</v>
      </c>
      <c r="F2170" s="7" t="str" cm="1">
        <f t="array" ref="F2170">_xlfn.SWITCH(TRUE,E2170&lt;=10000,"1万人以下",E2170&lt;=20000,"2万人以下",E2170&lt;=30000,"3万人以下",E2170&lt;=40000,"4万人以下",E2170&lt;=50000,"5万人以下",E2170&lt;=60000,"6万人以下",E2170&lt;=70000,"7万人以下",E2170&lt;=80000,"8万人以下",E2170&lt;=90000,"9万人以下",E2170&gt;90000,"それ以上")</f>
        <v>2万人以下</v>
      </c>
      <c r="G2170" s="7" t="s">
        <v>7572</v>
      </c>
      <c r="H2170" s="7">
        <v>3718</v>
      </c>
      <c r="J2170" s="1">
        <f>MAX(J$2:J2169)+1</f>
        <v>1659</v>
      </c>
      <c r="K2170" s="1" t="str">
        <f>IF(B2170="小郡市","小郡市",IF(B2170="大和郡山市","大和郡山市",IF(B2170="蒲郡市","蒲郡市",IF(B2170="郡上市","郡上市",IF(B2170="郡山市","郡山市",IFERROR(RIGHT(B2170,LEN(B2170)-FIND("郡",B2170)),B2170))))))</f>
        <v>錦町</v>
      </c>
      <c r="L2170" s="1" t="str">
        <f>IF(ISERROR(VLOOKUP(K2170,'R5.4.1現在の団体'!C$2:C$2000,1,)),"",VLOOKUP(K2170,'R5.4.1現在の団体'!C$2:C$2000,1,))</f>
        <v>錦町</v>
      </c>
      <c r="M2170" s="1">
        <f t="shared" si="33"/>
        <v>1</v>
      </c>
    </row>
    <row r="2171" spans="1:13" x14ac:dyDescent="0.2">
      <c r="A2171" s="5" t="s">
        <v>2175</v>
      </c>
      <c r="B2171" s="6" t="s">
        <v>4448</v>
      </c>
      <c r="C2171" s="7">
        <v>5222</v>
      </c>
      <c r="D2171" s="7">
        <v>5910</v>
      </c>
      <c r="E2171" s="7">
        <v>11132</v>
      </c>
      <c r="F2171" s="7" t="str" cm="1">
        <f t="array" ref="F2171">_xlfn.SWITCH(TRUE,E2171&lt;=10000,"1万人以下",E2171&lt;=20000,"2万人以下",E2171&lt;=30000,"3万人以下",E2171&lt;=40000,"4万人以下",E2171&lt;=50000,"5万人以下",E2171&lt;=60000,"6万人以下",E2171&lt;=70000,"7万人以下",E2171&lt;=80000,"8万人以下",E2171&lt;=90000,"9万人以下",E2171&gt;90000,"それ以上")</f>
        <v>2万人以下</v>
      </c>
      <c r="G2171" s="7" t="s">
        <v>7572</v>
      </c>
      <c r="H2171" s="7">
        <v>3867</v>
      </c>
      <c r="J2171" s="1">
        <f>MAX(J$2:J2170)+1</f>
        <v>1660</v>
      </c>
      <c r="K2171" s="1" t="str">
        <f>IF(B2171="小郡市","小郡市",IF(B2171="大和郡山市","大和郡山市",IF(B2171="蒲郡市","蒲郡市",IF(B2171="郡上市","郡上市",IF(B2171="郡山市","郡山市",IFERROR(RIGHT(B2171,LEN(B2171)-FIND("郡",B2171)),B2171))))))</f>
        <v>多良木町</v>
      </c>
      <c r="L2171" s="1" t="str">
        <f>IF(ISERROR(VLOOKUP(K2171,'R5.4.1現在の団体'!C$2:C$2000,1,)),"",VLOOKUP(K2171,'R5.4.1現在の団体'!C$2:C$2000,1,))</f>
        <v>多良木町</v>
      </c>
      <c r="M2171" s="1">
        <f t="shared" si="33"/>
        <v>1</v>
      </c>
    </row>
    <row r="2172" spans="1:13" x14ac:dyDescent="0.2">
      <c r="A2172" s="5" t="s">
        <v>2176</v>
      </c>
      <c r="B2172" s="6" t="s">
        <v>4449</v>
      </c>
      <c r="C2172" s="7">
        <v>2157</v>
      </c>
      <c r="D2172" s="7">
        <v>2472</v>
      </c>
      <c r="E2172" s="7">
        <v>4629</v>
      </c>
      <c r="F2172" s="7" t="str" cm="1">
        <f t="array" ref="F2172">_xlfn.SWITCH(TRUE,E2172&lt;=10000,"1万人以下",E2172&lt;=20000,"2万人以下",E2172&lt;=30000,"3万人以下",E2172&lt;=40000,"4万人以下",E2172&lt;=50000,"5万人以下",E2172&lt;=60000,"6万人以下",E2172&lt;=70000,"7万人以下",E2172&lt;=80000,"8万人以下",E2172&lt;=90000,"9万人以下",E2172&gt;90000,"それ以上")</f>
        <v>1万人以下</v>
      </c>
      <c r="G2172" s="7" t="s">
        <v>7576</v>
      </c>
      <c r="H2172" s="7">
        <v>1673</v>
      </c>
      <c r="J2172" s="1">
        <f>MAX(J$2:J2171)+1</f>
        <v>1661</v>
      </c>
      <c r="K2172" s="1" t="str">
        <f>IF(B2172="小郡市","小郡市",IF(B2172="大和郡山市","大和郡山市",IF(B2172="蒲郡市","蒲郡市",IF(B2172="郡上市","郡上市",IF(B2172="郡山市","郡山市",IFERROR(RIGHT(B2172,LEN(B2172)-FIND("郡",B2172)),B2172))))))</f>
        <v>湯前町</v>
      </c>
      <c r="L2172" s="1" t="str">
        <f>IF(ISERROR(VLOOKUP(K2172,'R5.4.1現在の団体'!C$2:C$2000,1,)),"",VLOOKUP(K2172,'R5.4.1現在の団体'!C$2:C$2000,1,))</f>
        <v>湯前町</v>
      </c>
      <c r="M2172" s="1">
        <f t="shared" si="33"/>
        <v>1</v>
      </c>
    </row>
    <row r="2173" spans="1:13" x14ac:dyDescent="0.2">
      <c r="A2173" s="5" t="s">
        <v>2177</v>
      </c>
      <c r="B2173" s="6" t="s">
        <v>4450</v>
      </c>
      <c r="C2173" s="7">
        <v>1212</v>
      </c>
      <c r="D2173" s="7">
        <v>1361</v>
      </c>
      <c r="E2173" s="7">
        <v>2573</v>
      </c>
      <c r="F2173" s="7" t="str" cm="1">
        <f t="array" ref="F2173">_xlfn.SWITCH(TRUE,E2173&lt;=10000,"1万人以下",E2173&lt;=20000,"2万人以下",E2173&lt;=30000,"3万人以下",E2173&lt;=40000,"4万人以下",E2173&lt;=50000,"5万人以下",E2173&lt;=60000,"6万人以下",E2173&lt;=70000,"7万人以下",E2173&lt;=80000,"8万人以下",E2173&lt;=90000,"9万人以下",E2173&gt;90000,"それ以上")</f>
        <v>1万人以下</v>
      </c>
      <c r="G2173" s="7" t="s">
        <v>7576</v>
      </c>
      <c r="H2173" s="7">
        <v>930</v>
      </c>
      <c r="J2173" s="1">
        <f>MAX(J$2:J2172)+1</f>
        <v>1662</v>
      </c>
      <c r="K2173" s="1" t="str">
        <f>IF(B2173="小郡市","小郡市",IF(B2173="大和郡山市","大和郡山市",IF(B2173="蒲郡市","蒲郡市",IF(B2173="郡上市","郡上市",IF(B2173="郡山市","郡山市",IFERROR(RIGHT(B2173,LEN(B2173)-FIND("郡",B2173)),B2173))))))</f>
        <v>水上村</v>
      </c>
      <c r="L2173" s="1" t="str">
        <f>IF(ISERROR(VLOOKUP(K2173,'R5.4.1現在の団体'!C$2:C$2000,1,)),"",VLOOKUP(K2173,'R5.4.1現在の団体'!C$2:C$2000,1,))</f>
        <v>水上村</v>
      </c>
      <c r="M2173" s="1">
        <f t="shared" si="33"/>
        <v>1</v>
      </c>
    </row>
    <row r="2174" spans="1:13" x14ac:dyDescent="0.2">
      <c r="A2174" s="5" t="s">
        <v>2178</v>
      </c>
      <c r="B2174" s="6" t="s">
        <v>4451</v>
      </c>
      <c r="C2174" s="7">
        <v>2458</v>
      </c>
      <c r="D2174" s="7">
        <v>2785</v>
      </c>
      <c r="E2174" s="7">
        <v>5243</v>
      </c>
      <c r="F2174" s="7" t="str" cm="1">
        <f t="array" ref="F2174">_xlfn.SWITCH(TRUE,E2174&lt;=10000,"1万人以下",E2174&lt;=20000,"2万人以下",E2174&lt;=30000,"3万人以下",E2174&lt;=40000,"4万人以下",E2174&lt;=50000,"5万人以下",E2174&lt;=60000,"6万人以下",E2174&lt;=70000,"7万人以下",E2174&lt;=80000,"8万人以下",E2174&lt;=90000,"9万人以下",E2174&gt;90000,"それ以上")</f>
        <v>1万人以下</v>
      </c>
      <c r="G2174" s="7" t="s">
        <v>7576</v>
      </c>
      <c r="H2174" s="7">
        <v>1689</v>
      </c>
      <c r="J2174" s="1">
        <f>MAX(J$2:J2173)+1</f>
        <v>1663</v>
      </c>
      <c r="K2174" s="1" t="str">
        <f>IF(B2174="小郡市","小郡市",IF(B2174="大和郡山市","大和郡山市",IF(B2174="蒲郡市","蒲郡市",IF(B2174="郡上市","郡上市",IF(B2174="郡山市","郡山市",IFERROR(RIGHT(B2174,LEN(B2174)-FIND("郡",B2174)),B2174))))))</f>
        <v>相良村</v>
      </c>
      <c r="L2174" s="1" t="str">
        <f>IF(ISERROR(VLOOKUP(K2174,'R5.4.1現在の団体'!C$2:C$2000,1,)),"",VLOOKUP(K2174,'R5.4.1現在の団体'!C$2:C$2000,1,))</f>
        <v>相良村</v>
      </c>
      <c r="M2174" s="1">
        <f t="shared" si="33"/>
        <v>1</v>
      </c>
    </row>
    <row r="2175" spans="1:13" x14ac:dyDescent="0.2">
      <c r="A2175" s="5" t="s">
        <v>2179</v>
      </c>
      <c r="B2175" s="6" t="s">
        <v>4452</v>
      </c>
      <c r="C2175" s="7">
        <v>655</v>
      </c>
      <c r="D2175" s="7">
        <v>725</v>
      </c>
      <c r="E2175" s="7">
        <v>1380</v>
      </c>
      <c r="F2175" s="7" t="str" cm="1">
        <f t="array" ref="F2175">_xlfn.SWITCH(TRUE,E2175&lt;=10000,"1万人以下",E2175&lt;=20000,"2万人以下",E2175&lt;=30000,"3万人以下",E2175&lt;=40000,"4万人以下",E2175&lt;=50000,"5万人以下",E2175&lt;=60000,"6万人以下",E2175&lt;=70000,"7万人以下",E2175&lt;=80000,"8万人以下",E2175&lt;=90000,"9万人以下",E2175&gt;90000,"それ以上")</f>
        <v>1万人以下</v>
      </c>
      <c r="G2175" s="7" t="s">
        <v>7576</v>
      </c>
      <c r="H2175" s="7">
        <v>551</v>
      </c>
      <c r="J2175" s="1">
        <f>MAX(J$2:J2174)+1</f>
        <v>1664</v>
      </c>
      <c r="K2175" s="1" t="str">
        <f>IF(B2175="小郡市","小郡市",IF(B2175="大和郡山市","大和郡山市",IF(B2175="蒲郡市","蒲郡市",IF(B2175="郡上市","郡上市",IF(B2175="郡山市","郡山市",IFERROR(RIGHT(B2175,LEN(B2175)-FIND("郡",B2175)),B2175))))))</f>
        <v>五木村</v>
      </c>
      <c r="L2175" s="1" t="str">
        <f>IF(ISERROR(VLOOKUP(K2175,'R5.4.1現在の団体'!C$2:C$2000,1,)),"",VLOOKUP(K2175,'R5.4.1現在の団体'!C$2:C$2000,1,))</f>
        <v>五木村</v>
      </c>
      <c r="M2175" s="1">
        <f t="shared" si="33"/>
        <v>1</v>
      </c>
    </row>
    <row r="2176" spans="1:13" x14ac:dyDescent="0.2">
      <c r="A2176" s="5" t="s">
        <v>2180</v>
      </c>
      <c r="B2176" s="6" t="s">
        <v>4453</v>
      </c>
      <c r="C2176" s="7">
        <v>1850</v>
      </c>
      <c r="D2176" s="7">
        <v>2070</v>
      </c>
      <c r="E2176" s="7">
        <v>3920</v>
      </c>
      <c r="F2176" s="7" t="str" cm="1">
        <f t="array" ref="F2176">_xlfn.SWITCH(TRUE,E2176&lt;=10000,"1万人以下",E2176&lt;=20000,"2万人以下",E2176&lt;=30000,"3万人以下",E2176&lt;=40000,"4万人以下",E2176&lt;=50000,"5万人以下",E2176&lt;=60000,"6万人以下",E2176&lt;=70000,"7万人以下",E2176&lt;=80000,"8万人以下",E2176&lt;=90000,"9万人以下",E2176&gt;90000,"それ以上")</f>
        <v>1万人以下</v>
      </c>
      <c r="G2176" s="7" t="s">
        <v>7576</v>
      </c>
      <c r="H2176" s="7">
        <v>1250</v>
      </c>
      <c r="J2176" s="1">
        <f>MAX(J$2:J2175)+1</f>
        <v>1665</v>
      </c>
      <c r="K2176" s="1" t="str">
        <f>IF(B2176="小郡市","小郡市",IF(B2176="大和郡山市","大和郡山市",IF(B2176="蒲郡市","蒲郡市",IF(B2176="郡上市","郡上市",IF(B2176="郡山市","郡山市",IFERROR(RIGHT(B2176,LEN(B2176)-FIND("郡",B2176)),B2176))))))</f>
        <v>山江村</v>
      </c>
      <c r="L2176" s="1" t="str">
        <f>IF(ISERROR(VLOOKUP(K2176,'R5.4.1現在の団体'!C$2:C$2000,1,)),"",VLOOKUP(K2176,'R5.4.1現在の団体'!C$2:C$2000,1,))</f>
        <v>山江村</v>
      </c>
      <c r="M2176" s="1">
        <f t="shared" si="33"/>
        <v>1</v>
      </c>
    </row>
    <row r="2177" spans="1:13" x14ac:dyDescent="0.2">
      <c r="A2177" s="5" t="s">
        <v>2181</v>
      </c>
      <c r="B2177" s="6" t="s">
        <v>4454</v>
      </c>
      <c r="C2177" s="7">
        <v>2220</v>
      </c>
      <c r="D2177" s="7">
        <v>2463</v>
      </c>
      <c r="E2177" s="7">
        <v>4683</v>
      </c>
      <c r="F2177" s="7" t="str" cm="1">
        <f t="array" ref="F2177">_xlfn.SWITCH(TRUE,E2177&lt;=10000,"1万人以下",E2177&lt;=20000,"2万人以下",E2177&lt;=30000,"3万人以下",E2177&lt;=40000,"4万人以下",E2177&lt;=50000,"5万人以下",E2177&lt;=60000,"6万人以下",E2177&lt;=70000,"7万人以下",E2177&lt;=80000,"8万人以下",E2177&lt;=90000,"9万人以下",E2177&gt;90000,"それ以上")</f>
        <v>1万人以下</v>
      </c>
      <c r="G2177" s="7" t="s">
        <v>7576</v>
      </c>
      <c r="H2177" s="7">
        <v>1651</v>
      </c>
      <c r="J2177" s="1">
        <f>MAX(J$2:J2176)+1</f>
        <v>1666</v>
      </c>
      <c r="K2177" s="1" t="str">
        <f>IF(B2177="小郡市","小郡市",IF(B2177="大和郡山市","大和郡山市",IF(B2177="蒲郡市","蒲郡市",IF(B2177="郡上市","郡上市",IF(B2177="郡山市","郡山市",IFERROR(RIGHT(B2177,LEN(B2177)-FIND("郡",B2177)),B2177))))))</f>
        <v>球磨村</v>
      </c>
      <c r="L2177" s="1" t="str">
        <f>IF(ISERROR(VLOOKUP(K2177,'R5.4.1現在の団体'!C$2:C$2000,1,)),"",VLOOKUP(K2177,'R5.4.1現在の団体'!C$2:C$2000,1,))</f>
        <v>球磨村</v>
      </c>
      <c r="M2177" s="1">
        <f t="shared" si="33"/>
        <v>1</v>
      </c>
    </row>
    <row r="2178" spans="1:13" x14ac:dyDescent="0.2">
      <c r="A2178" s="5" t="s">
        <v>2182</v>
      </c>
      <c r="B2178" s="6" t="s">
        <v>4455</v>
      </c>
      <c r="C2178" s="7">
        <v>8188</v>
      </c>
      <c r="D2178" s="7">
        <v>9178</v>
      </c>
      <c r="E2178" s="7">
        <v>17366</v>
      </c>
      <c r="F2178" s="7" t="str" cm="1">
        <f t="array" ref="F2178">_xlfn.SWITCH(TRUE,E2178&lt;=10000,"1万人以下",E2178&lt;=20000,"2万人以下",E2178&lt;=30000,"3万人以下",E2178&lt;=40000,"4万人以下",E2178&lt;=50000,"5万人以下",E2178&lt;=60000,"6万人以下",E2178&lt;=70000,"7万人以下",E2178&lt;=80000,"8万人以下",E2178&lt;=90000,"9万人以下",E2178&gt;90000,"それ以上")</f>
        <v>2万人以下</v>
      </c>
      <c r="G2178" s="7" t="s">
        <v>7572</v>
      </c>
      <c r="H2178" s="7">
        <v>5771</v>
      </c>
      <c r="J2178" s="1">
        <f>MAX(J$2:J2177)+1</f>
        <v>1667</v>
      </c>
      <c r="K2178" s="1" t="str">
        <f>IF(B2178="小郡市","小郡市",IF(B2178="大和郡山市","大和郡山市",IF(B2178="蒲郡市","蒲郡市",IF(B2178="郡上市","郡上市",IF(B2178="郡山市","郡山市",IFERROR(RIGHT(B2178,LEN(B2178)-FIND("郡",B2178)),B2178))))))</f>
        <v>あさぎり町</v>
      </c>
      <c r="L2178" s="1" t="str">
        <f>IF(ISERROR(VLOOKUP(K2178,'R5.4.1現在の団体'!C$2:C$2000,1,)),"",VLOOKUP(K2178,'R5.4.1現在の団体'!C$2:C$2000,1,))</f>
        <v>あさぎり町</v>
      </c>
      <c r="M2178" s="1">
        <f t="shared" si="33"/>
        <v>1</v>
      </c>
    </row>
    <row r="2179" spans="1:13" x14ac:dyDescent="0.2">
      <c r="A2179" s="5" t="s">
        <v>2183</v>
      </c>
      <c r="B2179" s="6" t="s">
        <v>4456</v>
      </c>
      <c r="C2179" s="7">
        <v>3966</v>
      </c>
      <c r="D2179" s="7">
        <v>4506</v>
      </c>
      <c r="E2179" s="7">
        <v>8472</v>
      </c>
      <c r="F2179" s="7" t="str" cm="1">
        <f t="array" ref="F2179">_xlfn.SWITCH(TRUE,E2179&lt;=10000,"1万人以下",E2179&lt;=20000,"2万人以下",E2179&lt;=30000,"3万人以下",E2179&lt;=40000,"4万人以下",E2179&lt;=50000,"5万人以下",E2179&lt;=60000,"6万人以下",E2179&lt;=70000,"7万人以下",E2179&lt;=80000,"8万人以下",E2179&lt;=90000,"9万人以下",E2179&gt;90000,"それ以上")</f>
        <v>1万人以下</v>
      </c>
      <c r="G2179" s="7" t="s">
        <v>7576</v>
      </c>
      <c r="H2179" s="7">
        <v>3219</v>
      </c>
      <c r="I2179" s="1" t="s">
        <v>4657</v>
      </c>
      <c r="K2179" s="1" t="str">
        <f>IF(B2179="小郡市","小郡市",IF(B2179="大和郡山市","大和郡山市",IF(B2179="蒲郡市","蒲郡市",IF(B2179="郡上市","郡上市",IF(B2179="郡山市","郡山市",IFERROR(RIGHT(B2179,LEN(B2179)-FIND("郡",B2179)),B2179))))))</f>
        <v/>
      </c>
      <c r="L2179" s="1" t="str">
        <f>IF(ISERROR(VLOOKUP(K2179,'R5.4.1現在の団体'!C$2:C$2000,1,)),"",VLOOKUP(K2179,'R5.4.1現在の団体'!C$2:C$2000,1,))</f>
        <v/>
      </c>
      <c r="M2179" s="1" t="str">
        <f t="shared" si="33"/>
        <v/>
      </c>
    </row>
    <row r="2180" spans="1:13" x14ac:dyDescent="0.2">
      <c r="A2180" s="5" t="s">
        <v>2184</v>
      </c>
      <c r="B2180" s="6" t="s">
        <v>4457</v>
      </c>
      <c r="C2180" s="7">
        <v>3966</v>
      </c>
      <c r="D2180" s="7">
        <v>4506</v>
      </c>
      <c r="E2180" s="7">
        <v>8472</v>
      </c>
      <c r="F2180" s="7" t="str" cm="1">
        <f t="array" ref="F2180">_xlfn.SWITCH(TRUE,E2180&lt;=10000,"1万人以下",E2180&lt;=20000,"2万人以下",E2180&lt;=30000,"3万人以下",E2180&lt;=40000,"4万人以下",E2180&lt;=50000,"5万人以下",E2180&lt;=60000,"6万人以下",E2180&lt;=70000,"7万人以下",E2180&lt;=80000,"8万人以下",E2180&lt;=90000,"9万人以下",E2180&gt;90000,"それ以上")</f>
        <v>1万人以下</v>
      </c>
      <c r="G2180" s="7" t="s">
        <v>7576</v>
      </c>
      <c r="H2180" s="7">
        <v>3219</v>
      </c>
      <c r="J2180" s="1">
        <f>MAX(J$2:J2179)+1</f>
        <v>1668</v>
      </c>
      <c r="K2180" s="1" t="str">
        <f>IF(B2180="小郡市","小郡市",IF(B2180="大和郡山市","大和郡山市",IF(B2180="蒲郡市","蒲郡市",IF(B2180="郡上市","郡上市",IF(B2180="郡山市","郡山市",IFERROR(RIGHT(B2180,LEN(B2180)-FIND("郡",B2180)),B2180))))))</f>
        <v>苓北町</v>
      </c>
      <c r="L2180" s="1" t="str">
        <f>IF(ISERROR(VLOOKUP(K2180,'R5.4.1現在の団体'!C$2:C$2000,1,)),"",VLOOKUP(K2180,'R5.4.1現在の団体'!C$2:C$2000,1,))</f>
        <v>苓北町</v>
      </c>
      <c r="M2180" s="1">
        <f t="shared" si="33"/>
        <v>1</v>
      </c>
    </row>
    <row r="2181" spans="1:13" x14ac:dyDescent="0.2">
      <c r="A2181" s="5" t="s">
        <v>2185</v>
      </c>
      <c r="B2181" s="6" t="s">
        <v>4652</v>
      </c>
      <c r="C2181" s="7">
        <v>573799</v>
      </c>
      <c r="D2181" s="7">
        <v>637243</v>
      </c>
      <c r="E2181" s="7">
        <v>1211042</v>
      </c>
      <c r="F2181" s="7" t="str" cm="1">
        <f t="array" ref="F2181">_xlfn.SWITCH(TRUE,E2181&lt;=10000,"1万人以下",E2181&lt;=20000,"2万人以下",E2181&lt;=30000,"3万人以下",E2181&lt;=40000,"4万人以下",E2181&lt;=50000,"5万人以下",E2181&lt;=60000,"6万人以下",E2181&lt;=70000,"7万人以下",E2181&lt;=80000,"8万人以下",E2181&lt;=90000,"9万人以下",E2181&gt;90000,"それ以上")</f>
        <v>それ以上</v>
      </c>
      <c r="G2181" s="7" t="s">
        <v>7571</v>
      </c>
      <c r="H2181" s="7">
        <v>504579</v>
      </c>
      <c r="I2181" s="1" t="s">
        <v>4657</v>
      </c>
      <c r="K2181" s="1" t="str">
        <f>IF(B2181="小郡市","小郡市",IF(B2181="大和郡山市","大和郡山市",IF(B2181="蒲郡市","蒲郡市",IF(B2181="郡上市","郡上市",IF(B2181="郡山市","郡山市",IFERROR(RIGHT(B2181,LEN(B2181)-FIND("郡",B2181)),B2181))))))</f>
        <v>大分県</v>
      </c>
      <c r="L2181" s="1" t="str">
        <f>IF(ISERROR(VLOOKUP(K2181,'R5.4.1現在の団体'!C$2:C$2000,1,)),"",VLOOKUP(K2181,'R5.4.1現在の団体'!C$2:C$2000,1,))</f>
        <v/>
      </c>
      <c r="M2181" s="1" t="str">
        <f t="shared" ref="M2181:M2244" si="34">IF(L2181="","",1)</f>
        <v/>
      </c>
    </row>
    <row r="2182" spans="1:13" x14ac:dyDescent="0.2">
      <c r="A2182" s="5" t="s">
        <v>2186</v>
      </c>
      <c r="B2182" s="6" t="s">
        <v>4458</v>
      </c>
      <c r="C2182" s="7">
        <v>225428</v>
      </c>
      <c r="D2182" s="7">
        <v>243272</v>
      </c>
      <c r="E2182" s="7">
        <v>468700</v>
      </c>
      <c r="F2182" s="7" t="str" cm="1">
        <f t="array" ref="F2182">_xlfn.SWITCH(TRUE,E2182&lt;=10000,"1万人以下",E2182&lt;=20000,"2万人以下",E2182&lt;=30000,"3万人以下",E2182&lt;=40000,"4万人以下",E2182&lt;=50000,"5万人以下",E2182&lt;=60000,"6万人以下",E2182&lt;=70000,"7万人以下",E2182&lt;=80000,"8万人以下",E2182&lt;=90000,"9万人以下",E2182&gt;90000,"それ以上")</f>
        <v>それ以上</v>
      </c>
      <c r="G2182" s="7" t="s">
        <v>7571</v>
      </c>
      <c r="H2182" s="7">
        <v>196623</v>
      </c>
      <c r="J2182" s="1">
        <f>MAX(J$2:J2181)+1</f>
        <v>1669</v>
      </c>
      <c r="K2182" s="1" t="str">
        <f>IF(B2182="小郡市","小郡市",IF(B2182="大和郡山市","大和郡山市",IF(B2182="蒲郡市","蒲郡市",IF(B2182="郡上市","郡上市",IF(B2182="郡山市","郡山市",IFERROR(RIGHT(B2182,LEN(B2182)-FIND("郡",B2182)),B2182))))))</f>
        <v>大分市</v>
      </c>
      <c r="L2182" s="1" t="str">
        <f>IF(ISERROR(VLOOKUP(K2182,'R5.4.1現在の団体'!C$2:C$2000,1,)),"",VLOOKUP(K2182,'R5.4.1現在の団体'!C$2:C$2000,1,))</f>
        <v>大分市</v>
      </c>
      <c r="M2182" s="1">
        <f t="shared" si="34"/>
        <v>1</v>
      </c>
    </row>
    <row r="2183" spans="1:13" x14ac:dyDescent="0.2">
      <c r="A2183" s="5" t="s">
        <v>2187</v>
      </c>
      <c r="B2183" s="6" t="s">
        <v>4459</v>
      </c>
      <c r="C2183" s="7">
        <v>55421</v>
      </c>
      <c r="D2183" s="7">
        <v>65697</v>
      </c>
      <c r="E2183" s="7">
        <v>121118</v>
      </c>
      <c r="F2183" s="7" t="str" cm="1">
        <f t="array" ref="F2183">_xlfn.SWITCH(TRUE,E2183&lt;=10000,"1万人以下",E2183&lt;=20000,"2万人以下",E2183&lt;=30000,"3万人以下",E2183&lt;=40000,"4万人以下",E2183&lt;=50000,"5万人以下",E2183&lt;=60000,"6万人以下",E2183&lt;=70000,"7万人以下",E2183&lt;=80000,"8万人以下",E2183&lt;=90000,"9万人以下",E2183&gt;90000,"それ以上")</f>
        <v>それ以上</v>
      </c>
      <c r="G2183" s="7" t="s">
        <v>7571</v>
      </c>
      <c r="H2183" s="7">
        <v>58722</v>
      </c>
      <c r="J2183" s="1">
        <f>MAX(J$2:J2182)+1</f>
        <v>1670</v>
      </c>
      <c r="K2183" s="1" t="str">
        <f>IF(B2183="小郡市","小郡市",IF(B2183="大和郡山市","大和郡山市",IF(B2183="蒲郡市","蒲郡市",IF(B2183="郡上市","郡上市",IF(B2183="郡山市","郡山市",IFERROR(RIGHT(B2183,LEN(B2183)-FIND("郡",B2183)),B2183))))))</f>
        <v>別府市</v>
      </c>
      <c r="L2183" s="1" t="str">
        <f>IF(ISERROR(VLOOKUP(K2183,'R5.4.1現在の団体'!C$2:C$2000,1,)),"",VLOOKUP(K2183,'R5.4.1現在の団体'!C$2:C$2000,1,))</f>
        <v>別府市</v>
      </c>
      <c r="M2183" s="1">
        <f t="shared" si="34"/>
        <v>1</v>
      </c>
    </row>
    <row r="2184" spans="1:13" x14ac:dyDescent="0.2">
      <c r="A2184" s="5" t="s">
        <v>2188</v>
      </c>
      <c r="B2184" s="6" t="s">
        <v>4460</v>
      </c>
      <c r="C2184" s="7">
        <v>40605</v>
      </c>
      <c r="D2184" s="7">
        <v>45003</v>
      </c>
      <c r="E2184" s="7">
        <v>85608</v>
      </c>
      <c r="F2184" s="7" t="str" cm="1">
        <f t="array" ref="F2184">_xlfn.SWITCH(TRUE,E2184&lt;=10000,"1万人以下",E2184&lt;=20000,"2万人以下",E2184&lt;=30000,"3万人以下",E2184&lt;=40000,"4万人以下",E2184&lt;=50000,"5万人以下",E2184&lt;=60000,"6万人以下",E2184&lt;=70000,"7万人以下",E2184&lt;=80000,"8万人以下",E2184&lt;=90000,"9万人以下",E2184&gt;90000,"それ以上")</f>
        <v>9万人以下</v>
      </c>
      <c r="G2184" s="7" t="s">
        <v>7580</v>
      </c>
      <c r="H2184" s="7">
        <v>35877</v>
      </c>
      <c r="J2184" s="1">
        <f>MAX(J$2:J2183)+1</f>
        <v>1671</v>
      </c>
      <c r="K2184" s="1" t="str">
        <f>IF(B2184="小郡市","小郡市",IF(B2184="大和郡山市","大和郡山市",IF(B2184="蒲郡市","蒲郡市",IF(B2184="郡上市","郡上市",IF(B2184="郡山市","郡山市",IFERROR(RIGHT(B2184,LEN(B2184)-FIND("郡",B2184)),B2184))))))</f>
        <v>中津市</v>
      </c>
      <c r="L2184" s="1" t="str">
        <f>IF(ISERROR(VLOOKUP(K2184,'R5.4.1現在の団体'!C$2:C$2000,1,)),"",VLOOKUP(K2184,'R5.4.1現在の団体'!C$2:C$2000,1,))</f>
        <v>中津市</v>
      </c>
      <c r="M2184" s="1">
        <f t="shared" si="34"/>
        <v>1</v>
      </c>
    </row>
    <row r="2185" spans="1:13" x14ac:dyDescent="0.2">
      <c r="A2185" s="5" t="s">
        <v>2189</v>
      </c>
      <c r="B2185" s="6" t="s">
        <v>4461</v>
      </c>
      <c r="C2185" s="7">
        <v>34391</v>
      </c>
      <c r="D2185" s="7">
        <v>38612</v>
      </c>
      <c r="E2185" s="7">
        <v>73003</v>
      </c>
      <c r="F2185" s="7" t="str" cm="1">
        <f t="array" ref="F2185">_xlfn.SWITCH(TRUE,E2185&lt;=10000,"1万人以下",E2185&lt;=20000,"2万人以下",E2185&lt;=30000,"3万人以下",E2185&lt;=40000,"4万人以下",E2185&lt;=50000,"5万人以下",E2185&lt;=60000,"6万人以下",E2185&lt;=70000,"7万人以下",E2185&lt;=80000,"8万人以下",E2185&lt;=90000,"9万人以下",E2185&gt;90000,"それ以上")</f>
        <v>8万人以下</v>
      </c>
      <c r="G2185" s="7" t="s">
        <v>7579</v>
      </c>
      <c r="H2185" s="7">
        <v>26474</v>
      </c>
      <c r="J2185" s="1">
        <f>MAX(J$2:J2184)+1</f>
        <v>1672</v>
      </c>
      <c r="K2185" s="1" t="str">
        <f>IF(B2185="小郡市","小郡市",IF(B2185="大和郡山市","大和郡山市",IF(B2185="蒲郡市","蒲郡市",IF(B2185="郡上市","郡上市",IF(B2185="郡山市","郡山市",IFERROR(RIGHT(B2185,LEN(B2185)-FIND("郡",B2185)),B2185))))))</f>
        <v>日田市</v>
      </c>
      <c r="L2185" s="1" t="str">
        <f>IF(ISERROR(VLOOKUP(K2185,'R5.4.1現在の団体'!C$2:C$2000,1,)),"",VLOOKUP(K2185,'R5.4.1現在の団体'!C$2:C$2000,1,))</f>
        <v>日田市</v>
      </c>
      <c r="M2185" s="1">
        <f t="shared" si="34"/>
        <v>1</v>
      </c>
    </row>
    <row r="2186" spans="1:13" x14ac:dyDescent="0.2">
      <c r="A2186" s="5" t="s">
        <v>2190</v>
      </c>
      <c r="B2186" s="6" t="s">
        <v>4462</v>
      </c>
      <c r="C2186" s="7">
        <v>37376</v>
      </c>
      <c r="D2186" s="7">
        <v>43404</v>
      </c>
      <c r="E2186" s="7">
        <v>80780</v>
      </c>
      <c r="F2186" s="7" t="str" cm="1">
        <f t="array" ref="F2186">_xlfn.SWITCH(TRUE,E2186&lt;=10000,"1万人以下",E2186&lt;=20000,"2万人以下",E2186&lt;=30000,"3万人以下",E2186&lt;=40000,"4万人以下",E2186&lt;=50000,"5万人以下",E2186&lt;=60000,"6万人以下",E2186&lt;=70000,"7万人以下",E2186&lt;=80000,"8万人以下",E2186&lt;=90000,"9万人以下",E2186&gt;90000,"それ以上")</f>
        <v>9万人以下</v>
      </c>
      <c r="G2186" s="7" t="s">
        <v>7580</v>
      </c>
      <c r="H2186" s="7">
        <v>33144</v>
      </c>
      <c r="J2186" s="1">
        <f>MAX(J$2:J2185)+1</f>
        <v>1673</v>
      </c>
      <c r="K2186" s="1" t="str">
        <f>IF(B2186="小郡市","小郡市",IF(B2186="大和郡山市","大和郡山市",IF(B2186="蒲郡市","蒲郡市",IF(B2186="郡上市","郡上市",IF(B2186="郡山市","郡山市",IFERROR(RIGHT(B2186,LEN(B2186)-FIND("郡",B2186)),B2186))))))</f>
        <v>佐伯市</v>
      </c>
      <c r="L2186" s="1" t="str">
        <f>IF(ISERROR(VLOOKUP(K2186,'R5.4.1現在の団体'!C$2:C$2000,1,)),"",VLOOKUP(K2186,'R5.4.1現在の団体'!C$2:C$2000,1,))</f>
        <v>佐伯市</v>
      </c>
      <c r="M2186" s="1">
        <f t="shared" si="34"/>
        <v>1</v>
      </c>
    </row>
    <row r="2187" spans="1:13" x14ac:dyDescent="0.2">
      <c r="A2187" s="5" t="s">
        <v>2191</v>
      </c>
      <c r="B2187" s="6" t="s">
        <v>4463</v>
      </c>
      <c r="C2187" s="7">
        <v>20525</v>
      </c>
      <c r="D2187" s="7">
        <v>23044</v>
      </c>
      <c r="E2187" s="7">
        <v>43569</v>
      </c>
      <c r="F2187" s="7" t="str" cm="1">
        <f t="array" ref="F2187">_xlfn.SWITCH(TRUE,E2187&lt;=10000,"1万人以下",E2187&lt;=20000,"2万人以下",E2187&lt;=30000,"3万人以下",E2187&lt;=40000,"4万人以下",E2187&lt;=50000,"5万人以下",E2187&lt;=60000,"6万人以下",E2187&lt;=70000,"7万人以下",E2187&lt;=80000,"8万人以下",E2187&lt;=90000,"9万人以下",E2187&gt;90000,"それ以上")</f>
        <v>5万人以下</v>
      </c>
      <c r="G2187" s="7" t="s">
        <v>7575</v>
      </c>
      <c r="H2187" s="7">
        <v>17056</v>
      </c>
      <c r="J2187" s="1">
        <f>MAX(J$2:J2186)+1</f>
        <v>1674</v>
      </c>
      <c r="K2187" s="1" t="str">
        <f>IF(B2187="小郡市","小郡市",IF(B2187="大和郡山市","大和郡山市",IF(B2187="蒲郡市","蒲郡市",IF(B2187="郡上市","郡上市",IF(B2187="郡山市","郡山市",IFERROR(RIGHT(B2187,LEN(B2187)-FIND("郡",B2187)),B2187))))))</f>
        <v>臼杵市</v>
      </c>
      <c r="L2187" s="1" t="str">
        <f>IF(ISERROR(VLOOKUP(K2187,'R5.4.1現在の団体'!C$2:C$2000,1,)),"",VLOOKUP(K2187,'R5.4.1現在の団体'!C$2:C$2000,1,))</f>
        <v>臼杵市</v>
      </c>
      <c r="M2187" s="1">
        <f t="shared" si="34"/>
        <v>1</v>
      </c>
    </row>
    <row r="2188" spans="1:13" x14ac:dyDescent="0.2">
      <c r="A2188" s="5" t="s">
        <v>2192</v>
      </c>
      <c r="B2188" s="6" t="s">
        <v>4464</v>
      </c>
      <c r="C2188" s="7">
        <v>10030</v>
      </c>
      <c r="D2188" s="7">
        <v>11237</v>
      </c>
      <c r="E2188" s="7">
        <v>21267</v>
      </c>
      <c r="F2188" s="7" t="str" cm="1">
        <f t="array" ref="F2188">_xlfn.SWITCH(TRUE,E2188&lt;=10000,"1万人以下",E2188&lt;=20000,"2万人以下",E2188&lt;=30000,"3万人以下",E2188&lt;=40000,"4万人以下",E2188&lt;=50000,"5万人以下",E2188&lt;=60000,"6万人以下",E2188&lt;=70000,"7万人以下",E2188&lt;=80000,"8万人以下",E2188&lt;=90000,"9万人以下",E2188&gt;90000,"それ以上")</f>
        <v>3万人以下</v>
      </c>
      <c r="G2188" s="7" t="s">
        <v>7574</v>
      </c>
      <c r="H2188" s="7">
        <v>8807</v>
      </c>
      <c r="J2188" s="1">
        <f>MAX(J$2:J2187)+1</f>
        <v>1675</v>
      </c>
      <c r="K2188" s="1" t="str">
        <f>IF(B2188="小郡市","小郡市",IF(B2188="大和郡山市","大和郡山市",IF(B2188="蒲郡市","蒲郡市",IF(B2188="郡上市","郡上市",IF(B2188="郡山市","郡山市",IFERROR(RIGHT(B2188,LEN(B2188)-FIND("郡",B2188)),B2188))))))</f>
        <v>津久見市</v>
      </c>
      <c r="L2188" s="1" t="str">
        <f>IF(ISERROR(VLOOKUP(K2188,'R5.4.1現在の団体'!C$2:C$2000,1,)),"",VLOOKUP(K2188,'R5.4.1現在の団体'!C$2:C$2000,1,))</f>
        <v>津久見市</v>
      </c>
      <c r="M2188" s="1">
        <f t="shared" si="34"/>
        <v>1</v>
      </c>
    </row>
    <row r="2189" spans="1:13" x14ac:dyDescent="0.2">
      <c r="A2189" s="5" t="s">
        <v>2193</v>
      </c>
      <c r="B2189" s="6" t="s">
        <v>4465</v>
      </c>
      <c r="C2189" s="7">
        <v>12125</v>
      </c>
      <c r="D2189" s="7">
        <v>13898</v>
      </c>
      <c r="E2189" s="7">
        <v>26023</v>
      </c>
      <c r="F2189" s="7" t="str" cm="1">
        <f t="array" ref="F2189">_xlfn.SWITCH(TRUE,E2189&lt;=10000,"1万人以下",E2189&lt;=20000,"2万人以下",E2189&lt;=30000,"3万人以下",E2189&lt;=40000,"4万人以下",E2189&lt;=50000,"5万人以下",E2189&lt;=60000,"6万人以下",E2189&lt;=70000,"7万人以下",E2189&lt;=80000,"8万人以下",E2189&lt;=90000,"9万人以下",E2189&gt;90000,"それ以上")</f>
        <v>3万人以下</v>
      </c>
      <c r="G2189" s="7" t="s">
        <v>7574</v>
      </c>
      <c r="H2189" s="7">
        <v>10621</v>
      </c>
      <c r="J2189" s="1">
        <f>MAX(J$2:J2188)+1</f>
        <v>1676</v>
      </c>
      <c r="K2189" s="1" t="str">
        <f>IF(B2189="小郡市","小郡市",IF(B2189="大和郡山市","大和郡山市",IF(B2189="蒲郡市","蒲郡市",IF(B2189="郡上市","郡上市",IF(B2189="郡山市","郡山市",IFERROR(RIGHT(B2189,LEN(B2189)-FIND("郡",B2189)),B2189))))))</f>
        <v>竹田市</v>
      </c>
      <c r="L2189" s="1" t="str">
        <f>IF(ISERROR(VLOOKUP(K2189,'R5.4.1現在の団体'!C$2:C$2000,1,)),"",VLOOKUP(K2189,'R5.4.1現在の団体'!C$2:C$2000,1,))</f>
        <v>竹田市</v>
      </c>
      <c r="M2189" s="1">
        <f t="shared" si="34"/>
        <v>1</v>
      </c>
    </row>
    <row r="2190" spans="1:13" x14ac:dyDescent="0.2">
      <c r="A2190" s="5" t="s">
        <v>2194</v>
      </c>
      <c r="B2190" s="6" t="s">
        <v>4466</v>
      </c>
      <c r="C2190" s="7">
        <v>11611</v>
      </c>
      <c r="D2190" s="7">
        <v>13077</v>
      </c>
      <c r="E2190" s="7">
        <v>24688</v>
      </c>
      <c r="F2190" s="7" t="str" cm="1">
        <f t="array" ref="F2190">_xlfn.SWITCH(TRUE,E2190&lt;=10000,"1万人以下",E2190&lt;=20000,"2万人以下",E2190&lt;=30000,"3万人以下",E2190&lt;=40000,"4万人以下",E2190&lt;=50000,"5万人以下",E2190&lt;=60000,"6万人以下",E2190&lt;=70000,"7万人以下",E2190&lt;=80000,"8万人以下",E2190&lt;=90000,"9万人以下",E2190&gt;90000,"それ以上")</f>
        <v>3万人以下</v>
      </c>
      <c r="G2190" s="7" t="s">
        <v>7574</v>
      </c>
      <c r="H2190" s="7">
        <v>10205</v>
      </c>
      <c r="J2190" s="1">
        <f>MAX(J$2:J2189)+1</f>
        <v>1677</v>
      </c>
      <c r="K2190" s="1" t="str">
        <f>IF(B2190="小郡市","小郡市",IF(B2190="大和郡山市","大和郡山市",IF(B2190="蒲郡市","蒲郡市",IF(B2190="郡上市","郡上市",IF(B2190="郡山市","郡山市",IFERROR(RIGHT(B2190,LEN(B2190)-FIND("郡",B2190)),B2190))))))</f>
        <v>豊後高田市</v>
      </c>
      <c r="L2190" s="1" t="str">
        <f>IF(ISERROR(VLOOKUP(K2190,'R5.4.1現在の団体'!C$2:C$2000,1,)),"",VLOOKUP(K2190,'R5.4.1現在の団体'!C$2:C$2000,1,))</f>
        <v>豊後高田市</v>
      </c>
      <c r="M2190" s="1">
        <f t="shared" si="34"/>
        <v>1</v>
      </c>
    </row>
    <row r="2191" spans="1:13" x14ac:dyDescent="0.2">
      <c r="A2191" s="5" t="s">
        <v>2195</v>
      </c>
      <c r="B2191" s="6" t="s">
        <v>4467</v>
      </c>
      <c r="C2191" s="7">
        <v>16050</v>
      </c>
      <c r="D2191" s="7">
        <v>17211</v>
      </c>
      <c r="E2191" s="7">
        <v>33261</v>
      </c>
      <c r="F2191" s="7" t="str" cm="1">
        <f t="array" ref="F2191">_xlfn.SWITCH(TRUE,E2191&lt;=10000,"1万人以下",E2191&lt;=20000,"2万人以下",E2191&lt;=30000,"3万人以下",E2191&lt;=40000,"4万人以下",E2191&lt;=50000,"5万人以下",E2191&lt;=60000,"6万人以下",E2191&lt;=70000,"7万人以下",E2191&lt;=80000,"8万人以下",E2191&lt;=90000,"9万人以下",E2191&gt;90000,"それ以上")</f>
        <v>4万人以下</v>
      </c>
      <c r="G2191" s="7" t="s">
        <v>7573</v>
      </c>
      <c r="H2191" s="7">
        <v>13583</v>
      </c>
      <c r="J2191" s="1">
        <f>MAX(J$2:J2190)+1</f>
        <v>1678</v>
      </c>
      <c r="K2191" s="1" t="str">
        <f>IF(B2191="小郡市","小郡市",IF(B2191="大和郡山市","大和郡山市",IF(B2191="蒲郡市","蒲郡市",IF(B2191="郡上市","郡上市",IF(B2191="郡山市","郡山市",IFERROR(RIGHT(B2191,LEN(B2191)-FIND("郡",B2191)),B2191))))))</f>
        <v>杵築市</v>
      </c>
      <c r="L2191" s="1" t="str">
        <f>IF(ISERROR(VLOOKUP(K2191,'R5.4.1現在の団体'!C$2:C$2000,1,)),"",VLOOKUP(K2191,'R5.4.1現在の団体'!C$2:C$2000,1,))</f>
        <v>杵築市</v>
      </c>
      <c r="M2191" s="1">
        <f t="shared" si="34"/>
        <v>1</v>
      </c>
    </row>
    <row r="2192" spans="1:13" x14ac:dyDescent="0.2">
      <c r="A2192" s="5" t="s">
        <v>2196</v>
      </c>
      <c r="B2192" s="6" t="s">
        <v>4468</v>
      </c>
      <c r="C2192" s="7">
        <v>28817</v>
      </c>
      <c r="D2192" s="7">
        <v>32768</v>
      </c>
      <c r="E2192" s="7">
        <v>61585</v>
      </c>
      <c r="F2192" s="7" t="str" cm="1">
        <f t="array" ref="F2192">_xlfn.SWITCH(TRUE,E2192&lt;=10000,"1万人以下",E2192&lt;=20000,"2万人以下",E2192&lt;=30000,"3万人以下",E2192&lt;=40000,"4万人以下",E2192&lt;=50000,"5万人以下",E2192&lt;=60000,"6万人以下",E2192&lt;=70000,"7万人以下",E2192&lt;=80000,"8万人以下",E2192&lt;=90000,"9万人以下",E2192&gt;90000,"それ以上")</f>
        <v>7万人以下</v>
      </c>
      <c r="G2192" s="7" t="s">
        <v>7578</v>
      </c>
      <c r="H2192" s="7">
        <v>25543</v>
      </c>
      <c r="J2192" s="1">
        <f>MAX(J$2:J2191)+1</f>
        <v>1679</v>
      </c>
      <c r="K2192" s="1" t="str">
        <f>IF(B2192="小郡市","小郡市",IF(B2192="大和郡山市","大和郡山市",IF(B2192="蒲郡市","蒲郡市",IF(B2192="郡上市","郡上市",IF(B2192="郡山市","郡山市",IFERROR(RIGHT(B2192,LEN(B2192)-FIND("郡",B2192)),B2192))))))</f>
        <v>宇佐市</v>
      </c>
      <c r="L2192" s="1" t="str">
        <f>IF(ISERROR(VLOOKUP(K2192,'R5.4.1現在の団体'!C$2:C$2000,1,)),"",VLOOKUP(K2192,'R5.4.1現在の団体'!C$2:C$2000,1,))</f>
        <v>宇佐市</v>
      </c>
      <c r="M2192" s="1">
        <f t="shared" si="34"/>
        <v>1</v>
      </c>
    </row>
    <row r="2193" spans="1:13" x14ac:dyDescent="0.2">
      <c r="A2193" s="5" t="s">
        <v>2197</v>
      </c>
      <c r="B2193" s="6" t="s">
        <v>4469</v>
      </c>
      <c r="C2193" s="7">
        <v>19192</v>
      </c>
      <c r="D2193" s="7">
        <v>22145</v>
      </c>
      <c r="E2193" s="7">
        <v>41337</v>
      </c>
      <c r="F2193" s="7" t="str" cm="1">
        <f t="array" ref="F2193">_xlfn.SWITCH(TRUE,E2193&lt;=10000,"1万人以下",E2193&lt;=20000,"2万人以下",E2193&lt;=30000,"3万人以下",E2193&lt;=40000,"4万人以下",E2193&lt;=50000,"5万人以下",E2193&lt;=60000,"6万人以下",E2193&lt;=70000,"7万人以下",E2193&lt;=80000,"8万人以下",E2193&lt;=90000,"9万人以下",E2193&gt;90000,"それ以上")</f>
        <v>5万人以下</v>
      </c>
      <c r="G2193" s="7" t="s">
        <v>7575</v>
      </c>
      <c r="H2193" s="7">
        <v>16369</v>
      </c>
      <c r="J2193" s="1">
        <f>MAX(J$2:J2192)+1</f>
        <v>1680</v>
      </c>
      <c r="K2193" s="1" t="str">
        <f>IF(B2193="小郡市","小郡市",IF(B2193="大和郡山市","大和郡山市",IF(B2193="蒲郡市","蒲郡市",IF(B2193="郡上市","郡上市",IF(B2193="郡山市","郡山市",IFERROR(RIGHT(B2193,LEN(B2193)-FIND("郡",B2193)),B2193))))))</f>
        <v>豊後大野市</v>
      </c>
      <c r="L2193" s="1" t="str">
        <f>IF(ISERROR(VLOOKUP(K2193,'R5.4.1現在の団体'!C$2:C$2000,1,)),"",VLOOKUP(K2193,'R5.4.1現在の団体'!C$2:C$2000,1,))</f>
        <v>豊後大野市</v>
      </c>
      <c r="M2193" s="1">
        <f t="shared" si="34"/>
        <v>1</v>
      </c>
    </row>
    <row r="2194" spans="1:13" x14ac:dyDescent="0.2">
      <c r="A2194" s="5" t="s">
        <v>2198</v>
      </c>
      <c r="B2194" s="6" t="s">
        <v>4470</v>
      </c>
      <c r="C2194" s="7">
        <v>17367</v>
      </c>
      <c r="D2194" s="7">
        <v>18963</v>
      </c>
      <c r="E2194" s="7">
        <v>36330</v>
      </c>
      <c r="F2194" s="7" t="str" cm="1">
        <f t="array" ref="F2194">_xlfn.SWITCH(TRUE,E2194&lt;=10000,"1万人以下",E2194&lt;=20000,"2万人以下",E2194&lt;=30000,"3万人以下",E2194&lt;=40000,"4万人以下",E2194&lt;=50000,"5万人以下",E2194&lt;=60000,"6万人以下",E2194&lt;=70000,"7万人以下",E2194&lt;=80000,"8万人以下",E2194&lt;=90000,"9万人以下",E2194&gt;90000,"それ以上")</f>
        <v>4万人以下</v>
      </c>
      <c r="G2194" s="7" t="s">
        <v>7573</v>
      </c>
      <c r="H2194" s="7">
        <v>14861</v>
      </c>
      <c r="J2194" s="1">
        <f>MAX(J$2:J2193)+1</f>
        <v>1681</v>
      </c>
      <c r="K2194" s="1" t="str">
        <f>IF(B2194="小郡市","小郡市",IF(B2194="大和郡山市","大和郡山市",IF(B2194="蒲郡市","蒲郡市",IF(B2194="郡上市","郡上市",IF(B2194="郡山市","郡山市",IFERROR(RIGHT(B2194,LEN(B2194)-FIND("郡",B2194)),B2194))))))</f>
        <v>由布市</v>
      </c>
      <c r="L2194" s="1" t="str">
        <f>IF(ISERROR(VLOOKUP(K2194,'R5.4.1現在の団体'!C$2:C$2000,1,)),"",VLOOKUP(K2194,'R5.4.1現在の団体'!C$2:C$2000,1,))</f>
        <v>由布市</v>
      </c>
      <c r="M2194" s="1">
        <f t="shared" si="34"/>
        <v>1</v>
      </c>
    </row>
    <row r="2195" spans="1:13" x14ac:dyDescent="0.2">
      <c r="A2195" s="5" t="s">
        <v>2199</v>
      </c>
      <c r="B2195" s="6" t="s">
        <v>4471</v>
      </c>
      <c r="C2195" s="7">
        <v>16021</v>
      </c>
      <c r="D2195" s="7">
        <v>17512</v>
      </c>
      <c r="E2195" s="7">
        <v>33533</v>
      </c>
      <c r="F2195" s="7" t="str" cm="1">
        <f t="array" ref="F2195">_xlfn.SWITCH(TRUE,E2195&lt;=10000,"1万人以下",E2195&lt;=20000,"2万人以下",E2195&lt;=30000,"3万人以下",E2195&lt;=40000,"4万人以下",E2195&lt;=50000,"5万人以下",E2195&lt;=60000,"6万人以下",E2195&lt;=70000,"7万人以下",E2195&lt;=80000,"8万人以下",E2195&lt;=90000,"9万人以下",E2195&gt;90000,"それ以上")</f>
        <v>4万人以下</v>
      </c>
      <c r="G2195" s="7" t="s">
        <v>7573</v>
      </c>
      <c r="H2195" s="7">
        <v>13688</v>
      </c>
      <c r="J2195" s="1">
        <f>MAX(J$2:J2194)+1</f>
        <v>1682</v>
      </c>
      <c r="K2195" s="1" t="str">
        <f>IF(B2195="小郡市","小郡市",IF(B2195="大和郡山市","大和郡山市",IF(B2195="蒲郡市","蒲郡市",IF(B2195="郡上市","郡上市",IF(B2195="郡山市","郡山市",IFERROR(RIGHT(B2195,LEN(B2195)-FIND("郡",B2195)),B2195))))))</f>
        <v>国東市</v>
      </c>
      <c r="L2195" s="1" t="str">
        <f>IF(ISERROR(VLOOKUP(K2195,'R5.4.1現在の団体'!C$2:C$2000,1,)),"",VLOOKUP(K2195,'R5.4.1現在の団体'!C$2:C$2000,1,))</f>
        <v>国東市</v>
      </c>
      <c r="M2195" s="1">
        <f t="shared" si="34"/>
        <v>1</v>
      </c>
    </row>
    <row r="2196" spans="1:13" x14ac:dyDescent="0.2">
      <c r="A2196" s="5" t="s">
        <v>2200</v>
      </c>
      <c r="B2196" s="6" t="s">
        <v>4472</v>
      </c>
      <c r="C2196" s="7">
        <v>1198</v>
      </c>
      <c r="D2196" s="7">
        <v>1321</v>
      </c>
      <c r="E2196" s="7">
        <v>2519</v>
      </c>
      <c r="F2196" s="7" t="str" cm="1">
        <f t="array" ref="F2196">_xlfn.SWITCH(TRUE,E2196&lt;=10000,"1万人以下",E2196&lt;=20000,"2万人以下",E2196&lt;=30000,"3万人以下",E2196&lt;=40000,"4万人以下",E2196&lt;=50000,"5万人以下",E2196&lt;=60000,"6万人以下",E2196&lt;=70000,"7万人以下",E2196&lt;=80000,"8万人以下",E2196&lt;=90000,"9万人以下",E2196&gt;90000,"それ以上")</f>
        <v>1万人以下</v>
      </c>
      <c r="G2196" s="7" t="s">
        <v>7576</v>
      </c>
      <c r="H2196" s="7">
        <v>947</v>
      </c>
      <c r="I2196" s="1" t="s">
        <v>4657</v>
      </c>
      <c r="K2196" s="1" t="str">
        <f>IF(B2196="小郡市","小郡市",IF(B2196="大和郡山市","大和郡山市",IF(B2196="蒲郡市","蒲郡市",IF(B2196="郡上市","郡上市",IF(B2196="郡山市","郡山市",IFERROR(RIGHT(B2196,LEN(B2196)-FIND("郡",B2196)),B2196))))))</f>
        <v/>
      </c>
      <c r="L2196" s="1" t="str">
        <f>IF(ISERROR(VLOOKUP(K2196,'R5.4.1現在の団体'!C$2:C$2000,1,)),"",VLOOKUP(K2196,'R5.4.1現在の団体'!C$2:C$2000,1,))</f>
        <v/>
      </c>
      <c r="M2196" s="1" t="str">
        <f t="shared" si="34"/>
        <v/>
      </c>
    </row>
    <row r="2197" spans="1:13" x14ac:dyDescent="0.2">
      <c r="A2197" s="5" t="s">
        <v>2201</v>
      </c>
      <c r="B2197" s="6" t="s">
        <v>4473</v>
      </c>
      <c r="C2197" s="7">
        <v>1198</v>
      </c>
      <c r="D2197" s="7">
        <v>1321</v>
      </c>
      <c r="E2197" s="7">
        <v>2519</v>
      </c>
      <c r="F2197" s="7" t="str" cm="1">
        <f t="array" ref="F2197">_xlfn.SWITCH(TRUE,E2197&lt;=10000,"1万人以下",E2197&lt;=20000,"2万人以下",E2197&lt;=30000,"3万人以下",E2197&lt;=40000,"4万人以下",E2197&lt;=50000,"5万人以下",E2197&lt;=60000,"6万人以下",E2197&lt;=70000,"7万人以下",E2197&lt;=80000,"8万人以下",E2197&lt;=90000,"9万人以下",E2197&gt;90000,"それ以上")</f>
        <v>1万人以下</v>
      </c>
      <c r="G2197" s="7" t="s">
        <v>7576</v>
      </c>
      <c r="H2197" s="7">
        <v>947</v>
      </c>
      <c r="J2197" s="1">
        <f>MAX(J$2:J2196)+1</f>
        <v>1683</v>
      </c>
      <c r="K2197" s="1" t="str">
        <f>IF(B2197="小郡市","小郡市",IF(B2197="大和郡山市","大和郡山市",IF(B2197="蒲郡市","蒲郡市",IF(B2197="郡上市","郡上市",IF(B2197="郡山市","郡山市",IFERROR(RIGHT(B2197,LEN(B2197)-FIND("郡",B2197)),B2197))))))</f>
        <v>姫島村</v>
      </c>
      <c r="L2197" s="1" t="str">
        <f>IF(ISERROR(VLOOKUP(K2197,'R5.4.1現在の団体'!C$2:C$2000,1,)),"",VLOOKUP(K2197,'R5.4.1現在の団体'!C$2:C$2000,1,))</f>
        <v>姫島村</v>
      </c>
      <c r="M2197" s="1">
        <f t="shared" si="34"/>
        <v>1</v>
      </c>
    </row>
    <row r="2198" spans="1:13" x14ac:dyDescent="0.2">
      <c r="A2198" s="5" t="s">
        <v>2202</v>
      </c>
      <c r="B2198" s="6" t="s">
        <v>4474</v>
      </c>
      <c r="C2198" s="7">
        <v>13692</v>
      </c>
      <c r="D2198" s="7">
        <v>14840</v>
      </c>
      <c r="E2198" s="7">
        <v>28532</v>
      </c>
      <c r="F2198" s="7" t="str" cm="1">
        <f t="array" ref="F2198">_xlfn.SWITCH(TRUE,E2198&lt;=10000,"1万人以下",E2198&lt;=20000,"2万人以下",E2198&lt;=30000,"3万人以下",E2198&lt;=40000,"4万人以下",E2198&lt;=50000,"5万人以下",E2198&lt;=60000,"6万人以下",E2198&lt;=70000,"7万人以下",E2198&lt;=80000,"8万人以下",E2198&lt;=90000,"9万人以下",E2198&gt;90000,"それ以上")</f>
        <v>3万人以下</v>
      </c>
      <c r="G2198" s="7" t="s">
        <v>7574</v>
      </c>
      <c r="H2198" s="7">
        <v>11252</v>
      </c>
      <c r="I2198" s="1" t="s">
        <v>4657</v>
      </c>
      <c r="K2198" s="1" t="str">
        <f>IF(B2198="小郡市","小郡市",IF(B2198="大和郡山市","大和郡山市",IF(B2198="蒲郡市","蒲郡市",IF(B2198="郡上市","郡上市",IF(B2198="郡山市","郡山市",IFERROR(RIGHT(B2198,LEN(B2198)-FIND("郡",B2198)),B2198))))))</f>
        <v/>
      </c>
      <c r="L2198" s="1" t="str">
        <f>IF(ISERROR(VLOOKUP(K2198,'R5.4.1現在の団体'!C$2:C$2000,1,)),"",VLOOKUP(K2198,'R5.4.1現在の団体'!C$2:C$2000,1,))</f>
        <v/>
      </c>
      <c r="M2198" s="1" t="str">
        <f t="shared" si="34"/>
        <v/>
      </c>
    </row>
    <row r="2199" spans="1:13" x14ac:dyDescent="0.2">
      <c r="A2199" s="5" t="s">
        <v>2203</v>
      </c>
      <c r="B2199" s="6" t="s">
        <v>4475</v>
      </c>
      <c r="C2199" s="7">
        <v>13692</v>
      </c>
      <c r="D2199" s="7">
        <v>14840</v>
      </c>
      <c r="E2199" s="7">
        <v>28532</v>
      </c>
      <c r="F2199" s="7" t="str" cm="1">
        <f t="array" ref="F2199">_xlfn.SWITCH(TRUE,E2199&lt;=10000,"1万人以下",E2199&lt;=20000,"2万人以下",E2199&lt;=30000,"3万人以下",E2199&lt;=40000,"4万人以下",E2199&lt;=50000,"5万人以下",E2199&lt;=60000,"6万人以下",E2199&lt;=70000,"7万人以下",E2199&lt;=80000,"8万人以下",E2199&lt;=90000,"9万人以下",E2199&gt;90000,"それ以上")</f>
        <v>3万人以下</v>
      </c>
      <c r="G2199" s="7" t="s">
        <v>7574</v>
      </c>
      <c r="H2199" s="7">
        <v>11252</v>
      </c>
      <c r="J2199" s="1">
        <f>MAX(J$2:J2198)+1</f>
        <v>1684</v>
      </c>
      <c r="K2199" s="1" t="str">
        <f>IF(B2199="小郡市","小郡市",IF(B2199="大和郡山市","大和郡山市",IF(B2199="蒲郡市","蒲郡市",IF(B2199="郡上市","郡上市",IF(B2199="郡山市","郡山市",IFERROR(RIGHT(B2199,LEN(B2199)-FIND("郡",B2199)),B2199))))))</f>
        <v>日出町</v>
      </c>
      <c r="L2199" s="1" t="str">
        <f>IF(ISERROR(VLOOKUP(K2199,'R5.4.1現在の団体'!C$2:C$2000,1,)),"",VLOOKUP(K2199,'R5.4.1現在の団体'!C$2:C$2000,1,))</f>
        <v>日出町</v>
      </c>
      <c r="M2199" s="1">
        <f t="shared" si="34"/>
        <v>1</v>
      </c>
    </row>
    <row r="2200" spans="1:13" x14ac:dyDescent="0.2">
      <c r="A2200" s="5" t="s">
        <v>2204</v>
      </c>
      <c r="B2200" s="6" t="s">
        <v>4476</v>
      </c>
      <c r="C2200" s="7">
        <v>13950</v>
      </c>
      <c r="D2200" s="7">
        <v>15239</v>
      </c>
      <c r="E2200" s="7">
        <v>29189</v>
      </c>
      <c r="F2200" s="7" t="str" cm="1">
        <f t="array" ref="F2200">_xlfn.SWITCH(TRUE,E2200&lt;=10000,"1万人以下",E2200&lt;=20000,"2万人以下",E2200&lt;=30000,"3万人以下",E2200&lt;=40000,"4万人以下",E2200&lt;=50000,"5万人以下",E2200&lt;=60000,"6万人以下",E2200&lt;=70000,"7万人以下",E2200&lt;=80000,"8万人以下",E2200&lt;=90000,"9万人以下",E2200&gt;90000,"それ以上")</f>
        <v>3万人以下</v>
      </c>
      <c r="G2200" s="7" t="s">
        <v>7574</v>
      </c>
      <c r="H2200" s="7">
        <v>10807</v>
      </c>
      <c r="I2200" s="1" t="s">
        <v>4657</v>
      </c>
      <c r="K2200" s="1" t="str">
        <f>IF(B2200="小郡市","小郡市",IF(B2200="大和郡山市","大和郡山市",IF(B2200="蒲郡市","蒲郡市",IF(B2200="郡上市","郡上市",IF(B2200="郡山市","郡山市",IFERROR(RIGHT(B2200,LEN(B2200)-FIND("郡",B2200)),B2200))))))</f>
        <v/>
      </c>
      <c r="L2200" s="1" t="str">
        <f>IF(ISERROR(VLOOKUP(K2200,'R5.4.1現在の団体'!C$2:C$2000,1,)),"",VLOOKUP(K2200,'R5.4.1現在の団体'!C$2:C$2000,1,))</f>
        <v/>
      </c>
      <c r="M2200" s="1" t="str">
        <f t="shared" si="34"/>
        <v/>
      </c>
    </row>
    <row r="2201" spans="1:13" x14ac:dyDescent="0.2">
      <c r="A2201" s="5" t="s">
        <v>2205</v>
      </c>
      <c r="B2201" s="6" t="s">
        <v>4477</v>
      </c>
      <c r="C2201" s="7">
        <v>5278</v>
      </c>
      <c r="D2201" s="7">
        <v>5858</v>
      </c>
      <c r="E2201" s="7">
        <v>11136</v>
      </c>
      <c r="F2201" s="7" t="str" cm="1">
        <f t="array" ref="F2201">_xlfn.SWITCH(TRUE,E2201&lt;=10000,"1万人以下",E2201&lt;=20000,"2万人以下",E2201&lt;=30000,"3万人以下",E2201&lt;=40000,"4万人以下",E2201&lt;=50000,"5万人以下",E2201&lt;=60000,"6万人以下",E2201&lt;=70000,"7万人以下",E2201&lt;=80000,"8万人以下",E2201&lt;=90000,"9万人以下",E2201&gt;90000,"それ以上")</f>
        <v>2万人以下</v>
      </c>
      <c r="G2201" s="7" t="s">
        <v>7572</v>
      </c>
      <c r="H2201" s="7">
        <v>3936</v>
      </c>
      <c r="J2201" s="1">
        <f>MAX(J$2:J2200)+1</f>
        <v>1685</v>
      </c>
      <c r="K2201" s="1" t="str">
        <f>IF(B2201="小郡市","小郡市",IF(B2201="大和郡山市","大和郡山市",IF(B2201="蒲郡市","蒲郡市",IF(B2201="郡上市","郡上市",IF(B2201="郡山市","郡山市",IFERROR(RIGHT(B2201,LEN(B2201)-FIND("郡",B2201)),B2201))))))</f>
        <v>九重町</v>
      </c>
      <c r="L2201" s="1" t="str">
        <f>IF(ISERROR(VLOOKUP(K2201,'R5.4.1現在の団体'!C$2:C$2000,1,)),"",VLOOKUP(K2201,'R5.4.1現在の団体'!C$2:C$2000,1,))</f>
        <v>九重町</v>
      </c>
      <c r="M2201" s="1">
        <f t="shared" si="34"/>
        <v>1</v>
      </c>
    </row>
    <row r="2202" spans="1:13" x14ac:dyDescent="0.2">
      <c r="A2202" s="5" t="s">
        <v>2206</v>
      </c>
      <c r="B2202" s="6" t="s">
        <v>4478</v>
      </c>
      <c r="C2202" s="7">
        <v>8672</v>
      </c>
      <c r="D2202" s="7">
        <v>9381</v>
      </c>
      <c r="E2202" s="7">
        <v>18053</v>
      </c>
      <c r="F2202" s="7" t="str" cm="1">
        <f t="array" ref="F2202">_xlfn.SWITCH(TRUE,E2202&lt;=10000,"1万人以下",E2202&lt;=20000,"2万人以下",E2202&lt;=30000,"3万人以下",E2202&lt;=40000,"4万人以下",E2202&lt;=50000,"5万人以下",E2202&lt;=60000,"6万人以下",E2202&lt;=70000,"7万人以下",E2202&lt;=80000,"8万人以下",E2202&lt;=90000,"9万人以下",E2202&gt;90000,"それ以上")</f>
        <v>2万人以下</v>
      </c>
      <c r="G2202" s="7" t="s">
        <v>7572</v>
      </c>
      <c r="H2202" s="7">
        <v>6871</v>
      </c>
      <c r="J2202" s="1">
        <f>MAX(J$2:J2201)+1</f>
        <v>1686</v>
      </c>
      <c r="K2202" s="1" t="str">
        <f>IF(B2202="小郡市","小郡市",IF(B2202="大和郡山市","大和郡山市",IF(B2202="蒲郡市","蒲郡市",IF(B2202="郡上市","郡上市",IF(B2202="郡山市","郡山市",IFERROR(RIGHT(B2202,LEN(B2202)-FIND("郡",B2202)),B2202))))))</f>
        <v>玖珠町</v>
      </c>
      <c r="L2202" s="1" t="str">
        <f>IF(ISERROR(VLOOKUP(K2202,'R5.4.1現在の団体'!C$2:C$2000,1,)),"",VLOOKUP(K2202,'R5.4.1現在の団体'!C$2:C$2000,1,))</f>
        <v>玖珠町</v>
      </c>
      <c r="M2202" s="1">
        <f t="shared" si="34"/>
        <v>1</v>
      </c>
    </row>
    <row r="2203" spans="1:13" x14ac:dyDescent="0.2">
      <c r="A2203" s="5" t="s">
        <v>2207</v>
      </c>
      <c r="B2203" s="6" t="s">
        <v>4653</v>
      </c>
      <c r="C2203" s="7">
        <v>545852</v>
      </c>
      <c r="D2203" s="7">
        <v>609992</v>
      </c>
      <c r="E2203" s="7">
        <v>1155844</v>
      </c>
      <c r="F2203" s="7" t="str" cm="1">
        <f t="array" ref="F2203">_xlfn.SWITCH(TRUE,E2203&lt;=10000,"1万人以下",E2203&lt;=20000,"2万人以下",E2203&lt;=30000,"3万人以下",E2203&lt;=40000,"4万人以下",E2203&lt;=50000,"5万人以下",E2203&lt;=60000,"6万人以下",E2203&lt;=70000,"7万人以下",E2203&lt;=80000,"8万人以下",E2203&lt;=90000,"9万人以下",E2203&gt;90000,"それ以上")</f>
        <v>それ以上</v>
      </c>
      <c r="G2203" s="7" t="s">
        <v>7571</v>
      </c>
      <c r="H2203" s="7">
        <v>496743</v>
      </c>
      <c r="I2203" s="1" t="s">
        <v>4657</v>
      </c>
      <c r="K2203" s="1" t="str">
        <f>IF(B2203="小郡市","小郡市",IF(B2203="大和郡山市","大和郡山市",IF(B2203="蒲郡市","蒲郡市",IF(B2203="郡上市","郡上市",IF(B2203="郡山市","郡山市",IFERROR(RIGHT(B2203,LEN(B2203)-FIND("郡",B2203)),B2203))))))</f>
        <v>宮崎県</v>
      </c>
      <c r="L2203" s="1" t="str">
        <f>IF(ISERROR(VLOOKUP(K2203,'R5.4.1現在の団体'!C$2:C$2000,1,)),"",VLOOKUP(K2203,'R5.4.1現在の団体'!C$2:C$2000,1,))</f>
        <v/>
      </c>
      <c r="M2203" s="1" t="str">
        <f t="shared" si="34"/>
        <v/>
      </c>
    </row>
    <row r="2204" spans="1:13" x14ac:dyDescent="0.2">
      <c r="A2204" s="5" t="s">
        <v>2208</v>
      </c>
      <c r="B2204" s="6" t="s">
        <v>4479</v>
      </c>
      <c r="C2204" s="7">
        <v>174796</v>
      </c>
      <c r="D2204" s="7">
        <v>197236</v>
      </c>
      <c r="E2204" s="7">
        <v>372032</v>
      </c>
      <c r="F2204" s="7" t="str" cm="1">
        <f t="array" ref="F2204">_xlfn.SWITCH(TRUE,E2204&lt;=10000,"1万人以下",E2204&lt;=20000,"2万人以下",E2204&lt;=30000,"3万人以下",E2204&lt;=40000,"4万人以下",E2204&lt;=50000,"5万人以下",E2204&lt;=60000,"6万人以下",E2204&lt;=70000,"7万人以下",E2204&lt;=80000,"8万人以下",E2204&lt;=90000,"9万人以下",E2204&gt;90000,"それ以上")</f>
        <v>それ以上</v>
      </c>
      <c r="G2204" s="7" t="s">
        <v>7571</v>
      </c>
      <c r="H2204" s="7">
        <v>165882</v>
      </c>
      <c r="J2204" s="1">
        <f>MAX(J$2:J2203)+1</f>
        <v>1687</v>
      </c>
      <c r="K2204" s="1" t="str">
        <f>IF(B2204="小郡市","小郡市",IF(B2204="大和郡山市","大和郡山市",IF(B2204="蒲郡市","蒲郡市",IF(B2204="郡上市","郡上市",IF(B2204="郡山市","郡山市",IFERROR(RIGHT(B2204,LEN(B2204)-FIND("郡",B2204)),B2204))))))</f>
        <v>宮崎市</v>
      </c>
      <c r="L2204" s="1" t="str">
        <f>IF(ISERROR(VLOOKUP(K2204,'R5.4.1現在の団体'!C$2:C$2000,1,)),"",VLOOKUP(K2204,'R5.4.1現在の団体'!C$2:C$2000,1,))</f>
        <v>宮崎市</v>
      </c>
      <c r="M2204" s="1">
        <f t="shared" si="34"/>
        <v>1</v>
      </c>
    </row>
    <row r="2205" spans="1:13" x14ac:dyDescent="0.2">
      <c r="A2205" s="5" t="s">
        <v>2209</v>
      </c>
      <c r="B2205" s="6" t="s">
        <v>4480</v>
      </c>
      <c r="C2205" s="7">
        <v>80807</v>
      </c>
      <c r="D2205" s="7">
        <v>90753</v>
      </c>
      <c r="E2205" s="7">
        <v>171560</v>
      </c>
      <c r="F2205" s="7" t="str" cm="1">
        <f t="array" ref="F2205">_xlfn.SWITCH(TRUE,E2205&lt;=10000,"1万人以下",E2205&lt;=20000,"2万人以下",E2205&lt;=30000,"3万人以下",E2205&lt;=40000,"4万人以下",E2205&lt;=50000,"5万人以下",E2205&lt;=60000,"6万人以下",E2205&lt;=70000,"7万人以下",E2205&lt;=80000,"8万人以下",E2205&lt;=90000,"9万人以下",E2205&gt;90000,"それ以上")</f>
        <v>それ以上</v>
      </c>
      <c r="G2205" s="7" t="s">
        <v>7571</v>
      </c>
      <c r="H2205" s="7">
        <v>74457</v>
      </c>
      <c r="J2205" s="1">
        <f>MAX(J$2:J2204)+1</f>
        <v>1688</v>
      </c>
      <c r="K2205" s="1" t="str">
        <f>IF(B2205="小郡市","小郡市",IF(B2205="大和郡山市","大和郡山市",IF(B2205="蒲郡市","蒲郡市",IF(B2205="郡上市","郡上市",IF(B2205="郡山市","郡山市",IFERROR(RIGHT(B2205,LEN(B2205)-FIND("郡",B2205)),B2205))))))</f>
        <v>都城市</v>
      </c>
      <c r="L2205" s="1" t="str">
        <f>IF(ISERROR(VLOOKUP(K2205,'R5.4.1現在の団体'!C$2:C$2000,1,)),"",VLOOKUP(K2205,'R5.4.1現在の団体'!C$2:C$2000,1,))</f>
        <v>都城市</v>
      </c>
      <c r="M2205" s="1">
        <f t="shared" si="34"/>
        <v>1</v>
      </c>
    </row>
    <row r="2206" spans="1:13" x14ac:dyDescent="0.2">
      <c r="A2206" s="5" t="s">
        <v>2210</v>
      </c>
      <c r="B2206" s="6" t="s">
        <v>4481</v>
      </c>
      <c r="C2206" s="7">
        <v>63319</v>
      </c>
      <c r="D2206" s="7">
        <v>71109</v>
      </c>
      <c r="E2206" s="7">
        <v>134428</v>
      </c>
      <c r="F2206" s="7" t="str" cm="1">
        <f t="array" ref="F2206">_xlfn.SWITCH(TRUE,E2206&lt;=10000,"1万人以下",E2206&lt;=20000,"2万人以下",E2206&lt;=30000,"3万人以下",E2206&lt;=40000,"4万人以下",E2206&lt;=50000,"5万人以下",E2206&lt;=60000,"6万人以下",E2206&lt;=70000,"7万人以下",E2206&lt;=80000,"8万人以下",E2206&lt;=90000,"9万人以下",E2206&gt;90000,"それ以上")</f>
        <v>それ以上</v>
      </c>
      <c r="G2206" s="7" t="s">
        <v>7571</v>
      </c>
      <c r="H2206" s="7">
        <v>57832</v>
      </c>
      <c r="J2206" s="1">
        <f>MAX(J$2:J2205)+1</f>
        <v>1689</v>
      </c>
      <c r="K2206" s="1" t="str">
        <f>IF(B2206="小郡市","小郡市",IF(B2206="大和郡山市","大和郡山市",IF(B2206="蒲郡市","蒲郡市",IF(B2206="郡上市","郡上市",IF(B2206="郡山市","郡山市",IFERROR(RIGHT(B2206,LEN(B2206)-FIND("郡",B2206)),B2206))))))</f>
        <v>延岡市</v>
      </c>
      <c r="L2206" s="1" t="str">
        <f>IF(ISERROR(VLOOKUP(K2206,'R5.4.1現在の団体'!C$2:C$2000,1,)),"",VLOOKUP(K2206,'R5.4.1現在の団体'!C$2:C$2000,1,))</f>
        <v>延岡市</v>
      </c>
      <c r="M2206" s="1">
        <f t="shared" si="34"/>
        <v>1</v>
      </c>
    </row>
    <row r="2207" spans="1:13" x14ac:dyDescent="0.2">
      <c r="A2207" s="5" t="s">
        <v>2211</v>
      </c>
      <c r="B2207" s="6" t="s">
        <v>4482</v>
      </c>
      <c r="C2207" s="7">
        <v>28172</v>
      </c>
      <c r="D2207" s="7">
        <v>31663</v>
      </c>
      <c r="E2207" s="7">
        <v>59835</v>
      </c>
      <c r="F2207" s="7" t="str" cm="1">
        <f t="array" ref="F2207">_xlfn.SWITCH(TRUE,E2207&lt;=10000,"1万人以下",E2207&lt;=20000,"2万人以下",E2207&lt;=30000,"3万人以下",E2207&lt;=40000,"4万人以下",E2207&lt;=50000,"5万人以下",E2207&lt;=60000,"6万人以下",E2207&lt;=70000,"7万人以下",E2207&lt;=80000,"8万人以下",E2207&lt;=90000,"9万人以下",E2207&gt;90000,"それ以上")</f>
        <v>6万人以下</v>
      </c>
      <c r="G2207" s="7" t="s">
        <v>7577</v>
      </c>
      <c r="H2207" s="7">
        <v>26382</v>
      </c>
      <c r="J2207" s="1">
        <f>MAX(J$2:J2206)+1</f>
        <v>1690</v>
      </c>
      <c r="K2207" s="1" t="str">
        <f>IF(B2207="小郡市","小郡市",IF(B2207="大和郡山市","大和郡山市",IF(B2207="蒲郡市","蒲郡市",IF(B2207="郡上市","郡上市",IF(B2207="郡山市","郡山市",IFERROR(RIGHT(B2207,LEN(B2207)-FIND("郡",B2207)),B2207))))))</f>
        <v>日南市</v>
      </c>
      <c r="L2207" s="1" t="str">
        <f>IF(ISERROR(VLOOKUP(K2207,'R5.4.1現在の団体'!C$2:C$2000,1,)),"",VLOOKUP(K2207,'R5.4.1現在の団体'!C$2:C$2000,1,))</f>
        <v>日南市</v>
      </c>
      <c r="M2207" s="1">
        <f t="shared" si="34"/>
        <v>1</v>
      </c>
    </row>
    <row r="2208" spans="1:13" x14ac:dyDescent="0.2">
      <c r="A2208" s="5" t="s">
        <v>2212</v>
      </c>
      <c r="B2208" s="6" t="s">
        <v>4483</v>
      </c>
      <c r="C2208" s="7">
        <v>19438</v>
      </c>
      <c r="D2208" s="7">
        <v>21888</v>
      </c>
      <c r="E2208" s="7">
        <v>41326</v>
      </c>
      <c r="F2208" s="7" t="str" cm="1">
        <f t="array" ref="F2208">_xlfn.SWITCH(TRUE,E2208&lt;=10000,"1万人以下",E2208&lt;=20000,"2万人以下",E2208&lt;=30000,"3万人以下",E2208&lt;=40000,"4万人以下",E2208&lt;=50000,"5万人以下",E2208&lt;=60000,"6万人以下",E2208&lt;=70000,"7万人以下",E2208&lt;=80000,"8万人以下",E2208&lt;=90000,"9万人以下",E2208&gt;90000,"それ以上")</f>
        <v>5万人以下</v>
      </c>
      <c r="G2208" s="7" t="s">
        <v>7575</v>
      </c>
      <c r="H2208" s="7">
        <v>17852</v>
      </c>
      <c r="J2208" s="1">
        <f>MAX(J$2:J2207)+1</f>
        <v>1691</v>
      </c>
      <c r="K2208" s="1" t="str">
        <f>IF(B2208="小郡市","小郡市",IF(B2208="大和郡山市","大和郡山市",IF(B2208="蒲郡市","蒲郡市",IF(B2208="郡上市","郡上市",IF(B2208="郡山市","郡山市",IFERROR(RIGHT(B2208,LEN(B2208)-FIND("郡",B2208)),B2208))))))</f>
        <v>小林市</v>
      </c>
      <c r="L2208" s="1" t="str">
        <f>IF(ISERROR(VLOOKUP(K2208,'R5.4.1現在の団体'!C$2:C$2000,1,)),"",VLOOKUP(K2208,'R5.4.1現在の団体'!C$2:C$2000,1,))</f>
        <v>小林市</v>
      </c>
      <c r="M2208" s="1">
        <f t="shared" si="34"/>
        <v>1</v>
      </c>
    </row>
    <row r="2209" spans="1:13" x14ac:dyDescent="0.2">
      <c r="A2209" s="5" t="s">
        <v>2213</v>
      </c>
      <c r="B2209" s="6" t="s">
        <v>4484</v>
      </c>
      <c r="C2209" s="7">
        <v>30677</v>
      </c>
      <c r="D2209" s="7">
        <v>33822</v>
      </c>
      <c r="E2209" s="7">
        <v>64499</v>
      </c>
      <c r="F2209" s="7" t="str" cm="1">
        <f t="array" ref="F2209">_xlfn.SWITCH(TRUE,E2209&lt;=10000,"1万人以下",E2209&lt;=20000,"2万人以下",E2209&lt;=30000,"3万人以下",E2209&lt;=40000,"4万人以下",E2209&lt;=50000,"5万人以下",E2209&lt;=60000,"6万人以下",E2209&lt;=70000,"7万人以下",E2209&lt;=80000,"8万人以下",E2209&lt;=90000,"9万人以下",E2209&gt;90000,"それ以上")</f>
        <v>7万人以下</v>
      </c>
      <c r="G2209" s="7" t="s">
        <v>7578</v>
      </c>
      <c r="H2209" s="7">
        <v>27340</v>
      </c>
      <c r="J2209" s="1">
        <f>MAX(J$2:J2208)+1</f>
        <v>1692</v>
      </c>
      <c r="K2209" s="1" t="str">
        <f>IF(B2209="小郡市","小郡市",IF(B2209="大和郡山市","大和郡山市",IF(B2209="蒲郡市","蒲郡市",IF(B2209="郡上市","郡上市",IF(B2209="郡山市","郡山市",IFERROR(RIGHT(B2209,LEN(B2209)-FIND("郡",B2209)),B2209))))))</f>
        <v>日向市</v>
      </c>
      <c r="L2209" s="1" t="str">
        <f>IF(ISERROR(VLOOKUP(K2209,'R5.4.1現在の団体'!C$2:C$2000,1,)),"",VLOOKUP(K2209,'R5.4.1現在の団体'!C$2:C$2000,1,))</f>
        <v>日向市</v>
      </c>
      <c r="M2209" s="1">
        <f t="shared" si="34"/>
        <v>1</v>
      </c>
    </row>
    <row r="2210" spans="1:13" x14ac:dyDescent="0.2">
      <c r="A2210" s="5" t="s">
        <v>2214</v>
      </c>
      <c r="B2210" s="6" t="s">
        <v>4485</v>
      </c>
      <c r="C2210" s="7">
        <v>10165</v>
      </c>
      <c r="D2210" s="7">
        <v>11535</v>
      </c>
      <c r="E2210" s="7">
        <v>21700</v>
      </c>
      <c r="F2210" s="7" t="str" cm="1">
        <f t="array" ref="F2210">_xlfn.SWITCH(TRUE,E2210&lt;=10000,"1万人以下",E2210&lt;=20000,"2万人以下",E2210&lt;=30000,"3万人以下",E2210&lt;=40000,"4万人以下",E2210&lt;=50000,"5万人以下",E2210&lt;=60000,"6万人以下",E2210&lt;=70000,"7万人以下",E2210&lt;=80000,"8万人以下",E2210&lt;=90000,"9万人以下",E2210&gt;90000,"それ以上")</f>
        <v>3万人以下</v>
      </c>
      <c r="G2210" s="7" t="s">
        <v>7574</v>
      </c>
      <c r="H2210" s="7">
        <v>9404</v>
      </c>
      <c r="J2210" s="1">
        <f>MAX(J$2:J2209)+1</f>
        <v>1693</v>
      </c>
      <c r="K2210" s="1" t="str">
        <f>IF(B2210="小郡市","小郡市",IF(B2210="大和郡山市","大和郡山市",IF(B2210="蒲郡市","蒲郡市",IF(B2210="郡上市","郡上市",IF(B2210="郡山市","郡山市",IFERROR(RIGHT(B2210,LEN(B2210)-FIND("郡",B2210)),B2210))))))</f>
        <v>串間市</v>
      </c>
      <c r="L2210" s="1" t="str">
        <f>IF(ISERROR(VLOOKUP(K2210,'R5.4.1現在の団体'!C$2:C$2000,1,)),"",VLOOKUP(K2210,'R5.4.1現在の団体'!C$2:C$2000,1,))</f>
        <v>串間市</v>
      </c>
      <c r="M2210" s="1">
        <f t="shared" si="34"/>
        <v>1</v>
      </c>
    </row>
    <row r="2211" spans="1:13" x14ac:dyDescent="0.2">
      <c r="A2211" s="5" t="s">
        <v>2215</v>
      </c>
      <c r="B2211" s="6" t="s">
        <v>4486</v>
      </c>
      <c r="C2211" s="7">
        <v>16082</v>
      </c>
      <c r="D2211" s="7">
        <v>17827</v>
      </c>
      <c r="E2211" s="7">
        <v>33909</v>
      </c>
      <c r="F2211" s="7" t="str" cm="1">
        <f t="array" ref="F2211">_xlfn.SWITCH(TRUE,E2211&lt;=10000,"1万人以下",E2211&lt;=20000,"2万人以下",E2211&lt;=30000,"3万人以下",E2211&lt;=40000,"4万人以下",E2211&lt;=50000,"5万人以下",E2211&lt;=60000,"6万人以下",E2211&lt;=70000,"7万人以下",E2211&lt;=80000,"8万人以下",E2211&lt;=90000,"9万人以下",E2211&gt;90000,"それ以上")</f>
        <v>4万人以下</v>
      </c>
      <c r="G2211" s="7" t="s">
        <v>7573</v>
      </c>
      <c r="H2211" s="7">
        <v>13621</v>
      </c>
      <c r="J2211" s="1">
        <f>MAX(J$2:J2210)+1</f>
        <v>1694</v>
      </c>
      <c r="K2211" s="1" t="str">
        <f>IF(B2211="小郡市","小郡市",IF(B2211="大和郡山市","大和郡山市",IF(B2211="蒲郡市","蒲郡市",IF(B2211="郡上市","郡上市",IF(B2211="郡山市","郡山市",IFERROR(RIGHT(B2211,LEN(B2211)-FIND("郡",B2211)),B2211))))))</f>
        <v>西都市</v>
      </c>
      <c r="L2211" s="1" t="str">
        <f>IF(ISERROR(VLOOKUP(K2211,'R5.4.1現在の団体'!C$2:C$2000,1,)),"",VLOOKUP(K2211,'R5.4.1現在の団体'!C$2:C$2000,1,))</f>
        <v>西都市</v>
      </c>
      <c r="M2211" s="1">
        <f t="shared" si="34"/>
        <v>1</v>
      </c>
    </row>
    <row r="2212" spans="1:13" x14ac:dyDescent="0.2">
      <c r="A2212" s="5" t="s">
        <v>2216</v>
      </c>
      <c r="B2212" s="6" t="s">
        <v>4487</v>
      </c>
      <c r="C2212" s="7">
        <v>10760</v>
      </c>
      <c r="D2212" s="7">
        <v>12022</v>
      </c>
      <c r="E2212" s="7">
        <v>22782</v>
      </c>
      <c r="F2212" s="7" t="str" cm="1">
        <f t="array" ref="F2212">_xlfn.SWITCH(TRUE,E2212&lt;=10000,"1万人以下",E2212&lt;=20000,"2万人以下",E2212&lt;=30000,"3万人以下",E2212&lt;=40000,"4万人以下",E2212&lt;=50000,"5万人以下",E2212&lt;=60000,"6万人以下",E2212&lt;=70000,"7万人以下",E2212&lt;=80000,"8万人以下",E2212&lt;=90000,"9万人以下",E2212&gt;90000,"それ以上")</f>
        <v>3万人以下</v>
      </c>
      <c r="G2212" s="7" t="s">
        <v>7574</v>
      </c>
      <c r="H2212" s="7">
        <v>10078</v>
      </c>
      <c r="J2212" s="1">
        <f>MAX(J$2:J2211)+1</f>
        <v>1695</v>
      </c>
      <c r="K2212" s="1" t="str">
        <f>IF(B2212="小郡市","小郡市",IF(B2212="大和郡山市","大和郡山市",IF(B2212="蒲郡市","蒲郡市",IF(B2212="郡上市","郡上市",IF(B2212="郡山市","郡山市",IFERROR(RIGHT(B2212,LEN(B2212)-FIND("郡",B2212)),B2212))))))</f>
        <v>えびの市</v>
      </c>
      <c r="L2212" s="1" t="str">
        <f>IF(ISERROR(VLOOKUP(K2212,'R5.4.1現在の団体'!C$2:C$2000,1,)),"",VLOOKUP(K2212,'R5.4.1現在の団体'!C$2:C$2000,1,))</f>
        <v>えびの市</v>
      </c>
      <c r="M2212" s="1">
        <f t="shared" si="34"/>
        <v>1</v>
      </c>
    </row>
    <row r="2213" spans="1:13" x14ac:dyDescent="0.2">
      <c r="A2213" s="5" t="s">
        <v>2217</v>
      </c>
      <c r="B2213" s="6" t="s">
        <v>4488</v>
      </c>
      <c r="C2213" s="7">
        <v>13535</v>
      </c>
      <c r="D2213" s="7">
        <v>14454</v>
      </c>
      <c r="E2213" s="7">
        <v>27989</v>
      </c>
      <c r="F2213" s="7" t="str" cm="1">
        <f t="array" ref="F2213">_xlfn.SWITCH(TRUE,E2213&lt;=10000,"1万人以下",E2213&lt;=20000,"2万人以下",E2213&lt;=30000,"3万人以下",E2213&lt;=40000,"4万人以下",E2213&lt;=50000,"5万人以下",E2213&lt;=60000,"6万人以下",E2213&lt;=70000,"7万人以下",E2213&lt;=80000,"8万人以下",E2213&lt;=90000,"9万人以下",E2213&gt;90000,"それ以上")</f>
        <v>3万人以下</v>
      </c>
      <c r="G2213" s="7" t="s">
        <v>7574</v>
      </c>
      <c r="H2213" s="7">
        <v>11802</v>
      </c>
      <c r="I2213" s="1" t="s">
        <v>4657</v>
      </c>
      <c r="K2213" s="1" t="str">
        <f>IF(B2213="小郡市","小郡市",IF(B2213="大和郡山市","大和郡山市",IF(B2213="蒲郡市","蒲郡市",IF(B2213="郡上市","郡上市",IF(B2213="郡山市","郡山市",IFERROR(RIGHT(B2213,LEN(B2213)-FIND("郡",B2213)),B2213))))))</f>
        <v/>
      </c>
      <c r="L2213" s="1" t="str">
        <f>IF(ISERROR(VLOOKUP(K2213,'R5.4.1現在の団体'!C$2:C$2000,1,)),"",VLOOKUP(K2213,'R5.4.1現在の団体'!C$2:C$2000,1,))</f>
        <v/>
      </c>
      <c r="M2213" s="1" t="str">
        <f t="shared" si="34"/>
        <v/>
      </c>
    </row>
    <row r="2214" spans="1:13" x14ac:dyDescent="0.2">
      <c r="A2214" s="5" t="s">
        <v>2218</v>
      </c>
      <c r="B2214" s="6" t="s">
        <v>4489</v>
      </c>
      <c r="C2214" s="7">
        <v>13535</v>
      </c>
      <c r="D2214" s="7">
        <v>14454</v>
      </c>
      <c r="E2214" s="7">
        <v>27989</v>
      </c>
      <c r="F2214" s="7" t="str" cm="1">
        <f t="array" ref="F2214">_xlfn.SWITCH(TRUE,E2214&lt;=10000,"1万人以下",E2214&lt;=20000,"2万人以下",E2214&lt;=30000,"3万人以下",E2214&lt;=40000,"4万人以下",E2214&lt;=50000,"5万人以下",E2214&lt;=60000,"6万人以下",E2214&lt;=70000,"7万人以下",E2214&lt;=80000,"8万人以下",E2214&lt;=90000,"9万人以下",E2214&gt;90000,"それ以上")</f>
        <v>3万人以下</v>
      </c>
      <c r="G2214" s="7" t="s">
        <v>7574</v>
      </c>
      <c r="H2214" s="7">
        <v>11802</v>
      </c>
      <c r="I2214" s="1" t="s">
        <v>4657</v>
      </c>
      <c r="J2214" s="1">
        <f>MAX(J$2:J2213)+1</f>
        <v>1696</v>
      </c>
      <c r="K2214" s="1" t="str">
        <f>IF(B2214="小郡市","小郡市",IF(B2214="大和郡山市","大和郡山市",IF(B2214="蒲郡市","蒲郡市",IF(B2214="郡上市","郡上市",IF(B2214="郡山市","郡山市",IFERROR(RIGHT(B2214,LEN(B2214)-FIND("郡",B2214)),B2214))))))</f>
        <v>清武町</v>
      </c>
      <c r="L2214" s="1" t="str">
        <f>IF(ISERROR(VLOOKUP(K2214,'R5.4.1現在の団体'!C$2:C$2000,1,)),"",VLOOKUP(K2214,'R5.4.1現在の団体'!C$2:C$2000,1,))</f>
        <v/>
      </c>
      <c r="M2214" s="1" t="str">
        <f t="shared" si="34"/>
        <v/>
      </c>
    </row>
    <row r="2215" spans="1:13" x14ac:dyDescent="0.2">
      <c r="A2215" s="5" t="s">
        <v>2219</v>
      </c>
      <c r="B2215" s="6" t="s">
        <v>4490</v>
      </c>
      <c r="C2215" s="7">
        <v>11767</v>
      </c>
      <c r="D2215" s="7">
        <v>13299</v>
      </c>
      <c r="E2215" s="7">
        <v>25066</v>
      </c>
      <c r="F2215" s="7" t="str" cm="1">
        <f t="array" ref="F2215">_xlfn.SWITCH(TRUE,E2215&lt;=10000,"1万人以下",E2215&lt;=20000,"2万人以下",E2215&lt;=30000,"3万人以下",E2215&lt;=40000,"4万人以下",E2215&lt;=50000,"5万人以下",E2215&lt;=60000,"6万人以下",E2215&lt;=70000,"7万人以下",E2215&lt;=80000,"8万人以下",E2215&lt;=90000,"9万人以下",E2215&gt;90000,"それ以上")</f>
        <v>3万人以下</v>
      </c>
      <c r="G2215" s="7" t="s">
        <v>7574</v>
      </c>
      <c r="H2215" s="7">
        <v>10127</v>
      </c>
      <c r="I2215" s="1" t="s">
        <v>4657</v>
      </c>
      <c r="K2215" s="1" t="str">
        <f>IF(B2215="小郡市","小郡市",IF(B2215="大和郡山市","大和郡山市",IF(B2215="蒲郡市","蒲郡市",IF(B2215="郡上市","郡上市",IF(B2215="郡山市","郡山市",IFERROR(RIGHT(B2215,LEN(B2215)-FIND("郡",B2215)),B2215))))))</f>
        <v/>
      </c>
      <c r="L2215" s="1" t="str">
        <f>IF(ISERROR(VLOOKUP(K2215,'R5.4.1現在の団体'!C$2:C$2000,1,)),"",VLOOKUP(K2215,'R5.4.1現在の団体'!C$2:C$2000,1,))</f>
        <v/>
      </c>
      <c r="M2215" s="1" t="str">
        <f t="shared" si="34"/>
        <v/>
      </c>
    </row>
    <row r="2216" spans="1:13" x14ac:dyDescent="0.2">
      <c r="A2216" s="5" t="s">
        <v>2220</v>
      </c>
      <c r="B2216" s="6" t="s">
        <v>4491</v>
      </c>
      <c r="C2216" s="7">
        <v>11767</v>
      </c>
      <c r="D2216" s="7">
        <v>13299</v>
      </c>
      <c r="E2216" s="7">
        <v>25066</v>
      </c>
      <c r="F2216" s="7" t="str" cm="1">
        <f t="array" ref="F2216">_xlfn.SWITCH(TRUE,E2216&lt;=10000,"1万人以下",E2216&lt;=20000,"2万人以下",E2216&lt;=30000,"3万人以下",E2216&lt;=40000,"4万人以下",E2216&lt;=50000,"5万人以下",E2216&lt;=60000,"6万人以下",E2216&lt;=70000,"7万人以下",E2216&lt;=80000,"8万人以下",E2216&lt;=90000,"9万人以下",E2216&gt;90000,"それ以上")</f>
        <v>3万人以下</v>
      </c>
      <c r="G2216" s="7" t="s">
        <v>7574</v>
      </c>
      <c r="H2216" s="7">
        <v>10127</v>
      </c>
      <c r="J2216" s="1">
        <f>MAX(J$2:J2215)+1</f>
        <v>1697</v>
      </c>
      <c r="K2216" s="1" t="str">
        <f>IF(B2216="小郡市","小郡市",IF(B2216="大和郡山市","大和郡山市",IF(B2216="蒲郡市","蒲郡市",IF(B2216="郡上市","郡上市",IF(B2216="郡山市","郡山市",IFERROR(RIGHT(B2216,LEN(B2216)-FIND("郡",B2216)),B2216))))))</f>
        <v>三股町</v>
      </c>
      <c r="L2216" s="1" t="str">
        <f>IF(ISERROR(VLOOKUP(K2216,'R5.4.1現在の団体'!C$2:C$2000,1,)),"",VLOOKUP(K2216,'R5.4.1現在の団体'!C$2:C$2000,1,))</f>
        <v>三股町</v>
      </c>
      <c r="M2216" s="1">
        <f t="shared" si="34"/>
        <v>1</v>
      </c>
    </row>
    <row r="2217" spans="1:13" x14ac:dyDescent="0.2">
      <c r="A2217" s="5" t="s">
        <v>2221</v>
      </c>
      <c r="B2217" s="6" t="s">
        <v>4492</v>
      </c>
      <c r="C2217" s="7">
        <v>9176</v>
      </c>
      <c r="D2217" s="7">
        <v>10085</v>
      </c>
      <c r="E2217" s="7">
        <v>19261</v>
      </c>
      <c r="F2217" s="7" t="str" cm="1">
        <f t="array" ref="F2217">_xlfn.SWITCH(TRUE,E2217&lt;=10000,"1万人以下",E2217&lt;=20000,"2万人以下",E2217&lt;=30000,"3万人以下",E2217&lt;=40000,"4万人以下",E2217&lt;=50000,"5万人以下",E2217&lt;=60000,"6万人以下",E2217&lt;=70000,"7万人以下",E2217&lt;=80000,"8万人以下",E2217&lt;=90000,"9万人以下",E2217&gt;90000,"それ以上")</f>
        <v>2万人以下</v>
      </c>
      <c r="G2217" s="7" t="s">
        <v>7572</v>
      </c>
      <c r="H2217" s="7">
        <v>8014</v>
      </c>
      <c r="I2217" s="1" t="s">
        <v>4657</v>
      </c>
      <c r="K2217" s="1" t="str">
        <f>IF(B2217="小郡市","小郡市",IF(B2217="大和郡山市","大和郡山市",IF(B2217="蒲郡市","蒲郡市",IF(B2217="郡上市","郡上市",IF(B2217="郡山市","郡山市",IFERROR(RIGHT(B2217,LEN(B2217)-FIND("郡",B2217)),B2217))))))</f>
        <v/>
      </c>
      <c r="L2217" s="1" t="str">
        <f>IF(ISERROR(VLOOKUP(K2217,'R5.4.1現在の団体'!C$2:C$2000,1,)),"",VLOOKUP(K2217,'R5.4.1現在の団体'!C$2:C$2000,1,))</f>
        <v/>
      </c>
      <c r="M2217" s="1" t="str">
        <f t="shared" si="34"/>
        <v/>
      </c>
    </row>
    <row r="2218" spans="1:13" x14ac:dyDescent="0.2">
      <c r="A2218" s="5" t="s">
        <v>2222</v>
      </c>
      <c r="B2218" s="6" t="s">
        <v>4493</v>
      </c>
      <c r="C2218" s="7">
        <v>5184</v>
      </c>
      <c r="D2218" s="7">
        <v>5635</v>
      </c>
      <c r="E2218" s="7">
        <v>10819</v>
      </c>
      <c r="F2218" s="7" t="str" cm="1">
        <f t="array" ref="F2218">_xlfn.SWITCH(TRUE,E2218&lt;=10000,"1万人以下",E2218&lt;=20000,"2万人以下",E2218&lt;=30000,"3万人以下",E2218&lt;=40000,"4万人以下",E2218&lt;=50000,"5万人以下",E2218&lt;=60000,"6万人以下",E2218&lt;=70000,"7万人以下",E2218&lt;=80000,"8万人以下",E2218&lt;=90000,"9万人以下",E2218&gt;90000,"それ以上")</f>
        <v>2万人以下</v>
      </c>
      <c r="G2218" s="7" t="s">
        <v>7572</v>
      </c>
      <c r="H2218" s="7">
        <v>4566</v>
      </c>
      <c r="J2218" s="1">
        <f>MAX(J$2:J2217)+1</f>
        <v>1698</v>
      </c>
      <c r="K2218" s="1" t="str">
        <f>IF(B2218="小郡市","小郡市",IF(B2218="大和郡山市","大和郡山市",IF(B2218="蒲郡市","蒲郡市",IF(B2218="郡上市","郡上市",IF(B2218="郡山市","郡山市",IFERROR(RIGHT(B2218,LEN(B2218)-FIND("郡",B2218)),B2218))))))</f>
        <v>高原町</v>
      </c>
      <c r="L2218" s="1" t="str">
        <f>IF(ISERROR(VLOOKUP(K2218,'R5.4.1現在の団体'!C$2:C$2000,1,)),"",VLOOKUP(K2218,'R5.4.1現在の団体'!C$2:C$2000,1,))</f>
        <v>高原町</v>
      </c>
      <c r="M2218" s="1">
        <f t="shared" si="34"/>
        <v>1</v>
      </c>
    </row>
    <row r="2219" spans="1:13" x14ac:dyDescent="0.2">
      <c r="A2219" s="5" t="s">
        <v>2223</v>
      </c>
      <c r="B2219" s="6" t="s">
        <v>4494</v>
      </c>
      <c r="C2219" s="7">
        <v>3992</v>
      </c>
      <c r="D2219" s="7">
        <v>4450</v>
      </c>
      <c r="E2219" s="7">
        <v>8442</v>
      </c>
      <c r="F2219" s="7" t="str" cm="1">
        <f t="array" ref="F2219">_xlfn.SWITCH(TRUE,E2219&lt;=10000,"1万人以下",E2219&lt;=20000,"2万人以下",E2219&lt;=30000,"3万人以下",E2219&lt;=40000,"4万人以下",E2219&lt;=50000,"5万人以下",E2219&lt;=60000,"6万人以下",E2219&lt;=70000,"7万人以下",E2219&lt;=80000,"8万人以下",E2219&lt;=90000,"9万人以下",E2219&gt;90000,"それ以上")</f>
        <v>1万人以下</v>
      </c>
      <c r="G2219" s="7" t="s">
        <v>7576</v>
      </c>
      <c r="H2219" s="7">
        <v>3448</v>
      </c>
      <c r="I2219" s="1" t="s">
        <v>4657</v>
      </c>
      <c r="J2219" s="1">
        <f>MAX(J$2:J2218)+1</f>
        <v>1699</v>
      </c>
      <c r="K2219" s="1" t="str">
        <f>IF(B2219="小郡市","小郡市",IF(B2219="大和郡山市","大和郡山市",IF(B2219="蒲郡市","蒲郡市",IF(B2219="郡上市","郡上市",IF(B2219="郡山市","郡山市",IFERROR(RIGHT(B2219,LEN(B2219)-FIND("郡",B2219)),B2219))))))</f>
        <v>野尻町</v>
      </c>
      <c r="L2219" s="1" t="str">
        <f>IF(ISERROR(VLOOKUP(K2219,'R5.4.1現在の団体'!C$2:C$2000,1,)),"",VLOOKUP(K2219,'R5.4.1現在の団体'!C$2:C$2000,1,))</f>
        <v/>
      </c>
      <c r="M2219" s="1" t="str">
        <f t="shared" si="34"/>
        <v/>
      </c>
    </row>
    <row r="2220" spans="1:13" x14ac:dyDescent="0.2">
      <c r="A2220" s="5" t="s">
        <v>2224</v>
      </c>
      <c r="B2220" s="6" t="s">
        <v>4495</v>
      </c>
      <c r="C2220" s="7">
        <v>13877</v>
      </c>
      <c r="D2220" s="7">
        <v>15480</v>
      </c>
      <c r="E2220" s="7">
        <v>29357</v>
      </c>
      <c r="F2220" s="7" t="str" cm="1">
        <f t="array" ref="F2220">_xlfn.SWITCH(TRUE,E2220&lt;=10000,"1万人以下",E2220&lt;=20000,"2万人以下",E2220&lt;=30000,"3万人以下",E2220&lt;=40000,"4万人以下",E2220&lt;=50000,"5万人以下",E2220&lt;=60000,"6万人以下",E2220&lt;=70000,"7万人以下",E2220&lt;=80000,"8万人以下",E2220&lt;=90000,"9万人以下",E2220&gt;90000,"それ以上")</f>
        <v>3万人以下</v>
      </c>
      <c r="G2220" s="7" t="s">
        <v>7574</v>
      </c>
      <c r="H2220" s="7">
        <v>11984</v>
      </c>
      <c r="I2220" s="1" t="s">
        <v>4657</v>
      </c>
      <c r="K2220" s="1" t="str">
        <f>IF(B2220="小郡市","小郡市",IF(B2220="大和郡山市","大和郡山市",IF(B2220="蒲郡市","蒲郡市",IF(B2220="郡上市","郡上市",IF(B2220="郡山市","郡山市",IFERROR(RIGHT(B2220,LEN(B2220)-FIND("郡",B2220)),B2220))))))</f>
        <v/>
      </c>
      <c r="L2220" s="1" t="str">
        <f>IF(ISERROR(VLOOKUP(K2220,'R5.4.1現在の団体'!C$2:C$2000,1,)),"",VLOOKUP(K2220,'R5.4.1現在の団体'!C$2:C$2000,1,))</f>
        <v/>
      </c>
      <c r="M2220" s="1" t="str">
        <f t="shared" si="34"/>
        <v/>
      </c>
    </row>
    <row r="2221" spans="1:13" x14ac:dyDescent="0.2">
      <c r="A2221" s="5" t="s">
        <v>2225</v>
      </c>
      <c r="B2221" s="6" t="s">
        <v>4496</v>
      </c>
      <c r="C2221" s="7">
        <v>10291</v>
      </c>
      <c r="D2221" s="7">
        <v>11458</v>
      </c>
      <c r="E2221" s="7">
        <v>21749</v>
      </c>
      <c r="F2221" s="7" t="str" cm="1">
        <f t="array" ref="F2221">_xlfn.SWITCH(TRUE,E2221&lt;=10000,"1万人以下",E2221&lt;=20000,"2万人以下",E2221&lt;=30000,"3万人以下",E2221&lt;=40000,"4万人以下",E2221&lt;=50000,"5万人以下",E2221&lt;=60000,"6万人以下",E2221&lt;=70000,"7万人以下",E2221&lt;=80000,"8万人以下",E2221&lt;=90000,"9万人以下",E2221&gt;90000,"それ以上")</f>
        <v>3万人以下</v>
      </c>
      <c r="G2221" s="7" t="s">
        <v>7574</v>
      </c>
      <c r="H2221" s="7">
        <v>8884</v>
      </c>
      <c r="J2221" s="1">
        <f>MAX(J$2:J2220)+1</f>
        <v>1700</v>
      </c>
      <c r="K2221" s="1" t="str">
        <f>IF(B2221="小郡市","小郡市",IF(B2221="大和郡山市","大和郡山市",IF(B2221="蒲郡市","蒲郡市",IF(B2221="郡上市","郡上市",IF(B2221="郡山市","郡山市",IFERROR(RIGHT(B2221,LEN(B2221)-FIND("郡",B2221)),B2221))))))</f>
        <v>国富町</v>
      </c>
      <c r="L2221" s="1" t="str">
        <f>IF(ISERROR(VLOOKUP(K2221,'R5.4.1現在の団体'!C$2:C$2000,1,)),"",VLOOKUP(K2221,'R5.4.1現在の団体'!C$2:C$2000,1,))</f>
        <v>国富町</v>
      </c>
      <c r="M2221" s="1">
        <f t="shared" si="34"/>
        <v>1</v>
      </c>
    </row>
    <row r="2222" spans="1:13" x14ac:dyDescent="0.2">
      <c r="A2222" s="5" t="s">
        <v>2226</v>
      </c>
      <c r="B2222" s="6" t="s">
        <v>4497</v>
      </c>
      <c r="C2222" s="7">
        <v>3586</v>
      </c>
      <c r="D2222" s="7">
        <v>4022</v>
      </c>
      <c r="E2222" s="7">
        <v>7608</v>
      </c>
      <c r="F2222" s="7" t="str" cm="1">
        <f t="array" ref="F2222">_xlfn.SWITCH(TRUE,E2222&lt;=10000,"1万人以下",E2222&lt;=20000,"2万人以下",E2222&lt;=30000,"3万人以下",E2222&lt;=40000,"4万人以下",E2222&lt;=50000,"5万人以下",E2222&lt;=60000,"6万人以下",E2222&lt;=70000,"7万人以下",E2222&lt;=80000,"8万人以下",E2222&lt;=90000,"9万人以下",E2222&gt;90000,"それ以上")</f>
        <v>1万人以下</v>
      </c>
      <c r="G2222" s="7" t="s">
        <v>7576</v>
      </c>
      <c r="H2222" s="7">
        <v>3100</v>
      </c>
      <c r="J2222" s="1">
        <f>MAX(J$2:J2221)+1</f>
        <v>1701</v>
      </c>
      <c r="K2222" s="1" t="str">
        <f>IF(B2222="小郡市","小郡市",IF(B2222="大和郡山市","大和郡山市",IF(B2222="蒲郡市","蒲郡市",IF(B2222="郡上市","郡上市",IF(B2222="郡山市","郡山市",IFERROR(RIGHT(B2222,LEN(B2222)-FIND("郡",B2222)),B2222))))))</f>
        <v>綾町</v>
      </c>
      <c r="L2222" s="1" t="str">
        <f>IF(ISERROR(VLOOKUP(K2222,'R5.4.1現在の団体'!C$2:C$2000,1,)),"",VLOOKUP(K2222,'R5.4.1現在の団体'!C$2:C$2000,1,))</f>
        <v>綾町</v>
      </c>
      <c r="M2222" s="1">
        <f t="shared" si="34"/>
        <v>1</v>
      </c>
    </row>
    <row r="2223" spans="1:13" x14ac:dyDescent="0.2">
      <c r="A2223" s="5" t="s">
        <v>2227</v>
      </c>
      <c r="B2223" s="6" t="s">
        <v>4498</v>
      </c>
      <c r="C2223" s="7">
        <v>36764</v>
      </c>
      <c r="D2223" s="7">
        <v>39835</v>
      </c>
      <c r="E2223" s="7">
        <v>76599</v>
      </c>
      <c r="F2223" s="7" t="str" cm="1">
        <f t="array" ref="F2223">_xlfn.SWITCH(TRUE,E2223&lt;=10000,"1万人以下",E2223&lt;=20000,"2万人以下",E2223&lt;=30000,"3万人以下",E2223&lt;=40000,"4万人以下",E2223&lt;=50000,"5万人以下",E2223&lt;=60000,"6万人以下",E2223&lt;=70000,"7万人以下",E2223&lt;=80000,"8万人以下",E2223&lt;=90000,"9万人以下",E2223&gt;90000,"それ以上")</f>
        <v>8万人以下</v>
      </c>
      <c r="G2223" s="7" t="s">
        <v>7579</v>
      </c>
      <c r="H2223" s="7">
        <v>30668</v>
      </c>
      <c r="I2223" s="1" t="s">
        <v>4657</v>
      </c>
      <c r="K2223" s="1" t="str">
        <f>IF(B2223="小郡市","小郡市",IF(B2223="大和郡山市","大和郡山市",IF(B2223="蒲郡市","蒲郡市",IF(B2223="郡上市","郡上市",IF(B2223="郡山市","郡山市",IFERROR(RIGHT(B2223,LEN(B2223)-FIND("郡",B2223)),B2223))))))</f>
        <v/>
      </c>
      <c r="L2223" s="1" t="str">
        <f>IF(ISERROR(VLOOKUP(K2223,'R5.4.1現在の団体'!C$2:C$2000,1,)),"",VLOOKUP(K2223,'R5.4.1現在の団体'!C$2:C$2000,1,))</f>
        <v/>
      </c>
      <c r="M2223" s="1" t="str">
        <f t="shared" si="34"/>
        <v/>
      </c>
    </row>
    <row r="2224" spans="1:13" x14ac:dyDescent="0.2">
      <c r="A2224" s="5" t="s">
        <v>2228</v>
      </c>
      <c r="B2224" s="6" t="s">
        <v>4499</v>
      </c>
      <c r="C2224" s="7">
        <v>10320</v>
      </c>
      <c r="D2224" s="7">
        <v>11522</v>
      </c>
      <c r="E2224" s="7">
        <v>21842</v>
      </c>
      <c r="F2224" s="7" t="str" cm="1">
        <f t="array" ref="F2224">_xlfn.SWITCH(TRUE,E2224&lt;=10000,"1万人以下",E2224&lt;=20000,"2万人以下",E2224&lt;=30000,"3万人以下",E2224&lt;=40000,"4万人以下",E2224&lt;=50000,"5万人以下",E2224&lt;=60000,"6万人以下",E2224&lt;=70000,"7万人以下",E2224&lt;=80000,"8万人以下",E2224&lt;=90000,"9万人以下",E2224&gt;90000,"それ以上")</f>
        <v>3万人以下</v>
      </c>
      <c r="G2224" s="7" t="s">
        <v>7574</v>
      </c>
      <c r="H2224" s="7">
        <v>9434</v>
      </c>
      <c r="J2224" s="1">
        <f>MAX(J$2:J2223)+1</f>
        <v>1702</v>
      </c>
      <c r="K2224" s="1" t="str">
        <f>IF(B2224="小郡市","小郡市",IF(B2224="大和郡山市","大和郡山市",IF(B2224="蒲郡市","蒲郡市",IF(B2224="郡上市","郡上市",IF(B2224="郡山市","郡山市",IFERROR(RIGHT(B2224,LEN(B2224)-FIND("郡",B2224)),B2224))))))</f>
        <v>高鍋町</v>
      </c>
      <c r="L2224" s="1" t="str">
        <f>IF(ISERROR(VLOOKUP(K2224,'R5.4.1現在の団体'!C$2:C$2000,1,)),"",VLOOKUP(K2224,'R5.4.1現在の団体'!C$2:C$2000,1,))</f>
        <v>高鍋町</v>
      </c>
      <c r="M2224" s="1">
        <f t="shared" si="34"/>
        <v>1</v>
      </c>
    </row>
    <row r="2225" spans="1:13" x14ac:dyDescent="0.2">
      <c r="A2225" s="5" t="s">
        <v>2229</v>
      </c>
      <c r="B2225" s="6" t="s">
        <v>4500</v>
      </c>
      <c r="C2225" s="7">
        <v>9308</v>
      </c>
      <c r="D2225" s="7">
        <v>9503</v>
      </c>
      <c r="E2225" s="7">
        <v>18811</v>
      </c>
      <c r="F2225" s="7" t="str" cm="1">
        <f t="array" ref="F2225">_xlfn.SWITCH(TRUE,E2225&lt;=10000,"1万人以下",E2225&lt;=20000,"2万人以下",E2225&lt;=30000,"3万人以下",E2225&lt;=40000,"4万人以下",E2225&lt;=50000,"5万人以下",E2225&lt;=60000,"6万人以下",E2225&lt;=70000,"7万人以下",E2225&lt;=80000,"8万人以下",E2225&lt;=90000,"9万人以下",E2225&gt;90000,"それ以上")</f>
        <v>2万人以下</v>
      </c>
      <c r="G2225" s="7" t="s">
        <v>7572</v>
      </c>
      <c r="H2225" s="7">
        <v>7370</v>
      </c>
      <c r="J2225" s="1">
        <f>MAX(J$2:J2224)+1</f>
        <v>1703</v>
      </c>
      <c r="K2225" s="1" t="str">
        <f>IF(B2225="小郡市","小郡市",IF(B2225="大和郡山市","大和郡山市",IF(B2225="蒲郡市","蒲郡市",IF(B2225="郡上市","郡上市",IF(B2225="郡山市","郡山市",IFERROR(RIGHT(B2225,LEN(B2225)-FIND("郡",B2225)),B2225))))))</f>
        <v>新富町</v>
      </c>
      <c r="L2225" s="1" t="str">
        <f>IF(ISERROR(VLOOKUP(K2225,'R5.4.1現在の団体'!C$2:C$2000,1,)),"",VLOOKUP(K2225,'R5.4.1現在の団体'!C$2:C$2000,1,))</f>
        <v>新富町</v>
      </c>
      <c r="M2225" s="1">
        <f t="shared" si="34"/>
        <v>1</v>
      </c>
    </row>
    <row r="2226" spans="1:13" x14ac:dyDescent="0.2">
      <c r="A2226" s="5" t="s">
        <v>2230</v>
      </c>
      <c r="B2226" s="6" t="s">
        <v>4501</v>
      </c>
      <c r="C2226" s="7">
        <v>609</v>
      </c>
      <c r="D2226" s="7">
        <v>664</v>
      </c>
      <c r="E2226" s="7">
        <v>1273</v>
      </c>
      <c r="F2226" s="7" t="str" cm="1">
        <f t="array" ref="F2226">_xlfn.SWITCH(TRUE,E2226&lt;=10000,"1万人以下",E2226&lt;=20000,"2万人以下",E2226&lt;=30000,"3万人以下",E2226&lt;=40000,"4万人以下",E2226&lt;=50000,"5万人以下",E2226&lt;=60000,"6万人以下",E2226&lt;=70000,"7万人以下",E2226&lt;=80000,"8万人以下",E2226&lt;=90000,"9万人以下",E2226&gt;90000,"それ以上")</f>
        <v>1万人以下</v>
      </c>
      <c r="G2226" s="7" t="s">
        <v>7576</v>
      </c>
      <c r="H2226" s="7">
        <v>597</v>
      </c>
      <c r="J2226" s="1">
        <f>MAX(J$2:J2225)+1</f>
        <v>1704</v>
      </c>
      <c r="K2226" s="1" t="str">
        <f>IF(B2226="小郡市","小郡市",IF(B2226="大和郡山市","大和郡山市",IF(B2226="蒲郡市","蒲郡市",IF(B2226="郡上市","郡上市",IF(B2226="郡山市","郡山市",IFERROR(RIGHT(B2226,LEN(B2226)-FIND("郡",B2226)),B2226))))))</f>
        <v>西米良村</v>
      </c>
      <c r="L2226" s="1" t="str">
        <f>IF(ISERROR(VLOOKUP(K2226,'R5.4.1現在の団体'!C$2:C$2000,1,)),"",VLOOKUP(K2226,'R5.4.1現在の団体'!C$2:C$2000,1,))</f>
        <v>西米良村</v>
      </c>
      <c r="M2226" s="1">
        <f t="shared" si="34"/>
        <v>1</v>
      </c>
    </row>
    <row r="2227" spans="1:13" x14ac:dyDescent="0.2">
      <c r="A2227" s="5" t="s">
        <v>2231</v>
      </c>
      <c r="B2227" s="6" t="s">
        <v>4502</v>
      </c>
      <c r="C2227" s="7">
        <v>2526</v>
      </c>
      <c r="D2227" s="7">
        <v>2863</v>
      </c>
      <c r="E2227" s="7">
        <v>5389</v>
      </c>
      <c r="F2227" s="7" t="str" cm="1">
        <f t="array" ref="F2227">_xlfn.SWITCH(TRUE,E2227&lt;=10000,"1万人以下",E2227&lt;=20000,"2万人以下",E2227&lt;=30000,"3万人以下",E2227&lt;=40000,"4万人以下",E2227&lt;=50000,"5万人以下",E2227&lt;=60000,"6万人以下",E2227&lt;=70000,"7万人以下",E2227&lt;=80000,"8万人以下",E2227&lt;=90000,"9万人以下",E2227&gt;90000,"それ以上")</f>
        <v>1万人以下</v>
      </c>
      <c r="G2227" s="7" t="s">
        <v>7576</v>
      </c>
      <c r="H2227" s="7">
        <v>2115</v>
      </c>
      <c r="J2227" s="1">
        <f>MAX(J$2:J2226)+1</f>
        <v>1705</v>
      </c>
      <c r="K2227" s="1" t="str">
        <f>IF(B2227="小郡市","小郡市",IF(B2227="大和郡山市","大和郡山市",IF(B2227="蒲郡市","蒲郡市",IF(B2227="郡上市","郡上市",IF(B2227="郡山市","郡山市",IFERROR(RIGHT(B2227,LEN(B2227)-FIND("郡",B2227)),B2227))))))</f>
        <v>木城町</v>
      </c>
      <c r="L2227" s="1" t="str">
        <f>IF(ISERROR(VLOOKUP(K2227,'R5.4.1現在の団体'!C$2:C$2000,1,)),"",VLOOKUP(K2227,'R5.4.1現在の団体'!C$2:C$2000,1,))</f>
        <v>木城町</v>
      </c>
      <c r="M2227" s="1">
        <f t="shared" si="34"/>
        <v>1</v>
      </c>
    </row>
    <row r="2228" spans="1:13" x14ac:dyDescent="0.2">
      <c r="A2228" s="5" t="s">
        <v>2232</v>
      </c>
      <c r="B2228" s="6" t="s">
        <v>4503</v>
      </c>
      <c r="C2228" s="7">
        <v>8363</v>
      </c>
      <c r="D2228" s="7">
        <v>9042</v>
      </c>
      <c r="E2228" s="7">
        <v>17405</v>
      </c>
      <c r="F2228" s="7" t="str" cm="1">
        <f t="array" ref="F2228">_xlfn.SWITCH(TRUE,E2228&lt;=10000,"1万人以下",E2228&lt;=20000,"2万人以下",E2228&lt;=30000,"3万人以下",E2228&lt;=40000,"4万人以下",E2228&lt;=50000,"5万人以下",E2228&lt;=60000,"6万人以下",E2228&lt;=70000,"7万人以下",E2228&lt;=80000,"8万人以下",E2228&lt;=90000,"9万人以下",E2228&gt;90000,"それ以上")</f>
        <v>2万人以下</v>
      </c>
      <c r="G2228" s="7" t="s">
        <v>7572</v>
      </c>
      <c r="H2228" s="7">
        <v>6534</v>
      </c>
      <c r="J2228" s="1">
        <f>MAX(J$2:J2227)+1</f>
        <v>1706</v>
      </c>
      <c r="K2228" s="1" t="str">
        <f>IF(B2228="小郡市","小郡市",IF(B2228="大和郡山市","大和郡山市",IF(B2228="蒲郡市","蒲郡市",IF(B2228="郡上市","郡上市",IF(B2228="郡山市","郡山市",IFERROR(RIGHT(B2228,LEN(B2228)-FIND("郡",B2228)),B2228))))))</f>
        <v>川南町</v>
      </c>
      <c r="L2228" s="1" t="str">
        <f>IF(ISERROR(VLOOKUP(K2228,'R5.4.1現在の団体'!C$2:C$2000,1,)),"",VLOOKUP(K2228,'R5.4.1現在の団体'!C$2:C$2000,1,))</f>
        <v>川南町</v>
      </c>
      <c r="M2228" s="1">
        <f t="shared" si="34"/>
        <v>1</v>
      </c>
    </row>
    <row r="2229" spans="1:13" x14ac:dyDescent="0.2">
      <c r="A2229" s="5" t="s">
        <v>2233</v>
      </c>
      <c r="B2229" s="6" t="s">
        <v>4504</v>
      </c>
      <c r="C2229" s="7">
        <v>5638</v>
      </c>
      <c r="D2229" s="7">
        <v>6241</v>
      </c>
      <c r="E2229" s="7">
        <v>11879</v>
      </c>
      <c r="F2229" s="7" t="str" cm="1">
        <f t="array" ref="F2229">_xlfn.SWITCH(TRUE,E2229&lt;=10000,"1万人以下",E2229&lt;=20000,"2万人以下",E2229&lt;=30000,"3万人以下",E2229&lt;=40000,"4万人以下",E2229&lt;=50000,"5万人以下",E2229&lt;=60000,"6万人以下",E2229&lt;=70000,"7万人以下",E2229&lt;=80000,"8万人以下",E2229&lt;=90000,"9万人以下",E2229&gt;90000,"それ以上")</f>
        <v>2万人以下</v>
      </c>
      <c r="G2229" s="7" t="s">
        <v>7572</v>
      </c>
      <c r="H2229" s="7">
        <v>4618</v>
      </c>
      <c r="J2229" s="1">
        <f>MAX(J$2:J2228)+1</f>
        <v>1707</v>
      </c>
      <c r="K2229" s="1" t="str">
        <f>IF(B2229="小郡市","小郡市",IF(B2229="大和郡山市","大和郡山市",IF(B2229="蒲郡市","蒲郡市",IF(B2229="郡上市","郡上市",IF(B2229="郡山市","郡山市",IFERROR(RIGHT(B2229,LEN(B2229)-FIND("郡",B2229)),B2229))))))</f>
        <v>都農町</v>
      </c>
      <c r="L2229" s="1" t="str">
        <f>IF(ISERROR(VLOOKUP(K2229,'R5.4.1現在の団体'!C$2:C$2000,1,)),"",VLOOKUP(K2229,'R5.4.1現在の団体'!C$2:C$2000,1,))</f>
        <v>都農町</v>
      </c>
      <c r="M2229" s="1">
        <f t="shared" si="34"/>
        <v>1</v>
      </c>
    </row>
    <row r="2230" spans="1:13" x14ac:dyDescent="0.2">
      <c r="A2230" s="5" t="s">
        <v>2234</v>
      </c>
      <c r="B2230" s="6" t="s">
        <v>4505</v>
      </c>
      <c r="C2230" s="7">
        <v>15154</v>
      </c>
      <c r="D2230" s="7">
        <v>16439</v>
      </c>
      <c r="E2230" s="7">
        <v>31593</v>
      </c>
      <c r="F2230" s="7" t="str" cm="1">
        <f t="array" ref="F2230">_xlfn.SWITCH(TRUE,E2230&lt;=10000,"1万人以下",E2230&lt;=20000,"2万人以下",E2230&lt;=30000,"3万人以下",E2230&lt;=40000,"4万人以下",E2230&lt;=50000,"5万人以下",E2230&lt;=60000,"6万人以下",E2230&lt;=70000,"7万人以下",E2230&lt;=80000,"8万人以下",E2230&lt;=90000,"9万人以下",E2230&gt;90000,"それ以上")</f>
        <v>4万人以下</v>
      </c>
      <c r="G2230" s="7" t="s">
        <v>7573</v>
      </c>
      <c r="H2230" s="7">
        <v>12679</v>
      </c>
      <c r="I2230" s="1" t="s">
        <v>4657</v>
      </c>
      <c r="K2230" s="1" t="str">
        <f>IF(B2230="小郡市","小郡市",IF(B2230="大和郡山市","大和郡山市",IF(B2230="蒲郡市","蒲郡市",IF(B2230="郡上市","郡上市",IF(B2230="郡山市","郡山市",IFERROR(RIGHT(B2230,LEN(B2230)-FIND("郡",B2230)),B2230))))))</f>
        <v/>
      </c>
      <c r="L2230" s="1" t="str">
        <f>IF(ISERROR(VLOOKUP(K2230,'R5.4.1現在の団体'!C$2:C$2000,1,)),"",VLOOKUP(K2230,'R5.4.1現在の団体'!C$2:C$2000,1,))</f>
        <v/>
      </c>
      <c r="M2230" s="1" t="str">
        <f t="shared" si="34"/>
        <v/>
      </c>
    </row>
    <row r="2231" spans="1:13" x14ac:dyDescent="0.2">
      <c r="A2231" s="5" t="s">
        <v>2235</v>
      </c>
      <c r="B2231" s="6" t="s">
        <v>4506</v>
      </c>
      <c r="C2231" s="7">
        <v>9170</v>
      </c>
      <c r="D2231" s="7">
        <v>10105</v>
      </c>
      <c r="E2231" s="7">
        <v>19275</v>
      </c>
      <c r="F2231" s="7" t="str" cm="1">
        <f t="array" ref="F2231">_xlfn.SWITCH(TRUE,E2231&lt;=10000,"1万人以下",E2231&lt;=20000,"2万人以下",E2231&lt;=30000,"3万人以下",E2231&lt;=40000,"4万人以下",E2231&lt;=50000,"5万人以下",E2231&lt;=60000,"6万人以下",E2231&lt;=70000,"7万人以下",E2231&lt;=80000,"8万人以下",E2231&lt;=90000,"9万人以下",E2231&gt;90000,"それ以上")</f>
        <v>2万人以下</v>
      </c>
      <c r="G2231" s="7" t="s">
        <v>7572</v>
      </c>
      <c r="H2231" s="7">
        <v>7822</v>
      </c>
      <c r="J2231" s="1">
        <f>MAX(J$2:J2230)+1</f>
        <v>1708</v>
      </c>
      <c r="K2231" s="1" t="str">
        <f>IF(B2231="小郡市","小郡市",IF(B2231="大和郡山市","大和郡山市",IF(B2231="蒲郡市","蒲郡市",IF(B2231="郡上市","郡上市",IF(B2231="郡山市","郡山市",IFERROR(RIGHT(B2231,LEN(B2231)-FIND("郡",B2231)),B2231))))))</f>
        <v>門川町</v>
      </c>
      <c r="L2231" s="1" t="str">
        <f>IF(ISERROR(VLOOKUP(K2231,'R5.4.1現在の団体'!C$2:C$2000,1,)),"",VLOOKUP(K2231,'R5.4.1現在の団体'!C$2:C$2000,1,))</f>
        <v>門川町</v>
      </c>
      <c r="M2231" s="1">
        <f t="shared" si="34"/>
        <v>1</v>
      </c>
    </row>
    <row r="2232" spans="1:13" x14ac:dyDescent="0.2">
      <c r="A2232" s="5" t="s">
        <v>2236</v>
      </c>
      <c r="B2232" s="6" t="s">
        <v>4507</v>
      </c>
      <c r="C2232" s="7">
        <v>1003</v>
      </c>
      <c r="D2232" s="7">
        <v>1073</v>
      </c>
      <c r="E2232" s="7">
        <v>2076</v>
      </c>
      <c r="F2232" s="7" t="str" cm="1">
        <f t="array" ref="F2232">_xlfn.SWITCH(TRUE,E2232&lt;=10000,"1万人以下",E2232&lt;=20000,"2万人以下",E2232&lt;=30000,"3万人以下",E2232&lt;=40000,"4万人以下",E2232&lt;=50000,"5万人以下",E2232&lt;=60000,"6万人以下",E2232&lt;=70000,"7万人以下",E2232&lt;=80000,"8万人以下",E2232&lt;=90000,"9万人以下",E2232&gt;90000,"それ以上")</f>
        <v>1万人以下</v>
      </c>
      <c r="G2232" s="7" t="s">
        <v>7576</v>
      </c>
      <c r="H2232" s="7">
        <v>746</v>
      </c>
      <c r="J2232" s="1">
        <f>MAX(J$2:J2231)+1</f>
        <v>1709</v>
      </c>
      <c r="K2232" s="1" t="str">
        <f>IF(B2232="小郡市","小郡市",IF(B2232="大和郡山市","大和郡山市",IF(B2232="蒲郡市","蒲郡市",IF(B2232="郡上市","郡上市",IF(B2232="郡山市","郡山市",IFERROR(RIGHT(B2232,LEN(B2232)-FIND("郡",B2232)),B2232))))))</f>
        <v>諸塚村</v>
      </c>
      <c r="L2232" s="1" t="str">
        <f>IF(ISERROR(VLOOKUP(K2232,'R5.4.1現在の団体'!C$2:C$2000,1,)),"",VLOOKUP(K2232,'R5.4.1現在の団体'!C$2:C$2000,1,))</f>
        <v>諸塚村</v>
      </c>
      <c r="M2232" s="1">
        <f t="shared" si="34"/>
        <v>1</v>
      </c>
    </row>
    <row r="2233" spans="1:13" x14ac:dyDescent="0.2">
      <c r="A2233" s="5" t="s">
        <v>2237</v>
      </c>
      <c r="B2233" s="6" t="s">
        <v>4508</v>
      </c>
      <c r="C2233" s="7">
        <v>1701</v>
      </c>
      <c r="D2233" s="7">
        <v>1701</v>
      </c>
      <c r="E2233" s="7">
        <v>3402</v>
      </c>
      <c r="F2233" s="7" t="str" cm="1">
        <f t="array" ref="F2233">_xlfn.SWITCH(TRUE,E2233&lt;=10000,"1万人以下",E2233&lt;=20000,"2万人以下",E2233&lt;=30000,"3万人以下",E2233&lt;=40000,"4万人以下",E2233&lt;=50000,"5万人以下",E2233&lt;=60000,"6万人以下",E2233&lt;=70000,"7万人以下",E2233&lt;=80000,"8万人以下",E2233&lt;=90000,"9万人以下",E2233&gt;90000,"それ以上")</f>
        <v>1万人以下</v>
      </c>
      <c r="G2233" s="7" t="s">
        <v>7576</v>
      </c>
      <c r="H2233" s="7">
        <v>1259</v>
      </c>
      <c r="J2233" s="1">
        <f>MAX(J$2:J2232)+1</f>
        <v>1710</v>
      </c>
      <c r="K2233" s="1" t="str">
        <f>IF(B2233="小郡市","小郡市",IF(B2233="大和郡山市","大和郡山市",IF(B2233="蒲郡市","蒲郡市",IF(B2233="郡上市","郡上市",IF(B2233="郡山市","郡山市",IFERROR(RIGHT(B2233,LEN(B2233)-FIND("郡",B2233)),B2233))))))</f>
        <v>椎葉村</v>
      </c>
      <c r="L2233" s="1" t="str">
        <f>IF(ISERROR(VLOOKUP(K2233,'R5.4.1現在の団体'!C$2:C$2000,1,)),"",VLOOKUP(K2233,'R5.4.1現在の団体'!C$2:C$2000,1,))</f>
        <v>椎葉村</v>
      </c>
      <c r="M2233" s="1">
        <f t="shared" si="34"/>
        <v>1</v>
      </c>
    </row>
    <row r="2234" spans="1:13" x14ac:dyDescent="0.2">
      <c r="A2234" s="5" t="s">
        <v>2238</v>
      </c>
      <c r="B2234" s="6" t="s">
        <v>4509</v>
      </c>
      <c r="C2234" s="7">
        <v>3280</v>
      </c>
      <c r="D2234" s="7">
        <v>3560</v>
      </c>
      <c r="E2234" s="7">
        <v>6840</v>
      </c>
      <c r="F2234" s="7" t="str" cm="1">
        <f t="array" ref="F2234">_xlfn.SWITCH(TRUE,E2234&lt;=10000,"1万人以下",E2234&lt;=20000,"2万人以下",E2234&lt;=30000,"3万人以下",E2234&lt;=40000,"4万人以下",E2234&lt;=50000,"5万人以下",E2234&lt;=60000,"6万人以下",E2234&lt;=70000,"7万人以下",E2234&lt;=80000,"8万人以下",E2234&lt;=90000,"9万人以下",E2234&gt;90000,"それ以上")</f>
        <v>1万人以下</v>
      </c>
      <c r="G2234" s="7" t="s">
        <v>7576</v>
      </c>
      <c r="H2234" s="7">
        <v>2852</v>
      </c>
      <c r="J2234" s="1">
        <f>MAX(J$2:J2233)+1</f>
        <v>1711</v>
      </c>
      <c r="K2234" s="1" t="str">
        <f>IF(B2234="小郡市","小郡市",IF(B2234="大和郡山市","大和郡山市",IF(B2234="蒲郡市","蒲郡市",IF(B2234="郡上市","郡上市",IF(B2234="郡山市","郡山市",IFERROR(RIGHT(B2234,LEN(B2234)-FIND("郡",B2234)),B2234))))))</f>
        <v>美郷町</v>
      </c>
      <c r="L2234" s="1" t="str">
        <f>IF(ISERROR(VLOOKUP(K2234,'R5.4.1現在の団体'!C$2:C$2000,1,)),"",VLOOKUP(K2234,'R5.4.1現在の団体'!C$2:C$2000,1,))</f>
        <v>美郷町</v>
      </c>
      <c r="M2234" s="1">
        <f t="shared" si="34"/>
        <v>1</v>
      </c>
    </row>
    <row r="2235" spans="1:13" x14ac:dyDescent="0.2">
      <c r="A2235" s="5" t="s">
        <v>2239</v>
      </c>
      <c r="B2235" s="6" t="s">
        <v>4510</v>
      </c>
      <c r="C2235" s="7">
        <v>11363</v>
      </c>
      <c r="D2235" s="7">
        <v>12545</v>
      </c>
      <c r="E2235" s="7">
        <v>23908</v>
      </c>
      <c r="F2235" s="7" t="str" cm="1">
        <f t="array" ref="F2235">_xlfn.SWITCH(TRUE,E2235&lt;=10000,"1万人以下",E2235&lt;=20000,"2万人以下",E2235&lt;=30000,"3万人以下",E2235&lt;=40000,"4万人以下",E2235&lt;=50000,"5万人以下",E2235&lt;=60000,"6万人以下",E2235&lt;=70000,"7万人以下",E2235&lt;=80000,"8万人以下",E2235&lt;=90000,"9万人以下",E2235&gt;90000,"それ以上")</f>
        <v>3万人以下</v>
      </c>
      <c r="G2235" s="7" t="s">
        <v>7574</v>
      </c>
      <c r="H2235" s="7">
        <v>8621</v>
      </c>
      <c r="I2235" s="1" t="s">
        <v>4657</v>
      </c>
      <c r="K2235" s="1" t="str">
        <f>IF(B2235="小郡市","小郡市",IF(B2235="大和郡山市","大和郡山市",IF(B2235="蒲郡市","蒲郡市",IF(B2235="郡上市","郡上市",IF(B2235="郡山市","郡山市",IFERROR(RIGHT(B2235,LEN(B2235)-FIND("郡",B2235)),B2235))))))</f>
        <v/>
      </c>
      <c r="L2235" s="1" t="str">
        <f>IF(ISERROR(VLOOKUP(K2235,'R5.4.1現在の団体'!C$2:C$2000,1,)),"",VLOOKUP(K2235,'R5.4.1現在の団体'!C$2:C$2000,1,))</f>
        <v/>
      </c>
      <c r="M2235" s="1" t="str">
        <f t="shared" si="34"/>
        <v/>
      </c>
    </row>
    <row r="2236" spans="1:13" x14ac:dyDescent="0.2">
      <c r="A2236" s="5" t="s">
        <v>2240</v>
      </c>
      <c r="B2236" s="6" t="s">
        <v>4511</v>
      </c>
      <c r="C2236" s="7">
        <v>6777</v>
      </c>
      <c r="D2236" s="7">
        <v>7544</v>
      </c>
      <c r="E2236" s="7">
        <v>14321</v>
      </c>
      <c r="F2236" s="7" t="str" cm="1">
        <f t="array" ref="F2236">_xlfn.SWITCH(TRUE,E2236&lt;=10000,"1万人以下",E2236&lt;=20000,"2万人以下",E2236&lt;=30000,"3万人以下",E2236&lt;=40000,"4万人以下",E2236&lt;=50000,"5万人以下",E2236&lt;=60000,"6万人以下",E2236&lt;=70000,"7万人以下",E2236&lt;=80000,"8万人以下",E2236&lt;=90000,"9万人以下",E2236&gt;90000,"それ以上")</f>
        <v>2万人以下</v>
      </c>
      <c r="G2236" s="7" t="s">
        <v>7572</v>
      </c>
      <c r="H2236" s="7">
        <v>5172</v>
      </c>
      <c r="J2236" s="1">
        <f>MAX(J$2:J2235)+1</f>
        <v>1712</v>
      </c>
      <c r="K2236" s="1" t="str">
        <f>IF(B2236="小郡市","小郡市",IF(B2236="大和郡山市","大和郡山市",IF(B2236="蒲郡市","蒲郡市",IF(B2236="郡上市","郡上市",IF(B2236="郡山市","郡山市",IFERROR(RIGHT(B2236,LEN(B2236)-FIND("郡",B2236)),B2236))))))</f>
        <v>高千穂町</v>
      </c>
      <c r="L2236" s="1" t="str">
        <f>IF(ISERROR(VLOOKUP(K2236,'R5.4.1現在の団体'!C$2:C$2000,1,)),"",VLOOKUP(K2236,'R5.4.1現在の団体'!C$2:C$2000,1,))</f>
        <v>高千穂町</v>
      </c>
      <c r="M2236" s="1">
        <f t="shared" si="34"/>
        <v>1</v>
      </c>
    </row>
    <row r="2237" spans="1:13" x14ac:dyDescent="0.2">
      <c r="A2237" s="5" t="s">
        <v>2241</v>
      </c>
      <c r="B2237" s="6" t="s">
        <v>4512</v>
      </c>
      <c r="C2237" s="7">
        <v>2358</v>
      </c>
      <c r="D2237" s="7">
        <v>2606</v>
      </c>
      <c r="E2237" s="7">
        <v>4964</v>
      </c>
      <c r="F2237" s="7" t="str" cm="1">
        <f t="array" ref="F2237">_xlfn.SWITCH(TRUE,E2237&lt;=10000,"1万人以下",E2237&lt;=20000,"2万人以下",E2237&lt;=30000,"3万人以下",E2237&lt;=40000,"4万人以下",E2237&lt;=50000,"5万人以下",E2237&lt;=60000,"6万人以下",E2237&lt;=70000,"7万人以下",E2237&lt;=80000,"8万人以下",E2237&lt;=90000,"9万人以下",E2237&gt;90000,"それ以上")</f>
        <v>1万人以下</v>
      </c>
      <c r="G2237" s="7" t="s">
        <v>7576</v>
      </c>
      <c r="H2237" s="7">
        <v>1830</v>
      </c>
      <c r="J2237" s="1">
        <f>MAX(J$2:J2236)+1</f>
        <v>1713</v>
      </c>
      <c r="K2237" s="1" t="str">
        <f>IF(B2237="小郡市","小郡市",IF(B2237="大和郡山市","大和郡山市",IF(B2237="蒲郡市","蒲郡市",IF(B2237="郡上市","郡上市",IF(B2237="郡山市","郡山市",IFERROR(RIGHT(B2237,LEN(B2237)-FIND("郡",B2237)),B2237))))))</f>
        <v>日之影町</v>
      </c>
      <c r="L2237" s="1" t="str">
        <f>IF(ISERROR(VLOOKUP(K2237,'R5.4.1現在の団体'!C$2:C$2000,1,)),"",VLOOKUP(K2237,'R5.4.1現在の団体'!C$2:C$2000,1,))</f>
        <v>日之影町</v>
      </c>
      <c r="M2237" s="1">
        <f t="shared" si="34"/>
        <v>1</v>
      </c>
    </row>
    <row r="2238" spans="1:13" x14ac:dyDescent="0.2">
      <c r="A2238" s="5" t="s">
        <v>2242</v>
      </c>
      <c r="B2238" s="6" t="s">
        <v>4513</v>
      </c>
      <c r="C2238" s="7">
        <v>2228</v>
      </c>
      <c r="D2238" s="7">
        <v>2395</v>
      </c>
      <c r="E2238" s="7">
        <v>4623</v>
      </c>
      <c r="F2238" s="7" t="str" cm="1">
        <f t="array" ref="F2238">_xlfn.SWITCH(TRUE,E2238&lt;=10000,"1万人以下",E2238&lt;=20000,"2万人以下",E2238&lt;=30000,"3万人以下",E2238&lt;=40000,"4万人以下",E2238&lt;=50000,"5万人以下",E2238&lt;=60000,"6万人以下",E2238&lt;=70000,"7万人以下",E2238&lt;=80000,"8万人以下",E2238&lt;=90000,"9万人以下",E2238&gt;90000,"それ以上")</f>
        <v>1万人以下</v>
      </c>
      <c r="G2238" s="7" t="s">
        <v>7576</v>
      </c>
      <c r="H2238" s="7">
        <v>1619</v>
      </c>
      <c r="J2238" s="1">
        <f>MAX(J$2:J2237)+1</f>
        <v>1714</v>
      </c>
      <c r="K2238" s="1" t="str">
        <f>IF(B2238="小郡市","小郡市",IF(B2238="大和郡山市","大和郡山市",IF(B2238="蒲郡市","蒲郡市",IF(B2238="郡上市","郡上市",IF(B2238="郡山市","郡山市",IFERROR(RIGHT(B2238,LEN(B2238)-FIND("郡",B2238)),B2238))))))</f>
        <v>五ヶ瀬町</v>
      </c>
      <c r="L2238" s="1" t="str">
        <f>IF(ISERROR(VLOOKUP(K2238,'R5.4.1現在の団体'!C$2:C$2000,1,)),"",VLOOKUP(K2238,'R5.4.1現在の団体'!C$2:C$2000,1,))</f>
        <v>五ヶ瀬町</v>
      </c>
      <c r="M2238" s="1">
        <f t="shared" si="34"/>
        <v>1</v>
      </c>
    </row>
    <row r="2239" spans="1:13" x14ac:dyDescent="0.2">
      <c r="A2239" s="5" t="s">
        <v>2243</v>
      </c>
      <c r="B2239" s="6" t="s">
        <v>4654</v>
      </c>
      <c r="C2239" s="7">
        <v>811139</v>
      </c>
      <c r="D2239" s="7">
        <v>917415</v>
      </c>
      <c r="E2239" s="7">
        <v>1728554</v>
      </c>
      <c r="F2239" s="7" t="str" cm="1">
        <f t="array" ref="F2239">_xlfn.SWITCH(TRUE,E2239&lt;=10000,"1万人以下",E2239&lt;=20000,"2万人以下",E2239&lt;=30000,"3万人以下",E2239&lt;=40000,"4万人以下",E2239&lt;=50000,"5万人以下",E2239&lt;=60000,"6万人以下",E2239&lt;=70000,"7万人以下",E2239&lt;=80000,"8万人以下",E2239&lt;=90000,"9万人以下",E2239&gt;90000,"それ以上")</f>
        <v>それ以上</v>
      </c>
      <c r="G2239" s="7" t="s">
        <v>7571</v>
      </c>
      <c r="H2239" s="7">
        <v>782188</v>
      </c>
      <c r="I2239" s="1" t="s">
        <v>4657</v>
      </c>
      <c r="K2239" s="1" t="str">
        <f>IF(B2239="小郡市","小郡市",IF(B2239="大和郡山市","大和郡山市",IF(B2239="蒲郡市","蒲郡市",IF(B2239="郡上市","郡上市",IF(B2239="郡山市","郡山市",IFERROR(RIGHT(B2239,LEN(B2239)-FIND("郡",B2239)),B2239))))))</f>
        <v>鹿児島県</v>
      </c>
      <c r="L2239" s="1" t="str">
        <f>IF(ISERROR(VLOOKUP(K2239,'R5.4.1現在の団体'!C$2:C$2000,1,)),"",VLOOKUP(K2239,'R5.4.1現在の団体'!C$2:C$2000,1,))</f>
        <v/>
      </c>
      <c r="M2239" s="1" t="str">
        <f t="shared" si="34"/>
        <v/>
      </c>
    </row>
    <row r="2240" spans="1:13" x14ac:dyDescent="0.2">
      <c r="A2240" s="5" t="s">
        <v>2244</v>
      </c>
      <c r="B2240" s="6" t="s">
        <v>4514</v>
      </c>
      <c r="C2240" s="7">
        <v>280232</v>
      </c>
      <c r="D2240" s="7">
        <v>321558</v>
      </c>
      <c r="E2240" s="7">
        <v>601790</v>
      </c>
      <c r="F2240" s="7" t="str" cm="1">
        <f t="array" ref="F2240">_xlfn.SWITCH(TRUE,E2240&lt;=10000,"1万人以下",E2240&lt;=20000,"2万人以下",E2240&lt;=30000,"3万人以下",E2240&lt;=40000,"4万人以下",E2240&lt;=50000,"5万人以下",E2240&lt;=60000,"6万人以下",E2240&lt;=70000,"7万人以下",E2240&lt;=80000,"8万人以下",E2240&lt;=90000,"9万人以下",E2240&gt;90000,"それ以上")</f>
        <v>それ以上</v>
      </c>
      <c r="G2240" s="7" t="s">
        <v>7571</v>
      </c>
      <c r="H2240" s="7">
        <v>274901</v>
      </c>
      <c r="J2240" s="1">
        <f>MAX(J$2:J2239)+1</f>
        <v>1715</v>
      </c>
      <c r="K2240" s="1" t="str">
        <f>IF(B2240="小郡市","小郡市",IF(B2240="大和郡山市","大和郡山市",IF(B2240="蒲郡市","蒲郡市",IF(B2240="郡上市","郡上市",IF(B2240="郡山市","郡山市",IFERROR(RIGHT(B2240,LEN(B2240)-FIND("郡",B2240)),B2240))))))</f>
        <v>鹿児島市</v>
      </c>
      <c r="L2240" s="1" t="str">
        <f>IF(ISERROR(VLOOKUP(K2240,'R5.4.1現在の団体'!C$2:C$2000,1,)),"",VLOOKUP(K2240,'R5.4.1現在の団体'!C$2:C$2000,1,))</f>
        <v>鹿児島市</v>
      </c>
      <c r="M2240" s="1">
        <f t="shared" si="34"/>
        <v>1</v>
      </c>
    </row>
    <row r="2241" spans="1:13" x14ac:dyDescent="0.2">
      <c r="A2241" s="5" t="s">
        <v>2245</v>
      </c>
      <c r="B2241" s="6" t="s">
        <v>4515</v>
      </c>
      <c r="C2241" s="7">
        <v>50112</v>
      </c>
      <c r="D2241" s="7">
        <v>55242</v>
      </c>
      <c r="E2241" s="7">
        <v>105354</v>
      </c>
      <c r="F2241" s="7" t="str" cm="1">
        <f t="array" ref="F2241">_xlfn.SWITCH(TRUE,E2241&lt;=10000,"1万人以下",E2241&lt;=20000,"2万人以下",E2241&lt;=30000,"3万人以下",E2241&lt;=40000,"4万人以下",E2241&lt;=50000,"5万人以下",E2241&lt;=60000,"6万人以下",E2241&lt;=70000,"7万人以下",E2241&lt;=80000,"8万人以下",E2241&lt;=90000,"9万人以下",E2241&gt;90000,"それ以上")</f>
        <v>それ以上</v>
      </c>
      <c r="G2241" s="7" t="s">
        <v>7571</v>
      </c>
      <c r="H2241" s="7">
        <v>47669</v>
      </c>
      <c r="J2241" s="1">
        <f>MAX(J$2:J2240)+1</f>
        <v>1716</v>
      </c>
      <c r="K2241" s="1" t="str">
        <f>IF(B2241="小郡市","小郡市",IF(B2241="大和郡山市","大和郡山市",IF(B2241="蒲郡市","蒲郡市",IF(B2241="郡上市","郡上市",IF(B2241="郡山市","郡山市",IFERROR(RIGHT(B2241,LEN(B2241)-FIND("郡",B2241)),B2241))))))</f>
        <v>鹿屋市</v>
      </c>
      <c r="L2241" s="1" t="str">
        <f>IF(ISERROR(VLOOKUP(K2241,'R5.4.1現在の団体'!C$2:C$2000,1,)),"",VLOOKUP(K2241,'R5.4.1現在の団体'!C$2:C$2000,1,))</f>
        <v>鹿屋市</v>
      </c>
      <c r="M2241" s="1">
        <f t="shared" si="34"/>
        <v>1</v>
      </c>
    </row>
    <row r="2242" spans="1:13" x14ac:dyDescent="0.2">
      <c r="A2242" s="5" t="s">
        <v>2246</v>
      </c>
      <c r="B2242" s="6" t="s">
        <v>4516</v>
      </c>
      <c r="C2242" s="7">
        <v>11229</v>
      </c>
      <c r="D2242" s="7">
        <v>13196</v>
      </c>
      <c r="E2242" s="7">
        <v>24425</v>
      </c>
      <c r="F2242" s="7" t="str" cm="1">
        <f t="array" ref="F2242">_xlfn.SWITCH(TRUE,E2242&lt;=10000,"1万人以下",E2242&lt;=20000,"2万人以下",E2242&lt;=30000,"3万人以下",E2242&lt;=40000,"4万人以下",E2242&lt;=50000,"5万人以下",E2242&lt;=60000,"6万人以下",E2242&lt;=70000,"7万人以下",E2242&lt;=80000,"8万人以下",E2242&lt;=90000,"9万人以下",E2242&gt;90000,"それ以上")</f>
        <v>3万人以下</v>
      </c>
      <c r="G2242" s="7" t="s">
        <v>7574</v>
      </c>
      <c r="H2242" s="7">
        <v>11105</v>
      </c>
      <c r="J2242" s="1">
        <f>MAX(J$2:J2241)+1</f>
        <v>1717</v>
      </c>
      <c r="K2242" s="1" t="str">
        <f>IF(B2242="小郡市","小郡市",IF(B2242="大和郡山市","大和郡山市",IF(B2242="蒲郡市","蒲郡市",IF(B2242="郡上市","郡上市",IF(B2242="郡山市","郡山市",IFERROR(RIGHT(B2242,LEN(B2242)-FIND("郡",B2242)),B2242))))))</f>
        <v>枕崎市</v>
      </c>
      <c r="L2242" s="1" t="str">
        <f>IF(ISERROR(VLOOKUP(K2242,'R5.4.1現在の団体'!C$2:C$2000,1,)),"",VLOOKUP(K2242,'R5.4.1現在の団体'!C$2:C$2000,1,))</f>
        <v>枕崎市</v>
      </c>
      <c r="M2242" s="1">
        <f t="shared" si="34"/>
        <v>1</v>
      </c>
    </row>
    <row r="2243" spans="1:13" x14ac:dyDescent="0.2">
      <c r="A2243" s="5" t="s">
        <v>2247</v>
      </c>
      <c r="B2243" s="6" t="s">
        <v>4517</v>
      </c>
      <c r="C2243" s="7">
        <v>11282</v>
      </c>
      <c r="D2243" s="7">
        <v>12924</v>
      </c>
      <c r="E2243" s="7">
        <v>24206</v>
      </c>
      <c r="F2243" s="7" t="str" cm="1">
        <f t="array" ref="F2243">_xlfn.SWITCH(TRUE,E2243&lt;=10000,"1万人以下",E2243&lt;=20000,"2万人以下",E2243&lt;=30000,"3万人以下",E2243&lt;=40000,"4万人以下",E2243&lt;=50000,"5万人以下",E2243&lt;=60000,"6万人以下",E2243&lt;=70000,"7万人以下",E2243&lt;=80000,"8万人以下",E2243&lt;=90000,"9万人以下",E2243&gt;90000,"それ以上")</f>
        <v>3万人以下</v>
      </c>
      <c r="G2243" s="7" t="s">
        <v>7574</v>
      </c>
      <c r="H2243" s="7">
        <v>10763</v>
      </c>
      <c r="J2243" s="1">
        <f>MAX(J$2:J2242)+1</f>
        <v>1718</v>
      </c>
      <c r="K2243" s="1" t="str">
        <f>IF(B2243="小郡市","小郡市",IF(B2243="大和郡山市","大和郡山市",IF(B2243="蒲郡市","蒲郡市",IF(B2243="郡上市","郡上市",IF(B2243="郡山市","郡山市",IFERROR(RIGHT(B2243,LEN(B2243)-FIND("郡",B2243)),B2243))))))</f>
        <v>阿久根市</v>
      </c>
      <c r="L2243" s="1" t="str">
        <f>IF(ISERROR(VLOOKUP(K2243,'R5.4.1現在の団体'!C$2:C$2000,1,)),"",VLOOKUP(K2243,'R5.4.1現在の団体'!C$2:C$2000,1,))</f>
        <v>阿久根市</v>
      </c>
      <c r="M2243" s="1">
        <f t="shared" si="34"/>
        <v>1</v>
      </c>
    </row>
    <row r="2244" spans="1:13" x14ac:dyDescent="0.2">
      <c r="A2244" s="5" t="s">
        <v>2248</v>
      </c>
      <c r="B2244" s="6" t="s">
        <v>4518</v>
      </c>
      <c r="C2244" s="7">
        <v>26557</v>
      </c>
      <c r="D2244" s="7">
        <v>30159</v>
      </c>
      <c r="E2244" s="7">
        <v>56716</v>
      </c>
      <c r="F2244" s="7" t="str" cm="1">
        <f t="array" ref="F2244">_xlfn.SWITCH(TRUE,E2244&lt;=10000,"1万人以下",E2244&lt;=20000,"2万人以下",E2244&lt;=30000,"3万人以下",E2244&lt;=40000,"4万人以下",E2244&lt;=50000,"5万人以下",E2244&lt;=60000,"6万人以下",E2244&lt;=70000,"7万人以下",E2244&lt;=80000,"8万人以下",E2244&lt;=90000,"9万人以下",E2244&gt;90000,"それ以上")</f>
        <v>6万人以下</v>
      </c>
      <c r="G2244" s="7" t="s">
        <v>7577</v>
      </c>
      <c r="H2244" s="7">
        <v>24013</v>
      </c>
      <c r="J2244" s="1">
        <f>MAX(J$2:J2243)+1</f>
        <v>1719</v>
      </c>
      <c r="K2244" s="1" t="str">
        <f>IF(B2244="小郡市","小郡市",IF(B2244="大和郡山市","大和郡山市",IF(B2244="蒲郡市","蒲郡市",IF(B2244="郡上市","郡上市",IF(B2244="郡山市","郡山市",IFERROR(RIGHT(B2244,LEN(B2244)-FIND("郡",B2244)),B2244))))))</f>
        <v>出水市</v>
      </c>
      <c r="L2244" s="1" t="str">
        <f>IF(ISERROR(VLOOKUP(K2244,'R5.4.1現在の団体'!C$2:C$2000,1,)),"",VLOOKUP(K2244,'R5.4.1現在の団体'!C$2:C$2000,1,))</f>
        <v>出水市</v>
      </c>
      <c r="M2244" s="1">
        <f t="shared" si="34"/>
        <v>1</v>
      </c>
    </row>
    <row r="2245" spans="1:13" x14ac:dyDescent="0.2">
      <c r="A2245" s="5" t="s">
        <v>2249</v>
      </c>
      <c r="B2245" s="6" t="s">
        <v>4519</v>
      </c>
      <c r="C2245" s="7">
        <v>20818</v>
      </c>
      <c r="D2245" s="7">
        <v>24625</v>
      </c>
      <c r="E2245" s="7">
        <v>45443</v>
      </c>
      <c r="F2245" s="7" t="str" cm="1">
        <f t="array" ref="F2245">_xlfn.SWITCH(TRUE,E2245&lt;=10000,"1万人以下",E2245&lt;=20000,"2万人以下",E2245&lt;=30000,"3万人以下",E2245&lt;=40000,"4万人以下",E2245&lt;=50000,"5万人以下",E2245&lt;=60000,"6万人以下",E2245&lt;=70000,"7万人以下",E2245&lt;=80000,"8万人以下",E2245&lt;=90000,"9万人以下",E2245&gt;90000,"それ以上")</f>
        <v>5万人以下</v>
      </c>
      <c r="G2245" s="7" t="s">
        <v>7575</v>
      </c>
      <c r="H2245" s="7">
        <v>20626</v>
      </c>
      <c r="J2245" s="1">
        <f>MAX(J$2:J2244)+1</f>
        <v>1720</v>
      </c>
      <c r="K2245" s="1" t="str">
        <f>IF(B2245="小郡市","小郡市",IF(B2245="大和郡山市","大和郡山市",IF(B2245="蒲郡市","蒲郡市",IF(B2245="郡上市","郡上市",IF(B2245="郡山市","郡山市",IFERROR(RIGHT(B2245,LEN(B2245)-FIND("郡",B2245)),B2245))))))</f>
        <v>指宿市</v>
      </c>
      <c r="L2245" s="1" t="str">
        <f>IF(ISERROR(VLOOKUP(K2245,'R5.4.1現在の団体'!C$2:C$2000,1,)),"",VLOOKUP(K2245,'R5.4.1現在の団体'!C$2:C$2000,1,))</f>
        <v>指宿市</v>
      </c>
      <c r="M2245" s="1">
        <f t="shared" ref="M2245:M2308" si="35">IF(L2245="","",1)</f>
        <v>1</v>
      </c>
    </row>
    <row r="2246" spans="1:13" x14ac:dyDescent="0.2">
      <c r="A2246" s="5" t="s">
        <v>2250</v>
      </c>
      <c r="B2246" s="6" t="s">
        <v>4520</v>
      </c>
      <c r="C2246" s="7">
        <v>8032</v>
      </c>
      <c r="D2246" s="7">
        <v>9101</v>
      </c>
      <c r="E2246" s="7">
        <v>17133</v>
      </c>
      <c r="F2246" s="7" t="str" cm="1">
        <f t="array" ref="F2246">_xlfn.SWITCH(TRUE,E2246&lt;=10000,"1万人以下",E2246&lt;=20000,"2万人以下",E2246&lt;=30000,"3万人以下",E2246&lt;=40000,"4万人以下",E2246&lt;=50000,"5万人以下",E2246&lt;=60000,"6万人以下",E2246&lt;=70000,"7万人以下",E2246&lt;=80000,"8万人以下",E2246&lt;=90000,"9万人以下",E2246&gt;90000,"それ以上")</f>
        <v>2万人以下</v>
      </c>
      <c r="G2246" s="7" t="s">
        <v>7572</v>
      </c>
      <c r="H2246" s="7">
        <v>8091</v>
      </c>
      <c r="J2246" s="1">
        <f>MAX(J$2:J2245)+1</f>
        <v>1721</v>
      </c>
      <c r="K2246" s="1" t="str">
        <f>IF(B2246="小郡市","小郡市",IF(B2246="大和郡山市","大和郡山市",IF(B2246="蒲郡市","蒲郡市",IF(B2246="郡上市","郡上市",IF(B2246="郡山市","郡山市",IFERROR(RIGHT(B2246,LEN(B2246)-FIND("郡",B2246)),B2246))))))</f>
        <v>西之表市</v>
      </c>
      <c r="L2246" s="1" t="str">
        <f>IF(ISERROR(VLOOKUP(K2246,'R5.4.1現在の団体'!C$2:C$2000,1,)),"",VLOOKUP(K2246,'R5.4.1現在の団体'!C$2:C$2000,1,))</f>
        <v>西之表市</v>
      </c>
      <c r="M2246" s="1">
        <f t="shared" si="35"/>
        <v>1</v>
      </c>
    </row>
    <row r="2247" spans="1:13" x14ac:dyDescent="0.2">
      <c r="A2247" s="5" t="s">
        <v>2251</v>
      </c>
      <c r="B2247" s="6" t="s">
        <v>4521</v>
      </c>
      <c r="C2247" s="7">
        <v>8399</v>
      </c>
      <c r="D2247" s="7">
        <v>9717</v>
      </c>
      <c r="E2247" s="7">
        <v>18116</v>
      </c>
      <c r="F2247" s="7" t="str" cm="1">
        <f t="array" ref="F2247">_xlfn.SWITCH(TRUE,E2247&lt;=10000,"1万人以下",E2247&lt;=20000,"2万人以下",E2247&lt;=30000,"3万人以下",E2247&lt;=40000,"4万人以下",E2247&lt;=50000,"5万人以下",E2247&lt;=60000,"6万人以下",E2247&lt;=70000,"7万人以下",E2247&lt;=80000,"8万人以下",E2247&lt;=90000,"9万人以下",E2247&gt;90000,"それ以上")</f>
        <v>2万人以下</v>
      </c>
      <c r="G2247" s="7" t="s">
        <v>7572</v>
      </c>
      <c r="H2247" s="7">
        <v>8184</v>
      </c>
      <c r="J2247" s="1">
        <f>MAX(J$2:J2246)+1</f>
        <v>1722</v>
      </c>
      <c r="K2247" s="1" t="str">
        <f>IF(B2247="小郡市","小郡市",IF(B2247="大和郡山市","大和郡山市",IF(B2247="蒲郡市","蒲郡市",IF(B2247="郡上市","郡上市",IF(B2247="郡山市","郡山市",IFERROR(RIGHT(B2247,LEN(B2247)-FIND("郡",B2247)),B2247))))))</f>
        <v>垂水市</v>
      </c>
      <c r="L2247" s="1" t="str">
        <f>IF(ISERROR(VLOOKUP(K2247,'R5.4.1現在の団体'!C$2:C$2000,1,)),"",VLOOKUP(K2247,'R5.4.1現在の団体'!C$2:C$2000,1,))</f>
        <v>垂水市</v>
      </c>
      <c r="M2247" s="1">
        <f t="shared" si="35"/>
        <v>1</v>
      </c>
    </row>
    <row r="2248" spans="1:13" x14ac:dyDescent="0.2">
      <c r="A2248" s="5" t="s">
        <v>2252</v>
      </c>
      <c r="B2248" s="6" t="s">
        <v>4522</v>
      </c>
      <c r="C2248" s="7">
        <v>48020</v>
      </c>
      <c r="D2248" s="7">
        <v>53133</v>
      </c>
      <c r="E2248" s="7">
        <v>101153</v>
      </c>
      <c r="F2248" s="7" t="str" cm="1">
        <f t="array" ref="F2248">_xlfn.SWITCH(TRUE,E2248&lt;=10000,"1万人以下",E2248&lt;=20000,"2万人以下",E2248&lt;=30000,"3万人以下",E2248&lt;=40000,"4万人以下",E2248&lt;=50000,"5万人以下",E2248&lt;=60000,"6万人以下",E2248&lt;=70000,"7万人以下",E2248&lt;=80000,"8万人以下",E2248&lt;=90000,"9万人以下",E2248&gt;90000,"それ以上")</f>
        <v>それ以上</v>
      </c>
      <c r="G2248" s="7" t="s">
        <v>7571</v>
      </c>
      <c r="H2248" s="7">
        <v>45170</v>
      </c>
      <c r="J2248" s="1">
        <f>MAX(J$2:J2247)+1</f>
        <v>1723</v>
      </c>
      <c r="K2248" s="1" t="str">
        <f>IF(B2248="小郡市","小郡市",IF(B2248="大和郡山市","大和郡山市",IF(B2248="蒲郡市","蒲郡市",IF(B2248="郡上市","郡上市",IF(B2248="郡山市","郡山市",IFERROR(RIGHT(B2248,LEN(B2248)-FIND("郡",B2248)),B2248))))))</f>
        <v>薩摩川内市</v>
      </c>
      <c r="L2248" s="1" t="str">
        <f>IF(ISERROR(VLOOKUP(K2248,'R5.4.1現在の団体'!C$2:C$2000,1,)),"",VLOOKUP(K2248,'R5.4.1現在の団体'!C$2:C$2000,1,))</f>
        <v>薩摩川内市</v>
      </c>
      <c r="M2248" s="1">
        <f t="shared" si="35"/>
        <v>1</v>
      </c>
    </row>
    <row r="2249" spans="1:13" x14ac:dyDescent="0.2">
      <c r="A2249" s="5" t="s">
        <v>2253</v>
      </c>
      <c r="B2249" s="6" t="s">
        <v>4523</v>
      </c>
      <c r="C2249" s="7">
        <v>24198</v>
      </c>
      <c r="D2249" s="7">
        <v>27587</v>
      </c>
      <c r="E2249" s="7">
        <v>51785</v>
      </c>
      <c r="F2249" s="7" t="str" cm="1">
        <f t="array" ref="F2249">_xlfn.SWITCH(TRUE,E2249&lt;=10000,"1万人以下",E2249&lt;=20000,"2万人以下",E2249&lt;=30000,"3万人以下",E2249&lt;=40000,"4万人以下",E2249&lt;=50000,"5万人以下",E2249&lt;=60000,"6万人以下",E2249&lt;=70000,"7万人以下",E2249&lt;=80000,"8万人以下",E2249&lt;=90000,"9万人以下",E2249&gt;90000,"それ以上")</f>
        <v>6万人以下</v>
      </c>
      <c r="G2249" s="7" t="s">
        <v>7577</v>
      </c>
      <c r="H2249" s="7">
        <v>22254</v>
      </c>
      <c r="J2249" s="1">
        <f>MAX(J$2:J2248)+1</f>
        <v>1724</v>
      </c>
      <c r="K2249" s="1" t="str">
        <f>IF(B2249="小郡市","小郡市",IF(B2249="大和郡山市","大和郡山市",IF(B2249="蒲郡市","蒲郡市",IF(B2249="郡上市","郡上市",IF(B2249="郡山市","郡山市",IFERROR(RIGHT(B2249,LEN(B2249)-FIND("郡",B2249)),B2249))))))</f>
        <v>日置市</v>
      </c>
      <c r="L2249" s="1" t="str">
        <f>IF(ISERROR(VLOOKUP(K2249,'R5.4.1現在の団体'!C$2:C$2000,1,)),"",VLOOKUP(K2249,'R5.4.1現在の団体'!C$2:C$2000,1,))</f>
        <v>日置市</v>
      </c>
      <c r="M2249" s="1">
        <f t="shared" si="35"/>
        <v>1</v>
      </c>
    </row>
    <row r="2250" spans="1:13" x14ac:dyDescent="0.2">
      <c r="A2250" s="5" t="s">
        <v>2254</v>
      </c>
      <c r="B2250" s="6" t="s">
        <v>4524</v>
      </c>
      <c r="C2250" s="7">
        <v>19641</v>
      </c>
      <c r="D2250" s="7">
        <v>22177</v>
      </c>
      <c r="E2250" s="7">
        <v>41818</v>
      </c>
      <c r="F2250" s="7" t="str" cm="1">
        <f t="array" ref="F2250">_xlfn.SWITCH(TRUE,E2250&lt;=10000,"1万人以下",E2250&lt;=20000,"2万人以下",E2250&lt;=30000,"3万人以下",E2250&lt;=40000,"4万人以下",E2250&lt;=50000,"5万人以下",E2250&lt;=60000,"6万人以下",E2250&lt;=70000,"7万人以下",E2250&lt;=80000,"8万人以下",E2250&lt;=90000,"9万人以下",E2250&gt;90000,"それ以上")</f>
        <v>5万人以下</v>
      </c>
      <c r="G2250" s="7" t="s">
        <v>7575</v>
      </c>
      <c r="H2250" s="7">
        <v>18611</v>
      </c>
      <c r="J2250" s="1">
        <f>MAX(J$2:J2249)+1</f>
        <v>1725</v>
      </c>
      <c r="K2250" s="1" t="str">
        <f>IF(B2250="小郡市","小郡市",IF(B2250="大和郡山市","大和郡山市",IF(B2250="蒲郡市","蒲郡市",IF(B2250="郡上市","郡上市",IF(B2250="郡山市","郡山市",IFERROR(RIGHT(B2250,LEN(B2250)-FIND("郡",B2250)),B2250))))))</f>
        <v>曽於市</v>
      </c>
      <c r="L2250" s="1" t="str">
        <f>IF(ISERROR(VLOOKUP(K2250,'R5.4.1現在の団体'!C$2:C$2000,1,)),"",VLOOKUP(K2250,'R5.4.1現在の団体'!C$2:C$2000,1,))</f>
        <v>曽於市</v>
      </c>
      <c r="M2250" s="1">
        <f t="shared" si="35"/>
        <v>1</v>
      </c>
    </row>
    <row r="2251" spans="1:13" x14ac:dyDescent="0.2">
      <c r="A2251" s="5" t="s">
        <v>2255</v>
      </c>
      <c r="B2251" s="6" t="s">
        <v>4525</v>
      </c>
      <c r="C2251" s="7">
        <v>61556</v>
      </c>
      <c r="D2251" s="7">
        <v>66255</v>
      </c>
      <c r="E2251" s="7">
        <v>127811</v>
      </c>
      <c r="F2251" s="7" t="str" cm="1">
        <f t="array" ref="F2251">_xlfn.SWITCH(TRUE,E2251&lt;=10000,"1万人以下",E2251&lt;=20000,"2万人以下",E2251&lt;=30000,"3万人以下",E2251&lt;=40000,"4万人以下",E2251&lt;=50000,"5万人以下",E2251&lt;=60000,"6万人以下",E2251&lt;=70000,"7万人以下",E2251&lt;=80000,"8万人以下",E2251&lt;=90000,"9万人以下",E2251&gt;90000,"それ以上")</f>
        <v>それ以上</v>
      </c>
      <c r="G2251" s="7" t="s">
        <v>7571</v>
      </c>
      <c r="H2251" s="7">
        <v>56829</v>
      </c>
      <c r="J2251" s="1">
        <f>MAX(J$2:J2250)+1</f>
        <v>1726</v>
      </c>
      <c r="K2251" s="1" t="str">
        <f>IF(B2251="小郡市","小郡市",IF(B2251="大和郡山市","大和郡山市",IF(B2251="蒲郡市","蒲郡市",IF(B2251="郡上市","郡上市",IF(B2251="郡山市","郡山市",IFERROR(RIGHT(B2251,LEN(B2251)-FIND("郡",B2251)),B2251))))))</f>
        <v>霧島市</v>
      </c>
      <c r="L2251" s="1" t="str">
        <f>IF(ISERROR(VLOOKUP(K2251,'R5.4.1現在の団体'!C$2:C$2000,1,)),"",VLOOKUP(K2251,'R5.4.1現在の団体'!C$2:C$2000,1,))</f>
        <v>霧島市</v>
      </c>
      <c r="M2251" s="1">
        <f t="shared" si="35"/>
        <v>1</v>
      </c>
    </row>
    <row r="2252" spans="1:13" x14ac:dyDescent="0.2">
      <c r="A2252" s="5" t="s">
        <v>2256</v>
      </c>
      <c r="B2252" s="6" t="s">
        <v>4526</v>
      </c>
      <c r="C2252" s="7">
        <v>14781</v>
      </c>
      <c r="D2252" s="7">
        <v>16744</v>
      </c>
      <c r="E2252" s="7">
        <v>31525</v>
      </c>
      <c r="F2252" s="7" t="str" cm="1">
        <f t="array" ref="F2252">_xlfn.SWITCH(TRUE,E2252&lt;=10000,"1万人以下",E2252&lt;=20000,"2万人以下",E2252&lt;=30000,"3万人以下",E2252&lt;=40000,"4万人以下",E2252&lt;=50000,"5万人以下",E2252&lt;=60000,"6万人以下",E2252&lt;=70000,"7万人以下",E2252&lt;=80000,"8万人以下",E2252&lt;=90000,"9万人以下",E2252&gt;90000,"それ以上")</f>
        <v>4万人以下</v>
      </c>
      <c r="G2252" s="7" t="s">
        <v>7573</v>
      </c>
      <c r="H2252" s="7">
        <v>13470</v>
      </c>
      <c r="J2252" s="1">
        <f>MAX(J$2:J2251)+1</f>
        <v>1727</v>
      </c>
      <c r="K2252" s="1" t="str">
        <f>IF(B2252="小郡市","小郡市",IF(B2252="大和郡山市","大和郡山市",IF(B2252="蒲郡市","蒲郡市",IF(B2252="郡上市","郡上市",IF(B2252="郡山市","郡山市",IFERROR(RIGHT(B2252,LEN(B2252)-FIND("郡",B2252)),B2252))))))</f>
        <v>いちき串木野市</v>
      </c>
      <c r="L2252" s="1" t="str">
        <f>IF(ISERROR(VLOOKUP(K2252,'R5.4.1現在の団体'!C$2:C$2000,1,)),"",VLOOKUP(K2252,'R5.4.1現在の団体'!C$2:C$2000,1,))</f>
        <v>いちき串木野市</v>
      </c>
      <c r="M2252" s="1">
        <f t="shared" si="35"/>
        <v>1</v>
      </c>
    </row>
    <row r="2253" spans="1:13" x14ac:dyDescent="0.2">
      <c r="A2253" s="5" t="s">
        <v>2257</v>
      </c>
      <c r="B2253" s="6" t="s">
        <v>4527</v>
      </c>
      <c r="C2253" s="7">
        <v>18124</v>
      </c>
      <c r="D2253" s="7">
        <v>22005</v>
      </c>
      <c r="E2253" s="7">
        <v>40129</v>
      </c>
      <c r="F2253" s="7" t="str" cm="1">
        <f t="array" ref="F2253">_xlfn.SWITCH(TRUE,E2253&lt;=10000,"1万人以下",E2253&lt;=20000,"2万人以下",E2253&lt;=30000,"3万人以下",E2253&lt;=40000,"4万人以下",E2253&lt;=50000,"5万人以下",E2253&lt;=60000,"6万人以下",E2253&lt;=70000,"7万人以下",E2253&lt;=80000,"8万人以下",E2253&lt;=90000,"9万人以下",E2253&gt;90000,"それ以上")</f>
        <v>5万人以下</v>
      </c>
      <c r="G2253" s="7" t="s">
        <v>7575</v>
      </c>
      <c r="H2253" s="7">
        <v>18839</v>
      </c>
      <c r="J2253" s="1">
        <f>MAX(J$2:J2252)+1</f>
        <v>1728</v>
      </c>
      <c r="K2253" s="1" t="str">
        <f>IF(B2253="小郡市","小郡市",IF(B2253="大和郡山市","大和郡山市",IF(B2253="蒲郡市","蒲郡市",IF(B2253="郡上市","郡上市",IF(B2253="郡山市","郡山市",IFERROR(RIGHT(B2253,LEN(B2253)-FIND("郡",B2253)),B2253))))))</f>
        <v>南さつま市</v>
      </c>
      <c r="L2253" s="1" t="str">
        <f>IF(ISERROR(VLOOKUP(K2253,'R5.4.1現在の団体'!C$2:C$2000,1,)),"",VLOOKUP(K2253,'R5.4.1現在の団体'!C$2:C$2000,1,))</f>
        <v>南さつま市</v>
      </c>
      <c r="M2253" s="1">
        <f t="shared" si="35"/>
        <v>1</v>
      </c>
    </row>
    <row r="2254" spans="1:13" x14ac:dyDescent="0.2">
      <c r="A2254" s="5" t="s">
        <v>2258</v>
      </c>
      <c r="B2254" s="6" t="s">
        <v>4528</v>
      </c>
      <c r="C2254" s="7">
        <v>16197</v>
      </c>
      <c r="D2254" s="7">
        <v>18246</v>
      </c>
      <c r="E2254" s="7">
        <v>34443</v>
      </c>
      <c r="F2254" s="7" t="str" cm="1">
        <f t="array" ref="F2254">_xlfn.SWITCH(TRUE,E2254&lt;=10000,"1万人以下",E2254&lt;=20000,"2万人以下",E2254&lt;=30000,"3万人以下",E2254&lt;=40000,"4万人以下",E2254&lt;=50000,"5万人以下",E2254&lt;=60000,"6万人以下",E2254&lt;=70000,"7万人以下",E2254&lt;=80000,"8万人以下",E2254&lt;=90000,"9万人以下",E2254&gt;90000,"それ以上")</f>
        <v>4万人以下</v>
      </c>
      <c r="G2254" s="7" t="s">
        <v>7573</v>
      </c>
      <c r="H2254" s="7">
        <v>15598</v>
      </c>
      <c r="J2254" s="1">
        <f>MAX(J$2:J2253)+1</f>
        <v>1729</v>
      </c>
      <c r="K2254" s="1" t="str">
        <f>IF(B2254="小郡市","小郡市",IF(B2254="大和郡山市","大和郡山市",IF(B2254="蒲郡市","蒲郡市",IF(B2254="郡上市","郡上市",IF(B2254="郡山市","郡山市",IFERROR(RIGHT(B2254,LEN(B2254)-FIND("郡",B2254)),B2254))))))</f>
        <v>志布志市</v>
      </c>
      <c r="L2254" s="1" t="str">
        <f>IF(ISERROR(VLOOKUP(K2254,'R5.4.1現在の団体'!C$2:C$2000,1,)),"",VLOOKUP(K2254,'R5.4.1現在の団体'!C$2:C$2000,1,))</f>
        <v>志布志市</v>
      </c>
      <c r="M2254" s="1">
        <f t="shared" si="35"/>
        <v>1</v>
      </c>
    </row>
    <row r="2255" spans="1:13" x14ac:dyDescent="0.2">
      <c r="A2255" s="5" t="s">
        <v>2259</v>
      </c>
      <c r="B2255" s="6" t="s">
        <v>4529</v>
      </c>
      <c r="C2255" s="7">
        <v>22179</v>
      </c>
      <c r="D2255" s="7">
        <v>25193</v>
      </c>
      <c r="E2255" s="7">
        <v>47372</v>
      </c>
      <c r="F2255" s="7" t="str" cm="1">
        <f t="array" ref="F2255">_xlfn.SWITCH(TRUE,E2255&lt;=10000,"1万人以下",E2255&lt;=20000,"2万人以下",E2255&lt;=30000,"3万人以下",E2255&lt;=40000,"4万人以下",E2255&lt;=50000,"5万人以下",E2255&lt;=60000,"6万人以下",E2255&lt;=70000,"7万人以下",E2255&lt;=80000,"8万人以下",E2255&lt;=90000,"9万人以下",E2255&gt;90000,"それ以上")</f>
        <v>5万人以下</v>
      </c>
      <c r="G2255" s="7" t="s">
        <v>7575</v>
      </c>
      <c r="H2255" s="7">
        <v>23544</v>
      </c>
      <c r="J2255" s="1">
        <f>MAX(J$2:J2254)+1</f>
        <v>1730</v>
      </c>
      <c r="K2255" s="1" t="str">
        <f>IF(B2255="小郡市","小郡市",IF(B2255="大和郡山市","大和郡山市",IF(B2255="蒲郡市","蒲郡市",IF(B2255="郡上市","郡上市",IF(B2255="郡山市","郡山市",IFERROR(RIGHT(B2255,LEN(B2255)-FIND("郡",B2255)),B2255))))))</f>
        <v>奄美市</v>
      </c>
      <c r="L2255" s="1" t="str">
        <f>IF(ISERROR(VLOOKUP(K2255,'R5.4.1現在の団体'!C$2:C$2000,1,)),"",VLOOKUP(K2255,'R5.4.1現在の団体'!C$2:C$2000,1,))</f>
        <v>奄美市</v>
      </c>
      <c r="M2255" s="1">
        <f t="shared" si="35"/>
        <v>1</v>
      </c>
    </row>
    <row r="2256" spans="1:13" x14ac:dyDescent="0.2">
      <c r="A2256" s="5" t="s">
        <v>2260</v>
      </c>
      <c r="B2256" s="6" t="s">
        <v>4530</v>
      </c>
      <c r="C2256" s="7">
        <v>18840</v>
      </c>
      <c r="D2256" s="7">
        <v>22127</v>
      </c>
      <c r="E2256" s="7">
        <v>40967</v>
      </c>
      <c r="F2256" s="7" t="str" cm="1">
        <f t="array" ref="F2256">_xlfn.SWITCH(TRUE,E2256&lt;=10000,"1万人以下",E2256&lt;=20000,"2万人以下",E2256&lt;=30000,"3万人以下",E2256&lt;=40000,"4万人以下",E2256&lt;=50000,"5万人以下",E2256&lt;=60000,"6万人以下",E2256&lt;=70000,"7万人以下",E2256&lt;=80000,"8万人以下",E2256&lt;=90000,"9万人以下",E2256&gt;90000,"それ以上")</f>
        <v>5万人以下</v>
      </c>
      <c r="G2256" s="7" t="s">
        <v>7575</v>
      </c>
      <c r="H2256" s="7">
        <v>17415</v>
      </c>
      <c r="J2256" s="1">
        <f>MAX(J$2:J2255)+1</f>
        <v>1731</v>
      </c>
      <c r="K2256" s="1" t="str">
        <f>IF(B2256="小郡市","小郡市",IF(B2256="大和郡山市","大和郡山市",IF(B2256="蒲郡市","蒲郡市",IF(B2256="郡上市","郡上市",IF(B2256="郡山市","郡山市",IFERROR(RIGHT(B2256,LEN(B2256)-FIND("郡",B2256)),B2256))))))</f>
        <v>南九州市</v>
      </c>
      <c r="L2256" s="1" t="str">
        <f>IF(ISERROR(VLOOKUP(K2256,'R5.4.1現在の団体'!C$2:C$2000,1,)),"",VLOOKUP(K2256,'R5.4.1現在の団体'!C$2:C$2000,1,))</f>
        <v>南九州市</v>
      </c>
      <c r="M2256" s="1">
        <f t="shared" si="35"/>
        <v>1</v>
      </c>
    </row>
    <row r="2257" spans="1:14" x14ac:dyDescent="0.2">
      <c r="A2257" s="5" t="s">
        <v>2261</v>
      </c>
      <c r="B2257" s="6" t="s">
        <v>4531</v>
      </c>
      <c r="C2257" s="7">
        <v>14202</v>
      </c>
      <c r="D2257" s="7">
        <v>16619</v>
      </c>
      <c r="E2257" s="7">
        <v>30821</v>
      </c>
      <c r="F2257" s="7" t="str" cm="1">
        <f t="array" ref="F2257">_xlfn.SWITCH(TRUE,E2257&lt;=10000,"1万人以下",E2257&lt;=20000,"2万人以下",E2257&lt;=30000,"3万人以下",E2257&lt;=40000,"4万人以下",E2257&lt;=50000,"5万人以下",E2257&lt;=60000,"6万人以下",E2257&lt;=70000,"7万人以下",E2257&lt;=80000,"8万人以下",E2257&lt;=90000,"9万人以下",E2257&gt;90000,"それ以上")</f>
        <v>4万人以下</v>
      </c>
      <c r="G2257" s="7" t="s">
        <v>7573</v>
      </c>
      <c r="H2257" s="7">
        <v>14403</v>
      </c>
      <c r="J2257" s="1">
        <f>MAX(J$2:J2256)+1</f>
        <v>1732</v>
      </c>
      <c r="K2257" s="1" t="str">
        <f>IF(B2257="小郡市","小郡市",IF(B2257="大和郡山市","大和郡山市",IF(B2257="蒲郡市","蒲郡市",IF(B2257="郡上市","郡上市",IF(B2257="郡山市","郡山市",IFERROR(RIGHT(B2257,LEN(B2257)-FIND("郡",B2257)),B2257))))))</f>
        <v>伊佐市</v>
      </c>
      <c r="L2257" s="1" t="str">
        <f>IF(ISERROR(VLOOKUP(K2257,'R5.4.1現在の団体'!C$2:C$2000,1,)),"",VLOOKUP(K2257,'R5.4.1現在の団体'!C$2:C$2000,1,))</f>
        <v>伊佐市</v>
      </c>
      <c r="M2257" s="1">
        <f t="shared" si="35"/>
        <v>1</v>
      </c>
    </row>
    <row r="2258" spans="1:14" x14ac:dyDescent="0.2">
      <c r="A2258" s="5" t="s">
        <v>2262</v>
      </c>
      <c r="B2258" s="6" t="s">
        <v>4532</v>
      </c>
      <c r="C2258" s="7">
        <v>482</v>
      </c>
      <c r="D2258" s="7">
        <v>500</v>
      </c>
      <c r="E2258" s="7">
        <v>982</v>
      </c>
      <c r="F2258" s="7" t="str" cm="1">
        <f t="array" ref="F2258">_xlfn.SWITCH(TRUE,E2258&lt;=10000,"1万人以下",E2258&lt;=20000,"2万人以下",E2258&lt;=30000,"3万人以下",E2258&lt;=40000,"4万人以下",E2258&lt;=50000,"5万人以下",E2258&lt;=60000,"6万人以下",E2258&lt;=70000,"7万人以下",E2258&lt;=80000,"8万人以下",E2258&lt;=90000,"9万人以下",E2258&gt;90000,"それ以上")</f>
        <v>1万人以下</v>
      </c>
      <c r="G2258" s="7" t="s">
        <v>7576</v>
      </c>
      <c r="H2258" s="7">
        <v>564</v>
      </c>
      <c r="I2258" s="1" t="s">
        <v>4657</v>
      </c>
      <c r="K2258" s="1" t="str">
        <f>IF(B2258="小郡市","小郡市",IF(B2258="大和郡山市","大和郡山市",IF(B2258="蒲郡市","蒲郡市",IF(B2258="郡上市","郡上市",IF(B2258="郡山市","郡山市",IFERROR(RIGHT(B2258,LEN(B2258)-FIND("郡",B2258)),B2258))))))</f>
        <v/>
      </c>
      <c r="L2258" s="1" t="str">
        <f>IF(ISERROR(VLOOKUP(K2258,'R5.4.1現在の団体'!C$2:C$2000,1,)),"",VLOOKUP(K2258,'R5.4.1現在の団体'!C$2:C$2000,1,))</f>
        <v/>
      </c>
      <c r="M2258" s="1" t="str">
        <f t="shared" si="35"/>
        <v/>
      </c>
    </row>
    <row r="2259" spans="1:14" x14ac:dyDescent="0.2">
      <c r="A2259" s="5" t="s">
        <v>2263</v>
      </c>
      <c r="B2259" s="6" t="s">
        <v>4533</v>
      </c>
      <c r="C2259" s="7">
        <v>166</v>
      </c>
      <c r="D2259" s="7">
        <v>202</v>
      </c>
      <c r="E2259" s="7">
        <v>368</v>
      </c>
      <c r="F2259" s="7" t="str" cm="1">
        <f t="array" ref="F2259">_xlfn.SWITCH(TRUE,E2259&lt;=10000,"1万人以下",E2259&lt;=20000,"2万人以下",E2259&lt;=30000,"3万人以下",E2259&lt;=40000,"4万人以下",E2259&lt;=50000,"5万人以下",E2259&lt;=60000,"6万人以下",E2259&lt;=70000,"7万人以下",E2259&lt;=80000,"8万人以下",E2259&lt;=90000,"9万人以下",E2259&gt;90000,"それ以上")</f>
        <v>1万人以下</v>
      </c>
      <c r="G2259" s="7" t="s">
        <v>7576</v>
      </c>
      <c r="H2259" s="7">
        <v>199</v>
      </c>
      <c r="J2259" s="1">
        <f>MAX(J$2:J2258)+1</f>
        <v>1733</v>
      </c>
      <c r="K2259" s="1" t="str">
        <f>IF(B2259="小郡市","小郡市",IF(B2259="大和郡山市","大和郡山市",IF(B2259="蒲郡市","蒲郡市",IF(B2259="郡上市","郡上市",IF(B2259="郡山市","郡山市",IFERROR(RIGHT(B2259,LEN(B2259)-FIND("郡",B2259)),B2259))))))</f>
        <v>三島村</v>
      </c>
      <c r="L2259" s="1" t="str">
        <f>IF(ISERROR(VLOOKUP(K2259,'R5.4.1現在の団体'!C$2:C$2000,1,)),"",VLOOKUP(K2259,'R5.4.1現在の団体'!C$2:C$2000,1,))</f>
        <v>三島村</v>
      </c>
      <c r="M2259" s="1">
        <f t="shared" si="35"/>
        <v>1</v>
      </c>
    </row>
    <row r="2260" spans="1:14" x14ac:dyDescent="0.2">
      <c r="A2260" s="5" t="s">
        <v>2264</v>
      </c>
      <c r="B2260" s="6" t="s">
        <v>4534</v>
      </c>
      <c r="C2260" s="7">
        <v>316</v>
      </c>
      <c r="D2260" s="7">
        <v>298</v>
      </c>
      <c r="E2260" s="7">
        <v>614</v>
      </c>
      <c r="F2260" s="7" t="str" cm="1">
        <f t="array" ref="F2260">_xlfn.SWITCH(TRUE,E2260&lt;=10000,"1万人以下",E2260&lt;=20000,"2万人以下",E2260&lt;=30000,"3万人以下",E2260&lt;=40000,"4万人以下",E2260&lt;=50000,"5万人以下",E2260&lt;=60000,"6万人以下",E2260&lt;=70000,"7万人以下",E2260&lt;=80000,"8万人以下",E2260&lt;=90000,"9万人以下",E2260&gt;90000,"それ以上")</f>
        <v>1万人以下</v>
      </c>
      <c r="G2260" s="7" t="s">
        <v>7576</v>
      </c>
      <c r="H2260" s="7">
        <v>365</v>
      </c>
      <c r="J2260" s="1">
        <f>MAX(J$2:J2259)+1</f>
        <v>1734</v>
      </c>
      <c r="K2260" s="1" t="str">
        <f>IF(B2260="小郡市","小郡市",IF(B2260="大和郡山市","大和郡山市",IF(B2260="蒲郡市","蒲郡市",IF(B2260="郡上市","郡上市",IF(B2260="郡山市","郡山市",IFERROR(RIGHT(B2260,LEN(B2260)-FIND("郡",B2260)),B2260))))))</f>
        <v>十島村</v>
      </c>
      <c r="L2260" s="1" t="str">
        <f>IF(ISERROR(VLOOKUP(K2260,'R5.4.1現在の団体'!C$2:C$2000,1,)),"",VLOOKUP(K2260,'R5.4.1現在の団体'!C$2:C$2000,1,))</f>
        <v>十島村</v>
      </c>
      <c r="M2260" s="1">
        <f t="shared" si="35"/>
        <v>1</v>
      </c>
    </row>
    <row r="2261" spans="1:14" x14ac:dyDescent="0.2">
      <c r="A2261" s="5" t="s">
        <v>2265</v>
      </c>
      <c r="B2261" s="6" t="s">
        <v>4535</v>
      </c>
      <c r="C2261" s="7">
        <v>11584</v>
      </c>
      <c r="D2261" s="7">
        <v>13405</v>
      </c>
      <c r="E2261" s="7">
        <v>24989</v>
      </c>
      <c r="F2261" s="7" t="str" cm="1">
        <f t="array" ref="F2261">_xlfn.SWITCH(TRUE,E2261&lt;=10000,"1万人以下",E2261&lt;=20000,"2万人以下",E2261&lt;=30000,"3万人以下",E2261&lt;=40000,"4万人以下",E2261&lt;=50000,"5万人以下",E2261&lt;=60000,"6万人以下",E2261&lt;=70000,"7万人以下",E2261&lt;=80000,"8万人以下",E2261&lt;=90000,"9万人以下",E2261&gt;90000,"それ以上")</f>
        <v>3万人以下</v>
      </c>
      <c r="G2261" s="7" t="s">
        <v>7574</v>
      </c>
      <c r="H2261" s="7">
        <v>10842</v>
      </c>
      <c r="I2261" s="1" t="s">
        <v>4657</v>
      </c>
      <c r="K2261" s="1" t="str">
        <f>IF(B2261="小郡市","小郡市",IF(B2261="大和郡山市","大和郡山市",IF(B2261="蒲郡市","蒲郡市",IF(B2261="郡上市","郡上市",IF(B2261="郡山市","郡山市",IFERROR(RIGHT(B2261,LEN(B2261)-FIND("郡",B2261)),B2261))))))</f>
        <v/>
      </c>
      <c r="L2261" s="1" t="str">
        <f>IF(ISERROR(VLOOKUP(K2261,'R5.4.1現在の団体'!C$2:C$2000,1,)),"",VLOOKUP(K2261,'R5.4.1現在の団体'!C$2:C$2000,1,))</f>
        <v/>
      </c>
      <c r="M2261" s="1" t="str">
        <f t="shared" si="35"/>
        <v/>
      </c>
    </row>
    <row r="2262" spans="1:14" x14ac:dyDescent="0.2">
      <c r="A2262" s="5" t="s">
        <v>2266</v>
      </c>
      <c r="B2262" s="6" t="s">
        <v>4536</v>
      </c>
      <c r="C2262" s="7">
        <v>11584</v>
      </c>
      <c r="D2262" s="7">
        <v>13405</v>
      </c>
      <c r="E2262" s="7">
        <v>24989</v>
      </c>
      <c r="F2262" s="7" t="str" cm="1">
        <f t="array" ref="F2262">_xlfn.SWITCH(TRUE,E2262&lt;=10000,"1万人以下",E2262&lt;=20000,"2万人以下",E2262&lt;=30000,"3万人以下",E2262&lt;=40000,"4万人以下",E2262&lt;=50000,"5万人以下",E2262&lt;=60000,"6万人以下",E2262&lt;=70000,"7万人以下",E2262&lt;=80000,"8万人以下",E2262&lt;=90000,"9万人以下",E2262&gt;90000,"それ以上")</f>
        <v>3万人以下</v>
      </c>
      <c r="G2262" s="7" t="s">
        <v>7574</v>
      </c>
      <c r="H2262" s="7">
        <v>10842</v>
      </c>
      <c r="J2262" s="1">
        <f>MAX(J$2:J2261)+1</f>
        <v>1735</v>
      </c>
      <c r="K2262" s="1" t="str">
        <f>IF(B2262="小郡市","小郡市",IF(B2262="大和郡山市","大和郡山市",IF(B2262="蒲郡市","蒲郡市",IF(B2262="郡上市","郡上市",IF(B2262="郡山市","郡山市",IFERROR(RIGHT(B2262,LEN(B2262)-FIND("郡",B2262)),B2262))))))</f>
        <v>さつま町</v>
      </c>
      <c r="L2262" s="1" t="str">
        <f>IF(ISERROR(VLOOKUP(K2262,'R5.4.1現在の団体'!C$2:C$2000,1,)),"",VLOOKUP(K2262,'R5.4.1現在の団体'!C$2:C$2000,1,))</f>
        <v>さつま町</v>
      </c>
      <c r="M2262" s="1">
        <f t="shared" si="35"/>
        <v>1</v>
      </c>
    </row>
    <row r="2263" spans="1:14" x14ac:dyDescent="0.2">
      <c r="A2263" s="5" t="s">
        <v>2267</v>
      </c>
      <c r="B2263" s="6" t="s">
        <v>4537</v>
      </c>
      <c r="C2263" s="7">
        <v>5677</v>
      </c>
      <c r="D2263" s="7">
        <v>6125</v>
      </c>
      <c r="E2263" s="7">
        <v>11802</v>
      </c>
      <c r="F2263" s="7" t="str" cm="1">
        <f t="array" ref="F2263">_xlfn.SWITCH(TRUE,E2263&lt;=10000,"1万人以下",E2263&lt;=20000,"2万人以下",E2263&lt;=30000,"3万人以下",E2263&lt;=40000,"4万人以下",E2263&lt;=50000,"5万人以下",E2263&lt;=60000,"6万人以下",E2263&lt;=70000,"7万人以下",E2263&lt;=80000,"8万人以下",E2263&lt;=90000,"9万人以下",E2263&gt;90000,"それ以上")</f>
        <v>2万人以下</v>
      </c>
      <c r="G2263" s="7" t="s">
        <v>7572</v>
      </c>
      <c r="H2263" s="7">
        <v>4386</v>
      </c>
      <c r="I2263" s="1" t="s">
        <v>4657</v>
      </c>
      <c r="K2263" s="1" t="str">
        <f>IF(B2263="小郡市","小郡市",IF(B2263="大和郡山市","大和郡山市",IF(B2263="蒲郡市","蒲郡市",IF(B2263="郡上市","郡上市",IF(B2263="郡山市","郡山市",IFERROR(RIGHT(B2263,LEN(B2263)-FIND("郡",B2263)),B2263))))))</f>
        <v/>
      </c>
      <c r="L2263" s="1" t="str">
        <f>IF(ISERROR(VLOOKUP(K2263,'R5.4.1現在の団体'!C$2:C$2000,1,)),"",VLOOKUP(K2263,'R5.4.1現在の団体'!C$2:C$2000,1,))</f>
        <v/>
      </c>
      <c r="M2263" s="1" t="str">
        <f t="shared" si="35"/>
        <v/>
      </c>
    </row>
    <row r="2264" spans="1:14" x14ac:dyDescent="0.2">
      <c r="A2264" s="5" t="s">
        <v>2268</v>
      </c>
      <c r="B2264" s="6" t="s">
        <v>4538</v>
      </c>
      <c r="C2264" s="7">
        <v>5677</v>
      </c>
      <c r="D2264" s="7">
        <v>6125</v>
      </c>
      <c r="E2264" s="7">
        <v>11802</v>
      </c>
      <c r="F2264" s="7" t="str" cm="1">
        <f t="array" ref="F2264">_xlfn.SWITCH(TRUE,E2264&lt;=10000,"1万人以下",E2264&lt;=20000,"2万人以下",E2264&lt;=30000,"3万人以下",E2264&lt;=40000,"4万人以下",E2264&lt;=50000,"5万人以下",E2264&lt;=60000,"6万人以下",E2264&lt;=70000,"7万人以下",E2264&lt;=80000,"8万人以下",E2264&lt;=90000,"9万人以下",E2264&gt;90000,"それ以上")</f>
        <v>2万人以下</v>
      </c>
      <c r="G2264" s="7" t="s">
        <v>7572</v>
      </c>
      <c r="H2264" s="7">
        <v>4386</v>
      </c>
      <c r="J2264" s="1">
        <f>MAX(J$2:J2263)+1</f>
        <v>1736</v>
      </c>
      <c r="K2264" s="1" t="str">
        <f>IF(B2264="小郡市","小郡市",IF(B2264="大和郡山市","大和郡山市",IF(B2264="蒲郡市","蒲郡市",IF(B2264="郡上市","郡上市",IF(B2264="郡山市","郡山市",IFERROR(RIGHT(B2264,LEN(B2264)-FIND("郡",B2264)),B2264))))))</f>
        <v>長島町</v>
      </c>
      <c r="L2264" s="1" t="str">
        <f>IF(ISERROR(VLOOKUP(K2264,'R5.4.1現在の団体'!C$2:C$2000,1,)),"",VLOOKUP(K2264,'R5.4.1現在の団体'!C$2:C$2000,1,))</f>
        <v>長島町</v>
      </c>
      <c r="M2264" s="1">
        <f>IF(ISERROR(L2264=""),"",1)</f>
        <v>1</v>
      </c>
    </row>
    <row r="2265" spans="1:14" x14ac:dyDescent="0.2">
      <c r="A2265" s="5" t="s">
        <v>2269</v>
      </c>
      <c r="B2265" s="6" t="s">
        <v>7550</v>
      </c>
      <c r="C2265" s="7">
        <v>40363</v>
      </c>
      <c r="D2265" s="7">
        <v>46117</v>
      </c>
      <c r="E2265" s="7">
        <v>86480</v>
      </c>
      <c r="F2265" s="7" t="str" cm="1">
        <f t="array" ref="F2265">_xlfn.SWITCH(TRUE,E2265&lt;=10000,"1万人以下",E2265&lt;=20000,"2万人以下",E2265&lt;=30000,"3万人以下",E2265&lt;=40000,"4万人以下",E2265&lt;=50000,"5万人以下",E2265&lt;=60000,"6万人以下",E2265&lt;=70000,"7万人以下",E2265&lt;=80000,"8万人以下",E2265&lt;=90000,"9万人以下",E2265&gt;90000,"それ以上")</f>
        <v>9万人以下</v>
      </c>
      <c r="G2265" s="7" t="s">
        <v>7580</v>
      </c>
      <c r="H2265" s="7">
        <v>37703</v>
      </c>
      <c r="K2265" s="1" t="str">
        <f>IF(B2265="小郡市","小郡市",IF(B2265="大和郡山市","大和郡山市",IF(B2265="蒲郡市","蒲郡市",IF(B2265="郡上市","郡上市",IF(B2265="郡山市","郡山市",IFERROR(RIGHT(B2265,LEN(B2265)-FIND("郡",B2265)),B2265))))))</f>
        <v>姶良市</v>
      </c>
      <c r="L2265" s="1" t="str">
        <f>IF(ISERROR(VLOOKUP(K2265,'R5.4.1現在の団体'!C$2:C$2000,1,)),"",VLOOKUP(K2265,'R5.4.1現在の団体'!C$2:C$2000,1,))</f>
        <v>姶良市</v>
      </c>
      <c r="M2265" s="1">
        <f>IF(ISERROR(L2265=""),"",1)</f>
        <v>1</v>
      </c>
      <c r="N2265" s="1" t="s">
        <v>7530</v>
      </c>
    </row>
    <row r="2266" spans="1:14" x14ac:dyDescent="0.2">
      <c r="A2266" s="5" t="s">
        <v>2270</v>
      </c>
      <c r="B2266" s="6" t="s">
        <v>4539</v>
      </c>
      <c r="C2266" s="7">
        <v>10194</v>
      </c>
      <c r="D2266" s="7">
        <v>11886</v>
      </c>
      <c r="E2266" s="7">
        <v>22080</v>
      </c>
      <c r="F2266" s="7" t="str" cm="1">
        <f t="array" ref="F2266">_xlfn.SWITCH(TRUE,E2266&lt;=10000,"1万人以下",E2266&lt;=20000,"2万人以下",E2266&lt;=30000,"3万人以下",E2266&lt;=40000,"4万人以下",E2266&lt;=50000,"5万人以下",E2266&lt;=60000,"6万人以下",E2266&lt;=70000,"7万人以下",E2266&lt;=80000,"8万人以下",E2266&lt;=90000,"9万人以下",E2266&gt;90000,"それ以上")</f>
        <v>3万人以下</v>
      </c>
      <c r="G2266" s="7" t="s">
        <v>7574</v>
      </c>
      <c r="H2266" s="7">
        <v>9871</v>
      </c>
      <c r="I2266" s="1" t="s">
        <v>4657</v>
      </c>
      <c r="J2266" s="1">
        <f>MAX(J$2:J2265)+1</f>
        <v>1737</v>
      </c>
      <c r="K2266" s="1" t="str">
        <f>IF(B2266="小郡市","小郡市",IF(B2266="大和郡山市","大和郡山市",IF(B2266="蒲郡市","蒲郡市",IF(B2266="郡上市","郡上市",IF(B2266="郡山市","郡山市",IFERROR(RIGHT(B2266,LEN(B2266)-FIND("郡",B2266)),B2266))))))</f>
        <v>加治木町</v>
      </c>
      <c r="L2266" s="1" t="str">
        <f>IF(ISERROR(VLOOKUP(K2266,'R5.4.1現在の団体'!C$2:C$2000,1,)),"",VLOOKUP(K2266,'R5.4.1現在の団体'!C$2:C$2000,1,))</f>
        <v/>
      </c>
    </row>
    <row r="2267" spans="1:14" x14ac:dyDescent="0.2">
      <c r="A2267" s="5" t="s">
        <v>2271</v>
      </c>
      <c r="B2267" s="6" t="s">
        <v>4540</v>
      </c>
      <c r="C2267" s="7">
        <v>21493</v>
      </c>
      <c r="D2267" s="7">
        <v>24186</v>
      </c>
      <c r="E2267" s="7">
        <v>45679</v>
      </c>
      <c r="F2267" s="7" t="str" cm="1">
        <f t="array" ref="F2267">_xlfn.SWITCH(TRUE,E2267&lt;=10000,"1万人以下",E2267&lt;=20000,"2万人以下",E2267&lt;=30000,"3万人以下",E2267&lt;=40000,"4万人以下",E2267&lt;=50000,"5万人以下",E2267&lt;=60000,"6万人以下",E2267&lt;=70000,"7万人以下",E2267&lt;=80000,"8万人以下",E2267&lt;=90000,"9万人以下",E2267&gt;90000,"それ以上")</f>
        <v>5万人以下</v>
      </c>
      <c r="G2267" s="7" t="s">
        <v>7575</v>
      </c>
      <c r="H2267" s="7">
        <v>19285</v>
      </c>
      <c r="I2267" s="1" t="s">
        <v>4657</v>
      </c>
      <c r="J2267" s="1">
        <f>MAX(J$2:J2266)+1</f>
        <v>1738</v>
      </c>
      <c r="K2267" s="1" t="str">
        <f>IF(B2267="小郡市","小郡市",IF(B2267="大和郡山市","大和郡山市",IF(B2267="蒲郡市","蒲郡市",IF(B2267="郡上市","郡上市",IF(B2267="郡山市","郡山市",IFERROR(RIGHT(B2267,LEN(B2267)-FIND("郡",B2267)),B2267))))))</f>
        <v>姶良町</v>
      </c>
      <c r="L2267" s="1" t="str">
        <f>IF(ISERROR(VLOOKUP(K2267,'R5.4.1現在の団体'!C$2:C$2000,1,)),"",VLOOKUP(K2267,'R5.4.1現在の団体'!C$2:C$2000,1,))</f>
        <v/>
      </c>
    </row>
    <row r="2268" spans="1:14" x14ac:dyDescent="0.2">
      <c r="A2268" s="5" t="s">
        <v>2272</v>
      </c>
      <c r="B2268" s="6" t="s">
        <v>4541</v>
      </c>
      <c r="C2268" s="7">
        <v>3358</v>
      </c>
      <c r="D2268" s="7">
        <v>3876</v>
      </c>
      <c r="E2268" s="7">
        <v>7234</v>
      </c>
      <c r="F2268" s="7" t="str" cm="1">
        <f t="array" ref="F2268">_xlfn.SWITCH(TRUE,E2268&lt;=10000,"1万人以下",E2268&lt;=20000,"2万人以下",E2268&lt;=30000,"3万人以下",E2268&lt;=40000,"4万人以下",E2268&lt;=50000,"5万人以下",E2268&lt;=60000,"6万人以下",E2268&lt;=70000,"7万人以下",E2268&lt;=80000,"8万人以下",E2268&lt;=90000,"9万人以下",E2268&gt;90000,"それ以上")</f>
        <v>1万人以下</v>
      </c>
      <c r="G2268" s="7" t="s">
        <v>7576</v>
      </c>
      <c r="H2268" s="7">
        <v>3352</v>
      </c>
      <c r="I2268" s="1" t="s">
        <v>4657</v>
      </c>
      <c r="J2268" s="1">
        <f>MAX(J$2:J2267)+1</f>
        <v>1739</v>
      </c>
      <c r="K2268" s="1" t="str">
        <f>IF(B2268="小郡市","小郡市",IF(B2268="大和郡山市","大和郡山市",IF(B2268="蒲郡市","蒲郡市",IF(B2268="郡上市","郡上市",IF(B2268="郡山市","郡山市",IFERROR(RIGHT(B2268,LEN(B2268)-FIND("郡",B2268)),B2268))))))</f>
        <v>蒲生町</v>
      </c>
      <c r="L2268" s="1" t="str">
        <f>IF(ISERROR(VLOOKUP(K2268,'R5.4.1現在の団体'!C$2:C$2000,1,)),"",VLOOKUP(K2268,'R5.4.1現在の団体'!C$2:C$2000,1,))</f>
        <v/>
      </c>
    </row>
    <row r="2269" spans="1:14" x14ac:dyDescent="0.2">
      <c r="A2269" s="5" t="s">
        <v>2273</v>
      </c>
      <c r="B2269" s="6" t="s">
        <v>4542</v>
      </c>
      <c r="C2269" s="7">
        <v>5318</v>
      </c>
      <c r="D2269" s="7">
        <v>6169</v>
      </c>
      <c r="E2269" s="7">
        <v>11487</v>
      </c>
      <c r="F2269" s="7" t="str" cm="1">
        <f t="array" ref="F2269">_xlfn.SWITCH(TRUE,E2269&lt;=10000,"1万人以下",E2269&lt;=20000,"2万人以下",E2269&lt;=30000,"3万人以下",E2269&lt;=40000,"4万人以下",E2269&lt;=50000,"5万人以下",E2269&lt;=60000,"6万人以下",E2269&lt;=70000,"7万人以下",E2269&lt;=80000,"8万人以下",E2269&lt;=90000,"9万人以下",E2269&gt;90000,"それ以上")</f>
        <v>2万人以下</v>
      </c>
      <c r="G2269" s="7" t="s">
        <v>7572</v>
      </c>
      <c r="H2269" s="7">
        <v>5195</v>
      </c>
      <c r="J2269" s="1">
        <f>MAX(J$2:J2268)+1</f>
        <v>1740</v>
      </c>
      <c r="K2269" s="1" t="str">
        <f>IF(B2269="小郡市","小郡市",IF(B2269="大和郡山市","大和郡山市",IF(B2269="蒲郡市","蒲郡市",IF(B2269="郡上市","郡上市",IF(B2269="郡山市","郡山市",IFERROR(RIGHT(B2269,LEN(B2269)-FIND("郡",B2269)),B2269))))))</f>
        <v>湧水町</v>
      </c>
      <c r="L2269" s="1" t="str">
        <f>IF(ISERROR(VLOOKUP(K2269,'R5.4.1現在の団体'!C$2:C$2000,1,)),"",VLOOKUP(K2269,'R5.4.1現在の団体'!C$2:C$2000,1,))</f>
        <v>湧水町</v>
      </c>
      <c r="M2269" s="1">
        <f t="shared" si="35"/>
        <v>1</v>
      </c>
    </row>
    <row r="2270" spans="1:14" x14ac:dyDescent="0.2">
      <c r="A2270" s="5" t="s">
        <v>2274</v>
      </c>
      <c r="B2270" s="6" t="s">
        <v>4543</v>
      </c>
      <c r="C2270" s="7">
        <v>7268</v>
      </c>
      <c r="D2270" s="7">
        <v>7952</v>
      </c>
      <c r="E2270" s="7">
        <v>15220</v>
      </c>
      <c r="F2270" s="7" t="str" cm="1">
        <f t="array" ref="F2270">_xlfn.SWITCH(TRUE,E2270&lt;=10000,"1万人以下",E2270&lt;=20000,"2万人以下",E2270&lt;=30000,"3万人以下",E2270&lt;=40000,"4万人以下",E2270&lt;=50000,"5万人以下",E2270&lt;=60000,"6万人以下",E2270&lt;=70000,"7万人以下",E2270&lt;=80000,"8万人以下",E2270&lt;=90000,"9万人以下",E2270&gt;90000,"それ以上")</f>
        <v>2万人以下</v>
      </c>
      <c r="G2270" s="7" t="s">
        <v>7572</v>
      </c>
      <c r="H2270" s="7">
        <v>6978</v>
      </c>
      <c r="I2270" s="1" t="s">
        <v>4657</v>
      </c>
      <c r="K2270" s="1" t="str">
        <f>IF(B2270="小郡市","小郡市",IF(B2270="大和郡山市","大和郡山市",IF(B2270="蒲郡市","蒲郡市",IF(B2270="郡上市","郡上市",IF(B2270="郡山市","郡山市",IFERROR(RIGHT(B2270,LEN(B2270)-FIND("郡",B2270)),B2270))))))</f>
        <v/>
      </c>
      <c r="L2270" s="1" t="str">
        <f>IF(ISERROR(VLOOKUP(K2270,'R5.4.1現在の団体'!C$2:C$2000,1,)),"",VLOOKUP(K2270,'R5.4.1現在の団体'!C$2:C$2000,1,))</f>
        <v/>
      </c>
      <c r="M2270" s="1" t="str">
        <f t="shared" si="35"/>
        <v/>
      </c>
    </row>
    <row r="2271" spans="1:14" x14ac:dyDescent="0.2">
      <c r="A2271" s="5" t="s">
        <v>2275</v>
      </c>
      <c r="B2271" s="6" t="s">
        <v>4544</v>
      </c>
      <c r="C2271" s="7">
        <v>7268</v>
      </c>
      <c r="D2271" s="7">
        <v>7952</v>
      </c>
      <c r="E2271" s="7">
        <v>15220</v>
      </c>
      <c r="F2271" s="7" t="str" cm="1">
        <f t="array" ref="F2271">_xlfn.SWITCH(TRUE,E2271&lt;=10000,"1万人以下",E2271&lt;=20000,"2万人以下",E2271&lt;=30000,"3万人以下",E2271&lt;=40000,"4万人以下",E2271&lt;=50000,"5万人以下",E2271&lt;=60000,"6万人以下",E2271&lt;=70000,"7万人以下",E2271&lt;=80000,"8万人以下",E2271&lt;=90000,"9万人以下",E2271&gt;90000,"それ以上")</f>
        <v>2万人以下</v>
      </c>
      <c r="G2271" s="7" t="s">
        <v>7572</v>
      </c>
      <c r="H2271" s="7">
        <v>6978</v>
      </c>
      <c r="J2271" s="1">
        <f>MAX(J$2:J2270)+1</f>
        <v>1741</v>
      </c>
      <c r="K2271" s="1" t="str">
        <f>IF(B2271="小郡市","小郡市",IF(B2271="大和郡山市","大和郡山市",IF(B2271="蒲郡市","蒲郡市",IF(B2271="郡上市","郡上市",IF(B2271="郡山市","郡山市",IFERROR(RIGHT(B2271,LEN(B2271)-FIND("郡",B2271)),B2271))))))</f>
        <v>大崎町</v>
      </c>
      <c r="L2271" s="1" t="str">
        <f>IF(ISERROR(VLOOKUP(K2271,'R5.4.1現在の団体'!C$2:C$2000,1,)),"",VLOOKUP(K2271,'R5.4.1現在の団体'!C$2:C$2000,1,))</f>
        <v>大崎町</v>
      </c>
      <c r="M2271" s="1">
        <f t="shared" si="35"/>
        <v>1</v>
      </c>
    </row>
    <row r="2272" spans="1:14" x14ac:dyDescent="0.2">
      <c r="A2272" s="5" t="s">
        <v>2276</v>
      </c>
      <c r="B2272" s="6" t="s">
        <v>4545</v>
      </c>
      <c r="C2272" s="7">
        <v>20841</v>
      </c>
      <c r="D2272" s="7">
        <v>23624</v>
      </c>
      <c r="E2272" s="7">
        <v>44465</v>
      </c>
      <c r="F2272" s="7" t="str" cm="1">
        <f t="array" ref="F2272">_xlfn.SWITCH(TRUE,E2272&lt;=10000,"1万人以下",E2272&lt;=20000,"2万人以下",E2272&lt;=30000,"3万人以下",E2272&lt;=40000,"4万人以下",E2272&lt;=50000,"5万人以下",E2272&lt;=60000,"6万人以下",E2272&lt;=70000,"7万人以下",E2272&lt;=80000,"8万人以下",E2272&lt;=90000,"9万人以下",E2272&gt;90000,"それ以上")</f>
        <v>5万人以下</v>
      </c>
      <c r="G2272" s="7" t="s">
        <v>7575</v>
      </c>
      <c r="H2272" s="7">
        <v>20508</v>
      </c>
      <c r="I2272" s="1" t="s">
        <v>4657</v>
      </c>
      <c r="K2272" s="1" t="str">
        <f>IF(B2272="小郡市","小郡市",IF(B2272="大和郡山市","大和郡山市",IF(B2272="蒲郡市","蒲郡市",IF(B2272="郡上市","郡上市",IF(B2272="郡山市","郡山市",IFERROR(RIGHT(B2272,LEN(B2272)-FIND("郡",B2272)),B2272))))))</f>
        <v/>
      </c>
      <c r="L2272" s="1" t="str">
        <f>IF(ISERROR(VLOOKUP(K2272,'R5.4.1現在の団体'!C$2:C$2000,1,)),"",VLOOKUP(K2272,'R5.4.1現在の団体'!C$2:C$2000,1,))</f>
        <v/>
      </c>
      <c r="M2272" s="1" t="str">
        <f t="shared" si="35"/>
        <v/>
      </c>
    </row>
    <row r="2273" spans="1:13" x14ac:dyDescent="0.2">
      <c r="A2273" s="5" t="s">
        <v>2277</v>
      </c>
      <c r="B2273" s="6" t="s">
        <v>4546</v>
      </c>
      <c r="C2273" s="7">
        <v>3356</v>
      </c>
      <c r="D2273" s="7">
        <v>3812</v>
      </c>
      <c r="E2273" s="7">
        <v>7168</v>
      </c>
      <c r="F2273" s="7" t="str" cm="1">
        <f t="array" ref="F2273">_xlfn.SWITCH(TRUE,E2273&lt;=10000,"1万人以下",E2273&lt;=20000,"2万人以下",E2273&lt;=30000,"3万人以下",E2273&lt;=40000,"4万人以下",E2273&lt;=50000,"5万人以下",E2273&lt;=60000,"6万人以下",E2273&lt;=70000,"7万人以下",E2273&lt;=80000,"8万人以下",E2273&lt;=90000,"9万人以下",E2273&gt;90000,"それ以上")</f>
        <v>1万人以下</v>
      </c>
      <c r="G2273" s="7" t="s">
        <v>7576</v>
      </c>
      <c r="H2273" s="7">
        <v>3247</v>
      </c>
      <c r="J2273" s="1">
        <f>MAX(J$2:J2272)+1</f>
        <v>1742</v>
      </c>
      <c r="K2273" s="1" t="str">
        <f>IF(B2273="小郡市","小郡市",IF(B2273="大和郡山市","大和郡山市",IF(B2273="蒲郡市","蒲郡市",IF(B2273="郡上市","郡上市",IF(B2273="郡山市","郡山市",IFERROR(RIGHT(B2273,LEN(B2273)-FIND("郡",B2273)),B2273))))))</f>
        <v>東串良町</v>
      </c>
      <c r="L2273" s="1" t="str">
        <f>IF(ISERROR(VLOOKUP(K2273,'R5.4.1現在の団体'!C$2:C$2000,1,)),"",VLOOKUP(K2273,'R5.4.1現在の団体'!C$2:C$2000,1,))</f>
        <v>東串良町</v>
      </c>
      <c r="M2273" s="1">
        <f t="shared" si="35"/>
        <v>1</v>
      </c>
    </row>
    <row r="2274" spans="1:13" x14ac:dyDescent="0.2">
      <c r="A2274" s="5" t="s">
        <v>2278</v>
      </c>
      <c r="B2274" s="6" t="s">
        <v>4547</v>
      </c>
      <c r="C2274" s="7">
        <v>4515</v>
      </c>
      <c r="D2274" s="7">
        <v>5124</v>
      </c>
      <c r="E2274" s="7">
        <v>9639</v>
      </c>
      <c r="F2274" s="7" t="str" cm="1">
        <f t="array" ref="F2274">_xlfn.SWITCH(TRUE,E2274&lt;=10000,"1万人以下",E2274&lt;=20000,"2万人以下",E2274&lt;=30000,"3万人以下",E2274&lt;=40000,"4万人以下",E2274&lt;=50000,"5万人以下",E2274&lt;=60000,"6万人以下",E2274&lt;=70000,"7万人以下",E2274&lt;=80000,"8万人以下",E2274&lt;=90000,"9万人以下",E2274&gt;90000,"それ以上")</f>
        <v>1万人以下</v>
      </c>
      <c r="G2274" s="7" t="s">
        <v>7576</v>
      </c>
      <c r="H2274" s="7">
        <v>4328</v>
      </c>
      <c r="J2274" s="1">
        <f>MAX(J$2:J2273)+1</f>
        <v>1743</v>
      </c>
      <c r="K2274" s="1" t="str">
        <f>IF(B2274="小郡市","小郡市",IF(B2274="大和郡山市","大和郡山市",IF(B2274="蒲郡市","蒲郡市",IF(B2274="郡上市","郡上市",IF(B2274="郡山市","郡山市",IFERROR(RIGHT(B2274,LEN(B2274)-FIND("郡",B2274)),B2274))))))</f>
        <v>錦江町</v>
      </c>
      <c r="L2274" s="1" t="str">
        <f>IF(ISERROR(VLOOKUP(K2274,'R5.4.1現在の団体'!C$2:C$2000,1,)),"",VLOOKUP(K2274,'R5.4.1現在の団体'!C$2:C$2000,1,))</f>
        <v>錦江町</v>
      </c>
      <c r="M2274" s="1">
        <f t="shared" si="35"/>
        <v>1</v>
      </c>
    </row>
    <row r="2275" spans="1:13" x14ac:dyDescent="0.2">
      <c r="A2275" s="5" t="s">
        <v>2279</v>
      </c>
      <c r="B2275" s="6" t="s">
        <v>4548</v>
      </c>
      <c r="C2275" s="7">
        <v>4402</v>
      </c>
      <c r="D2275" s="7">
        <v>5168</v>
      </c>
      <c r="E2275" s="7">
        <v>9570</v>
      </c>
      <c r="F2275" s="7" t="str" cm="1">
        <f t="array" ref="F2275">_xlfn.SWITCH(TRUE,E2275&lt;=10000,"1万人以下",E2275&lt;=20000,"2万人以下",E2275&lt;=30000,"3万人以下",E2275&lt;=40000,"4万人以下",E2275&lt;=50000,"5万人以下",E2275&lt;=60000,"6万人以下",E2275&lt;=70000,"7万人以下",E2275&lt;=80000,"8万人以下",E2275&lt;=90000,"9万人以下",E2275&gt;90000,"それ以上")</f>
        <v>1万人以下</v>
      </c>
      <c r="G2275" s="7" t="s">
        <v>7576</v>
      </c>
      <c r="H2275" s="7">
        <v>4597</v>
      </c>
      <c r="J2275" s="1">
        <f>MAX(J$2:J2274)+1</f>
        <v>1744</v>
      </c>
      <c r="K2275" s="1" t="str">
        <f>IF(B2275="小郡市","小郡市",IF(B2275="大和郡山市","大和郡山市",IF(B2275="蒲郡市","蒲郡市",IF(B2275="郡上市","郡上市",IF(B2275="郡山市","郡山市",IFERROR(RIGHT(B2275,LEN(B2275)-FIND("郡",B2275)),B2275))))))</f>
        <v>南大隅町</v>
      </c>
      <c r="L2275" s="1" t="str">
        <f>IF(ISERROR(VLOOKUP(K2275,'R5.4.1現在の団体'!C$2:C$2000,1,)),"",VLOOKUP(K2275,'R5.4.1現在の団体'!C$2:C$2000,1,))</f>
        <v>南大隅町</v>
      </c>
      <c r="M2275" s="1">
        <f t="shared" si="35"/>
        <v>1</v>
      </c>
    </row>
    <row r="2276" spans="1:13" x14ac:dyDescent="0.2">
      <c r="A2276" s="5" t="s">
        <v>2280</v>
      </c>
      <c r="B2276" s="6" t="s">
        <v>4549</v>
      </c>
      <c r="C2276" s="7">
        <v>8568</v>
      </c>
      <c r="D2276" s="7">
        <v>9520</v>
      </c>
      <c r="E2276" s="7">
        <v>18088</v>
      </c>
      <c r="F2276" s="7" t="str" cm="1">
        <f t="array" ref="F2276">_xlfn.SWITCH(TRUE,E2276&lt;=10000,"1万人以下",E2276&lt;=20000,"2万人以下",E2276&lt;=30000,"3万人以下",E2276&lt;=40000,"4万人以下",E2276&lt;=50000,"5万人以下",E2276&lt;=60000,"6万人以下",E2276&lt;=70000,"7万人以下",E2276&lt;=80000,"8万人以下",E2276&lt;=90000,"9万人以下",E2276&gt;90000,"それ以上")</f>
        <v>2万人以下</v>
      </c>
      <c r="G2276" s="7" t="s">
        <v>7572</v>
      </c>
      <c r="H2276" s="7">
        <v>8336</v>
      </c>
      <c r="J2276" s="1">
        <f>MAX(J$2:J2275)+1</f>
        <v>1745</v>
      </c>
      <c r="K2276" s="1" t="str">
        <f>IF(B2276="小郡市","小郡市",IF(B2276="大和郡山市","大和郡山市",IF(B2276="蒲郡市","蒲郡市",IF(B2276="郡上市","郡上市",IF(B2276="郡山市","郡山市",IFERROR(RIGHT(B2276,LEN(B2276)-FIND("郡",B2276)),B2276))))))</f>
        <v>肝付町</v>
      </c>
      <c r="L2276" s="1" t="str">
        <f>IF(ISERROR(VLOOKUP(K2276,'R5.4.1現在の団体'!C$2:C$2000,1,)),"",VLOOKUP(K2276,'R5.4.1現在の団体'!C$2:C$2000,1,))</f>
        <v>肝付町</v>
      </c>
      <c r="M2276" s="1">
        <f t="shared" si="35"/>
        <v>1</v>
      </c>
    </row>
    <row r="2277" spans="1:13" x14ac:dyDescent="0.2">
      <c r="A2277" s="5" t="s">
        <v>2281</v>
      </c>
      <c r="B2277" s="6" t="s">
        <v>4133</v>
      </c>
      <c r="C2277" s="7">
        <v>14022</v>
      </c>
      <c r="D2277" s="7">
        <v>14920</v>
      </c>
      <c r="E2277" s="7">
        <v>28942</v>
      </c>
      <c r="F2277" s="7" t="str" cm="1">
        <f t="array" ref="F2277">_xlfn.SWITCH(TRUE,E2277&lt;=10000,"1万人以下",E2277&lt;=20000,"2万人以下",E2277&lt;=30000,"3万人以下",E2277&lt;=40000,"4万人以下",E2277&lt;=50000,"5万人以下",E2277&lt;=60000,"6万人以下",E2277&lt;=70000,"7万人以下",E2277&lt;=80000,"8万人以下",E2277&lt;=90000,"9万人以下",E2277&gt;90000,"それ以上")</f>
        <v>3万人以下</v>
      </c>
      <c r="G2277" s="7" t="s">
        <v>7574</v>
      </c>
      <c r="H2277" s="7">
        <v>14134</v>
      </c>
      <c r="I2277" s="1" t="s">
        <v>4657</v>
      </c>
      <c r="K2277" s="1" t="str">
        <f>IF(B2277="小郡市","小郡市",IF(B2277="大和郡山市","大和郡山市",IF(B2277="蒲郡市","蒲郡市",IF(B2277="郡上市","郡上市",IF(B2277="郡山市","郡山市",IFERROR(RIGHT(B2277,LEN(B2277)-FIND("郡",B2277)),B2277))))))</f>
        <v/>
      </c>
      <c r="L2277" s="1" t="str">
        <f>IF(ISERROR(VLOOKUP(K2277,'R5.4.1現在の団体'!C$2:C$2000,1,)),"",VLOOKUP(K2277,'R5.4.1現在の団体'!C$2:C$2000,1,))</f>
        <v/>
      </c>
      <c r="M2277" s="1" t="str">
        <f t="shared" si="35"/>
        <v/>
      </c>
    </row>
    <row r="2278" spans="1:13" x14ac:dyDescent="0.2">
      <c r="A2278" s="5" t="s">
        <v>2282</v>
      </c>
      <c r="B2278" s="6" t="s">
        <v>4550</v>
      </c>
      <c r="C2278" s="7">
        <v>4254</v>
      </c>
      <c r="D2278" s="7">
        <v>4737</v>
      </c>
      <c r="E2278" s="7">
        <v>8991</v>
      </c>
      <c r="F2278" s="7" t="str" cm="1">
        <f t="array" ref="F2278">_xlfn.SWITCH(TRUE,E2278&lt;=10000,"1万人以下",E2278&lt;=20000,"2万人以下",E2278&lt;=30000,"3万人以下",E2278&lt;=40000,"4万人以下",E2278&lt;=50000,"5万人以下",E2278&lt;=60000,"6万人以下",E2278&lt;=70000,"7万人以下",E2278&lt;=80000,"8万人以下",E2278&lt;=90000,"9万人以下",E2278&gt;90000,"それ以上")</f>
        <v>1万人以下</v>
      </c>
      <c r="G2278" s="7" t="s">
        <v>7576</v>
      </c>
      <c r="H2278" s="7">
        <v>4249</v>
      </c>
      <c r="J2278" s="1">
        <f>MAX(J$2:J2277)+1</f>
        <v>1746</v>
      </c>
      <c r="K2278" s="1" t="str">
        <f>IF(B2278="小郡市","小郡市",IF(B2278="大和郡山市","大和郡山市",IF(B2278="蒲郡市","蒲郡市",IF(B2278="郡上市","郡上市",IF(B2278="郡山市","郡山市",IFERROR(RIGHT(B2278,LEN(B2278)-FIND("郡",B2278)),B2278))))))</f>
        <v>中種子町</v>
      </c>
      <c r="L2278" s="1" t="str">
        <f>IF(ISERROR(VLOOKUP(K2278,'R5.4.1現在の団体'!C$2:C$2000,1,)),"",VLOOKUP(K2278,'R5.4.1現在の団体'!C$2:C$2000,1,))</f>
        <v>中種子町</v>
      </c>
      <c r="M2278" s="1">
        <f t="shared" si="35"/>
        <v>1</v>
      </c>
    </row>
    <row r="2279" spans="1:13" x14ac:dyDescent="0.2">
      <c r="A2279" s="5" t="s">
        <v>2283</v>
      </c>
      <c r="B2279" s="6" t="s">
        <v>4551</v>
      </c>
      <c r="C2279" s="7">
        <v>3160</v>
      </c>
      <c r="D2279" s="7">
        <v>3261</v>
      </c>
      <c r="E2279" s="7">
        <v>6421</v>
      </c>
      <c r="F2279" s="7" t="str" cm="1">
        <f t="array" ref="F2279">_xlfn.SWITCH(TRUE,E2279&lt;=10000,"1万人以下",E2279&lt;=20000,"2万人以下",E2279&lt;=30000,"3万人以下",E2279&lt;=40000,"4万人以下",E2279&lt;=50000,"5万人以下",E2279&lt;=60000,"6万人以下",E2279&lt;=70000,"7万人以下",E2279&lt;=80000,"8万人以下",E2279&lt;=90000,"9万人以下",E2279&gt;90000,"それ以上")</f>
        <v>1万人以下</v>
      </c>
      <c r="G2279" s="7" t="s">
        <v>7576</v>
      </c>
      <c r="H2279" s="7">
        <v>3031</v>
      </c>
      <c r="J2279" s="1">
        <f>MAX(J$2:J2278)+1</f>
        <v>1747</v>
      </c>
      <c r="K2279" s="1" t="str">
        <f>IF(B2279="小郡市","小郡市",IF(B2279="大和郡山市","大和郡山市",IF(B2279="蒲郡市","蒲郡市",IF(B2279="郡上市","郡上市",IF(B2279="郡山市","郡山市",IFERROR(RIGHT(B2279,LEN(B2279)-FIND("郡",B2279)),B2279))))))</f>
        <v>南種子町</v>
      </c>
      <c r="L2279" s="1" t="str">
        <f>IF(ISERROR(VLOOKUP(K2279,'R5.4.1現在の団体'!C$2:C$2000,1,)),"",VLOOKUP(K2279,'R5.4.1現在の団体'!C$2:C$2000,1,))</f>
        <v>南種子町</v>
      </c>
      <c r="M2279" s="1">
        <f t="shared" si="35"/>
        <v>1</v>
      </c>
    </row>
    <row r="2280" spans="1:13" x14ac:dyDescent="0.2">
      <c r="A2280" s="5" t="s">
        <v>2284</v>
      </c>
      <c r="B2280" s="6" t="s">
        <v>4552</v>
      </c>
      <c r="C2280" s="7">
        <v>6608</v>
      </c>
      <c r="D2280" s="7">
        <v>6922</v>
      </c>
      <c r="E2280" s="7">
        <v>13530</v>
      </c>
      <c r="F2280" s="7" t="str" cm="1">
        <f t="array" ref="F2280">_xlfn.SWITCH(TRUE,E2280&lt;=10000,"1万人以下",E2280&lt;=20000,"2万人以下",E2280&lt;=30000,"3万人以下",E2280&lt;=40000,"4万人以下",E2280&lt;=50000,"5万人以下",E2280&lt;=60000,"6万人以下",E2280&lt;=70000,"7万人以下",E2280&lt;=80000,"8万人以下",E2280&lt;=90000,"9万人以下",E2280&gt;90000,"それ以上")</f>
        <v>2万人以下</v>
      </c>
      <c r="G2280" s="7" t="s">
        <v>7572</v>
      </c>
      <c r="H2280" s="7">
        <v>6854</v>
      </c>
      <c r="J2280" s="1">
        <f>MAX(J$2:J2279)+1</f>
        <v>1748</v>
      </c>
      <c r="K2280" s="1" t="str">
        <f>IF(B2280="小郡市","小郡市",IF(B2280="大和郡山市","大和郡山市",IF(B2280="蒲郡市","蒲郡市",IF(B2280="郡上市","郡上市",IF(B2280="郡山市","郡山市",IFERROR(RIGHT(B2280,LEN(B2280)-FIND("郡",B2280)),B2280))))))</f>
        <v>屋久島町</v>
      </c>
      <c r="L2280" s="1" t="str">
        <f>IF(ISERROR(VLOOKUP(K2280,'R5.4.1現在の団体'!C$2:C$2000,1,)),"",VLOOKUP(K2280,'R5.4.1現在の団体'!C$2:C$2000,1,))</f>
        <v>屋久島町</v>
      </c>
      <c r="M2280" s="1">
        <f t="shared" si="35"/>
        <v>1</v>
      </c>
    </row>
    <row r="2281" spans="1:13" x14ac:dyDescent="0.2">
      <c r="A2281" s="5" t="s">
        <v>2285</v>
      </c>
      <c r="B2281" s="6" t="s">
        <v>4129</v>
      </c>
      <c r="C2281" s="7">
        <v>36503</v>
      </c>
      <c r="D2281" s="7">
        <v>38164</v>
      </c>
      <c r="E2281" s="7">
        <v>74667</v>
      </c>
      <c r="F2281" s="7" t="str" cm="1">
        <f t="array" ref="F2281">_xlfn.SWITCH(TRUE,E2281&lt;=10000,"1万人以下",E2281&lt;=20000,"2万人以下",E2281&lt;=30000,"3万人以下",E2281&lt;=40000,"4万人以下",E2281&lt;=50000,"5万人以下",E2281&lt;=60000,"6万人以下",E2281&lt;=70000,"7万人以下",E2281&lt;=80000,"8万人以下",E2281&lt;=90000,"9万人以下",E2281&gt;90000,"それ以上")</f>
        <v>8万人以下</v>
      </c>
      <c r="G2281" s="7" t="s">
        <v>7579</v>
      </c>
      <c r="H2281" s="7">
        <v>35588</v>
      </c>
      <c r="I2281" s="1" t="s">
        <v>4657</v>
      </c>
      <c r="K2281" s="1" t="str">
        <f>IF(B2281="小郡市","小郡市",IF(B2281="大和郡山市","大和郡山市",IF(B2281="蒲郡市","蒲郡市",IF(B2281="郡上市","郡上市",IF(B2281="郡山市","郡山市",IFERROR(RIGHT(B2281,LEN(B2281)-FIND("郡",B2281)),B2281))))))</f>
        <v/>
      </c>
      <c r="L2281" s="1" t="str">
        <f>IF(ISERROR(VLOOKUP(K2281,'R5.4.1現在の団体'!C$2:C$2000,1,)),"",VLOOKUP(K2281,'R5.4.1現在の団体'!C$2:C$2000,1,))</f>
        <v/>
      </c>
      <c r="M2281" s="1" t="str">
        <f t="shared" si="35"/>
        <v/>
      </c>
    </row>
    <row r="2282" spans="1:13" x14ac:dyDescent="0.2">
      <c r="A2282" s="5" t="s">
        <v>2286</v>
      </c>
      <c r="B2282" s="6" t="s">
        <v>4553</v>
      </c>
      <c r="C2282" s="7">
        <v>861</v>
      </c>
      <c r="D2282" s="7">
        <v>953</v>
      </c>
      <c r="E2282" s="7">
        <v>1814</v>
      </c>
      <c r="F2282" s="7" t="str" cm="1">
        <f t="array" ref="F2282">_xlfn.SWITCH(TRUE,E2282&lt;=10000,"1万人以下",E2282&lt;=20000,"2万人以下",E2282&lt;=30000,"3万人以下",E2282&lt;=40000,"4万人以下",E2282&lt;=50000,"5万人以下",E2282&lt;=60000,"6万人以下",E2282&lt;=70000,"7万人以下",E2282&lt;=80000,"8万人以下",E2282&lt;=90000,"9万人以下",E2282&gt;90000,"それ以上")</f>
        <v>1万人以下</v>
      </c>
      <c r="G2282" s="7" t="s">
        <v>7576</v>
      </c>
      <c r="H2282" s="7">
        <v>891</v>
      </c>
      <c r="J2282" s="1">
        <f>MAX(J$2:J2281)+1</f>
        <v>1749</v>
      </c>
      <c r="K2282" s="1" t="str">
        <f>IF(B2282="小郡市","小郡市",IF(B2282="大和郡山市","大和郡山市",IF(B2282="蒲郡市","蒲郡市",IF(B2282="郡上市","郡上市",IF(B2282="郡山市","郡山市",IFERROR(RIGHT(B2282,LEN(B2282)-FIND("郡",B2282)),B2282))))))</f>
        <v>大和村</v>
      </c>
      <c r="L2282" s="1" t="str">
        <f>IF(ISERROR(VLOOKUP(K2282,'R5.4.1現在の団体'!C$2:C$2000,1,)),"",VLOOKUP(K2282,'R5.4.1現在の団体'!C$2:C$2000,1,))</f>
        <v>大和村</v>
      </c>
      <c r="M2282" s="1">
        <f t="shared" si="35"/>
        <v>1</v>
      </c>
    </row>
    <row r="2283" spans="1:13" x14ac:dyDescent="0.2">
      <c r="A2283" s="5" t="s">
        <v>2287</v>
      </c>
      <c r="B2283" s="6" t="s">
        <v>4554</v>
      </c>
      <c r="C2283" s="7">
        <v>957</v>
      </c>
      <c r="D2283" s="7">
        <v>1038</v>
      </c>
      <c r="E2283" s="7">
        <v>1995</v>
      </c>
      <c r="F2283" s="7" t="str" cm="1">
        <f t="array" ref="F2283">_xlfn.SWITCH(TRUE,E2283&lt;=10000,"1万人以下",E2283&lt;=20000,"2万人以下",E2283&lt;=30000,"3万人以下",E2283&lt;=40000,"4万人以下",E2283&lt;=50000,"5万人以下",E2283&lt;=60000,"6万人以下",E2283&lt;=70000,"7万人以下",E2283&lt;=80000,"8万人以下",E2283&lt;=90000,"9万人以下",E2283&gt;90000,"それ以上")</f>
        <v>1万人以下</v>
      </c>
      <c r="G2283" s="7" t="s">
        <v>7576</v>
      </c>
      <c r="H2283" s="7">
        <v>1074</v>
      </c>
      <c r="J2283" s="1">
        <f>MAX(J$2:J2282)+1</f>
        <v>1750</v>
      </c>
      <c r="K2283" s="1" t="str">
        <f>IF(B2283="小郡市","小郡市",IF(B2283="大和郡山市","大和郡山市",IF(B2283="蒲郡市","蒲郡市",IF(B2283="郡上市","郡上市",IF(B2283="郡山市","郡山市",IFERROR(RIGHT(B2283,LEN(B2283)-FIND("郡",B2283)),B2283))))))</f>
        <v>宇検村</v>
      </c>
      <c r="L2283" s="1" t="str">
        <f>IF(ISERROR(VLOOKUP(K2283,'R5.4.1現在の団体'!C$2:C$2000,1,)),"",VLOOKUP(K2283,'R5.4.1現在の団体'!C$2:C$2000,1,))</f>
        <v>宇検村</v>
      </c>
      <c r="M2283" s="1">
        <f t="shared" si="35"/>
        <v>1</v>
      </c>
    </row>
    <row r="2284" spans="1:13" x14ac:dyDescent="0.2">
      <c r="A2284" s="5" t="s">
        <v>2288</v>
      </c>
      <c r="B2284" s="6" t="s">
        <v>4555</v>
      </c>
      <c r="C2284" s="7">
        <v>4915</v>
      </c>
      <c r="D2284" s="7">
        <v>5348</v>
      </c>
      <c r="E2284" s="7">
        <v>10263</v>
      </c>
      <c r="F2284" s="7" t="str" cm="1">
        <f t="array" ref="F2284">_xlfn.SWITCH(TRUE,E2284&lt;=10000,"1万人以下",E2284&lt;=20000,"2万人以下",E2284&lt;=30000,"3万人以下",E2284&lt;=40000,"4万人以下",E2284&lt;=50000,"5万人以下",E2284&lt;=60000,"6万人以下",E2284&lt;=70000,"7万人以下",E2284&lt;=80000,"8万人以下",E2284&lt;=90000,"9万人以下",E2284&gt;90000,"それ以上")</f>
        <v>2万人以下</v>
      </c>
      <c r="G2284" s="7" t="s">
        <v>7572</v>
      </c>
      <c r="H2284" s="7">
        <v>5484</v>
      </c>
      <c r="J2284" s="1">
        <f>MAX(J$2:J2283)+1</f>
        <v>1751</v>
      </c>
      <c r="K2284" s="1" t="str">
        <f>IF(B2284="小郡市","小郡市",IF(B2284="大和郡山市","大和郡山市",IF(B2284="蒲郡市","蒲郡市",IF(B2284="郡上市","郡上市",IF(B2284="郡山市","郡山市",IFERROR(RIGHT(B2284,LEN(B2284)-FIND("郡",B2284)),B2284))))))</f>
        <v>瀬戸内町</v>
      </c>
      <c r="L2284" s="1" t="str">
        <f>IF(ISERROR(VLOOKUP(K2284,'R5.4.1現在の団体'!C$2:C$2000,1,)),"",VLOOKUP(K2284,'R5.4.1現在の団体'!C$2:C$2000,1,))</f>
        <v>瀬戸内町</v>
      </c>
      <c r="M2284" s="1">
        <f t="shared" si="35"/>
        <v>1</v>
      </c>
    </row>
    <row r="2285" spans="1:13" x14ac:dyDescent="0.2">
      <c r="A2285" s="5" t="s">
        <v>2289</v>
      </c>
      <c r="B2285" s="6" t="s">
        <v>4556</v>
      </c>
      <c r="C2285" s="7">
        <v>2945</v>
      </c>
      <c r="D2285" s="7">
        <v>3235</v>
      </c>
      <c r="E2285" s="7">
        <v>6180</v>
      </c>
      <c r="F2285" s="7" t="str" cm="1">
        <f t="array" ref="F2285">_xlfn.SWITCH(TRUE,E2285&lt;=10000,"1万人以下",E2285&lt;=20000,"2万人以下",E2285&lt;=30000,"3万人以下",E2285&lt;=40000,"4万人以下",E2285&lt;=50000,"5万人以下",E2285&lt;=60000,"6万人以下",E2285&lt;=70000,"7万人以下",E2285&lt;=80000,"8万人以下",E2285&lt;=90000,"9万人以下",E2285&gt;90000,"それ以上")</f>
        <v>1万人以下</v>
      </c>
      <c r="G2285" s="7" t="s">
        <v>7576</v>
      </c>
      <c r="H2285" s="7">
        <v>2871</v>
      </c>
      <c r="J2285" s="1">
        <f>MAX(J$2:J2284)+1</f>
        <v>1752</v>
      </c>
      <c r="K2285" s="1" t="str">
        <f>IF(B2285="小郡市","小郡市",IF(B2285="大和郡山市","大和郡山市",IF(B2285="蒲郡市","蒲郡市",IF(B2285="郡上市","郡上市",IF(B2285="郡山市","郡山市",IFERROR(RIGHT(B2285,LEN(B2285)-FIND("郡",B2285)),B2285))))))</f>
        <v>龍郷町</v>
      </c>
      <c r="L2285" s="1" t="str">
        <f>IF(ISERROR(VLOOKUP(K2285,'R5.4.1現在の団体'!C$2:C$2000,1,)),"",VLOOKUP(K2285,'R5.4.1現在の団体'!C$2:C$2000,1,))</f>
        <v>龍郷町</v>
      </c>
      <c r="M2285" s="1">
        <f t="shared" si="35"/>
        <v>1</v>
      </c>
    </row>
    <row r="2286" spans="1:13" x14ac:dyDescent="0.2">
      <c r="A2286" s="5" t="s">
        <v>2290</v>
      </c>
      <c r="B2286" s="6" t="s">
        <v>4557</v>
      </c>
      <c r="C2286" s="7">
        <v>4010</v>
      </c>
      <c r="D2286" s="7">
        <v>4323</v>
      </c>
      <c r="E2286" s="7">
        <v>8333</v>
      </c>
      <c r="F2286" s="7" t="str" cm="1">
        <f t="array" ref="F2286">_xlfn.SWITCH(TRUE,E2286&lt;=10000,"1万人以下",E2286&lt;=20000,"2万人以下",E2286&lt;=30000,"3万人以下",E2286&lt;=40000,"4万人以下",E2286&lt;=50000,"5万人以下",E2286&lt;=60000,"6万人以下",E2286&lt;=70000,"7万人以下",E2286&lt;=80000,"8万人以下",E2286&lt;=90000,"9万人以下",E2286&gt;90000,"それ以上")</f>
        <v>1万人以下</v>
      </c>
      <c r="G2286" s="7" t="s">
        <v>7576</v>
      </c>
      <c r="H2286" s="7">
        <v>4078</v>
      </c>
      <c r="J2286" s="1">
        <f>MAX(J$2:J2285)+1</f>
        <v>1753</v>
      </c>
      <c r="K2286" s="1" t="str">
        <f>IF(B2286="小郡市","小郡市",IF(B2286="大和郡山市","大和郡山市",IF(B2286="蒲郡市","蒲郡市",IF(B2286="郡上市","郡上市",IF(B2286="郡山市","郡山市",IFERROR(RIGHT(B2286,LEN(B2286)-FIND("郡",B2286)),B2286))))))</f>
        <v>喜界町</v>
      </c>
      <c r="L2286" s="1" t="str">
        <f>IF(ISERROR(VLOOKUP(K2286,'R5.4.1現在の団体'!C$2:C$2000,1,)),"",VLOOKUP(K2286,'R5.4.1現在の団体'!C$2:C$2000,1,))</f>
        <v>喜界町</v>
      </c>
      <c r="M2286" s="1">
        <f t="shared" si="35"/>
        <v>1</v>
      </c>
    </row>
    <row r="2287" spans="1:13" x14ac:dyDescent="0.2">
      <c r="A2287" s="5" t="s">
        <v>2291</v>
      </c>
      <c r="B2287" s="6" t="s">
        <v>4558</v>
      </c>
      <c r="C2287" s="7">
        <v>6034</v>
      </c>
      <c r="D2287" s="7">
        <v>6207</v>
      </c>
      <c r="E2287" s="7">
        <v>12241</v>
      </c>
      <c r="F2287" s="7" t="str" cm="1">
        <f t="array" ref="F2287">_xlfn.SWITCH(TRUE,E2287&lt;=10000,"1万人以下",E2287&lt;=20000,"2万人以下",E2287&lt;=30000,"3万人以下",E2287&lt;=40000,"4万人以下",E2287&lt;=50000,"5万人以下",E2287&lt;=60000,"6万人以下",E2287&lt;=70000,"7万人以下",E2287&lt;=80000,"8万人以下",E2287&lt;=90000,"9万人以下",E2287&gt;90000,"それ以上")</f>
        <v>2万人以下</v>
      </c>
      <c r="G2287" s="7" t="s">
        <v>7572</v>
      </c>
      <c r="H2287" s="7">
        <v>5938</v>
      </c>
      <c r="J2287" s="1">
        <f>MAX(J$2:J2286)+1</f>
        <v>1754</v>
      </c>
      <c r="K2287" s="1" t="str">
        <f>IF(B2287="小郡市","小郡市",IF(B2287="大和郡山市","大和郡山市",IF(B2287="蒲郡市","蒲郡市",IF(B2287="郡上市","郡上市",IF(B2287="郡山市","郡山市",IFERROR(RIGHT(B2287,LEN(B2287)-FIND("郡",B2287)),B2287))))))</f>
        <v>徳之島町</v>
      </c>
      <c r="L2287" s="1" t="str">
        <f>IF(ISERROR(VLOOKUP(K2287,'R5.4.1現在の団体'!C$2:C$2000,1,)),"",VLOOKUP(K2287,'R5.4.1現在の団体'!C$2:C$2000,1,))</f>
        <v>徳之島町</v>
      </c>
      <c r="M2287" s="1">
        <f t="shared" si="35"/>
        <v>1</v>
      </c>
    </row>
    <row r="2288" spans="1:13" x14ac:dyDescent="0.2">
      <c r="A2288" s="5" t="s">
        <v>2292</v>
      </c>
      <c r="B2288" s="6" t="s">
        <v>4559</v>
      </c>
      <c r="C2288" s="7">
        <v>3447</v>
      </c>
      <c r="D2288" s="7">
        <v>3367</v>
      </c>
      <c r="E2288" s="7">
        <v>6814</v>
      </c>
      <c r="F2288" s="7" t="str" cm="1">
        <f t="array" ref="F2288">_xlfn.SWITCH(TRUE,E2288&lt;=10000,"1万人以下",E2288&lt;=20000,"2万人以下",E2288&lt;=30000,"3万人以下",E2288&lt;=40000,"4万人以下",E2288&lt;=50000,"5万人以下",E2288&lt;=60000,"6万人以下",E2288&lt;=70000,"7万人以下",E2288&lt;=80000,"8万人以下",E2288&lt;=90000,"9万人以下",E2288&gt;90000,"それ以上")</f>
        <v>1万人以下</v>
      </c>
      <c r="G2288" s="7" t="s">
        <v>7576</v>
      </c>
      <c r="H2288" s="7">
        <v>3134</v>
      </c>
      <c r="J2288" s="1">
        <f>MAX(J$2:J2287)+1</f>
        <v>1755</v>
      </c>
      <c r="K2288" s="1" t="str">
        <f>IF(B2288="小郡市","小郡市",IF(B2288="大和郡山市","大和郡山市",IF(B2288="蒲郡市","蒲郡市",IF(B2288="郡上市","郡上市",IF(B2288="郡山市","郡山市",IFERROR(RIGHT(B2288,LEN(B2288)-FIND("郡",B2288)),B2288))))))</f>
        <v>天城町</v>
      </c>
      <c r="L2288" s="1" t="str">
        <f>IF(ISERROR(VLOOKUP(K2288,'R5.4.1現在の団体'!C$2:C$2000,1,)),"",VLOOKUP(K2288,'R5.4.1現在の団体'!C$2:C$2000,1,))</f>
        <v>天城町</v>
      </c>
      <c r="M2288" s="1">
        <f t="shared" si="35"/>
        <v>1</v>
      </c>
    </row>
    <row r="2289" spans="1:13" x14ac:dyDescent="0.2">
      <c r="A2289" s="5" t="s">
        <v>2293</v>
      </c>
      <c r="B2289" s="6" t="s">
        <v>4560</v>
      </c>
      <c r="C2289" s="7">
        <v>3683</v>
      </c>
      <c r="D2289" s="7">
        <v>3702</v>
      </c>
      <c r="E2289" s="7">
        <v>7385</v>
      </c>
      <c r="F2289" s="7" t="str" cm="1">
        <f t="array" ref="F2289">_xlfn.SWITCH(TRUE,E2289&lt;=10000,"1万人以下",E2289&lt;=20000,"2万人以下",E2289&lt;=30000,"3万人以下",E2289&lt;=40000,"4万人以下",E2289&lt;=50000,"5万人以下",E2289&lt;=60000,"6万人以下",E2289&lt;=70000,"7万人以下",E2289&lt;=80000,"8万人以下",E2289&lt;=90000,"9万人以下",E2289&gt;90000,"それ以上")</f>
        <v>1万人以下</v>
      </c>
      <c r="G2289" s="7" t="s">
        <v>7576</v>
      </c>
      <c r="H2289" s="7">
        <v>3495</v>
      </c>
      <c r="J2289" s="1">
        <f>MAX(J$2:J2288)+1</f>
        <v>1756</v>
      </c>
      <c r="K2289" s="1" t="str">
        <f>IF(B2289="小郡市","小郡市",IF(B2289="大和郡山市","大和郡山市",IF(B2289="蒲郡市","蒲郡市",IF(B2289="郡上市","郡上市",IF(B2289="郡山市","郡山市",IFERROR(RIGHT(B2289,LEN(B2289)-FIND("郡",B2289)),B2289))))))</f>
        <v>伊仙町</v>
      </c>
      <c r="L2289" s="1" t="str">
        <f>IF(ISERROR(VLOOKUP(K2289,'R5.4.1現在の団体'!C$2:C$2000,1,)),"",VLOOKUP(K2289,'R5.4.1現在の団体'!C$2:C$2000,1,))</f>
        <v>伊仙町</v>
      </c>
      <c r="M2289" s="1">
        <f t="shared" si="35"/>
        <v>1</v>
      </c>
    </row>
    <row r="2290" spans="1:13" x14ac:dyDescent="0.2">
      <c r="A2290" s="5" t="s">
        <v>2294</v>
      </c>
      <c r="B2290" s="6" t="s">
        <v>4561</v>
      </c>
      <c r="C2290" s="7">
        <v>3536</v>
      </c>
      <c r="D2290" s="7">
        <v>3691</v>
      </c>
      <c r="E2290" s="7">
        <v>7227</v>
      </c>
      <c r="F2290" s="7" t="str" cm="1">
        <f t="array" ref="F2290">_xlfn.SWITCH(TRUE,E2290&lt;=10000,"1万人以下",E2290&lt;=20000,"2万人以下",E2290&lt;=30000,"3万人以下",E2290&lt;=40000,"4万人以下",E2290&lt;=50000,"5万人以下",E2290&lt;=60000,"6万人以下",E2290&lt;=70000,"7万人以下",E2290&lt;=80000,"8万人以下",E2290&lt;=90000,"9万人以下",E2290&gt;90000,"それ以上")</f>
        <v>1万人以下</v>
      </c>
      <c r="G2290" s="7" t="s">
        <v>7576</v>
      </c>
      <c r="H2290" s="7">
        <v>3122</v>
      </c>
      <c r="J2290" s="1">
        <f>MAX(J$2:J2289)+1</f>
        <v>1757</v>
      </c>
      <c r="K2290" s="1" t="str">
        <f>IF(B2290="小郡市","小郡市",IF(B2290="大和郡山市","大和郡山市",IF(B2290="蒲郡市","蒲郡市",IF(B2290="郡上市","郡上市",IF(B2290="郡山市","郡山市",IFERROR(RIGHT(B2290,LEN(B2290)-FIND("郡",B2290)),B2290))))))</f>
        <v>和泊町</v>
      </c>
      <c r="L2290" s="1" t="str">
        <f>IF(ISERROR(VLOOKUP(K2290,'R5.4.1現在の団体'!C$2:C$2000,1,)),"",VLOOKUP(K2290,'R5.4.1現在の団体'!C$2:C$2000,1,))</f>
        <v>和泊町</v>
      </c>
      <c r="M2290" s="1">
        <f t="shared" si="35"/>
        <v>1</v>
      </c>
    </row>
    <row r="2291" spans="1:13" x14ac:dyDescent="0.2">
      <c r="A2291" s="5" t="s">
        <v>2295</v>
      </c>
      <c r="B2291" s="6" t="s">
        <v>4562</v>
      </c>
      <c r="C2291" s="7">
        <v>3410</v>
      </c>
      <c r="D2291" s="7">
        <v>3424</v>
      </c>
      <c r="E2291" s="7">
        <v>6834</v>
      </c>
      <c r="F2291" s="7" t="str" cm="1">
        <f t="array" ref="F2291">_xlfn.SWITCH(TRUE,E2291&lt;=10000,"1万人以下",E2291&lt;=20000,"2万人以下",E2291&lt;=30000,"3万人以下",E2291&lt;=40000,"4万人以下",E2291&lt;=50000,"5万人以下",E2291&lt;=60000,"6万人以下",E2291&lt;=70000,"7万人以下",E2291&lt;=80000,"8万人以下",E2291&lt;=90000,"9万人以下",E2291&gt;90000,"それ以上")</f>
        <v>1万人以下</v>
      </c>
      <c r="G2291" s="7" t="s">
        <v>7576</v>
      </c>
      <c r="H2291" s="7">
        <v>3154</v>
      </c>
      <c r="J2291" s="1">
        <f>MAX(J$2:J2290)+1</f>
        <v>1758</v>
      </c>
      <c r="K2291" s="1" t="str">
        <f>IF(B2291="小郡市","小郡市",IF(B2291="大和郡山市","大和郡山市",IF(B2291="蒲郡市","蒲郡市",IF(B2291="郡上市","郡上市",IF(B2291="郡山市","郡山市",IFERROR(RIGHT(B2291,LEN(B2291)-FIND("郡",B2291)),B2291))))))</f>
        <v>知名町</v>
      </c>
      <c r="L2291" s="1" t="str">
        <f>IF(ISERROR(VLOOKUP(K2291,'R5.4.1現在の団体'!C$2:C$2000,1,)),"",VLOOKUP(K2291,'R5.4.1現在の団体'!C$2:C$2000,1,))</f>
        <v>知名町</v>
      </c>
      <c r="M2291" s="1">
        <f t="shared" si="35"/>
        <v>1</v>
      </c>
    </row>
    <row r="2292" spans="1:13" x14ac:dyDescent="0.2">
      <c r="A2292" s="5" t="s">
        <v>2296</v>
      </c>
      <c r="B2292" s="6" t="s">
        <v>4563</v>
      </c>
      <c r="C2292" s="7">
        <v>2705</v>
      </c>
      <c r="D2292" s="7">
        <v>2876</v>
      </c>
      <c r="E2292" s="7">
        <v>5581</v>
      </c>
      <c r="F2292" s="7" t="str" cm="1">
        <f t="array" ref="F2292">_xlfn.SWITCH(TRUE,E2292&lt;=10000,"1万人以下",E2292&lt;=20000,"2万人以下",E2292&lt;=30000,"3万人以下",E2292&lt;=40000,"4万人以下",E2292&lt;=50000,"5万人以下",E2292&lt;=60000,"6万人以下",E2292&lt;=70000,"7万人以下",E2292&lt;=80000,"8万人以下",E2292&lt;=90000,"9万人以下",E2292&gt;90000,"それ以上")</f>
        <v>1万人以下</v>
      </c>
      <c r="G2292" s="7" t="s">
        <v>7576</v>
      </c>
      <c r="H2292" s="7">
        <v>2347</v>
      </c>
      <c r="J2292" s="1">
        <f>MAX(J$2:J2291)+1</f>
        <v>1759</v>
      </c>
      <c r="K2292" s="1" t="str">
        <f>IF(B2292="小郡市","小郡市",IF(B2292="大和郡山市","大和郡山市",IF(B2292="蒲郡市","蒲郡市",IF(B2292="郡上市","郡上市",IF(B2292="郡山市","郡山市",IFERROR(RIGHT(B2292,LEN(B2292)-FIND("郡",B2292)),B2292))))))</f>
        <v>与論町</v>
      </c>
      <c r="L2292" s="1" t="str">
        <f>IF(ISERROR(VLOOKUP(K2292,'R5.4.1現在の団体'!C$2:C$2000,1,)),"",VLOOKUP(K2292,'R5.4.1現在の団体'!C$2:C$2000,1,))</f>
        <v>与論町</v>
      </c>
      <c r="M2292" s="1">
        <f t="shared" si="35"/>
        <v>1</v>
      </c>
    </row>
    <row r="2293" spans="1:13" x14ac:dyDescent="0.2">
      <c r="A2293" s="5" t="s">
        <v>2297</v>
      </c>
      <c r="B2293" s="6" t="s">
        <v>4655</v>
      </c>
      <c r="C2293" s="7">
        <v>687889</v>
      </c>
      <c r="D2293" s="7">
        <v>709923</v>
      </c>
      <c r="E2293" s="7">
        <v>1397812</v>
      </c>
      <c r="F2293" s="7" t="str" cm="1">
        <f t="array" ref="F2293">_xlfn.SWITCH(TRUE,E2293&lt;=10000,"1万人以下",E2293&lt;=20000,"2万人以下",E2293&lt;=30000,"3万人以下",E2293&lt;=40000,"4万人以下",E2293&lt;=50000,"5万人以下",E2293&lt;=60000,"6万人以下",E2293&lt;=70000,"7万人以下",E2293&lt;=80000,"8万人以下",E2293&lt;=90000,"9万人以下",E2293&gt;90000,"それ以上")</f>
        <v>それ以上</v>
      </c>
      <c r="G2293" s="7" t="s">
        <v>7571</v>
      </c>
      <c r="H2293" s="7">
        <v>550420</v>
      </c>
      <c r="I2293" s="1" t="s">
        <v>4657</v>
      </c>
      <c r="K2293" s="1" t="str">
        <f>IF(B2293="小郡市","小郡市",IF(B2293="大和郡山市","大和郡山市",IF(B2293="蒲郡市","蒲郡市",IF(B2293="郡上市","郡上市",IF(B2293="郡山市","郡山市",IFERROR(RIGHT(B2293,LEN(B2293)-FIND("郡",B2293)),B2293))))))</f>
        <v>沖縄県</v>
      </c>
      <c r="L2293" s="1" t="str">
        <f>IF(ISERROR(VLOOKUP(K2293,'R5.4.1現在の団体'!C$2:C$2000,1,)),"",VLOOKUP(K2293,'R5.4.1現在の団体'!C$2:C$2000,1,))</f>
        <v/>
      </c>
      <c r="M2293" s="1" t="str">
        <f t="shared" si="35"/>
        <v/>
      </c>
    </row>
    <row r="2294" spans="1:13" x14ac:dyDescent="0.2">
      <c r="A2294" s="5" t="s">
        <v>2298</v>
      </c>
      <c r="B2294" s="6" t="s">
        <v>4564</v>
      </c>
      <c r="C2294" s="7">
        <v>151286</v>
      </c>
      <c r="D2294" s="7">
        <v>162745</v>
      </c>
      <c r="E2294" s="7">
        <v>314031</v>
      </c>
      <c r="F2294" s="7" t="str" cm="1">
        <f t="array" ref="F2294">_xlfn.SWITCH(TRUE,E2294&lt;=10000,"1万人以下",E2294&lt;=20000,"2万人以下",E2294&lt;=30000,"3万人以下",E2294&lt;=40000,"4万人以下",E2294&lt;=50000,"5万人以下",E2294&lt;=60000,"6万人以下",E2294&lt;=70000,"7万人以下",E2294&lt;=80000,"8万人以下",E2294&lt;=90000,"9万人以下",E2294&gt;90000,"それ以上")</f>
        <v>それ以上</v>
      </c>
      <c r="G2294" s="7" t="s">
        <v>7571</v>
      </c>
      <c r="H2294" s="7">
        <v>131629</v>
      </c>
      <c r="J2294" s="1">
        <f>MAX(J$2:J2293)+1</f>
        <v>1760</v>
      </c>
      <c r="K2294" s="1" t="str">
        <f>IF(B2294="小郡市","小郡市",IF(B2294="大和郡山市","大和郡山市",IF(B2294="蒲郡市","蒲郡市",IF(B2294="郡上市","郡上市",IF(B2294="郡山市","郡山市",IFERROR(RIGHT(B2294,LEN(B2294)-FIND("郡",B2294)),B2294))))))</f>
        <v>那覇市</v>
      </c>
      <c r="L2294" s="1" t="str">
        <f>IF(ISERROR(VLOOKUP(K2294,'R5.4.1現在の団体'!C$2:C$2000,1,)),"",VLOOKUP(K2294,'R5.4.1現在の団体'!C$2:C$2000,1,))</f>
        <v>那覇市</v>
      </c>
      <c r="M2294" s="1">
        <f t="shared" si="35"/>
        <v>1</v>
      </c>
    </row>
    <row r="2295" spans="1:13" x14ac:dyDescent="0.2">
      <c r="A2295" s="5" t="s">
        <v>2299</v>
      </c>
      <c r="B2295" s="6" t="s">
        <v>4565</v>
      </c>
      <c r="C2295" s="7">
        <v>44515</v>
      </c>
      <c r="D2295" s="7">
        <v>46749</v>
      </c>
      <c r="E2295" s="7">
        <v>91264</v>
      </c>
      <c r="F2295" s="7" t="str" cm="1">
        <f t="array" ref="F2295">_xlfn.SWITCH(TRUE,E2295&lt;=10000,"1万人以下",E2295&lt;=20000,"2万人以下",E2295&lt;=30000,"3万人以下",E2295&lt;=40000,"4万人以下",E2295&lt;=50000,"5万人以下",E2295&lt;=60000,"6万人以下",E2295&lt;=70000,"7万人以下",E2295&lt;=80000,"8万人以下",E2295&lt;=90000,"9万人以下",E2295&gt;90000,"それ以上")</f>
        <v>それ以上</v>
      </c>
      <c r="G2295" s="7" t="s">
        <v>7571</v>
      </c>
      <c r="H2295" s="7">
        <v>37325</v>
      </c>
      <c r="J2295" s="1">
        <f>MAX(J$2:J2294)+1</f>
        <v>1761</v>
      </c>
      <c r="K2295" s="1" t="str">
        <f>IF(B2295="小郡市","小郡市",IF(B2295="大和郡山市","大和郡山市",IF(B2295="蒲郡市","蒲郡市",IF(B2295="郡上市","郡上市",IF(B2295="郡山市","郡山市",IFERROR(RIGHT(B2295,LEN(B2295)-FIND("郡",B2295)),B2295))))))</f>
        <v>宜野湾市</v>
      </c>
      <c r="L2295" s="1" t="str">
        <f>IF(ISERROR(VLOOKUP(K2295,'R5.4.1現在の団体'!C$2:C$2000,1,)),"",VLOOKUP(K2295,'R5.4.1現在の団体'!C$2:C$2000,1,))</f>
        <v>宜野湾市</v>
      </c>
      <c r="M2295" s="1">
        <f t="shared" si="35"/>
        <v>1</v>
      </c>
    </row>
    <row r="2296" spans="1:13" x14ac:dyDescent="0.2">
      <c r="A2296" s="5" t="s">
        <v>2300</v>
      </c>
      <c r="B2296" s="6" t="s">
        <v>4566</v>
      </c>
      <c r="C2296" s="7">
        <v>23919</v>
      </c>
      <c r="D2296" s="7">
        <v>24054</v>
      </c>
      <c r="E2296" s="7">
        <v>47973</v>
      </c>
      <c r="F2296" s="7" t="str" cm="1">
        <f t="array" ref="F2296">_xlfn.SWITCH(TRUE,E2296&lt;=10000,"1万人以下",E2296&lt;=20000,"2万人以下",E2296&lt;=30000,"3万人以下",E2296&lt;=40000,"4万人以下",E2296&lt;=50000,"5万人以下",E2296&lt;=60000,"6万人以下",E2296&lt;=70000,"7万人以下",E2296&lt;=80000,"8万人以下",E2296&lt;=90000,"9万人以下",E2296&gt;90000,"それ以上")</f>
        <v>5万人以下</v>
      </c>
      <c r="G2296" s="7" t="s">
        <v>7575</v>
      </c>
      <c r="H2296" s="7">
        <v>21254</v>
      </c>
      <c r="J2296" s="1">
        <f>MAX(J$2:J2295)+1</f>
        <v>1762</v>
      </c>
      <c r="K2296" s="1" t="str">
        <f>IF(B2296="小郡市","小郡市",IF(B2296="大和郡山市","大和郡山市",IF(B2296="蒲郡市","蒲郡市",IF(B2296="郡上市","郡上市",IF(B2296="郡山市","郡山市",IFERROR(RIGHT(B2296,LEN(B2296)-FIND("郡",B2296)),B2296))))))</f>
        <v>石垣市</v>
      </c>
      <c r="L2296" s="1" t="str">
        <f>IF(ISERROR(VLOOKUP(K2296,'R5.4.1現在の団体'!C$2:C$2000,1,)),"",VLOOKUP(K2296,'R5.4.1現在の団体'!C$2:C$2000,1,))</f>
        <v>石垣市</v>
      </c>
      <c r="M2296" s="1">
        <f t="shared" si="35"/>
        <v>1</v>
      </c>
    </row>
    <row r="2297" spans="1:13" x14ac:dyDescent="0.2">
      <c r="A2297" s="5" t="s">
        <v>2301</v>
      </c>
      <c r="B2297" s="6" t="s">
        <v>4567</v>
      </c>
      <c r="C2297" s="7">
        <v>54111</v>
      </c>
      <c r="D2297" s="7">
        <v>56174</v>
      </c>
      <c r="E2297" s="7">
        <v>110285</v>
      </c>
      <c r="F2297" s="7" t="str" cm="1">
        <f t="array" ref="F2297">_xlfn.SWITCH(TRUE,E2297&lt;=10000,"1万人以下",E2297&lt;=20000,"2万人以下",E2297&lt;=30000,"3万人以下",E2297&lt;=40000,"4万人以下",E2297&lt;=50000,"5万人以下",E2297&lt;=60000,"6万人以下",E2297&lt;=70000,"7万人以下",E2297&lt;=80000,"8万人以下",E2297&lt;=90000,"9万人以下",E2297&gt;90000,"それ以上")</f>
        <v>それ以上</v>
      </c>
      <c r="G2297" s="7" t="s">
        <v>7571</v>
      </c>
      <c r="H2297" s="7">
        <v>42695</v>
      </c>
      <c r="J2297" s="1">
        <f>MAX(J$2:J2296)+1</f>
        <v>1763</v>
      </c>
      <c r="K2297" s="1" t="str">
        <f>IF(B2297="小郡市","小郡市",IF(B2297="大和郡山市","大和郡山市",IF(B2297="蒲郡市","蒲郡市",IF(B2297="郡上市","郡上市",IF(B2297="郡山市","郡山市",IFERROR(RIGHT(B2297,LEN(B2297)-FIND("郡",B2297)),B2297))))))</f>
        <v>浦添市</v>
      </c>
      <c r="L2297" s="1" t="str">
        <f>IF(ISERROR(VLOOKUP(K2297,'R5.4.1現在の団体'!C$2:C$2000,1,)),"",VLOOKUP(K2297,'R5.4.1現在の団体'!C$2:C$2000,1,))</f>
        <v>浦添市</v>
      </c>
      <c r="M2297" s="1">
        <f t="shared" si="35"/>
        <v>1</v>
      </c>
    </row>
    <row r="2298" spans="1:13" x14ac:dyDescent="0.2">
      <c r="A2298" s="5" t="s">
        <v>2302</v>
      </c>
      <c r="B2298" s="6" t="s">
        <v>4568</v>
      </c>
      <c r="C2298" s="7">
        <v>29842</v>
      </c>
      <c r="D2298" s="7">
        <v>29900</v>
      </c>
      <c r="E2298" s="7">
        <v>59742</v>
      </c>
      <c r="F2298" s="7" t="str" cm="1">
        <f t="array" ref="F2298">_xlfn.SWITCH(TRUE,E2298&lt;=10000,"1万人以下",E2298&lt;=20000,"2万人以下",E2298&lt;=30000,"3万人以下",E2298&lt;=40000,"4万人以下",E2298&lt;=50000,"5万人以下",E2298&lt;=60000,"6万人以下",E2298&lt;=70000,"7万人以下",E2298&lt;=80000,"8万人以下",E2298&lt;=90000,"9万人以下",E2298&gt;90000,"それ以上")</f>
        <v>6万人以下</v>
      </c>
      <c r="G2298" s="7" t="s">
        <v>7577</v>
      </c>
      <c r="H2298" s="7">
        <v>24956</v>
      </c>
      <c r="J2298" s="1">
        <f>MAX(J$2:J2297)+1</f>
        <v>1764</v>
      </c>
      <c r="K2298" s="1" t="str">
        <f>IF(B2298="小郡市","小郡市",IF(B2298="大和郡山市","大和郡山市",IF(B2298="蒲郡市","蒲郡市",IF(B2298="郡上市","郡上市",IF(B2298="郡山市","郡山市",IFERROR(RIGHT(B2298,LEN(B2298)-FIND("郡",B2298)),B2298))))))</f>
        <v>名護市</v>
      </c>
      <c r="L2298" s="1" t="str">
        <f>IF(ISERROR(VLOOKUP(K2298,'R5.4.1現在の団体'!C$2:C$2000,1,)),"",VLOOKUP(K2298,'R5.4.1現在の団体'!C$2:C$2000,1,))</f>
        <v>名護市</v>
      </c>
      <c r="M2298" s="1">
        <f t="shared" si="35"/>
        <v>1</v>
      </c>
    </row>
    <row r="2299" spans="1:13" x14ac:dyDescent="0.2">
      <c r="A2299" s="5" t="s">
        <v>2303</v>
      </c>
      <c r="B2299" s="6" t="s">
        <v>4569</v>
      </c>
      <c r="C2299" s="7">
        <v>29215</v>
      </c>
      <c r="D2299" s="7">
        <v>28923</v>
      </c>
      <c r="E2299" s="7">
        <v>58138</v>
      </c>
      <c r="F2299" s="7" t="str" cm="1">
        <f t="array" ref="F2299">_xlfn.SWITCH(TRUE,E2299&lt;=10000,"1万人以下",E2299&lt;=20000,"2万人以下",E2299&lt;=30000,"3万人以下",E2299&lt;=40000,"4万人以下",E2299&lt;=50000,"5万人以下",E2299&lt;=60000,"6万人以下",E2299&lt;=70000,"7万人以下",E2299&lt;=80000,"8万人以下",E2299&lt;=90000,"9万人以下",E2299&gt;90000,"それ以上")</f>
        <v>6万人以下</v>
      </c>
      <c r="G2299" s="7" t="s">
        <v>7577</v>
      </c>
      <c r="H2299" s="7">
        <v>21478</v>
      </c>
      <c r="J2299" s="1">
        <f>MAX(J$2:J2298)+1</f>
        <v>1765</v>
      </c>
      <c r="K2299" s="1" t="str">
        <f>IF(B2299="小郡市","小郡市",IF(B2299="大和郡山市","大和郡山市",IF(B2299="蒲郡市","蒲郡市",IF(B2299="郡上市","郡上市",IF(B2299="郡山市","郡山市",IFERROR(RIGHT(B2299,LEN(B2299)-FIND("郡",B2299)),B2299))))))</f>
        <v>糸満市</v>
      </c>
      <c r="L2299" s="1" t="str">
        <f>IF(ISERROR(VLOOKUP(K2299,'R5.4.1現在の団体'!C$2:C$2000,1,)),"",VLOOKUP(K2299,'R5.4.1現在の団体'!C$2:C$2000,1,))</f>
        <v>糸満市</v>
      </c>
      <c r="M2299" s="1">
        <f t="shared" si="35"/>
        <v>1</v>
      </c>
    </row>
    <row r="2300" spans="1:13" x14ac:dyDescent="0.2">
      <c r="A2300" s="5" t="s">
        <v>2304</v>
      </c>
      <c r="B2300" s="6" t="s">
        <v>4570</v>
      </c>
      <c r="C2300" s="7">
        <v>64554</v>
      </c>
      <c r="D2300" s="7">
        <v>69208</v>
      </c>
      <c r="E2300" s="7">
        <v>133762</v>
      </c>
      <c r="F2300" s="7" t="str" cm="1">
        <f t="array" ref="F2300">_xlfn.SWITCH(TRUE,E2300&lt;=10000,"1万人以下",E2300&lt;=20000,"2万人以下",E2300&lt;=30000,"3万人以下",E2300&lt;=40000,"4万人以下",E2300&lt;=50000,"5万人以下",E2300&lt;=60000,"6万人以下",E2300&lt;=70000,"7万人以下",E2300&lt;=80000,"8万人以下",E2300&lt;=90000,"9万人以下",E2300&gt;90000,"それ以上")</f>
        <v>それ以上</v>
      </c>
      <c r="G2300" s="7" t="s">
        <v>7571</v>
      </c>
      <c r="H2300" s="7">
        <v>51684</v>
      </c>
      <c r="J2300" s="1">
        <f>MAX(J$2:J2299)+1</f>
        <v>1766</v>
      </c>
      <c r="K2300" s="1" t="str">
        <f>IF(B2300="小郡市","小郡市",IF(B2300="大和郡山市","大和郡山市",IF(B2300="蒲郡市","蒲郡市",IF(B2300="郡上市","郡上市",IF(B2300="郡山市","郡山市",IFERROR(RIGHT(B2300,LEN(B2300)-FIND("郡",B2300)),B2300))))))</f>
        <v>沖縄市</v>
      </c>
      <c r="L2300" s="1" t="str">
        <f>IF(ISERROR(VLOOKUP(K2300,'R5.4.1現在の団体'!C$2:C$2000,1,)),"",VLOOKUP(K2300,'R5.4.1現在の団体'!C$2:C$2000,1,))</f>
        <v>沖縄市</v>
      </c>
      <c r="M2300" s="1">
        <f t="shared" si="35"/>
        <v>1</v>
      </c>
    </row>
    <row r="2301" spans="1:13" x14ac:dyDescent="0.2">
      <c r="A2301" s="5" t="s">
        <v>2305</v>
      </c>
      <c r="B2301" s="6" t="s">
        <v>4571</v>
      </c>
      <c r="C2301" s="7">
        <v>27607</v>
      </c>
      <c r="D2301" s="7">
        <v>28443</v>
      </c>
      <c r="E2301" s="7">
        <v>56050</v>
      </c>
      <c r="F2301" s="7" t="str" cm="1">
        <f t="array" ref="F2301">_xlfn.SWITCH(TRUE,E2301&lt;=10000,"1万人以下",E2301&lt;=20000,"2万人以下",E2301&lt;=30000,"3万人以下",E2301&lt;=40000,"4万人以下",E2301&lt;=50000,"5万人以下",E2301&lt;=60000,"6万人以下",E2301&lt;=70000,"7万人以下",E2301&lt;=80000,"8万人以下",E2301&lt;=90000,"9万人以下",E2301&gt;90000,"それ以上")</f>
        <v>6万人以下</v>
      </c>
      <c r="G2301" s="7" t="s">
        <v>7577</v>
      </c>
      <c r="H2301" s="7">
        <v>20250</v>
      </c>
      <c r="J2301" s="1">
        <f>MAX(J$2:J2300)+1</f>
        <v>1767</v>
      </c>
      <c r="K2301" s="1" t="str">
        <f>IF(B2301="小郡市","小郡市",IF(B2301="大和郡山市","大和郡山市",IF(B2301="蒲郡市","蒲郡市",IF(B2301="郡上市","郡上市",IF(B2301="郡山市","郡山市",IFERROR(RIGHT(B2301,LEN(B2301)-FIND("郡",B2301)),B2301))))))</f>
        <v>豊見城市</v>
      </c>
      <c r="L2301" s="1" t="str">
        <f>IF(ISERROR(VLOOKUP(K2301,'R5.4.1現在の団体'!C$2:C$2000,1,)),"",VLOOKUP(K2301,'R5.4.1現在の団体'!C$2:C$2000,1,))</f>
        <v>豊見城市</v>
      </c>
      <c r="M2301" s="1">
        <f t="shared" si="35"/>
        <v>1</v>
      </c>
    </row>
    <row r="2302" spans="1:13" x14ac:dyDescent="0.2">
      <c r="A2302" s="5" t="s">
        <v>2306</v>
      </c>
      <c r="B2302" s="6" t="s">
        <v>4572</v>
      </c>
      <c r="C2302" s="7">
        <v>58442</v>
      </c>
      <c r="D2302" s="7">
        <v>58663</v>
      </c>
      <c r="E2302" s="7">
        <v>117105</v>
      </c>
      <c r="F2302" s="7" t="str" cm="1">
        <f t="array" ref="F2302">_xlfn.SWITCH(TRUE,E2302&lt;=10000,"1万人以下",E2302&lt;=20000,"2万人以下",E2302&lt;=30000,"3万人以下",E2302&lt;=40000,"4万人以下",E2302&lt;=50000,"5万人以下",E2302&lt;=60000,"6万人以下",E2302&lt;=70000,"7万人以下",E2302&lt;=80000,"8万人以下",E2302&lt;=90000,"9万人以下",E2302&gt;90000,"それ以上")</f>
        <v>それ以上</v>
      </c>
      <c r="G2302" s="7" t="s">
        <v>7571</v>
      </c>
      <c r="H2302" s="7">
        <v>43162</v>
      </c>
      <c r="J2302" s="1">
        <f>MAX(J$2:J2301)+1</f>
        <v>1768</v>
      </c>
      <c r="K2302" s="1" t="str">
        <f>IF(B2302="小郡市","小郡市",IF(B2302="大和郡山市","大和郡山市",IF(B2302="蒲郡市","蒲郡市",IF(B2302="郡上市","郡上市",IF(B2302="郡山市","郡山市",IFERROR(RIGHT(B2302,LEN(B2302)-FIND("郡",B2302)),B2302))))))</f>
        <v>うるま市</v>
      </c>
      <c r="L2302" s="1" t="str">
        <f>IF(ISERROR(VLOOKUP(K2302,'R5.4.1現在の団体'!C$2:C$2000,1,)),"",VLOOKUP(K2302,'R5.4.1現在の団体'!C$2:C$2000,1,))</f>
        <v>うるま市</v>
      </c>
      <c r="M2302" s="1">
        <f t="shared" si="35"/>
        <v>1</v>
      </c>
    </row>
    <row r="2303" spans="1:13" x14ac:dyDescent="0.2">
      <c r="A2303" s="5" t="s">
        <v>2307</v>
      </c>
      <c r="B2303" s="6" t="s">
        <v>4573</v>
      </c>
      <c r="C2303" s="7">
        <v>27150</v>
      </c>
      <c r="D2303" s="7">
        <v>27463</v>
      </c>
      <c r="E2303" s="7">
        <v>54613</v>
      </c>
      <c r="F2303" s="7" t="str" cm="1">
        <f t="array" ref="F2303">_xlfn.SWITCH(TRUE,E2303&lt;=10000,"1万人以下",E2303&lt;=20000,"2万人以下",E2303&lt;=30000,"3万人以下",E2303&lt;=40000,"4万人以下",E2303&lt;=50000,"5万人以下",E2303&lt;=60000,"6万人以下",E2303&lt;=70000,"7万人以下",E2303&lt;=80000,"8万人以下",E2303&lt;=90000,"9万人以下",E2303&gt;90000,"それ以上")</f>
        <v>6万人以下</v>
      </c>
      <c r="G2303" s="7" t="s">
        <v>7577</v>
      </c>
      <c r="H2303" s="7">
        <v>23289</v>
      </c>
      <c r="J2303" s="1">
        <f>MAX(J$2:J2302)+1</f>
        <v>1769</v>
      </c>
      <c r="K2303" s="1" t="str">
        <f>IF(B2303="小郡市","小郡市",IF(B2303="大和郡山市","大和郡山市",IF(B2303="蒲郡市","蒲郡市",IF(B2303="郡上市","郡上市",IF(B2303="郡山市","郡山市",IFERROR(RIGHT(B2303,LEN(B2303)-FIND("郡",B2303)),B2303))))))</f>
        <v>宮古島市</v>
      </c>
      <c r="L2303" s="1" t="str">
        <f>IF(ISERROR(VLOOKUP(K2303,'R5.4.1現在の団体'!C$2:C$2000,1,)),"",VLOOKUP(K2303,'R5.4.1現在の団体'!C$2:C$2000,1,))</f>
        <v>宮古島市</v>
      </c>
      <c r="M2303" s="1">
        <f t="shared" si="35"/>
        <v>1</v>
      </c>
    </row>
    <row r="2304" spans="1:13" x14ac:dyDescent="0.2">
      <c r="A2304" s="5" t="s">
        <v>2308</v>
      </c>
      <c r="B2304" s="6" t="s">
        <v>4574</v>
      </c>
      <c r="C2304" s="7">
        <v>20422</v>
      </c>
      <c r="D2304" s="7">
        <v>20177</v>
      </c>
      <c r="E2304" s="7">
        <v>40599</v>
      </c>
      <c r="F2304" s="7" t="str" cm="1">
        <f t="array" ref="F2304">_xlfn.SWITCH(TRUE,E2304&lt;=10000,"1万人以下",E2304&lt;=20000,"2万人以下",E2304&lt;=30000,"3万人以下",E2304&lt;=40000,"4万人以下",E2304&lt;=50000,"5万人以下",E2304&lt;=60000,"6万人以下",E2304&lt;=70000,"7万人以下",E2304&lt;=80000,"8万人以下",E2304&lt;=90000,"9万人以下",E2304&gt;90000,"それ以上")</f>
        <v>5万人以下</v>
      </c>
      <c r="G2304" s="7" t="s">
        <v>7575</v>
      </c>
      <c r="H2304" s="7">
        <v>13846</v>
      </c>
      <c r="J2304" s="1">
        <f>MAX(J$2:J2303)+1</f>
        <v>1770</v>
      </c>
      <c r="K2304" s="1" t="str">
        <f>IF(B2304="小郡市","小郡市",IF(B2304="大和郡山市","大和郡山市",IF(B2304="蒲郡市","蒲郡市",IF(B2304="郡上市","郡上市",IF(B2304="郡山市","郡山市",IFERROR(RIGHT(B2304,LEN(B2304)-FIND("郡",B2304)),B2304))))))</f>
        <v>南城市</v>
      </c>
      <c r="L2304" s="1" t="str">
        <f>IF(ISERROR(VLOOKUP(K2304,'R5.4.1現在の団体'!C$2:C$2000,1,)),"",VLOOKUP(K2304,'R5.4.1現在の団体'!C$2:C$2000,1,))</f>
        <v>南城市</v>
      </c>
      <c r="M2304" s="1">
        <f t="shared" si="35"/>
        <v>1</v>
      </c>
    </row>
    <row r="2305" spans="1:13" x14ac:dyDescent="0.2">
      <c r="A2305" s="5" t="s">
        <v>2309</v>
      </c>
      <c r="B2305" s="6" t="s">
        <v>4575</v>
      </c>
      <c r="C2305" s="7">
        <v>33310</v>
      </c>
      <c r="D2305" s="7">
        <v>32856</v>
      </c>
      <c r="E2305" s="7">
        <v>66166</v>
      </c>
      <c r="F2305" s="7" t="str" cm="1">
        <f t="array" ref="F2305">_xlfn.SWITCH(TRUE,E2305&lt;=10000,"1万人以下",E2305&lt;=20000,"2万人以下",E2305&lt;=30000,"3万人以下",E2305&lt;=40000,"4万人以下",E2305&lt;=50000,"5万人以下",E2305&lt;=60000,"6万人以下",E2305&lt;=70000,"7万人以下",E2305&lt;=80000,"8万人以下",E2305&lt;=90000,"9万人以下",E2305&gt;90000,"それ以上")</f>
        <v>7万人以下</v>
      </c>
      <c r="G2305" s="7" t="s">
        <v>7578</v>
      </c>
      <c r="H2305" s="7">
        <v>27743</v>
      </c>
      <c r="I2305" s="1" t="s">
        <v>4657</v>
      </c>
      <c r="K2305" s="1" t="str">
        <f>IF(B2305="小郡市","小郡市",IF(B2305="大和郡山市","大和郡山市",IF(B2305="蒲郡市","蒲郡市",IF(B2305="郡上市","郡上市",IF(B2305="郡山市","郡山市",IFERROR(RIGHT(B2305,LEN(B2305)-FIND("郡",B2305)),B2305))))))</f>
        <v/>
      </c>
      <c r="L2305" s="1" t="str">
        <f>IF(ISERROR(VLOOKUP(K2305,'R5.4.1現在の団体'!C$2:C$2000,1,)),"",VLOOKUP(K2305,'R5.4.1現在の団体'!C$2:C$2000,1,))</f>
        <v/>
      </c>
      <c r="M2305" s="1" t="str">
        <f t="shared" si="35"/>
        <v/>
      </c>
    </row>
    <row r="2306" spans="1:13" x14ac:dyDescent="0.2">
      <c r="A2306" s="5" t="s">
        <v>2310</v>
      </c>
      <c r="B2306" s="6" t="s">
        <v>4576</v>
      </c>
      <c r="C2306" s="7">
        <v>2729</v>
      </c>
      <c r="D2306" s="7">
        <v>2722</v>
      </c>
      <c r="E2306" s="7">
        <v>5451</v>
      </c>
      <c r="F2306" s="7" t="str" cm="1">
        <f t="array" ref="F2306">_xlfn.SWITCH(TRUE,E2306&lt;=10000,"1万人以下",E2306&lt;=20000,"2万人以下",E2306&lt;=30000,"3万人以下",E2306&lt;=40000,"4万人以下",E2306&lt;=50000,"5万人以下",E2306&lt;=60000,"6万人以下",E2306&lt;=70000,"7万人以下",E2306&lt;=80000,"8万人以下",E2306&lt;=90000,"9万人以下",E2306&gt;90000,"それ以上")</f>
        <v>1万人以下</v>
      </c>
      <c r="G2306" s="7" t="s">
        <v>7576</v>
      </c>
      <c r="H2306" s="7">
        <v>2400</v>
      </c>
      <c r="J2306" s="1">
        <f>MAX(J$2:J2305)+1</f>
        <v>1771</v>
      </c>
      <c r="K2306" s="1" t="str">
        <f>IF(B2306="小郡市","小郡市",IF(B2306="大和郡山市","大和郡山市",IF(B2306="蒲郡市","蒲郡市",IF(B2306="郡上市","郡上市",IF(B2306="郡山市","郡山市",IFERROR(RIGHT(B2306,LEN(B2306)-FIND("郡",B2306)),B2306))))))</f>
        <v>国頭村</v>
      </c>
      <c r="L2306" s="1" t="str">
        <f>IF(ISERROR(VLOOKUP(K2306,'R5.4.1現在の団体'!C$2:C$2000,1,)),"",VLOOKUP(K2306,'R5.4.1現在の団体'!C$2:C$2000,1,))</f>
        <v>国頭村</v>
      </c>
      <c r="M2306" s="1">
        <f t="shared" si="35"/>
        <v>1</v>
      </c>
    </row>
    <row r="2307" spans="1:13" x14ac:dyDescent="0.2">
      <c r="A2307" s="5" t="s">
        <v>2311</v>
      </c>
      <c r="B2307" s="6" t="s">
        <v>4577</v>
      </c>
      <c r="C2307" s="7">
        <v>1728</v>
      </c>
      <c r="D2307" s="7">
        <v>1689</v>
      </c>
      <c r="E2307" s="7">
        <v>3417</v>
      </c>
      <c r="F2307" s="7" t="str" cm="1">
        <f t="array" ref="F2307">_xlfn.SWITCH(TRUE,E2307&lt;=10000,"1万人以下",E2307&lt;=20000,"2万人以下",E2307&lt;=30000,"3万人以下",E2307&lt;=40000,"4万人以下",E2307&lt;=50000,"5万人以下",E2307&lt;=60000,"6万人以下",E2307&lt;=70000,"7万人以下",E2307&lt;=80000,"8万人以下",E2307&lt;=90000,"9万人以下",E2307&gt;90000,"それ以上")</f>
        <v>1万人以下</v>
      </c>
      <c r="G2307" s="7" t="s">
        <v>7576</v>
      </c>
      <c r="H2307" s="7">
        <v>1627</v>
      </c>
      <c r="J2307" s="1">
        <f>MAX(J$2:J2306)+1</f>
        <v>1772</v>
      </c>
      <c r="K2307" s="1" t="str">
        <f>IF(B2307="小郡市","小郡市",IF(B2307="大和郡山市","大和郡山市",IF(B2307="蒲郡市","蒲郡市",IF(B2307="郡上市","郡上市",IF(B2307="郡山市","郡山市",IFERROR(RIGHT(B2307,LEN(B2307)-FIND("郡",B2307)),B2307))))))</f>
        <v>大宜味村</v>
      </c>
      <c r="L2307" s="1" t="str">
        <f>IF(ISERROR(VLOOKUP(K2307,'R5.4.1現在の団体'!C$2:C$2000,1,)),"",VLOOKUP(K2307,'R5.4.1現在の団体'!C$2:C$2000,1,))</f>
        <v>大宜味村</v>
      </c>
      <c r="M2307" s="1">
        <f t="shared" si="35"/>
        <v>1</v>
      </c>
    </row>
    <row r="2308" spans="1:13" x14ac:dyDescent="0.2">
      <c r="A2308" s="5" t="s">
        <v>2312</v>
      </c>
      <c r="B2308" s="6" t="s">
        <v>4578</v>
      </c>
      <c r="C2308" s="7">
        <v>1057</v>
      </c>
      <c r="D2308" s="7">
        <v>870</v>
      </c>
      <c r="E2308" s="7">
        <v>1927</v>
      </c>
      <c r="F2308" s="7" t="str" cm="1">
        <f t="array" ref="F2308">_xlfn.SWITCH(TRUE,E2308&lt;=10000,"1万人以下",E2308&lt;=20000,"2万人以下",E2308&lt;=30000,"3万人以下",E2308&lt;=40000,"4万人以下",E2308&lt;=50000,"5万人以下",E2308&lt;=60000,"6万人以下",E2308&lt;=70000,"7万人以下",E2308&lt;=80000,"8万人以下",E2308&lt;=90000,"9万人以下",E2308&gt;90000,"それ以上")</f>
        <v>1万人以下</v>
      </c>
      <c r="G2308" s="7" t="s">
        <v>7576</v>
      </c>
      <c r="H2308" s="7">
        <v>870</v>
      </c>
      <c r="J2308" s="1">
        <f>MAX(J$2:J2307)+1</f>
        <v>1773</v>
      </c>
      <c r="K2308" s="1" t="str">
        <f>IF(B2308="小郡市","小郡市",IF(B2308="大和郡山市","大和郡山市",IF(B2308="蒲郡市","蒲郡市",IF(B2308="郡上市","郡上市",IF(B2308="郡山市","郡山市",IFERROR(RIGHT(B2308,LEN(B2308)-FIND("郡",B2308)),B2308))))))</f>
        <v>東村</v>
      </c>
      <c r="L2308" s="1" t="str">
        <f>IF(ISERROR(VLOOKUP(K2308,'R5.4.1現在の団体'!C$2:C$2000,1,)),"",VLOOKUP(K2308,'R5.4.1現在の団体'!C$2:C$2000,1,))</f>
        <v>東村</v>
      </c>
      <c r="M2308" s="1">
        <f t="shared" si="35"/>
        <v>1</v>
      </c>
    </row>
    <row r="2309" spans="1:13" x14ac:dyDescent="0.2">
      <c r="A2309" s="5" t="s">
        <v>2313</v>
      </c>
      <c r="B2309" s="6" t="s">
        <v>4579</v>
      </c>
      <c r="C2309" s="7">
        <v>4777</v>
      </c>
      <c r="D2309" s="7">
        <v>4713</v>
      </c>
      <c r="E2309" s="7">
        <v>9490</v>
      </c>
      <c r="F2309" s="7" t="str" cm="1">
        <f t="array" ref="F2309">_xlfn.SWITCH(TRUE,E2309&lt;=10000,"1万人以下",E2309&lt;=20000,"2万人以下",E2309&lt;=30000,"3万人以下",E2309&lt;=40000,"4万人以下",E2309&lt;=50000,"5万人以下",E2309&lt;=60000,"6万人以下",E2309&lt;=70000,"7万人以下",E2309&lt;=80000,"8万人以下",E2309&lt;=90000,"9万人以下",E2309&gt;90000,"それ以上")</f>
        <v>1万人以下</v>
      </c>
      <c r="G2309" s="7" t="s">
        <v>7576</v>
      </c>
      <c r="H2309" s="7">
        <v>3772</v>
      </c>
      <c r="J2309" s="1">
        <f>MAX(J$2:J2308)+1</f>
        <v>1774</v>
      </c>
      <c r="K2309" s="1" t="str">
        <f>IF(B2309="小郡市","小郡市",IF(B2309="大和郡山市","大和郡山市",IF(B2309="蒲郡市","蒲郡市",IF(B2309="郡上市","郡上市",IF(B2309="郡山市","郡山市",IFERROR(RIGHT(B2309,LEN(B2309)-FIND("郡",B2309)),B2309))))))</f>
        <v>今帰仁村</v>
      </c>
      <c r="L2309" s="1" t="str">
        <f>IF(ISERROR(VLOOKUP(K2309,'R5.4.1現在の団体'!C$2:C$2000,1,)),"",VLOOKUP(K2309,'R5.4.1現在の団体'!C$2:C$2000,1,))</f>
        <v>今帰仁村</v>
      </c>
      <c r="M2309" s="1">
        <f t="shared" ref="M2309:M2339" si="36">IF(L2309="","",1)</f>
        <v>1</v>
      </c>
    </row>
    <row r="2310" spans="1:13" x14ac:dyDescent="0.2">
      <c r="A2310" s="5" t="s">
        <v>2314</v>
      </c>
      <c r="B2310" s="6" t="s">
        <v>4580</v>
      </c>
      <c r="C2310" s="7">
        <v>7095</v>
      </c>
      <c r="D2310" s="7">
        <v>6960</v>
      </c>
      <c r="E2310" s="7">
        <v>14055</v>
      </c>
      <c r="F2310" s="7" t="str" cm="1">
        <f t="array" ref="F2310">_xlfn.SWITCH(TRUE,E2310&lt;=10000,"1万人以下",E2310&lt;=20000,"2万人以下",E2310&lt;=30000,"3万人以下",E2310&lt;=40000,"4万人以下",E2310&lt;=50000,"5万人以下",E2310&lt;=60000,"6万人以下",E2310&lt;=70000,"7万人以下",E2310&lt;=80000,"8万人以下",E2310&lt;=90000,"9万人以下",E2310&gt;90000,"それ以上")</f>
        <v>2万人以下</v>
      </c>
      <c r="G2310" s="7" t="s">
        <v>7572</v>
      </c>
      <c r="H2310" s="7">
        <v>5896</v>
      </c>
      <c r="J2310" s="1">
        <f>MAX(J$2:J2309)+1</f>
        <v>1775</v>
      </c>
      <c r="K2310" s="1" t="str">
        <f>IF(B2310="小郡市","小郡市",IF(B2310="大和郡山市","大和郡山市",IF(B2310="蒲郡市","蒲郡市",IF(B2310="郡上市","郡上市",IF(B2310="郡山市","郡山市",IFERROR(RIGHT(B2310,LEN(B2310)-FIND("郡",B2310)),B2310))))))</f>
        <v>本部町</v>
      </c>
      <c r="L2310" s="1" t="str">
        <f>IF(ISERROR(VLOOKUP(K2310,'R5.4.1現在の団体'!C$2:C$2000,1,)),"",VLOOKUP(K2310,'R5.4.1現在の団体'!C$2:C$2000,1,))</f>
        <v>本部町</v>
      </c>
      <c r="M2310" s="1">
        <f t="shared" si="36"/>
        <v>1</v>
      </c>
    </row>
    <row r="2311" spans="1:13" x14ac:dyDescent="0.2">
      <c r="A2311" s="5" t="s">
        <v>2315</v>
      </c>
      <c r="B2311" s="6" t="s">
        <v>4581</v>
      </c>
      <c r="C2311" s="7">
        <v>5203</v>
      </c>
      <c r="D2311" s="7">
        <v>5083</v>
      </c>
      <c r="E2311" s="7">
        <v>10286</v>
      </c>
      <c r="F2311" s="7" t="str" cm="1">
        <f t="array" ref="F2311">_xlfn.SWITCH(TRUE,E2311&lt;=10000,"1万人以下",E2311&lt;=20000,"2万人以下",E2311&lt;=30000,"3万人以下",E2311&lt;=40000,"4万人以下",E2311&lt;=50000,"5万人以下",E2311&lt;=60000,"6万人以下",E2311&lt;=70000,"7万人以下",E2311&lt;=80000,"8万人以下",E2311&lt;=90000,"9万人以下",E2311&gt;90000,"それ以上")</f>
        <v>2万人以下</v>
      </c>
      <c r="G2311" s="7" t="s">
        <v>7572</v>
      </c>
      <c r="H2311" s="7">
        <v>4206</v>
      </c>
      <c r="J2311" s="1">
        <f>MAX(J$2:J2310)+1</f>
        <v>1776</v>
      </c>
      <c r="K2311" s="1" t="str">
        <f>IF(B2311="小郡市","小郡市",IF(B2311="大和郡山市","大和郡山市",IF(B2311="蒲郡市","蒲郡市",IF(B2311="郡上市","郡上市",IF(B2311="郡山市","郡山市",IFERROR(RIGHT(B2311,LEN(B2311)-FIND("郡",B2311)),B2311))))))</f>
        <v>恩納村</v>
      </c>
      <c r="L2311" s="1" t="str">
        <f>IF(ISERROR(VLOOKUP(K2311,'R5.4.1現在の団体'!C$2:C$2000,1,)),"",VLOOKUP(K2311,'R5.4.1現在の団体'!C$2:C$2000,1,))</f>
        <v>恩納村</v>
      </c>
      <c r="M2311" s="1">
        <f t="shared" si="36"/>
        <v>1</v>
      </c>
    </row>
    <row r="2312" spans="1:13" x14ac:dyDescent="0.2">
      <c r="A2312" s="5" t="s">
        <v>2316</v>
      </c>
      <c r="B2312" s="6" t="s">
        <v>4582</v>
      </c>
      <c r="C2312" s="7">
        <v>2785</v>
      </c>
      <c r="D2312" s="7">
        <v>2717</v>
      </c>
      <c r="E2312" s="7">
        <v>5502</v>
      </c>
      <c r="F2312" s="7" t="str" cm="1">
        <f t="array" ref="F2312">_xlfn.SWITCH(TRUE,E2312&lt;=10000,"1万人以下",E2312&lt;=20000,"2万人以下",E2312&lt;=30000,"3万人以下",E2312&lt;=40000,"4万人以下",E2312&lt;=50000,"5万人以下",E2312&lt;=60000,"6万人以下",E2312&lt;=70000,"7万人以下",E2312&lt;=80000,"8万人以下",E2312&lt;=90000,"9万人以下",E2312&gt;90000,"それ以上")</f>
        <v>1万人以下</v>
      </c>
      <c r="G2312" s="7" t="s">
        <v>7576</v>
      </c>
      <c r="H2312" s="7">
        <v>2021</v>
      </c>
      <c r="J2312" s="1">
        <f>MAX(J$2:J2311)+1</f>
        <v>1777</v>
      </c>
      <c r="K2312" s="1" t="str">
        <f>IF(B2312="小郡市","小郡市",IF(B2312="大和郡山市","大和郡山市",IF(B2312="蒲郡市","蒲郡市",IF(B2312="郡上市","郡上市",IF(B2312="郡山市","郡山市",IFERROR(RIGHT(B2312,LEN(B2312)-FIND("郡",B2312)),B2312))))))</f>
        <v>宜野座村</v>
      </c>
      <c r="L2312" s="1" t="str">
        <f>IF(ISERROR(VLOOKUP(K2312,'R5.4.1現在の団体'!C$2:C$2000,1,)),"",VLOOKUP(K2312,'R5.4.1現在の団体'!C$2:C$2000,1,))</f>
        <v>宜野座村</v>
      </c>
      <c r="M2312" s="1">
        <f t="shared" si="36"/>
        <v>1</v>
      </c>
    </row>
    <row r="2313" spans="1:13" x14ac:dyDescent="0.2">
      <c r="A2313" s="5" t="s">
        <v>2317</v>
      </c>
      <c r="B2313" s="6" t="s">
        <v>4583</v>
      </c>
      <c r="C2313" s="7">
        <v>5458</v>
      </c>
      <c r="D2313" s="7">
        <v>5645</v>
      </c>
      <c r="E2313" s="7">
        <v>11103</v>
      </c>
      <c r="F2313" s="7" t="str" cm="1">
        <f t="array" ref="F2313">_xlfn.SWITCH(TRUE,E2313&lt;=10000,"1万人以下",E2313&lt;=20000,"2万人以下",E2313&lt;=30000,"3万人以下",E2313&lt;=40000,"4万人以下",E2313&lt;=50000,"5万人以下",E2313&lt;=60000,"6万人以下",E2313&lt;=70000,"7万人以下",E2313&lt;=80000,"8万人以下",E2313&lt;=90000,"9万人以下",E2313&gt;90000,"それ以上")</f>
        <v>2万人以下</v>
      </c>
      <c r="G2313" s="7" t="s">
        <v>7572</v>
      </c>
      <c r="H2313" s="7">
        <v>4794</v>
      </c>
      <c r="J2313" s="1">
        <f>MAX(J$2:J2312)+1</f>
        <v>1778</v>
      </c>
      <c r="K2313" s="1" t="str">
        <f>IF(B2313="小郡市","小郡市",IF(B2313="大和郡山市","大和郡山市",IF(B2313="蒲郡市","蒲郡市",IF(B2313="郡上市","郡上市",IF(B2313="郡山市","郡山市",IFERROR(RIGHT(B2313,LEN(B2313)-FIND("郡",B2313)),B2313))))))</f>
        <v>金武町</v>
      </c>
      <c r="L2313" s="1" t="str">
        <f>IF(ISERROR(VLOOKUP(K2313,'R5.4.1現在の団体'!C$2:C$2000,1,)),"",VLOOKUP(K2313,'R5.4.1現在の団体'!C$2:C$2000,1,))</f>
        <v>金武町</v>
      </c>
      <c r="M2313" s="1">
        <f t="shared" si="36"/>
        <v>1</v>
      </c>
    </row>
    <row r="2314" spans="1:13" x14ac:dyDescent="0.2">
      <c r="A2314" s="5" t="s">
        <v>2318</v>
      </c>
      <c r="B2314" s="6" t="s">
        <v>4584</v>
      </c>
      <c r="C2314" s="7">
        <v>2478</v>
      </c>
      <c r="D2314" s="7">
        <v>2457</v>
      </c>
      <c r="E2314" s="7">
        <v>4935</v>
      </c>
      <c r="F2314" s="7" t="str" cm="1">
        <f t="array" ref="F2314">_xlfn.SWITCH(TRUE,E2314&lt;=10000,"1万人以下",E2314&lt;=20000,"2万人以下",E2314&lt;=30000,"3万人以下",E2314&lt;=40000,"4万人以下",E2314&lt;=50000,"5万人以下",E2314&lt;=60000,"6万人以下",E2314&lt;=70000,"7万人以下",E2314&lt;=80000,"8万人以下",E2314&lt;=90000,"9万人以下",E2314&gt;90000,"それ以上")</f>
        <v>1万人以下</v>
      </c>
      <c r="G2314" s="7" t="s">
        <v>7576</v>
      </c>
      <c r="H2314" s="7">
        <v>2157</v>
      </c>
      <c r="J2314" s="1">
        <f>MAX(J$2:J2313)+1</f>
        <v>1779</v>
      </c>
      <c r="K2314" s="1" t="str">
        <f>IF(B2314="小郡市","小郡市",IF(B2314="大和郡山市","大和郡山市",IF(B2314="蒲郡市","蒲郡市",IF(B2314="郡上市","郡上市",IF(B2314="郡山市","郡山市",IFERROR(RIGHT(B2314,LEN(B2314)-FIND("郡",B2314)),B2314))))))</f>
        <v>伊江村</v>
      </c>
      <c r="L2314" s="1" t="str">
        <f>IF(ISERROR(VLOOKUP(K2314,'R5.4.1現在の団体'!C$2:C$2000,1,)),"",VLOOKUP(K2314,'R5.4.1現在の団体'!C$2:C$2000,1,))</f>
        <v>伊江村</v>
      </c>
      <c r="M2314" s="1">
        <f t="shared" si="36"/>
        <v>1</v>
      </c>
    </row>
    <row r="2315" spans="1:13" x14ac:dyDescent="0.2">
      <c r="A2315" s="5" t="s">
        <v>2319</v>
      </c>
      <c r="B2315" s="6" t="s">
        <v>4585</v>
      </c>
      <c r="C2315" s="7">
        <v>72885</v>
      </c>
      <c r="D2315" s="7">
        <v>74603</v>
      </c>
      <c r="E2315" s="7">
        <v>147488</v>
      </c>
      <c r="F2315" s="7" t="str" cm="1">
        <f t="array" ref="F2315">_xlfn.SWITCH(TRUE,E2315&lt;=10000,"1万人以下",E2315&lt;=20000,"2万人以下",E2315&lt;=30000,"3万人以下",E2315&lt;=40000,"4万人以下",E2315&lt;=50000,"5万人以下",E2315&lt;=60000,"6万人以下",E2315&lt;=70000,"7万人以下",E2315&lt;=80000,"8万人以下",E2315&lt;=90000,"9万人以下",E2315&gt;90000,"それ以上")</f>
        <v>それ以上</v>
      </c>
      <c r="G2315" s="7" t="s">
        <v>7571</v>
      </c>
      <c r="H2315" s="7">
        <v>53280</v>
      </c>
      <c r="I2315" s="1" t="s">
        <v>4657</v>
      </c>
      <c r="K2315" s="1" t="str">
        <f>IF(B2315="小郡市","小郡市",IF(B2315="大和郡山市","大和郡山市",IF(B2315="蒲郡市","蒲郡市",IF(B2315="郡上市","郡上市",IF(B2315="郡山市","郡山市",IFERROR(RIGHT(B2315,LEN(B2315)-FIND("郡",B2315)),B2315))))))</f>
        <v/>
      </c>
      <c r="L2315" s="1" t="str">
        <f>IF(ISERROR(VLOOKUP(K2315,'R5.4.1現在の団体'!C$2:C$2000,1,)),"",VLOOKUP(K2315,'R5.4.1現在の団体'!C$2:C$2000,1,))</f>
        <v/>
      </c>
      <c r="M2315" s="1" t="str">
        <f t="shared" si="36"/>
        <v/>
      </c>
    </row>
    <row r="2316" spans="1:13" x14ac:dyDescent="0.2">
      <c r="A2316" s="5" t="s">
        <v>2320</v>
      </c>
      <c r="B2316" s="6" t="s">
        <v>4586</v>
      </c>
      <c r="C2316" s="7">
        <v>19444</v>
      </c>
      <c r="D2316" s="7">
        <v>19666</v>
      </c>
      <c r="E2316" s="7">
        <v>39110</v>
      </c>
      <c r="F2316" s="7" t="str" cm="1">
        <f t="array" ref="F2316">_xlfn.SWITCH(TRUE,E2316&lt;=10000,"1万人以下",E2316&lt;=20000,"2万人以下",E2316&lt;=30000,"3万人以下",E2316&lt;=40000,"4万人以下",E2316&lt;=50000,"5万人以下",E2316&lt;=60000,"6万人以下",E2316&lt;=70000,"7万人以下",E2316&lt;=80000,"8万人以下",E2316&lt;=90000,"9万人以下",E2316&gt;90000,"それ以上")</f>
        <v>4万人以下</v>
      </c>
      <c r="G2316" s="7" t="s">
        <v>7573</v>
      </c>
      <c r="H2316" s="7">
        <v>13347</v>
      </c>
      <c r="J2316" s="1">
        <f>MAX(J$2:J2315)+1</f>
        <v>1780</v>
      </c>
      <c r="K2316" s="1" t="str">
        <f>IF(B2316="小郡市","小郡市",IF(B2316="大和郡山市","大和郡山市",IF(B2316="蒲郡市","蒲郡市",IF(B2316="郡上市","郡上市",IF(B2316="郡山市","郡山市",IFERROR(RIGHT(B2316,LEN(B2316)-FIND("郡",B2316)),B2316))))))</f>
        <v>読谷村</v>
      </c>
      <c r="L2316" s="1" t="str">
        <f>IF(ISERROR(VLOOKUP(K2316,'R5.4.1現在の団体'!C$2:C$2000,1,)),"",VLOOKUP(K2316,'R5.4.1現在の団体'!C$2:C$2000,1,))</f>
        <v>読谷村</v>
      </c>
      <c r="M2316" s="1">
        <f t="shared" si="36"/>
        <v>1</v>
      </c>
    </row>
    <row r="2317" spans="1:13" x14ac:dyDescent="0.2">
      <c r="A2317" s="5" t="s">
        <v>2321</v>
      </c>
      <c r="B2317" s="6" t="s">
        <v>4587</v>
      </c>
      <c r="C2317" s="7">
        <v>6799</v>
      </c>
      <c r="D2317" s="7">
        <v>7014</v>
      </c>
      <c r="E2317" s="7">
        <v>13813</v>
      </c>
      <c r="F2317" s="7" t="str" cm="1">
        <f t="array" ref="F2317">_xlfn.SWITCH(TRUE,E2317&lt;=10000,"1万人以下",E2317&lt;=20000,"2万人以下",E2317&lt;=30000,"3万人以下",E2317&lt;=40000,"4万人以下",E2317&lt;=50000,"5万人以下",E2317&lt;=60000,"6万人以下",E2317&lt;=70000,"7万人以下",E2317&lt;=80000,"8万人以下",E2317&lt;=90000,"9万人以下",E2317&gt;90000,"それ以上")</f>
        <v>2万人以下</v>
      </c>
      <c r="G2317" s="7" t="s">
        <v>7572</v>
      </c>
      <c r="H2317" s="7">
        <v>5140</v>
      </c>
      <c r="J2317" s="1">
        <f>MAX(J$2:J2316)+1</f>
        <v>1781</v>
      </c>
      <c r="K2317" s="1" t="str">
        <f>IF(B2317="小郡市","小郡市",IF(B2317="大和郡山市","大和郡山市",IF(B2317="蒲郡市","蒲郡市",IF(B2317="郡上市","郡上市",IF(B2317="郡山市","郡山市",IFERROR(RIGHT(B2317,LEN(B2317)-FIND("郡",B2317)),B2317))))))</f>
        <v>嘉手納町</v>
      </c>
      <c r="L2317" s="1" t="str">
        <f>IF(ISERROR(VLOOKUP(K2317,'R5.4.1現在の団体'!C$2:C$2000,1,)),"",VLOOKUP(K2317,'R5.4.1現在の団体'!C$2:C$2000,1,))</f>
        <v>嘉手納町</v>
      </c>
      <c r="M2317" s="1">
        <f t="shared" si="36"/>
        <v>1</v>
      </c>
    </row>
    <row r="2318" spans="1:13" x14ac:dyDescent="0.2">
      <c r="A2318" s="5" t="s">
        <v>2322</v>
      </c>
      <c r="B2318" s="6" t="s">
        <v>4588</v>
      </c>
      <c r="C2318" s="7">
        <v>13167</v>
      </c>
      <c r="D2318" s="7">
        <v>14072</v>
      </c>
      <c r="E2318" s="7">
        <v>27239</v>
      </c>
      <c r="F2318" s="7" t="str" cm="1">
        <f t="array" ref="F2318">_xlfn.SWITCH(TRUE,E2318&lt;=10000,"1万人以下",E2318&lt;=20000,"2万人以下",E2318&lt;=30000,"3万人以下",E2318&lt;=40000,"4万人以下",E2318&lt;=50000,"5万人以下",E2318&lt;=60000,"6万人以下",E2318&lt;=70000,"7万人以下",E2318&lt;=80000,"8万人以下",E2318&lt;=90000,"9万人以下",E2318&gt;90000,"それ以上")</f>
        <v>3万人以下</v>
      </c>
      <c r="G2318" s="7" t="s">
        <v>7574</v>
      </c>
      <c r="H2318" s="7">
        <v>10207</v>
      </c>
      <c r="J2318" s="1">
        <f>MAX(J$2:J2317)+1</f>
        <v>1782</v>
      </c>
      <c r="K2318" s="1" t="str">
        <f>IF(B2318="小郡市","小郡市",IF(B2318="大和郡山市","大和郡山市",IF(B2318="蒲郡市","蒲郡市",IF(B2318="郡上市","郡上市",IF(B2318="郡山市","郡山市",IFERROR(RIGHT(B2318,LEN(B2318)-FIND("郡",B2318)),B2318))))))</f>
        <v>北谷町</v>
      </c>
      <c r="L2318" s="1" t="str">
        <f>IF(ISERROR(VLOOKUP(K2318,'R5.4.1現在の団体'!C$2:C$2000,1,)),"",VLOOKUP(K2318,'R5.4.1現在の団体'!C$2:C$2000,1,))</f>
        <v>北谷町</v>
      </c>
      <c r="M2318" s="1">
        <f t="shared" si="36"/>
        <v>1</v>
      </c>
    </row>
    <row r="2319" spans="1:13" x14ac:dyDescent="0.2">
      <c r="A2319" s="5" t="s">
        <v>2323</v>
      </c>
      <c r="B2319" s="6" t="s">
        <v>4589</v>
      </c>
      <c r="C2319" s="7">
        <v>7793</v>
      </c>
      <c r="D2319" s="7">
        <v>8303</v>
      </c>
      <c r="E2319" s="7">
        <v>16096</v>
      </c>
      <c r="F2319" s="7" t="str" cm="1">
        <f t="array" ref="F2319">_xlfn.SWITCH(TRUE,E2319&lt;=10000,"1万人以下",E2319&lt;=20000,"2万人以下",E2319&lt;=30000,"3万人以下",E2319&lt;=40000,"4万人以下",E2319&lt;=50000,"5万人以下",E2319&lt;=60000,"6万人以下",E2319&lt;=70000,"7万人以下",E2319&lt;=80000,"8万人以下",E2319&lt;=90000,"9万人以下",E2319&gt;90000,"それ以上")</f>
        <v>2万人以下</v>
      </c>
      <c r="G2319" s="7" t="s">
        <v>7572</v>
      </c>
      <c r="H2319" s="7">
        <v>5908</v>
      </c>
      <c r="J2319" s="1">
        <f>MAX(J$2:J2318)+1</f>
        <v>1783</v>
      </c>
      <c r="K2319" s="1" t="str">
        <f>IF(B2319="小郡市","小郡市",IF(B2319="大和郡山市","大和郡山市",IF(B2319="蒲郡市","蒲郡市",IF(B2319="郡上市","郡上市",IF(B2319="郡山市","郡山市",IFERROR(RIGHT(B2319,LEN(B2319)-FIND("郡",B2319)),B2319))))))</f>
        <v>北中城村</v>
      </c>
      <c r="L2319" s="1" t="str">
        <f>IF(ISERROR(VLOOKUP(K2319,'R5.4.1現在の団体'!C$2:C$2000,1,)),"",VLOOKUP(K2319,'R5.4.1現在の団体'!C$2:C$2000,1,))</f>
        <v>北中城村</v>
      </c>
      <c r="M2319" s="1">
        <f t="shared" si="36"/>
        <v>1</v>
      </c>
    </row>
    <row r="2320" spans="1:13" x14ac:dyDescent="0.2">
      <c r="A2320" s="5" t="s">
        <v>2324</v>
      </c>
      <c r="B2320" s="6" t="s">
        <v>4590</v>
      </c>
      <c r="C2320" s="7">
        <v>8538</v>
      </c>
      <c r="D2320" s="7">
        <v>8351</v>
      </c>
      <c r="E2320" s="7">
        <v>16889</v>
      </c>
      <c r="F2320" s="7" t="str" cm="1">
        <f t="array" ref="F2320">_xlfn.SWITCH(TRUE,E2320&lt;=10000,"1万人以下",E2320&lt;=20000,"2万人以下",E2320&lt;=30000,"3万人以下",E2320&lt;=40000,"4万人以下",E2320&lt;=50000,"5万人以下",E2320&lt;=60000,"6万人以下",E2320&lt;=70000,"7万人以下",E2320&lt;=80000,"8万人以下",E2320&lt;=90000,"9万人以下",E2320&gt;90000,"それ以上")</f>
        <v>2万人以下</v>
      </c>
      <c r="G2320" s="7" t="s">
        <v>7572</v>
      </c>
      <c r="H2320" s="7">
        <v>6080</v>
      </c>
      <c r="J2320" s="1">
        <f>MAX(J$2:J2319)+1</f>
        <v>1784</v>
      </c>
      <c r="K2320" s="1" t="str">
        <f>IF(B2320="小郡市","小郡市",IF(B2320="大和郡山市","大和郡山市",IF(B2320="蒲郡市","蒲郡市",IF(B2320="郡上市","郡上市",IF(B2320="郡山市","郡山市",IFERROR(RIGHT(B2320,LEN(B2320)-FIND("郡",B2320)),B2320))))))</f>
        <v>中城村</v>
      </c>
      <c r="L2320" s="1" t="str">
        <f>IF(ISERROR(VLOOKUP(K2320,'R5.4.1現在の団体'!C$2:C$2000,1,)),"",VLOOKUP(K2320,'R5.4.1現在の団体'!C$2:C$2000,1,))</f>
        <v>中城村</v>
      </c>
      <c r="M2320" s="1">
        <f t="shared" si="36"/>
        <v>1</v>
      </c>
    </row>
    <row r="2321" spans="1:13" x14ac:dyDescent="0.2">
      <c r="A2321" s="5" t="s">
        <v>2325</v>
      </c>
      <c r="B2321" s="6" t="s">
        <v>4591</v>
      </c>
      <c r="C2321" s="7">
        <v>17144</v>
      </c>
      <c r="D2321" s="7">
        <v>17197</v>
      </c>
      <c r="E2321" s="7">
        <v>34341</v>
      </c>
      <c r="F2321" s="7" t="str" cm="1">
        <f t="array" ref="F2321">_xlfn.SWITCH(TRUE,E2321&lt;=10000,"1万人以下",E2321&lt;=20000,"2万人以下",E2321&lt;=30000,"3万人以下",E2321&lt;=40000,"4万人以下",E2321&lt;=50000,"5万人以下",E2321&lt;=60000,"6万人以下",E2321&lt;=70000,"7万人以下",E2321&lt;=80000,"8万人以下",E2321&lt;=90000,"9万人以下",E2321&gt;90000,"それ以上")</f>
        <v>4万人以下</v>
      </c>
      <c r="G2321" s="7" t="s">
        <v>7573</v>
      </c>
      <c r="H2321" s="7">
        <v>12598</v>
      </c>
      <c r="J2321" s="1">
        <f>MAX(J$2:J2320)+1</f>
        <v>1785</v>
      </c>
      <c r="K2321" s="1" t="str">
        <f>IF(B2321="小郡市","小郡市",IF(B2321="大和郡山市","大和郡山市",IF(B2321="蒲郡市","蒲郡市",IF(B2321="郡上市","郡上市",IF(B2321="郡山市","郡山市",IFERROR(RIGHT(B2321,LEN(B2321)-FIND("郡",B2321)),B2321))))))</f>
        <v>西原町</v>
      </c>
      <c r="L2321" s="1" t="str">
        <f>IF(ISERROR(VLOOKUP(K2321,'R5.4.1現在の団体'!C$2:C$2000,1,)),"",VLOOKUP(K2321,'R5.4.1現在の団体'!C$2:C$2000,1,))</f>
        <v>西原町</v>
      </c>
      <c r="M2321" s="1">
        <f t="shared" si="36"/>
        <v>1</v>
      </c>
    </row>
    <row r="2322" spans="1:13" x14ac:dyDescent="0.2">
      <c r="A2322" s="5" t="s">
        <v>2326</v>
      </c>
      <c r="B2322" s="6" t="s">
        <v>4592</v>
      </c>
      <c r="C2322" s="7">
        <v>47024</v>
      </c>
      <c r="D2322" s="7">
        <v>46656</v>
      </c>
      <c r="E2322" s="7">
        <v>93680</v>
      </c>
      <c r="F2322" s="7" t="str" cm="1">
        <f t="array" ref="F2322">_xlfn.SWITCH(TRUE,E2322&lt;=10000,"1万人以下",E2322&lt;=20000,"2万人以下",E2322&lt;=30000,"3万人以下",E2322&lt;=40000,"4万人以下",E2322&lt;=50000,"5万人以下",E2322&lt;=60000,"6万人以下",E2322&lt;=70000,"7万人以下",E2322&lt;=80000,"8万人以下",E2322&lt;=90000,"9万人以下",E2322&gt;90000,"それ以上")</f>
        <v>それ以上</v>
      </c>
      <c r="G2322" s="7" t="s">
        <v>7571</v>
      </c>
      <c r="H2322" s="7">
        <v>34383</v>
      </c>
      <c r="I2322" s="1" t="s">
        <v>4657</v>
      </c>
      <c r="K2322" s="1" t="str">
        <f>IF(B2322="小郡市","小郡市",IF(B2322="大和郡山市","大和郡山市",IF(B2322="蒲郡市","蒲郡市",IF(B2322="郡上市","郡上市",IF(B2322="郡山市","郡山市",IFERROR(RIGHT(B2322,LEN(B2322)-FIND("郡",B2322)),B2322))))))</f>
        <v/>
      </c>
      <c r="L2322" s="1" t="str">
        <f>IF(ISERROR(VLOOKUP(K2322,'R5.4.1現在の団体'!C$2:C$2000,1,)),"",VLOOKUP(K2322,'R5.4.1現在の団体'!C$2:C$2000,1,))</f>
        <v/>
      </c>
      <c r="M2322" s="1" t="str">
        <f t="shared" si="36"/>
        <v/>
      </c>
    </row>
    <row r="2323" spans="1:13" x14ac:dyDescent="0.2">
      <c r="A2323" s="5" t="s">
        <v>2327</v>
      </c>
      <c r="B2323" s="6" t="s">
        <v>4593</v>
      </c>
      <c r="C2323" s="7">
        <v>7650</v>
      </c>
      <c r="D2323" s="7">
        <v>8089</v>
      </c>
      <c r="E2323" s="7">
        <v>15739</v>
      </c>
      <c r="F2323" s="7" t="str" cm="1">
        <f t="array" ref="F2323">_xlfn.SWITCH(TRUE,E2323&lt;=10000,"1万人以下",E2323&lt;=20000,"2万人以下",E2323&lt;=30000,"3万人以下",E2323&lt;=40000,"4万人以下",E2323&lt;=50000,"5万人以下",E2323&lt;=60000,"6万人以下",E2323&lt;=70000,"7万人以下",E2323&lt;=80000,"8万人以下",E2323&lt;=90000,"9万人以下",E2323&gt;90000,"それ以上")</f>
        <v>2万人以下</v>
      </c>
      <c r="G2323" s="7" t="s">
        <v>7572</v>
      </c>
      <c r="H2323" s="7">
        <v>5709</v>
      </c>
      <c r="J2323" s="1">
        <f>MAX(J$2:J2322)+1</f>
        <v>1786</v>
      </c>
      <c r="K2323" s="1" t="str">
        <f>IF(B2323="小郡市","小郡市",IF(B2323="大和郡山市","大和郡山市",IF(B2323="蒲郡市","蒲郡市",IF(B2323="郡上市","郡上市",IF(B2323="郡山市","郡山市",IFERROR(RIGHT(B2323,LEN(B2323)-FIND("郡",B2323)),B2323))))))</f>
        <v>与那原町</v>
      </c>
      <c r="L2323" s="1" t="str">
        <f>IF(ISERROR(VLOOKUP(K2323,'R5.4.1現在の団体'!C$2:C$2000,1,)),"",VLOOKUP(K2323,'R5.4.1現在の団体'!C$2:C$2000,1,))</f>
        <v>与那原町</v>
      </c>
      <c r="M2323" s="1">
        <f t="shared" si="36"/>
        <v>1</v>
      </c>
    </row>
    <row r="2324" spans="1:13" x14ac:dyDescent="0.2">
      <c r="A2324" s="5" t="s">
        <v>2328</v>
      </c>
      <c r="B2324" s="6" t="s">
        <v>4594</v>
      </c>
      <c r="C2324" s="7">
        <v>17066</v>
      </c>
      <c r="D2324" s="7">
        <v>17314</v>
      </c>
      <c r="E2324" s="7">
        <v>34380</v>
      </c>
      <c r="F2324" s="7" t="str" cm="1">
        <f t="array" ref="F2324">_xlfn.SWITCH(TRUE,E2324&lt;=10000,"1万人以下",E2324&lt;=20000,"2万人以下",E2324&lt;=30000,"3万人以下",E2324&lt;=40000,"4万人以下",E2324&lt;=50000,"5万人以下",E2324&lt;=60000,"6万人以下",E2324&lt;=70000,"7万人以下",E2324&lt;=80000,"8万人以下",E2324&lt;=90000,"9万人以下",E2324&gt;90000,"それ以上")</f>
        <v>4万人以下</v>
      </c>
      <c r="G2324" s="7" t="s">
        <v>7573</v>
      </c>
      <c r="H2324" s="7">
        <v>11857</v>
      </c>
      <c r="J2324" s="1">
        <f>MAX(J$2:J2323)+1</f>
        <v>1787</v>
      </c>
      <c r="K2324" s="1" t="str">
        <f>IF(B2324="小郡市","小郡市",IF(B2324="大和郡山市","大和郡山市",IF(B2324="蒲郡市","蒲郡市",IF(B2324="郡上市","郡上市",IF(B2324="郡山市","郡山市",IFERROR(RIGHT(B2324,LEN(B2324)-FIND("郡",B2324)),B2324))))))</f>
        <v>南風原町</v>
      </c>
      <c r="L2324" s="1" t="str">
        <f>IF(ISERROR(VLOOKUP(K2324,'R5.4.1現在の団体'!C$2:C$2000,1,)),"",VLOOKUP(K2324,'R5.4.1現在の団体'!C$2:C$2000,1,))</f>
        <v>南風原町</v>
      </c>
      <c r="M2324" s="1">
        <f t="shared" si="36"/>
        <v>1</v>
      </c>
    </row>
    <row r="2325" spans="1:13" x14ac:dyDescent="0.2">
      <c r="A2325" s="5" t="s">
        <v>2329</v>
      </c>
      <c r="B2325" s="6" t="s">
        <v>4595</v>
      </c>
      <c r="C2325" s="7">
        <v>374</v>
      </c>
      <c r="D2325" s="7">
        <v>342</v>
      </c>
      <c r="E2325" s="7">
        <v>716</v>
      </c>
      <c r="F2325" s="7" t="str" cm="1">
        <f t="array" ref="F2325">_xlfn.SWITCH(TRUE,E2325&lt;=10000,"1万人以下",E2325&lt;=20000,"2万人以下",E2325&lt;=30000,"3万人以下",E2325&lt;=40000,"4万人以下",E2325&lt;=50000,"5万人以下",E2325&lt;=60000,"6万人以下",E2325&lt;=70000,"7万人以下",E2325&lt;=80000,"8万人以下",E2325&lt;=90000,"9万人以下",E2325&gt;90000,"それ以上")</f>
        <v>1万人以下</v>
      </c>
      <c r="G2325" s="7" t="s">
        <v>7576</v>
      </c>
      <c r="H2325" s="7">
        <v>390</v>
      </c>
      <c r="J2325" s="1">
        <f>MAX(J$2:J2324)+1</f>
        <v>1788</v>
      </c>
      <c r="K2325" s="1" t="str">
        <f>IF(B2325="小郡市","小郡市",IF(B2325="大和郡山市","大和郡山市",IF(B2325="蒲郡市","蒲郡市",IF(B2325="郡上市","郡上市",IF(B2325="郡山市","郡山市",IFERROR(RIGHT(B2325,LEN(B2325)-FIND("郡",B2325)),B2325))))))</f>
        <v>渡嘉敷村</v>
      </c>
      <c r="L2325" s="1" t="str">
        <f>IF(ISERROR(VLOOKUP(K2325,'R5.4.1現在の団体'!C$2:C$2000,1,)),"",VLOOKUP(K2325,'R5.4.1現在の団体'!C$2:C$2000,1,))</f>
        <v>渡嘉敷村</v>
      </c>
      <c r="M2325" s="1">
        <f t="shared" si="36"/>
        <v>1</v>
      </c>
    </row>
    <row r="2326" spans="1:13" x14ac:dyDescent="0.2">
      <c r="A2326" s="5" t="s">
        <v>2330</v>
      </c>
      <c r="B2326" s="6" t="s">
        <v>4596</v>
      </c>
      <c r="C2326" s="7">
        <v>506</v>
      </c>
      <c r="D2326" s="7">
        <v>443</v>
      </c>
      <c r="E2326" s="7">
        <v>949</v>
      </c>
      <c r="F2326" s="7" t="str" cm="1">
        <f t="array" ref="F2326">_xlfn.SWITCH(TRUE,E2326&lt;=10000,"1万人以下",E2326&lt;=20000,"2万人以下",E2326&lt;=30000,"3万人以下",E2326&lt;=40000,"4万人以下",E2326&lt;=50000,"5万人以下",E2326&lt;=60000,"6万人以下",E2326&lt;=70000,"7万人以下",E2326&lt;=80000,"8万人以下",E2326&lt;=90000,"9万人以下",E2326&gt;90000,"それ以上")</f>
        <v>1万人以下</v>
      </c>
      <c r="G2326" s="7" t="s">
        <v>7576</v>
      </c>
      <c r="H2326" s="7">
        <v>516</v>
      </c>
      <c r="J2326" s="1">
        <f>MAX(J$2:J2325)+1</f>
        <v>1789</v>
      </c>
      <c r="K2326" s="1" t="str">
        <f>IF(B2326="小郡市","小郡市",IF(B2326="大和郡山市","大和郡山市",IF(B2326="蒲郡市","蒲郡市",IF(B2326="郡上市","郡上市",IF(B2326="郡山市","郡山市",IFERROR(RIGHT(B2326,LEN(B2326)-FIND("郡",B2326)),B2326))))))</f>
        <v>座間味村</v>
      </c>
      <c r="L2326" s="1" t="str">
        <f>IF(ISERROR(VLOOKUP(K2326,'R5.4.1現在の団体'!C$2:C$2000,1,)),"",VLOOKUP(K2326,'R5.4.1現在の団体'!C$2:C$2000,1,))</f>
        <v>座間味村</v>
      </c>
      <c r="M2326" s="1">
        <f t="shared" si="36"/>
        <v>1</v>
      </c>
    </row>
    <row r="2327" spans="1:13" x14ac:dyDescent="0.2">
      <c r="A2327" s="5" t="s">
        <v>2331</v>
      </c>
      <c r="B2327" s="6" t="s">
        <v>4597</v>
      </c>
      <c r="C2327" s="7">
        <v>436</v>
      </c>
      <c r="D2327" s="7">
        <v>398</v>
      </c>
      <c r="E2327" s="7">
        <v>834</v>
      </c>
      <c r="F2327" s="7" t="str" cm="1">
        <f t="array" ref="F2327">_xlfn.SWITCH(TRUE,E2327&lt;=10000,"1万人以下",E2327&lt;=20000,"2万人以下",E2327&lt;=30000,"3万人以下",E2327&lt;=40000,"4万人以下",E2327&lt;=50000,"5万人以下",E2327&lt;=60000,"6万人以下",E2327&lt;=70000,"7万人以下",E2327&lt;=80000,"8万人以下",E2327&lt;=90000,"9万人以下",E2327&gt;90000,"それ以上")</f>
        <v>1万人以下</v>
      </c>
      <c r="G2327" s="7" t="s">
        <v>7576</v>
      </c>
      <c r="H2327" s="7">
        <v>465</v>
      </c>
      <c r="J2327" s="1">
        <f>MAX(J$2:J2326)+1</f>
        <v>1790</v>
      </c>
      <c r="K2327" s="1" t="str">
        <f>IF(B2327="小郡市","小郡市",IF(B2327="大和郡山市","大和郡山市",IF(B2327="蒲郡市","蒲郡市",IF(B2327="郡上市","郡上市",IF(B2327="郡山市","郡山市",IFERROR(RIGHT(B2327,LEN(B2327)-FIND("郡",B2327)),B2327))))))</f>
        <v>粟国村</v>
      </c>
      <c r="L2327" s="1" t="str">
        <f>IF(ISERROR(VLOOKUP(K2327,'R5.4.1現在の団体'!C$2:C$2000,1,)),"",VLOOKUP(K2327,'R5.4.1現在の団体'!C$2:C$2000,1,))</f>
        <v>粟国村</v>
      </c>
      <c r="M2327" s="1">
        <f t="shared" si="36"/>
        <v>1</v>
      </c>
    </row>
    <row r="2328" spans="1:13" x14ac:dyDescent="0.2">
      <c r="A2328" s="5" t="s">
        <v>2332</v>
      </c>
      <c r="B2328" s="6" t="s">
        <v>4598</v>
      </c>
      <c r="C2328" s="7">
        <v>229</v>
      </c>
      <c r="D2328" s="7">
        <v>195</v>
      </c>
      <c r="E2328" s="7">
        <v>424</v>
      </c>
      <c r="F2328" s="7" t="str" cm="1">
        <f t="array" ref="F2328">_xlfn.SWITCH(TRUE,E2328&lt;=10000,"1万人以下",E2328&lt;=20000,"2万人以下",E2328&lt;=30000,"3万人以下",E2328&lt;=40000,"4万人以下",E2328&lt;=50000,"5万人以下",E2328&lt;=60000,"6万人以下",E2328&lt;=70000,"7万人以下",E2328&lt;=80000,"8万人以下",E2328&lt;=90000,"9万人以下",E2328&gt;90000,"それ以上")</f>
        <v>1万人以下</v>
      </c>
      <c r="G2328" s="7" t="s">
        <v>7576</v>
      </c>
      <c r="H2328" s="7">
        <v>222</v>
      </c>
      <c r="J2328" s="1">
        <f>MAX(J$2:J2327)+1</f>
        <v>1791</v>
      </c>
      <c r="K2328" s="1" t="str">
        <f>IF(B2328="小郡市","小郡市",IF(B2328="大和郡山市","大和郡山市",IF(B2328="蒲郡市","蒲郡市",IF(B2328="郡上市","郡上市",IF(B2328="郡山市","郡山市",IFERROR(RIGHT(B2328,LEN(B2328)-FIND("郡",B2328)),B2328))))))</f>
        <v>渡名喜村</v>
      </c>
      <c r="L2328" s="1" t="str">
        <f>IF(ISERROR(VLOOKUP(K2328,'R5.4.1現在の団体'!C$2:C$2000,1,)),"",VLOOKUP(K2328,'R5.4.1現在の団体'!C$2:C$2000,1,))</f>
        <v>渡名喜村</v>
      </c>
      <c r="M2328" s="1">
        <f t="shared" si="36"/>
        <v>1</v>
      </c>
    </row>
    <row r="2329" spans="1:13" x14ac:dyDescent="0.2">
      <c r="A2329" s="5" t="s">
        <v>2333</v>
      </c>
      <c r="B2329" s="6" t="s">
        <v>4599</v>
      </c>
      <c r="C2329" s="7">
        <v>715</v>
      </c>
      <c r="D2329" s="7">
        <v>554</v>
      </c>
      <c r="E2329" s="7">
        <v>1269</v>
      </c>
      <c r="F2329" s="7" t="str" cm="1">
        <f t="array" ref="F2329">_xlfn.SWITCH(TRUE,E2329&lt;=10000,"1万人以下",E2329&lt;=20000,"2万人以下",E2329&lt;=30000,"3万人以下",E2329&lt;=40000,"4万人以下",E2329&lt;=50000,"5万人以下",E2329&lt;=60000,"6万人以下",E2329&lt;=70000,"7万人以下",E2329&lt;=80000,"8万人以下",E2329&lt;=90000,"9万人以下",E2329&gt;90000,"それ以上")</f>
        <v>1万人以下</v>
      </c>
      <c r="G2329" s="7" t="s">
        <v>7576</v>
      </c>
      <c r="H2329" s="7">
        <v>596</v>
      </c>
      <c r="J2329" s="1">
        <f>MAX(J$2:J2328)+1</f>
        <v>1792</v>
      </c>
      <c r="K2329" s="1" t="str">
        <f>IF(B2329="小郡市","小郡市",IF(B2329="大和郡山市","大和郡山市",IF(B2329="蒲郡市","蒲郡市",IF(B2329="郡上市","郡上市",IF(B2329="郡山市","郡山市",IFERROR(RIGHT(B2329,LEN(B2329)-FIND("郡",B2329)),B2329))))))</f>
        <v>南大東村</v>
      </c>
      <c r="L2329" s="1" t="str">
        <f>IF(ISERROR(VLOOKUP(K2329,'R5.4.1現在の団体'!C$2:C$2000,1,)),"",VLOOKUP(K2329,'R5.4.1現在の団体'!C$2:C$2000,1,))</f>
        <v>南大東村</v>
      </c>
      <c r="M2329" s="1">
        <f t="shared" si="36"/>
        <v>1</v>
      </c>
    </row>
    <row r="2330" spans="1:13" x14ac:dyDescent="0.2">
      <c r="A2330" s="5" t="s">
        <v>2334</v>
      </c>
      <c r="B2330" s="6" t="s">
        <v>4600</v>
      </c>
      <c r="C2330" s="7">
        <v>283</v>
      </c>
      <c r="D2330" s="7">
        <v>227</v>
      </c>
      <c r="E2330" s="7">
        <v>510</v>
      </c>
      <c r="F2330" s="7" t="str" cm="1">
        <f t="array" ref="F2330">_xlfn.SWITCH(TRUE,E2330&lt;=10000,"1万人以下",E2330&lt;=20000,"2万人以下",E2330&lt;=30000,"3万人以下",E2330&lt;=40000,"4万人以下",E2330&lt;=50000,"5万人以下",E2330&lt;=60000,"6万人以下",E2330&lt;=70000,"7万人以下",E2330&lt;=80000,"8万人以下",E2330&lt;=90000,"9万人以下",E2330&gt;90000,"それ以上")</f>
        <v>1万人以下</v>
      </c>
      <c r="G2330" s="7" t="s">
        <v>7576</v>
      </c>
      <c r="H2330" s="7">
        <v>226</v>
      </c>
      <c r="J2330" s="1">
        <f>MAX(J$2:J2329)+1</f>
        <v>1793</v>
      </c>
      <c r="K2330" s="1" t="str">
        <f>IF(B2330="小郡市","小郡市",IF(B2330="大和郡山市","大和郡山市",IF(B2330="蒲郡市","蒲郡市",IF(B2330="郡上市","郡上市",IF(B2330="郡山市","郡山市",IFERROR(RIGHT(B2330,LEN(B2330)-FIND("郡",B2330)),B2330))))))</f>
        <v>北大東村</v>
      </c>
      <c r="L2330" s="1" t="str">
        <f>IF(ISERROR(VLOOKUP(K2330,'R5.4.1現在の団体'!C$2:C$2000,1,)),"",VLOOKUP(K2330,'R5.4.1現在の団体'!C$2:C$2000,1,))</f>
        <v>北大東村</v>
      </c>
      <c r="M2330" s="1">
        <f t="shared" si="36"/>
        <v>1</v>
      </c>
    </row>
    <row r="2331" spans="1:13" x14ac:dyDescent="0.2">
      <c r="A2331" s="5" t="s">
        <v>2335</v>
      </c>
      <c r="B2331" s="6" t="s">
        <v>4601</v>
      </c>
      <c r="C2331" s="7">
        <v>697</v>
      </c>
      <c r="D2331" s="7">
        <v>673</v>
      </c>
      <c r="E2331" s="7">
        <v>1370</v>
      </c>
      <c r="F2331" s="7" t="str" cm="1">
        <f t="array" ref="F2331">_xlfn.SWITCH(TRUE,E2331&lt;=10000,"1万人以下",E2331&lt;=20000,"2万人以下",E2331&lt;=30000,"3万人以下",E2331&lt;=40000,"4万人以下",E2331&lt;=50000,"5万人以下",E2331&lt;=60000,"6万人以下",E2331&lt;=70000,"7万人以下",E2331&lt;=80000,"8万人以下",E2331&lt;=90000,"9万人以下",E2331&gt;90000,"それ以上")</f>
        <v>1万人以下</v>
      </c>
      <c r="G2331" s="7" t="s">
        <v>7576</v>
      </c>
      <c r="H2331" s="7">
        <v>551</v>
      </c>
      <c r="J2331" s="1">
        <f>MAX(J$2:J2330)+1</f>
        <v>1794</v>
      </c>
      <c r="K2331" s="1" t="str">
        <f>IF(B2331="小郡市","小郡市",IF(B2331="大和郡山市","大和郡山市",IF(B2331="蒲郡市","蒲郡市",IF(B2331="郡上市","郡上市",IF(B2331="郡山市","郡山市",IFERROR(RIGHT(B2331,LEN(B2331)-FIND("郡",B2331)),B2331))))))</f>
        <v>伊平屋村</v>
      </c>
      <c r="L2331" s="1" t="str">
        <f>IF(ISERROR(VLOOKUP(K2331,'R5.4.1現在の団体'!C$2:C$2000,1,)),"",VLOOKUP(K2331,'R5.4.1現在の団体'!C$2:C$2000,1,))</f>
        <v>伊平屋村</v>
      </c>
      <c r="M2331" s="1">
        <f t="shared" si="36"/>
        <v>1</v>
      </c>
    </row>
    <row r="2332" spans="1:13" x14ac:dyDescent="0.2">
      <c r="A2332" s="5" t="s">
        <v>2336</v>
      </c>
      <c r="B2332" s="6" t="s">
        <v>4602</v>
      </c>
      <c r="C2332" s="7">
        <v>894</v>
      </c>
      <c r="D2332" s="7">
        <v>791</v>
      </c>
      <c r="E2332" s="7">
        <v>1685</v>
      </c>
      <c r="F2332" s="7" t="str" cm="1">
        <f t="array" ref="F2332">_xlfn.SWITCH(TRUE,E2332&lt;=10000,"1万人以下",E2332&lt;=20000,"2万人以下",E2332&lt;=30000,"3万人以下",E2332&lt;=40000,"4万人以下",E2332&lt;=50000,"5万人以下",E2332&lt;=60000,"6万人以下",E2332&lt;=70000,"7万人以下",E2332&lt;=80000,"8万人以下",E2332&lt;=90000,"9万人以下",E2332&gt;90000,"それ以上")</f>
        <v>1万人以下</v>
      </c>
      <c r="G2332" s="7" t="s">
        <v>7576</v>
      </c>
      <c r="H2332" s="7">
        <v>765</v>
      </c>
      <c r="J2332" s="1">
        <f>MAX(J$2:J2331)+1</f>
        <v>1795</v>
      </c>
      <c r="K2332" s="1" t="str">
        <f>IF(B2332="小郡市","小郡市",IF(B2332="大和郡山市","大和郡山市",IF(B2332="蒲郡市","蒲郡市",IF(B2332="郡上市","郡上市",IF(B2332="郡山市","郡山市",IFERROR(RIGHT(B2332,LEN(B2332)-FIND("郡",B2332)),B2332))))))</f>
        <v>伊是名村</v>
      </c>
      <c r="L2332" s="1" t="str">
        <f>IF(ISERROR(VLOOKUP(K2332,'R5.4.1現在の団体'!C$2:C$2000,1,)),"",VLOOKUP(K2332,'R5.4.1現在の団体'!C$2:C$2000,1,))</f>
        <v>伊是名村</v>
      </c>
      <c r="M2332" s="1">
        <f t="shared" si="36"/>
        <v>1</v>
      </c>
    </row>
    <row r="2333" spans="1:13" x14ac:dyDescent="0.2">
      <c r="A2333" s="5" t="s">
        <v>2337</v>
      </c>
      <c r="B2333" s="6" t="s">
        <v>4603</v>
      </c>
      <c r="C2333" s="7">
        <v>4624</v>
      </c>
      <c r="D2333" s="7">
        <v>4167</v>
      </c>
      <c r="E2333" s="7">
        <v>8791</v>
      </c>
      <c r="F2333" s="7" t="str" cm="1">
        <f t="array" ref="F2333">_xlfn.SWITCH(TRUE,E2333&lt;=10000,"1万人以下",E2333&lt;=20000,"2万人以下",E2333&lt;=30000,"3万人以下",E2333&lt;=40000,"4万人以下",E2333&lt;=50000,"5万人以下",E2333&lt;=60000,"6万人以下",E2333&lt;=70000,"7万人以下",E2333&lt;=80000,"8万人以下",E2333&lt;=90000,"9万人以下",E2333&gt;90000,"それ以上")</f>
        <v>1万人以下</v>
      </c>
      <c r="G2333" s="7" t="s">
        <v>7576</v>
      </c>
      <c r="H2333" s="7">
        <v>3781</v>
      </c>
      <c r="J2333" s="1">
        <f>MAX(J$2:J2332)+1</f>
        <v>1796</v>
      </c>
      <c r="K2333" s="1" t="str">
        <f>IF(B2333="小郡市","小郡市",IF(B2333="大和郡山市","大和郡山市",IF(B2333="蒲郡市","蒲郡市",IF(B2333="郡上市","郡上市",IF(B2333="郡山市","郡山市",IFERROR(RIGHT(B2333,LEN(B2333)-FIND("郡",B2333)),B2333))))))</f>
        <v>久米島町</v>
      </c>
      <c r="L2333" s="1" t="str">
        <f>IF(ISERROR(VLOOKUP(K2333,'R5.4.1現在の団体'!C$2:C$2000,1,)),"",VLOOKUP(K2333,'R5.4.1現在の団体'!C$2:C$2000,1,))</f>
        <v>久米島町</v>
      </c>
      <c r="M2333" s="1">
        <f t="shared" si="36"/>
        <v>1</v>
      </c>
    </row>
    <row r="2334" spans="1:13" x14ac:dyDescent="0.2">
      <c r="A2334" s="5" t="s">
        <v>2338</v>
      </c>
      <c r="B2334" s="6" t="s">
        <v>4604</v>
      </c>
      <c r="C2334" s="7">
        <v>13550</v>
      </c>
      <c r="D2334" s="7">
        <v>13463</v>
      </c>
      <c r="E2334" s="7">
        <v>27013</v>
      </c>
      <c r="F2334" s="7" t="str" cm="1">
        <f t="array" ref="F2334">_xlfn.SWITCH(TRUE,E2334&lt;=10000,"1万人以下",E2334&lt;=20000,"2万人以下",E2334&lt;=30000,"3万人以下",E2334&lt;=40000,"4万人以下",E2334&lt;=50000,"5万人以下",E2334&lt;=60000,"6万人以下",E2334&lt;=70000,"7万人以下",E2334&lt;=80000,"8万人以下",E2334&lt;=90000,"9万人以下",E2334&gt;90000,"それ以上")</f>
        <v>3万人以下</v>
      </c>
      <c r="G2334" s="7" t="s">
        <v>7574</v>
      </c>
      <c r="H2334" s="7">
        <v>9305</v>
      </c>
      <c r="J2334" s="1">
        <f>MAX(J$2:J2333)+1</f>
        <v>1797</v>
      </c>
      <c r="K2334" s="1" t="str">
        <f>IF(B2334="小郡市","小郡市",IF(B2334="大和郡山市","大和郡山市",IF(B2334="蒲郡市","蒲郡市",IF(B2334="郡上市","郡上市",IF(B2334="郡山市","郡山市",IFERROR(RIGHT(B2334,LEN(B2334)-FIND("郡",B2334)),B2334))))))</f>
        <v>八重瀬町</v>
      </c>
      <c r="L2334" s="1" t="str">
        <f>IF(ISERROR(VLOOKUP(K2334,'R5.4.1現在の団体'!C$2:C$2000,1,)),"",VLOOKUP(K2334,'R5.4.1現在の団体'!C$2:C$2000,1,))</f>
        <v>八重瀬町</v>
      </c>
      <c r="M2334" s="1">
        <f t="shared" si="36"/>
        <v>1</v>
      </c>
    </row>
    <row r="2335" spans="1:13" x14ac:dyDescent="0.2">
      <c r="A2335" s="5" t="s">
        <v>2339</v>
      </c>
      <c r="B2335" s="6" t="s">
        <v>4605</v>
      </c>
      <c r="C2335" s="7">
        <v>731</v>
      </c>
      <c r="D2335" s="7">
        <v>608</v>
      </c>
      <c r="E2335" s="7">
        <v>1339</v>
      </c>
      <c r="F2335" s="7" t="str" cm="1">
        <f t="array" ref="F2335">_xlfn.SWITCH(TRUE,E2335&lt;=10000,"1万人以下",E2335&lt;=20000,"2万人以下",E2335&lt;=30000,"3万人以下",E2335&lt;=40000,"4万人以下",E2335&lt;=50000,"5万人以下",E2335&lt;=60000,"6万人以下",E2335&lt;=70000,"7万人以下",E2335&lt;=80000,"8万人以下",E2335&lt;=90000,"9万人以下",E2335&gt;90000,"それ以上")</f>
        <v>1万人以下</v>
      </c>
      <c r="G2335" s="7" t="s">
        <v>7576</v>
      </c>
      <c r="H2335" s="7">
        <v>541</v>
      </c>
      <c r="I2335" s="1" t="s">
        <v>4657</v>
      </c>
      <c r="K2335" s="1" t="str">
        <f>IF(B2335="小郡市","小郡市",IF(B2335="大和郡山市","大和郡山市",IF(B2335="蒲郡市","蒲郡市",IF(B2335="郡上市","郡上市",IF(B2335="郡山市","郡山市",IFERROR(RIGHT(B2335,LEN(B2335)-FIND("郡",B2335)),B2335))))))</f>
        <v/>
      </c>
      <c r="L2335" s="1" t="str">
        <f>IF(ISERROR(VLOOKUP(K2335,'R5.4.1現在の団体'!C$2:C$2000,1,)),"",VLOOKUP(K2335,'R5.4.1現在の団体'!C$2:C$2000,1,))</f>
        <v/>
      </c>
      <c r="M2335" s="1" t="str">
        <f t="shared" si="36"/>
        <v/>
      </c>
    </row>
    <row r="2336" spans="1:13" x14ac:dyDescent="0.2">
      <c r="A2336" s="5" t="s">
        <v>2340</v>
      </c>
      <c r="B2336" s="6" t="s">
        <v>4606</v>
      </c>
      <c r="C2336" s="7">
        <v>731</v>
      </c>
      <c r="D2336" s="7">
        <v>608</v>
      </c>
      <c r="E2336" s="7">
        <v>1339</v>
      </c>
      <c r="F2336" s="7" t="str" cm="1">
        <f t="array" ref="F2336">_xlfn.SWITCH(TRUE,E2336&lt;=10000,"1万人以下",E2336&lt;=20000,"2万人以下",E2336&lt;=30000,"3万人以下",E2336&lt;=40000,"4万人以下",E2336&lt;=50000,"5万人以下",E2336&lt;=60000,"6万人以下",E2336&lt;=70000,"7万人以下",E2336&lt;=80000,"8万人以下",E2336&lt;=90000,"9万人以下",E2336&gt;90000,"それ以上")</f>
        <v>1万人以下</v>
      </c>
      <c r="G2336" s="7" t="s">
        <v>7576</v>
      </c>
      <c r="H2336" s="7">
        <v>541</v>
      </c>
      <c r="J2336" s="1">
        <f>MAX(J$2:J2335)+1</f>
        <v>1798</v>
      </c>
      <c r="K2336" s="1" t="str">
        <f>IF(B2336="小郡市","小郡市",IF(B2336="大和郡山市","大和郡山市",IF(B2336="蒲郡市","蒲郡市",IF(B2336="郡上市","郡上市",IF(B2336="郡山市","郡山市",IFERROR(RIGHT(B2336,LEN(B2336)-FIND("郡",B2336)),B2336))))))</f>
        <v>多良間村</v>
      </c>
      <c r="L2336" s="1" t="str">
        <f>IF(ISERROR(VLOOKUP(K2336,'R5.4.1現在の団体'!C$2:C$2000,1,)),"",VLOOKUP(K2336,'R5.4.1現在の団体'!C$2:C$2000,1,))</f>
        <v>多良間村</v>
      </c>
      <c r="M2336" s="1">
        <f t="shared" si="36"/>
        <v>1</v>
      </c>
    </row>
    <row r="2337" spans="1:13" x14ac:dyDescent="0.2">
      <c r="A2337" s="5" t="s">
        <v>2341</v>
      </c>
      <c r="B2337" s="6" t="s">
        <v>4607</v>
      </c>
      <c r="C2337" s="7">
        <v>2876</v>
      </c>
      <c r="D2337" s="7">
        <v>2701</v>
      </c>
      <c r="E2337" s="7">
        <v>5577</v>
      </c>
      <c r="F2337" s="7" t="str" cm="1">
        <f t="array" ref="F2337">_xlfn.SWITCH(TRUE,E2337&lt;=10000,"1万人以下",E2337&lt;=20000,"2万人以下",E2337&lt;=30000,"3万人以下",E2337&lt;=40000,"4万人以下",E2337&lt;=50000,"5万人以下",E2337&lt;=60000,"6万人以下",E2337&lt;=70000,"7万人以下",E2337&lt;=80000,"8万人以下",E2337&lt;=90000,"9万人以下",E2337&gt;90000,"それ以上")</f>
        <v>1万人以下</v>
      </c>
      <c r="G2337" s="7" t="s">
        <v>7576</v>
      </c>
      <c r="H2337" s="7">
        <v>2905</v>
      </c>
      <c r="I2337" s="1" t="s">
        <v>4657</v>
      </c>
      <c r="K2337" s="1" t="str">
        <f>IF(B2337="小郡市","小郡市",IF(B2337="大和郡山市","大和郡山市",IF(B2337="蒲郡市","蒲郡市",IF(B2337="郡上市","郡上市",IF(B2337="郡山市","郡山市",IFERROR(RIGHT(B2337,LEN(B2337)-FIND("郡",B2337)),B2337))))))</f>
        <v/>
      </c>
      <c r="L2337" s="1" t="str">
        <f>IF(ISERROR(VLOOKUP(K2337,'R5.4.1現在の団体'!C$2:C$2000,1,)),"",VLOOKUP(K2337,'R5.4.1現在の団体'!C$2:C$2000,1,))</f>
        <v/>
      </c>
      <c r="M2337" s="1" t="str">
        <f t="shared" si="36"/>
        <v/>
      </c>
    </row>
    <row r="2338" spans="1:13" x14ac:dyDescent="0.2">
      <c r="A2338" s="5" t="s">
        <v>2342</v>
      </c>
      <c r="B2338" s="6" t="s">
        <v>4608</v>
      </c>
      <c r="C2338" s="7">
        <v>2079</v>
      </c>
      <c r="D2338" s="7">
        <v>1931</v>
      </c>
      <c r="E2338" s="7">
        <v>4010</v>
      </c>
      <c r="F2338" s="7" t="str" cm="1">
        <f t="array" ref="F2338">_xlfn.SWITCH(TRUE,E2338&lt;=10000,"1万人以下",E2338&lt;=20000,"2万人以下",E2338&lt;=30000,"3万人以下",E2338&lt;=40000,"4万人以下",E2338&lt;=50000,"5万人以下",E2338&lt;=60000,"6万人以下",E2338&lt;=70000,"7万人以下",E2338&lt;=80000,"8万人以下",E2338&lt;=90000,"9万人以下",E2338&gt;90000,"それ以上")</f>
        <v>1万人以下</v>
      </c>
      <c r="G2338" s="7" t="s">
        <v>7576</v>
      </c>
      <c r="H2338" s="7">
        <v>2135</v>
      </c>
      <c r="J2338" s="1">
        <f>MAX(J$2:J2337)+1</f>
        <v>1799</v>
      </c>
      <c r="K2338" s="1" t="str">
        <f>IF(B2338="小郡市","小郡市",IF(B2338="大和郡山市","大和郡山市",IF(B2338="蒲郡市","蒲郡市",IF(B2338="郡上市","郡上市",IF(B2338="郡山市","郡山市",IFERROR(RIGHT(B2338,LEN(B2338)-FIND("郡",B2338)),B2338))))))</f>
        <v>竹富町</v>
      </c>
      <c r="L2338" s="1" t="str">
        <f>IF(ISERROR(VLOOKUP(K2338,'R5.4.1現在の団体'!C$2:C$2000,1,)),"",VLOOKUP(K2338,'R5.4.1現在の団体'!C$2:C$2000,1,))</f>
        <v>竹富町</v>
      </c>
      <c r="M2338" s="1">
        <f t="shared" si="36"/>
        <v>1</v>
      </c>
    </row>
    <row r="2339" spans="1:13" x14ac:dyDescent="0.2">
      <c r="A2339" s="5" t="s">
        <v>2343</v>
      </c>
      <c r="B2339" s="6" t="s">
        <v>4609</v>
      </c>
      <c r="C2339" s="7">
        <v>797</v>
      </c>
      <c r="D2339" s="7">
        <v>770</v>
      </c>
      <c r="E2339" s="7">
        <v>1567</v>
      </c>
      <c r="F2339" s="7" t="str" cm="1">
        <f t="array" ref="F2339">_xlfn.SWITCH(TRUE,E2339&lt;=10000,"1万人以下",E2339&lt;=20000,"2万人以下",E2339&lt;=30000,"3万人以下",E2339&lt;=40000,"4万人以下",E2339&lt;=50000,"5万人以下",E2339&lt;=60000,"6万人以下",E2339&lt;=70000,"7万人以下",E2339&lt;=80000,"8万人以下",E2339&lt;=90000,"9万人以下",E2339&gt;90000,"それ以上")</f>
        <v>1万人以下</v>
      </c>
      <c r="G2339" s="7" t="s">
        <v>7576</v>
      </c>
      <c r="H2339" s="7">
        <v>770</v>
      </c>
      <c r="J2339" s="1">
        <f>MAX(J$2:J2338)+1</f>
        <v>1800</v>
      </c>
      <c r="K2339" s="1" t="str">
        <f>IF(B2339="小郡市","小郡市",IF(B2339="大和郡山市","大和郡山市",IF(B2339="蒲郡市","蒲郡市",IF(B2339="郡上市","郡上市",IF(B2339="郡山市","郡山市",IFERROR(RIGHT(B2339,LEN(B2339)-FIND("郡",B2339)),B2339))))))</f>
        <v>与那国町</v>
      </c>
      <c r="L2339" s="1" t="str">
        <f>IF(ISERROR(VLOOKUP(K2339,'R5.4.1現在の団体'!C$2:C$2000,1,)),"",VLOOKUP(K2339,'R5.4.1現在の団体'!C$2:C$2000,1,))</f>
        <v>与那国町</v>
      </c>
      <c r="M2339" s="1">
        <f t="shared" si="36"/>
        <v>1</v>
      </c>
    </row>
    <row r="2341" spans="1:13" x14ac:dyDescent="0.2">
      <c r="E2341" s="2">
        <f>SUMIF(I4:I2340,"",E4:E2340)</f>
        <v>126330458</v>
      </c>
      <c r="J2341" s="1">
        <v>1741</v>
      </c>
      <c r="M2341" s="1">
        <f>SUM(M3:M2340)</f>
        <v>1741</v>
      </c>
    </row>
    <row r="2342" spans="1:13" x14ac:dyDescent="0.2">
      <c r="G2342" s="2" t="s">
        <v>7584</v>
      </c>
      <c r="H2342" s="2" t="s">
        <v>7583</v>
      </c>
    </row>
    <row r="2343" spans="1:13" x14ac:dyDescent="0.2">
      <c r="G2343" s="7" t="s">
        <v>7576</v>
      </c>
      <c r="H2343" s="31">
        <f>J2343/J$2354</f>
        <v>0.26708788052843191</v>
      </c>
      <c r="J2343" s="2">
        <f>SUMIF(G$3:G2340,G2343,M$3:M2340)</f>
        <v>465</v>
      </c>
    </row>
    <row r="2344" spans="1:13" x14ac:dyDescent="0.2">
      <c r="G2344" s="7" t="s">
        <v>7572</v>
      </c>
      <c r="H2344" s="31">
        <f>J2344/J$2354</f>
        <v>0.16714531878230901</v>
      </c>
      <c r="J2344" s="2">
        <f>SUMIF(G$3:G2341,G2344,M$3:M2341)</f>
        <v>291</v>
      </c>
    </row>
    <row r="2345" spans="1:13" x14ac:dyDescent="0.2">
      <c r="G2345" s="7" t="s">
        <v>7574</v>
      </c>
      <c r="H2345" s="31">
        <f>J2345/J$2354</f>
        <v>9.4773118897185524E-2</v>
      </c>
      <c r="J2345" s="2">
        <f>SUMIF(G$3:G2342,G2345,M$3:M2342)</f>
        <v>165</v>
      </c>
    </row>
    <row r="2346" spans="1:13" x14ac:dyDescent="0.2">
      <c r="G2346" s="7" t="s">
        <v>7573</v>
      </c>
      <c r="H2346" s="31">
        <f>J2346/J$2354</f>
        <v>9.0178058587018953E-2</v>
      </c>
      <c r="J2346" s="2">
        <f>SUMIF(G$3:G2343,G2346,M$3:M2343)</f>
        <v>157</v>
      </c>
    </row>
    <row r="2347" spans="1:13" x14ac:dyDescent="0.2">
      <c r="G2347" s="7" t="s">
        <v>7575</v>
      </c>
      <c r="H2347" s="31">
        <f>J2347/J$2354</f>
        <v>6.2033314187248709E-2</v>
      </c>
      <c r="J2347" s="2">
        <f>SUMIF(G$3:G2344,G2347,M$3:M2344)</f>
        <v>108</v>
      </c>
    </row>
    <row r="2348" spans="1:13" x14ac:dyDescent="0.2">
      <c r="G2348" s="7" t="s">
        <v>7577</v>
      </c>
      <c r="H2348" s="31">
        <f>J2348/J$2354</f>
        <v>4.8822515795519814E-2</v>
      </c>
      <c r="J2348" s="2">
        <f>SUMIF(G$3:G2345,G2348,M$3:M2345)</f>
        <v>85</v>
      </c>
    </row>
    <row r="2349" spans="1:13" x14ac:dyDescent="0.2">
      <c r="G2349" s="7" t="s">
        <v>7578</v>
      </c>
      <c r="H2349" s="31">
        <f>J2349/J$2354</f>
        <v>3.8483630097645029E-2</v>
      </c>
      <c r="J2349" s="2">
        <f>SUMIF(G$3:G2346,G2349,M$3:M2346)</f>
        <v>67</v>
      </c>
    </row>
    <row r="2350" spans="1:13" x14ac:dyDescent="0.2">
      <c r="G2350" s="7" t="s">
        <v>7579</v>
      </c>
      <c r="H2350" s="31">
        <f>J2350/J$2354</f>
        <v>2.5272831705916141E-2</v>
      </c>
      <c r="J2350" s="2">
        <f>SUMIF(G$3:G2347,G2350,M$3:M2347)</f>
        <v>44</v>
      </c>
    </row>
    <row r="2351" spans="1:13" x14ac:dyDescent="0.2">
      <c r="G2351" s="7" t="s">
        <v>7580</v>
      </c>
      <c r="H2351" s="31">
        <f>J2351/J$2354</f>
        <v>2.3549684089603676E-2</v>
      </c>
      <c r="J2351" s="2">
        <f>SUMIF(G$3:G2348,G2351,M$3:M2348)</f>
        <v>41</v>
      </c>
    </row>
    <row r="2352" spans="1:13" x14ac:dyDescent="0.2">
      <c r="G2352" s="2" t="s">
        <v>7582</v>
      </c>
      <c r="H2352" s="31">
        <f>J2352/J$2354</f>
        <v>0.1826536473291212</v>
      </c>
      <c r="J2352" s="2">
        <f>SUMIF(G$3:G2349,G2352,M$3:M2349)</f>
        <v>318</v>
      </c>
    </row>
    <row r="2353" spans="7:10" x14ac:dyDescent="0.2">
      <c r="H2353" s="1"/>
      <c r="J2353" s="2"/>
    </row>
    <row r="2354" spans="7:10" x14ac:dyDescent="0.2">
      <c r="G2354" s="2" t="s">
        <v>7585</v>
      </c>
      <c r="H2354" s="1"/>
      <c r="J2354" s="2">
        <f>SUM(J2343:J2353)</f>
        <v>1741</v>
      </c>
    </row>
  </sheetData>
  <autoFilter ref="A2:M2341"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97"/>
  <sheetViews>
    <sheetView zoomScaleNormal="100" zoomScaleSheetLayoutView="110" workbookViewId="0"/>
  </sheetViews>
  <sheetFormatPr defaultRowHeight="13.2" x14ac:dyDescent="0.2"/>
  <cols>
    <col min="1" max="5" width="15" customWidth="1"/>
  </cols>
  <sheetData>
    <row r="1" spans="1:6" ht="26.4" x14ac:dyDescent="0.2">
      <c r="A1" s="14" t="s">
        <v>1</v>
      </c>
      <c r="B1" s="13" t="s">
        <v>7526</v>
      </c>
      <c r="C1" s="13" t="s">
        <v>7525</v>
      </c>
      <c r="D1" s="13" t="s">
        <v>7524</v>
      </c>
      <c r="E1" s="13" t="s">
        <v>7523</v>
      </c>
    </row>
    <row r="2" spans="1:6" x14ac:dyDescent="0.2">
      <c r="A2" s="11" t="s">
        <v>7522</v>
      </c>
      <c r="B2" s="11" t="s">
        <v>7507</v>
      </c>
      <c r="C2" s="9"/>
      <c r="D2" s="10" t="s">
        <v>7192</v>
      </c>
      <c r="E2" s="9"/>
    </row>
    <row r="3" spans="1:6" x14ac:dyDescent="0.2">
      <c r="A3" s="8" t="s">
        <v>8</v>
      </c>
      <c r="B3" s="8" t="s">
        <v>2344</v>
      </c>
      <c r="C3" s="8" t="s">
        <v>2345</v>
      </c>
      <c r="D3" s="8" t="s">
        <v>7192</v>
      </c>
      <c r="E3" s="8" t="s">
        <v>7521</v>
      </c>
      <c r="F3" t="str">
        <f>IF(ISERROR(VLOOKUP(C3,Sheet1!L$3:L$2340,1,)),"",VLOOKUP(C3,Sheet1!L$3:L$2340,1,))</f>
        <v>札幌市</v>
      </c>
    </row>
    <row r="4" spans="1:6" x14ac:dyDescent="0.2">
      <c r="A4" s="8" t="s">
        <v>19</v>
      </c>
      <c r="B4" s="8" t="s">
        <v>2344</v>
      </c>
      <c r="C4" s="8" t="s">
        <v>2356</v>
      </c>
      <c r="D4" s="8" t="s">
        <v>7192</v>
      </c>
      <c r="E4" s="8" t="s">
        <v>7520</v>
      </c>
      <c r="F4" t="str">
        <f>IF(ISERROR(VLOOKUP(C4,Sheet1!L$3:L$2340,1,)),"",VLOOKUP(C4,Sheet1!L$3:L$2340,1,))</f>
        <v>函館市</v>
      </c>
    </row>
    <row r="5" spans="1:6" x14ac:dyDescent="0.2">
      <c r="A5" s="8" t="s">
        <v>20</v>
      </c>
      <c r="B5" s="8" t="s">
        <v>2344</v>
      </c>
      <c r="C5" s="8" t="s">
        <v>2357</v>
      </c>
      <c r="D5" s="8" t="s">
        <v>7192</v>
      </c>
      <c r="E5" s="8" t="s">
        <v>7519</v>
      </c>
      <c r="F5" t="str">
        <f>IF(ISERROR(VLOOKUP(C5,Sheet1!L$3:L$2340,1,)),"",VLOOKUP(C5,Sheet1!L$3:L$2340,1,))</f>
        <v>小樽市</v>
      </c>
    </row>
    <row r="6" spans="1:6" x14ac:dyDescent="0.2">
      <c r="A6" s="8" t="s">
        <v>21</v>
      </c>
      <c r="B6" s="8" t="s">
        <v>2344</v>
      </c>
      <c r="C6" s="8" t="s">
        <v>2358</v>
      </c>
      <c r="D6" s="8" t="s">
        <v>7192</v>
      </c>
      <c r="E6" s="8" t="s">
        <v>7518</v>
      </c>
      <c r="F6" t="str">
        <f>IF(ISERROR(VLOOKUP(C6,Sheet1!L$3:L$2340,1,)),"",VLOOKUP(C6,Sheet1!L$3:L$2340,1,))</f>
        <v>旭川市</v>
      </c>
    </row>
    <row r="7" spans="1:6" x14ac:dyDescent="0.2">
      <c r="A7" s="8" t="s">
        <v>22</v>
      </c>
      <c r="B7" s="8" t="s">
        <v>2344</v>
      </c>
      <c r="C7" s="8" t="s">
        <v>2359</v>
      </c>
      <c r="D7" s="8" t="s">
        <v>7192</v>
      </c>
      <c r="E7" s="8" t="s">
        <v>7517</v>
      </c>
      <c r="F7" t="str">
        <f>IF(ISERROR(VLOOKUP(C7,Sheet1!L$3:L$2340,1,)),"",VLOOKUP(C7,Sheet1!L$3:L$2340,1,))</f>
        <v>室蘭市</v>
      </c>
    </row>
    <row r="8" spans="1:6" x14ac:dyDescent="0.2">
      <c r="A8" s="8" t="s">
        <v>23</v>
      </c>
      <c r="B8" s="8" t="s">
        <v>2344</v>
      </c>
      <c r="C8" s="8" t="s">
        <v>2360</v>
      </c>
      <c r="D8" s="8" t="s">
        <v>7192</v>
      </c>
      <c r="E8" s="8" t="s">
        <v>7516</v>
      </c>
      <c r="F8" t="str">
        <f>IF(ISERROR(VLOOKUP(C8,Sheet1!L$3:L$2340,1,)),"",VLOOKUP(C8,Sheet1!L$3:L$2340,1,))</f>
        <v>釧路市</v>
      </c>
    </row>
    <row r="9" spans="1:6" x14ac:dyDescent="0.2">
      <c r="A9" s="8" t="s">
        <v>24</v>
      </c>
      <c r="B9" s="8" t="s">
        <v>2344</v>
      </c>
      <c r="C9" s="8" t="s">
        <v>2361</v>
      </c>
      <c r="D9" s="8" t="s">
        <v>7192</v>
      </c>
      <c r="E9" s="8" t="s">
        <v>7515</v>
      </c>
      <c r="F9" t="str">
        <f>IF(ISERROR(VLOOKUP(C9,Sheet1!L$3:L$2340,1,)),"",VLOOKUP(C9,Sheet1!L$3:L$2340,1,))</f>
        <v>帯広市</v>
      </c>
    </row>
    <row r="10" spans="1:6" x14ac:dyDescent="0.2">
      <c r="A10" s="8" t="s">
        <v>25</v>
      </c>
      <c r="B10" s="8" t="s">
        <v>2344</v>
      </c>
      <c r="C10" s="8" t="s">
        <v>2362</v>
      </c>
      <c r="D10" s="8" t="s">
        <v>7192</v>
      </c>
      <c r="E10" s="8" t="s">
        <v>7514</v>
      </c>
      <c r="F10" t="str">
        <f>IF(ISERROR(VLOOKUP(C10,Sheet1!L$3:L$2340,1,)),"",VLOOKUP(C10,Sheet1!L$3:L$2340,1,))</f>
        <v>北見市</v>
      </c>
    </row>
    <row r="11" spans="1:6" x14ac:dyDescent="0.2">
      <c r="A11" s="8" t="s">
        <v>26</v>
      </c>
      <c r="B11" s="8" t="s">
        <v>2344</v>
      </c>
      <c r="C11" s="8" t="s">
        <v>2363</v>
      </c>
      <c r="D11" s="8" t="s">
        <v>7192</v>
      </c>
      <c r="E11" s="8" t="s">
        <v>7513</v>
      </c>
      <c r="F11" t="str">
        <f>IF(ISERROR(VLOOKUP(C11,Sheet1!L$3:L$2340,1,)),"",VLOOKUP(C11,Sheet1!L$3:L$2340,1,))</f>
        <v>夕張市</v>
      </c>
    </row>
    <row r="12" spans="1:6" x14ac:dyDescent="0.2">
      <c r="A12" s="8" t="s">
        <v>27</v>
      </c>
      <c r="B12" s="8" t="s">
        <v>2344</v>
      </c>
      <c r="C12" s="8" t="s">
        <v>2364</v>
      </c>
      <c r="D12" s="8" t="s">
        <v>7192</v>
      </c>
      <c r="E12" s="8" t="s">
        <v>7512</v>
      </c>
      <c r="F12" t="str">
        <f>IF(ISERROR(VLOOKUP(C12,Sheet1!L$3:L$2340,1,)),"",VLOOKUP(C12,Sheet1!L$3:L$2340,1,))</f>
        <v>岩見沢市</v>
      </c>
    </row>
    <row r="13" spans="1:6" x14ac:dyDescent="0.2">
      <c r="A13" s="8" t="s">
        <v>28</v>
      </c>
      <c r="B13" s="8" t="s">
        <v>2344</v>
      </c>
      <c r="C13" s="8" t="s">
        <v>2365</v>
      </c>
      <c r="D13" s="8" t="s">
        <v>7192</v>
      </c>
      <c r="E13" s="8" t="s">
        <v>7511</v>
      </c>
      <c r="F13" t="str">
        <f>IF(ISERROR(VLOOKUP(C13,Sheet1!L$3:L$2340,1,)),"",VLOOKUP(C13,Sheet1!L$3:L$2340,1,))</f>
        <v>網走市</v>
      </c>
    </row>
    <row r="14" spans="1:6" x14ac:dyDescent="0.2">
      <c r="A14" s="8" t="s">
        <v>29</v>
      </c>
      <c r="B14" s="8" t="s">
        <v>2344</v>
      </c>
      <c r="C14" s="8" t="s">
        <v>2366</v>
      </c>
      <c r="D14" s="8" t="s">
        <v>7192</v>
      </c>
      <c r="E14" s="8" t="s">
        <v>7510</v>
      </c>
      <c r="F14" t="str">
        <f>IF(ISERROR(VLOOKUP(C14,Sheet1!L$3:L$2340,1,)),"",VLOOKUP(C14,Sheet1!L$3:L$2340,1,))</f>
        <v>留萌市</v>
      </c>
    </row>
    <row r="15" spans="1:6" x14ac:dyDescent="0.2">
      <c r="A15" s="8" t="s">
        <v>30</v>
      </c>
      <c r="B15" s="8" t="s">
        <v>2344</v>
      </c>
      <c r="C15" s="8" t="s">
        <v>2367</v>
      </c>
      <c r="D15" s="8" t="s">
        <v>7192</v>
      </c>
      <c r="E15" s="8" t="s">
        <v>7509</v>
      </c>
      <c r="F15" t="str">
        <f>IF(ISERROR(VLOOKUP(C15,Sheet1!L$3:L$2340,1,)),"",VLOOKUP(C15,Sheet1!L$3:L$2340,1,))</f>
        <v>苫小牧市</v>
      </c>
    </row>
    <row r="16" spans="1:6" x14ac:dyDescent="0.2">
      <c r="A16" s="8" t="s">
        <v>31</v>
      </c>
      <c r="B16" s="8" t="s">
        <v>2344</v>
      </c>
      <c r="C16" s="8" t="s">
        <v>2368</v>
      </c>
      <c r="D16" s="8" t="s">
        <v>7192</v>
      </c>
      <c r="E16" s="8" t="s">
        <v>7508</v>
      </c>
      <c r="F16" t="str">
        <f>IF(ISERROR(VLOOKUP(C16,Sheet1!L$3:L$2340,1,)),"",VLOOKUP(C16,Sheet1!L$3:L$2340,1,))</f>
        <v>稚内市</v>
      </c>
    </row>
    <row r="17" spans="1:6" x14ac:dyDescent="0.2">
      <c r="A17" s="8" t="s">
        <v>32</v>
      </c>
      <c r="B17" s="8" t="s">
        <v>7507</v>
      </c>
      <c r="C17" s="8" t="s">
        <v>2369</v>
      </c>
      <c r="D17" s="8" t="s">
        <v>7192</v>
      </c>
      <c r="E17" s="8" t="s">
        <v>7506</v>
      </c>
      <c r="F17" t="str">
        <f>IF(ISERROR(VLOOKUP(C17,Sheet1!L$3:L$2340,1,)),"",VLOOKUP(C17,Sheet1!L$3:L$2340,1,))</f>
        <v>美唄市</v>
      </c>
    </row>
    <row r="18" spans="1:6" x14ac:dyDescent="0.2">
      <c r="A18" s="8" t="s">
        <v>33</v>
      </c>
      <c r="B18" s="8" t="s">
        <v>2344</v>
      </c>
      <c r="C18" s="8" t="s">
        <v>2370</v>
      </c>
      <c r="D18" s="8" t="s">
        <v>7192</v>
      </c>
      <c r="E18" s="8" t="s">
        <v>7505</v>
      </c>
      <c r="F18" t="str">
        <f>IF(ISERROR(VLOOKUP(C18,Sheet1!L$3:L$2340,1,)),"",VLOOKUP(C18,Sheet1!L$3:L$2340,1,))</f>
        <v>芦別市</v>
      </c>
    </row>
    <row r="19" spans="1:6" x14ac:dyDescent="0.2">
      <c r="A19" s="8" t="s">
        <v>34</v>
      </c>
      <c r="B19" s="8" t="s">
        <v>2344</v>
      </c>
      <c r="C19" s="8" t="s">
        <v>2371</v>
      </c>
      <c r="D19" s="8" t="s">
        <v>7192</v>
      </c>
      <c r="E19" s="8" t="s">
        <v>7504</v>
      </c>
      <c r="F19" t="str">
        <f>IF(ISERROR(VLOOKUP(C19,Sheet1!L$3:L$2340,1,)),"",VLOOKUP(C19,Sheet1!L$3:L$2340,1,))</f>
        <v>江別市</v>
      </c>
    </row>
    <row r="20" spans="1:6" x14ac:dyDescent="0.2">
      <c r="A20" s="8" t="s">
        <v>35</v>
      </c>
      <c r="B20" s="8" t="s">
        <v>2344</v>
      </c>
      <c r="C20" s="8" t="s">
        <v>2372</v>
      </c>
      <c r="D20" s="8" t="s">
        <v>7192</v>
      </c>
      <c r="E20" s="8" t="s">
        <v>7503</v>
      </c>
      <c r="F20" t="str">
        <f>IF(ISERROR(VLOOKUP(C20,Sheet1!L$3:L$2340,1,)),"",VLOOKUP(C20,Sheet1!L$3:L$2340,1,))</f>
        <v>赤平市</v>
      </c>
    </row>
    <row r="21" spans="1:6" x14ac:dyDescent="0.2">
      <c r="A21" s="8" t="s">
        <v>36</v>
      </c>
      <c r="B21" s="8" t="s">
        <v>2344</v>
      </c>
      <c r="C21" s="8" t="s">
        <v>2373</v>
      </c>
      <c r="D21" s="8" t="s">
        <v>7192</v>
      </c>
      <c r="E21" s="8" t="s">
        <v>7502</v>
      </c>
      <c r="F21" t="str">
        <f>IF(ISERROR(VLOOKUP(C21,Sheet1!L$3:L$2340,1,)),"",VLOOKUP(C21,Sheet1!L$3:L$2340,1,))</f>
        <v>紋別市</v>
      </c>
    </row>
    <row r="22" spans="1:6" x14ac:dyDescent="0.2">
      <c r="A22" s="8" t="s">
        <v>37</v>
      </c>
      <c r="B22" s="8" t="s">
        <v>2344</v>
      </c>
      <c r="C22" s="8" t="s">
        <v>2374</v>
      </c>
      <c r="D22" s="8" t="s">
        <v>7192</v>
      </c>
      <c r="E22" s="8" t="s">
        <v>7501</v>
      </c>
      <c r="F22" t="str">
        <f>IF(ISERROR(VLOOKUP(C22,Sheet1!L$3:L$2340,1,)),"",VLOOKUP(C22,Sheet1!L$3:L$2340,1,))</f>
        <v>士別市</v>
      </c>
    </row>
    <row r="23" spans="1:6" x14ac:dyDescent="0.2">
      <c r="A23" s="8" t="s">
        <v>38</v>
      </c>
      <c r="B23" s="8" t="s">
        <v>2344</v>
      </c>
      <c r="C23" s="8" t="s">
        <v>2375</v>
      </c>
      <c r="D23" s="8" t="s">
        <v>7192</v>
      </c>
      <c r="E23" s="8" t="s">
        <v>7500</v>
      </c>
      <c r="F23" t="str">
        <f>IF(ISERROR(VLOOKUP(C23,Sheet1!L$3:L$2340,1,)),"",VLOOKUP(C23,Sheet1!L$3:L$2340,1,))</f>
        <v>名寄市</v>
      </c>
    </row>
    <row r="24" spans="1:6" x14ac:dyDescent="0.2">
      <c r="A24" s="8" t="s">
        <v>39</v>
      </c>
      <c r="B24" s="8" t="s">
        <v>2344</v>
      </c>
      <c r="C24" s="8" t="s">
        <v>2376</v>
      </c>
      <c r="D24" s="8" t="s">
        <v>7192</v>
      </c>
      <c r="E24" s="8" t="s">
        <v>7499</v>
      </c>
      <c r="F24" t="str">
        <f>IF(ISERROR(VLOOKUP(C24,Sheet1!L$3:L$2340,1,)),"",VLOOKUP(C24,Sheet1!L$3:L$2340,1,))</f>
        <v>三笠市</v>
      </c>
    </row>
    <row r="25" spans="1:6" x14ac:dyDescent="0.2">
      <c r="A25" s="8" t="s">
        <v>40</v>
      </c>
      <c r="B25" s="8" t="s">
        <v>2344</v>
      </c>
      <c r="C25" s="8" t="s">
        <v>2377</v>
      </c>
      <c r="D25" s="8" t="s">
        <v>7192</v>
      </c>
      <c r="E25" s="8" t="s">
        <v>7498</v>
      </c>
      <c r="F25" t="str">
        <f>IF(ISERROR(VLOOKUP(C25,Sheet1!L$3:L$2340,1,)),"",VLOOKUP(C25,Sheet1!L$3:L$2340,1,))</f>
        <v>根室市</v>
      </c>
    </row>
    <row r="26" spans="1:6" x14ac:dyDescent="0.2">
      <c r="A26" s="8" t="s">
        <v>41</v>
      </c>
      <c r="B26" s="8" t="s">
        <v>2344</v>
      </c>
      <c r="C26" s="8" t="s">
        <v>2378</v>
      </c>
      <c r="D26" s="8" t="s">
        <v>7192</v>
      </c>
      <c r="E26" s="8" t="s">
        <v>7497</v>
      </c>
      <c r="F26" t="str">
        <f>IF(ISERROR(VLOOKUP(C26,Sheet1!L$3:L$2340,1,)),"",VLOOKUP(C26,Sheet1!L$3:L$2340,1,))</f>
        <v>千歳市</v>
      </c>
    </row>
    <row r="27" spans="1:6" x14ac:dyDescent="0.2">
      <c r="A27" s="8" t="s">
        <v>42</v>
      </c>
      <c r="B27" s="8" t="s">
        <v>2344</v>
      </c>
      <c r="C27" s="8" t="s">
        <v>2379</v>
      </c>
      <c r="D27" s="8" t="s">
        <v>7192</v>
      </c>
      <c r="E27" s="8" t="s">
        <v>7496</v>
      </c>
      <c r="F27" t="str">
        <f>IF(ISERROR(VLOOKUP(C27,Sheet1!L$3:L$2340,1,)),"",VLOOKUP(C27,Sheet1!L$3:L$2340,1,))</f>
        <v>滝川市</v>
      </c>
    </row>
    <row r="28" spans="1:6" x14ac:dyDescent="0.2">
      <c r="A28" s="8" t="s">
        <v>43</v>
      </c>
      <c r="B28" s="8" t="s">
        <v>2344</v>
      </c>
      <c r="C28" s="8" t="s">
        <v>2380</v>
      </c>
      <c r="D28" s="8" t="s">
        <v>7192</v>
      </c>
      <c r="E28" s="8" t="s">
        <v>7495</v>
      </c>
      <c r="F28" t="str">
        <f>IF(ISERROR(VLOOKUP(C28,Sheet1!L$3:L$2340,1,)),"",VLOOKUP(C28,Sheet1!L$3:L$2340,1,))</f>
        <v>砂川市</v>
      </c>
    </row>
    <row r="29" spans="1:6" x14ac:dyDescent="0.2">
      <c r="A29" s="8" t="s">
        <v>44</v>
      </c>
      <c r="B29" s="8" t="s">
        <v>2344</v>
      </c>
      <c r="C29" s="8" t="s">
        <v>2381</v>
      </c>
      <c r="D29" s="8" t="s">
        <v>7192</v>
      </c>
      <c r="E29" s="8" t="s">
        <v>7494</v>
      </c>
      <c r="F29" t="str">
        <f>IF(ISERROR(VLOOKUP(C29,Sheet1!L$3:L$2340,1,)),"",VLOOKUP(C29,Sheet1!L$3:L$2340,1,))</f>
        <v>歌志内市</v>
      </c>
    </row>
    <row r="30" spans="1:6" x14ac:dyDescent="0.2">
      <c r="A30" s="8" t="s">
        <v>45</v>
      </c>
      <c r="B30" s="8" t="s">
        <v>2344</v>
      </c>
      <c r="C30" s="8" t="s">
        <v>2382</v>
      </c>
      <c r="D30" s="8" t="s">
        <v>7192</v>
      </c>
      <c r="E30" s="8" t="s">
        <v>7493</v>
      </c>
      <c r="F30" t="str">
        <f>IF(ISERROR(VLOOKUP(C30,Sheet1!L$3:L$2340,1,)),"",VLOOKUP(C30,Sheet1!L$3:L$2340,1,))</f>
        <v>深川市</v>
      </c>
    </row>
    <row r="31" spans="1:6" x14ac:dyDescent="0.2">
      <c r="A31" s="8" t="s">
        <v>46</v>
      </c>
      <c r="B31" s="8" t="s">
        <v>2344</v>
      </c>
      <c r="C31" s="8" t="s">
        <v>2383</v>
      </c>
      <c r="D31" s="8" t="s">
        <v>7192</v>
      </c>
      <c r="E31" s="8" t="s">
        <v>7492</v>
      </c>
      <c r="F31" t="str">
        <f>IF(ISERROR(VLOOKUP(C31,Sheet1!L$3:L$2340,1,)),"",VLOOKUP(C31,Sheet1!L$3:L$2340,1,))</f>
        <v>富良野市</v>
      </c>
    </row>
    <row r="32" spans="1:6" x14ac:dyDescent="0.2">
      <c r="A32" s="8" t="s">
        <v>47</v>
      </c>
      <c r="B32" s="8" t="s">
        <v>2344</v>
      </c>
      <c r="C32" s="8" t="s">
        <v>2384</v>
      </c>
      <c r="D32" s="8" t="s">
        <v>7192</v>
      </c>
      <c r="E32" s="8" t="s">
        <v>7491</v>
      </c>
      <c r="F32" t="str">
        <f>IF(ISERROR(VLOOKUP(C32,Sheet1!L$3:L$2340,1,)),"",VLOOKUP(C32,Sheet1!L$3:L$2340,1,))</f>
        <v>登別市</v>
      </c>
    </row>
    <row r="33" spans="1:6" x14ac:dyDescent="0.2">
      <c r="A33" s="8" t="s">
        <v>48</v>
      </c>
      <c r="B33" s="8" t="s">
        <v>2344</v>
      </c>
      <c r="C33" s="8" t="s">
        <v>2385</v>
      </c>
      <c r="D33" s="8" t="s">
        <v>7192</v>
      </c>
      <c r="E33" s="8" t="s">
        <v>7490</v>
      </c>
      <c r="F33" t="str">
        <f>IF(ISERROR(VLOOKUP(C33,Sheet1!L$3:L$2340,1,)),"",VLOOKUP(C33,Sheet1!L$3:L$2340,1,))</f>
        <v>恵庭市</v>
      </c>
    </row>
    <row r="34" spans="1:6" x14ac:dyDescent="0.2">
      <c r="A34" s="8" t="s">
        <v>49</v>
      </c>
      <c r="B34" s="8" t="s">
        <v>2344</v>
      </c>
      <c r="C34" s="8" t="s">
        <v>2386</v>
      </c>
      <c r="D34" s="8" t="s">
        <v>7192</v>
      </c>
      <c r="E34" s="8" t="s">
        <v>6891</v>
      </c>
      <c r="F34" t="str">
        <f>IF(ISERROR(VLOOKUP(C34,Sheet1!L$3:L$2340,1,)),"",VLOOKUP(C34,Sheet1!L$3:L$2340,1,))</f>
        <v>伊達市</v>
      </c>
    </row>
    <row r="35" spans="1:6" x14ac:dyDescent="0.2">
      <c r="A35" s="8" t="s">
        <v>50</v>
      </c>
      <c r="B35" s="8" t="s">
        <v>2344</v>
      </c>
      <c r="C35" s="8" t="s">
        <v>2387</v>
      </c>
      <c r="D35" s="8" t="s">
        <v>7192</v>
      </c>
      <c r="E35" s="8" t="s">
        <v>7489</v>
      </c>
      <c r="F35" t="str">
        <f>IF(ISERROR(VLOOKUP(C35,Sheet1!L$3:L$2340,1,)),"",VLOOKUP(C35,Sheet1!L$3:L$2340,1,))</f>
        <v>北広島市</v>
      </c>
    </row>
    <row r="36" spans="1:6" x14ac:dyDescent="0.2">
      <c r="A36" s="8" t="s">
        <v>51</v>
      </c>
      <c r="B36" s="8" t="s">
        <v>2344</v>
      </c>
      <c r="C36" s="8" t="s">
        <v>2388</v>
      </c>
      <c r="D36" s="8" t="s">
        <v>7192</v>
      </c>
      <c r="E36" s="8" t="s">
        <v>7488</v>
      </c>
      <c r="F36" t="str">
        <f>IF(ISERROR(VLOOKUP(C36,Sheet1!L$3:L$2340,1,)),"",VLOOKUP(C36,Sheet1!L$3:L$2340,1,))</f>
        <v>石狩市</v>
      </c>
    </row>
    <row r="37" spans="1:6" x14ac:dyDescent="0.2">
      <c r="A37" s="8" t="s">
        <v>52</v>
      </c>
      <c r="B37" s="8" t="s">
        <v>2344</v>
      </c>
      <c r="C37" s="8" t="s">
        <v>2389</v>
      </c>
      <c r="D37" s="8" t="s">
        <v>7192</v>
      </c>
      <c r="E37" s="8" t="s">
        <v>6209</v>
      </c>
      <c r="F37" t="str">
        <f>IF(ISERROR(VLOOKUP(C37,Sheet1!L$3:L$2340,1,)),"",VLOOKUP(C37,Sheet1!L$3:L$2340,1,))</f>
        <v>北斗市</v>
      </c>
    </row>
    <row r="38" spans="1:6" x14ac:dyDescent="0.2">
      <c r="A38" s="8" t="s">
        <v>53</v>
      </c>
      <c r="B38" s="8" t="s">
        <v>2344</v>
      </c>
      <c r="C38" s="8" t="s">
        <v>7487</v>
      </c>
      <c r="D38" s="8" t="s">
        <v>7192</v>
      </c>
      <c r="E38" s="8" t="s">
        <v>7486</v>
      </c>
      <c r="F38" t="str">
        <f>IF(ISERROR(VLOOKUP(C38,Sheet1!L$3:L$2340,1,)),"",VLOOKUP(C38,Sheet1!L$3:L$2340,1,))</f>
        <v>当別町</v>
      </c>
    </row>
    <row r="39" spans="1:6" x14ac:dyDescent="0.2">
      <c r="A39" s="8" t="s">
        <v>54</v>
      </c>
      <c r="B39" s="8" t="s">
        <v>2344</v>
      </c>
      <c r="C39" s="8" t="s">
        <v>7485</v>
      </c>
      <c r="D39" s="8" t="s">
        <v>7192</v>
      </c>
      <c r="E39" s="8" t="s">
        <v>7484</v>
      </c>
      <c r="F39" t="str">
        <f>IF(ISERROR(VLOOKUP(C39,Sheet1!L$3:L$2340,1,)),"",VLOOKUP(C39,Sheet1!L$3:L$2340,1,))</f>
        <v>新篠津村</v>
      </c>
    </row>
    <row r="40" spans="1:6" x14ac:dyDescent="0.2">
      <c r="A40" s="8" t="s">
        <v>55</v>
      </c>
      <c r="B40" s="8" t="s">
        <v>2344</v>
      </c>
      <c r="C40" s="8" t="s">
        <v>5211</v>
      </c>
      <c r="D40" s="8" t="s">
        <v>7192</v>
      </c>
      <c r="E40" s="8" t="s">
        <v>7483</v>
      </c>
      <c r="F40" t="str">
        <f>IF(ISERROR(VLOOKUP(C40,Sheet1!L$3:L$2340,1,)),"",VLOOKUP(C40,Sheet1!L$3:L$2340,1,))</f>
        <v>松前町</v>
      </c>
    </row>
    <row r="41" spans="1:6" x14ac:dyDescent="0.2">
      <c r="A41" s="8" t="s">
        <v>56</v>
      </c>
      <c r="B41" s="8" t="s">
        <v>2344</v>
      </c>
      <c r="C41" s="8" t="s">
        <v>7482</v>
      </c>
      <c r="D41" s="8" t="s">
        <v>7192</v>
      </c>
      <c r="E41" s="8" t="s">
        <v>7481</v>
      </c>
      <c r="F41" t="str">
        <f>IF(ISERROR(VLOOKUP(C41,Sheet1!L$3:L$2340,1,)),"",VLOOKUP(C41,Sheet1!L$3:L$2340,1,))</f>
        <v>福島町</v>
      </c>
    </row>
    <row r="42" spans="1:6" x14ac:dyDescent="0.2">
      <c r="A42" s="8" t="s">
        <v>57</v>
      </c>
      <c r="B42" s="8" t="s">
        <v>2344</v>
      </c>
      <c r="C42" s="8" t="s">
        <v>7480</v>
      </c>
      <c r="D42" s="8" t="s">
        <v>7192</v>
      </c>
      <c r="E42" s="8" t="s">
        <v>7479</v>
      </c>
      <c r="F42" t="str">
        <f>IF(ISERROR(VLOOKUP(C42,Sheet1!L$3:L$2340,1,)),"",VLOOKUP(C42,Sheet1!L$3:L$2340,1,))</f>
        <v>知内町</v>
      </c>
    </row>
    <row r="43" spans="1:6" x14ac:dyDescent="0.2">
      <c r="A43" s="8" t="s">
        <v>58</v>
      </c>
      <c r="B43" s="8" t="s">
        <v>2344</v>
      </c>
      <c r="C43" s="8" t="s">
        <v>7478</v>
      </c>
      <c r="D43" s="8" t="s">
        <v>7192</v>
      </c>
      <c r="E43" s="8" t="s">
        <v>7477</v>
      </c>
      <c r="F43" t="str">
        <f>IF(ISERROR(VLOOKUP(C43,Sheet1!L$3:L$2340,1,)),"",VLOOKUP(C43,Sheet1!L$3:L$2340,1,))</f>
        <v>木古内町</v>
      </c>
    </row>
    <row r="44" spans="1:6" x14ac:dyDescent="0.2">
      <c r="A44" s="8" t="s">
        <v>59</v>
      </c>
      <c r="B44" s="8" t="s">
        <v>2344</v>
      </c>
      <c r="C44" s="8" t="s">
        <v>7476</v>
      </c>
      <c r="D44" s="8" t="s">
        <v>7192</v>
      </c>
      <c r="E44" s="8" t="s">
        <v>7475</v>
      </c>
      <c r="F44" t="str">
        <f>IF(ISERROR(VLOOKUP(C44,Sheet1!L$3:L$2340,1,)),"",VLOOKUP(C44,Sheet1!L$3:L$2340,1,))</f>
        <v>七飯町</v>
      </c>
    </row>
    <row r="45" spans="1:6" x14ac:dyDescent="0.2">
      <c r="A45" s="8" t="s">
        <v>60</v>
      </c>
      <c r="B45" s="8" t="s">
        <v>2344</v>
      </c>
      <c r="C45" s="8" t="s">
        <v>7474</v>
      </c>
      <c r="D45" s="8" t="s">
        <v>7192</v>
      </c>
      <c r="E45" s="8" t="s">
        <v>7473</v>
      </c>
      <c r="F45" t="str">
        <f>IF(ISERROR(VLOOKUP(C45,Sheet1!L$3:L$2340,1,)),"",VLOOKUP(C45,Sheet1!L$3:L$2340,1,))</f>
        <v>鹿部町</v>
      </c>
    </row>
    <row r="46" spans="1:6" x14ac:dyDescent="0.2">
      <c r="A46" s="8" t="s">
        <v>61</v>
      </c>
      <c r="B46" s="8" t="s">
        <v>2344</v>
      </c>
      <c r="C46" s="8" t="s">
        <v>5923</v>
      </c>
      <c r="D46" s="8" t="s">
        <v>7192</v>
      </c>
      <c r="E46" s="8" t="s">
        <v>5921</v>
      </c>
      <c r="F46" t="str">
        <f>IF(ISERROR(VLOOKUP(C46,Sheet1!L$3:L$2340,1,)),"",VLOOKUP(C46,Sheet1!L$3:L$2340,1,))</f>
        <v>森町</v>
      </c>
    </row>
    <row r="47" spans="1:6" x14ac:dyDescent="0.2">
      <c r="A47" s="8" t="s">
        <v>62</v>
      </c>
      <c r="B47" s="8" t="s">
        <v>2344</v>
      </c>
      <c r="C47" s="8" t="s">
        <v>7472</v>
      </c>
      <c r="D47" s="8" t="s">
        <v>7192</v>
      </c>
      <c r="E47" s="8" t="s">
        <v>7471</v>
      </c>
      <c r="F47" t="str">
        <f>IF(ISERROR(VLOOKUP(C47,Sheet1!L$3:L$2340,1,)),"",VLOOKUP(C47,Sheet1!L$3:L$2340,1,))</f>
        <v>八雲町</v>
      </c>
    </row>
    <row r="48" spans="1:6" x14ac:dyDescent="0.2">
      <c r="A48" s="8" t="s">
        <v>63</v>
      </c>
      <c r="B48" s="8" t="s">
        <v>2344</v>
      </c>
      <c r="C48" s="8" t="s">
        <v>7470</v>
      </c>
      <c r="D48" s="8" t="s">
        <v>7192</v>
      </c>
      <c r="E48" s="8" t="s">
        <v>7469</v>
      </c>
      <c r="F48" t="str">
        <f>IF(ISERROR(VLOOKUP(C48,Sheet1!L$3:L$2340,1,)),"",VLOOKUP(C48,Sheet1!L$3:L$2340,1,))</f>
        <v>長万部町</v>
      </c>
    </row>
    <row r="49" spans="1:6" x14ac:dyDescent="0.2">
      <c r="A49" s="8" t="s">
        <v>64</v>
      </c>
      <c r="B49" s="8" t="s">
        <v>2344</v>
      </c>
      <c r="C49" s="8" t="s">
        <v>7468</v>
      </c>
      <c r="D49" s="8" t="s">
        <v>7192</v>
      </c>
      <c r="E49" s="8" t="s">
        <v>7330</v>
      </c>
      <c r="F49" t="str">
        <f>IF(ISERROR(VLOOKUP(C49,Sheet1!L$3:L$2340,1,)),"",VLOOKUP(C49,Sheet1!L$3:L$2340,1,))</f>
        <v>江差町</v>
      </c>
    </row>
    <row r="50" spans="1:6" x14ac:dyDescent="0.2">
      <c r="A50" s="8" t="s">
        <v>65</v>
      </c>
      <c r="B50" s="8" t="s">
        <v>2344</v>
      </c>
      <c r="C50" s="8" t="s">
        <v>7467</v>
      </c>
      <c r="D50" s="8" t="s">
        <v>7192</v>
      </c>
      <c r="E50" s="8" t="s">
        <v>7466</v>
      </c>
      <c r="F50" t="str">
        <f>IF(ISERROR(VLOOKUP(C50,Sheet1!L$3:L$2340,1,)),"",VLOOKUP(C50,Sheet1!L$3:L$2340,1,))</f>
        <v>上ノ国町</v>
      </c>
    </row>
    <row r="51" spans="1:6" x14ac:dyDescent="0.2">
      <c r="A51" s="8" t="s">
        <v>66</v>
      </c>
      <c r="B51" s="8" t="s">
        <v>2344</v>
      </c>
      <c r="C51" s="8" t="s">
        <v>7465</v>
      </c>
      <c r="D51" s="8" t="s">
        <v>7192</v>
      </c>
      <c r="E51" s="8" t="s">
        <v>7464</v>
      </c>
      <c r="F51" t="str">
        <f>IF(ISERROR(VLOOKUP(C51,Sheet1!L$3:L$2340,1,)),"",VLOOKUP(C51,Sheet1!L$3:L$2340,1,))</f>
        <v>厚沢部町</v>
      </c>
    </row>
    <row r="52" spans="1:6" x14ac:dyDescent="0.2">
      <c r="A52" s="8" t="s">
        <v>67</v>
      </c>
      <c r="B52" s="8" t="s">
        <v>2344</v>
      </c>
      <c r="C52" s="8" t="s">
        <v>7463</v>
      </c>
      <c r="D52" s="8" t="s">
        <v>7192</v>
      </c>
      <c r="E52" s="8" t="s">
        <v>7462</v>
      </c>
      <c r="F52" t="str">
        <f>IF(ISERROR(VLOOKUP(C52,Sheet1!L$3:L$2340,1,)),"",VLOOKUP(C52,Sheet1!L$3:L$2340,1,))</f>
        <v>乙部町</v>
      </c>
    </row>
    <row r="53" spans="1:6" x14ac:dyDescent="0.2">
      <c r="A53" s="8" t="s">
        <v>68</v>
      </c>
      <c r="B53" s="8" t="s">
        <v>2344</v>
      </c>
      <c r="C53" s="8" t="s">
        <v>7461</v>
      </c>
      <c r="D53" s="8" t="s">
        <v>7192</v>
      </c>
      <c r="E53" s="8" t="s">
        <v>7460</v>
      </c>
      <c r="F53" t="str">
        <f>IF(ISERROR(VLOOKUP(C53,Sheet1!L$3:L$2340,1,)),"",VLOOKUP(C53,Sheet1!L$3:L$2340,1,))</f>
        <v>奥尻町</v>
      </c>
    </row>
    <row r="54" spans="1:6" x14ac:dyDescent="0.2">
      <c r="A54" s="8" t="s">
        <v>69</v>
      </c>
      <c r="B54" s="8" t="s">
        <v>2344</v>
      </c>
      <c r="C54" s="8" t="s">
        <v>7459</v>
      </c>
      <c r="D54" s="8" t="s">
        <v>7192</v>
      </c>
      <c r="E54" s="8" t="s">
        <v>7458</v>
      </c>
      <c r="F54" t="str">
        <f>IF(ISERROR(VLOOKUP(C54,Sheet1!L$3:L$2340,1,)),"",VLOOKUP(C54,Sheet1!L$3:L$2340,1,))</f>
        <v>今金町</v>
      </c>
    </row>
    <row r="55" spans="1:6" x14ac:dyDescent="0.2">
      <c r="A55" s="8" t="s">
        <v>70</v>
      </c>
      <c r="B55" s="8" t="s">
        <v>2344</v>
      </c>
      <c r="C55" s="8" t="s">
        <v>7457</v>
      </c>
      <c r="D55" s="8" t="s">
        <v>7192</v>
      </c>
      <c r="E55" s="8" t="s">
        <v>7456</v>
      </c>
      <c r="F55" t="str">
        <f>IF(ISERROR(VLOOKUP(C55,Sheet1!L$3:L$2340,1,)),"",VLOOKUP(C55,Sheet1!L$3:L$2340,1,))</f>
        <v>せたな町</v>
      </c>
    </row>
    <row r="56" spans="1:6" x14ac:dyDescent="0.2">
      <c r="A56" s="8" t="s">
        <v>71</v>
      </c>
      <c r="B56" s="8" t="s">
        <v>2344</v>
      </c>
      <c r="C56" s="8" t="s">
        <v>7455</v>
      </c>
      <c r="D56" s="8" t="s">
        <v>7192</v>
      </c>
      <c r="E56" s="8" t="s">
        <v>7454</v>
      </c>
      <c r="F56" t="str">
        <f>IF(ISERROR(VLOOKUP(C56,Sheet1!L$3:L$2340,1,)),"",VLOOKUP(C56,Sheet1!L$3:L$2340,1,))</f>
        <v>島牧村</v>
      </c>
    </row>
    <row r="57" spans="1:6" x14ac:dyDescent="0.2">
      <c r="A57" s="8" t="s">
        <v>72</v>
      </c>
      <c r="B57" s="8" t="s">
        <v>2344</v>
      </c>
      <c r="C57" s="8" t="s">
        <v>7453</v>
      </c>
      <c r="D57" s="8" t="s">
        <v>7192</v>
      </c>
      <c r="E57" s="8" t="s">
        <v>7452</v>
      </c>
      <c r="F57" t="str">
        <f>IF(ISERROR(VLOOKUP(C57,Sheet1!L$3:L$2340,1,)),"",VLOOKUP(C57,Sheet1!L$3:L$2340,1,))</f>
        <v>寿都町</v>
      </c>
    </row>
    <row r="58" spans="1:6" x14ac:dyDescent="0.2">
      <c r="A58" s="8" t="s">
        <v>73</v>
      </c>
      <c r="B58" s="8" t="s">
        <v>2344</v>
      </c>
      <c r="C58" s="8" t="s">
        <v>7451</v>
      </c>
      <c r="D58" s="8" t="s">
        <v>7192</v>
      </c>
      <c r="E58" s="8" t="s">
        <v>7450</v>
      </c>
      <c r="F58" t="str">
        <f>IF(ISERROR(VLOOKUP(C58,Sheet1!L$3:L$2340,1,)),"",VLOOKUP(C58,Sheet1!L$3:L$2340,1,))</f>
        <v>黒松内町</v>
      </c>
    </row>
    <row r="59" spans="1:6" x14ac:dyDescent="0.2">
      <c r="A59" s="8" t="s">
        <v>74</v>
      </c>
      <c r="B59" s="8" t="s">
        <v>2344</v>
      </c>
      <c r="C59" s="8" t="s">
        <v>7449</v>
      </c>
      <c r="D59" s="8" t="s">
        <v>7192</v>
      </c>
      <c r="E59" s="8" t="s">
        <v>7448</v>
      </c>
      <c r="F59" t="str">
        <f>IF(ISERROR(VLOOKUP(C59,Sheet1!L$3:L$2340,1,)),"",VLOOKUP(C59,Sheet1!L$3:L$2340,1,))</f>
        <v>蘭越町</v>
      </c>
    </row>
    <row r="60" spans="1:6" x14ac:dyDescent="0.2">
      <c r="A60" s="8" t="s">
        <v>75</v>
      </c>
      <c r="B60" s="8" t="s">
        <v>2344</v>
      </c>
      <c r="C60" s="8" t="s">
        <v>7447</v>
      </c>
      <c r="D60" s="8" t="s">
        <v>7192</v>
      </c>
      <c r="E60" s="8" t="s">
        <v>7446</v>
      </c>
      <c r="F60" t="str">
        <f>IF(ISERROR(VLOOKUP(C60,Sheet1!L$3:L$2340,1,)),"",VLOOKUP(C60,Sheet1!L$3:L$2340,1,))</f>
        <v>ニセコ町</v>
      </c>
    </row>
    <row r="61" spans="1:6" x14ac:dyDescent="0.2">
      <c r="A61" s="8" t="s">
        <v>76</v>
      </c>
      <c r="B61" s="8" t="s">
        <v>2344</v>
      </c>
      <c r="C61" s="8" t="s">
        <v>7445</v>
      </c>
      <c r="D61" s="8" t="s">
        <v>7192</v>
      </c>
      <c r="E61" s="8" t="s">
        <v>7444</v>
      </c>
      <c r="F61" t="str">
        <f>IF(ISERROR(VLOOKUP(C61,Sheet1!L$3:L$2340,1,)),"",VLOOKUP(C61,Sheet1!L$3:L$2340,1,))</f>
        <v>真狩村</v>
      </c>
    </row>
    <row r="62" spans="1:6" x14ac:dyDescent="0.2">
      <c r="A62" s="8" t="s">
        <v>77</v>
      </c>
      <c r="B62" s="8" t="s">
        <v>2344</v>
      </c>
      <c r="C62" s="8" t="s">
        <v>7443</v>
      </c>
      <c r="D62" s="8" t="s">
        <v>7192</v>
      </c>
      <c r="E62" s="8" t="s">
        <v>7442</v>
      </c>
      <c r="F62" t="str">
        <f>IF(ISERROR(VLOOKUP(C62,Sheet1!L$3:L$2340,1,)),"",VLOOKUP(C62,Sheet1!L$3:L$2340,1,))</f>
        <v>留寿都村</v>
      </c>
    </row>
    <row r="63" spans="1:6" x14ac:dyDescent="0.2">
      <c r="A63" s="8" t="s">
        <v>78</v>
      </c>
      <c r="B63" s="8" t="s">
        <v>2344</v>
      </c>
      <c r="C63" s="8" t="s">
        <v>7441</v>
      </c>
      <c r="D63" s="8" t="s">
        <v>7192</v>
      </c>
      <c r="E63" s="8" t="s">
        <v>7440</v>
      </c>
      <c r="F63" t="str">
        <f>IF(ISERROR(VLOOKUP(C63,Sheet1!L$3:L$2340,1,)),"",VLOOKUP(C63,Sheet1!L$3:L$2340,1,))</f>
        <v>喜茂別町</v>
      </c>
    </row>
    <row r="64" spans="1:6" x14ac:dyDescent="0.2">
      <c r="A64" s="8" t="s">
        <v>79</v>
      </c>
      <c r="B64" s="8" t="s">
        <v>2344</v>
      </c>
      <c r="C64" s="8" t="s">
        <v>7439</v>
      </c>
      <c r="D64" s="8" t="s">
        <v>7192</v>
      </c>
      <c r="E64" s="8" t="s">
        <v>7438</v>
      </c>
      <c r="F64" t="str">
        <f>IF(ISERROR(VLOOKUP(C64,Sheet1!L$3:L$2340,1,)),"",VLOOKUP(C64,Sheet1!L$3:L$2340,1,))</f>
        <v>京極町</v>
      </c>
    </row>
    <row r="65" spans="1:6" x14ac:dyDescent="0.2">
      <c r="A65" s="8" t="s">
        <v>80</v>
      </c>
      <c r="B65" s="8" t="s">
        <v>2344</v>
      </c>
      <c r="C65" s="8" t="s">
        <v>7437</v>
      </c>
      <c r="D65" s="8" t="s">
        <v>7192</v>
      </c>
      <c r="E65" s="8" t="s">
        <v>7436</v>
      </c>
      <c r="F65" t="str">
        <f>IF(ISERROR(VLOOKUP(C65,Sheet1!L$3:L$2340,1,)),"",VLOOKUP(C65,Sheet1!L$3:L$2340,1,))</f>
        <v>倶知安町</v>
      </c>
    </row>
    <row r="66" spans="1:6" x14ac:dyDescent="0.2">
      <c r="A66" s="8" t="s">
        <v>81</v>
      </c>
      <c r="B66" s="8" t="s">
        <v>2344</v>
      </c>
      <c r="C66" s="8" t="s">
        <v>7435</v>
      </c>
      <c r="D66" s="8" t="s">
        <v>7192</v>
      </c>
      <c r="E66" s="8" t="s">
        <v>7434</v>
      </c>
      <c r="F66" t="str">
        <f>IF(ISERROR(VLOOKUP(C66,Sheet1!L$3:L$2340,1,)),"",VLOOKUP(C66,Sheet1!L$3:L$2340,1,))</f>
        <v>共和町</v>
      </c>
    </row>
    <row r="67" spans="1:6" x14ac:dyDescent="0.2">
      <c r="A67" s="8" t="s">
        <v>82</v>
      </c>
      <c r="B67" s="8" t="s">
        <v>2344</v>
      </c>
      <c r="C67" s="8" t="s">
        <v>7433</v>
      </c>
      <c r="D67" s="8" t="s">
        <v>7192</v>
      </c>
      <c r="E67" s="8" t="s">
        <v>7432</v>
      </c>
      <c r="F67" t="str">
        <f>IF(ISERROR(VLOOKUP(C67,Sheet1!L$3:L$2340,1,)),"",VLOOKUP(C67,Sheet1!L$3:L$2340,1,))</f>
        <v>岩内町</v>
      </c>
    </row>
    <row r="68" spans="1:6" x14ac:dyDescent="0.2">
      <c r="A68" s="8" t="s">
        <v>83</v>
      </c>
      <c r="B68" s="8" t="s">
        <v>2344</v>
      </c>
      <c r="C68" s="8" t="s">
        <v>7431</v>
      </c>
      <c r="D68" s="8" t="s">
        <v>7192</v>
      </c>
      <c r="E68" s="8" t="s">
        <v>7430</v>
      </c>
      <c r="F68" t="str">
        <f>IF(ISERROR(VLOOKUP(C68,Sheet1!L$3:L$2340,1,)),"",VLOOKUP(C68,Sheet1!L$3:L$2340,1,))</f>
        <v>泊村</v>
      </c>
    </row>
    <row r="69" spans="1:6" x14ac:dyDescent="0.2">
      <c r="A69" s="8" t="s">
        <v>84</v>
      </c>
      <c r="B69" s="8" t="s">
        <v>2344</v>
      </c>
      <c r="C69" s="8" t="s">
        <v>7429</v>
      </c>
      <c r="D69" s="8" t="s">
        <v>7192</v>
      </c>
      <c r="E69" s="8" t="s">
        <v>7428</v>
      </c>
      <c r="F69" t="str">
        <f>IF(ISERROR(VLOOKUP(C69,Sheet1!L$3:L$2340,1,)),"",VLOOKUP(C69,Sheet1!L$3:L$2340,1,))</f>
        <v>神恵内村</v>
      </c>
    </row>
    <row r="70" spans="1:6" x14ac:dyDescent="0.2">
      <c r="A70" s="8" t="s">
        <v>85</v>
      </c>
      <c r="B70" s="8" t="s">
        <v>2344</v>
      </c>
      <c r="C70" s="8" t="s">
        <v>7427</v>
      </c>
      <c r="D70" s="8" t="s">
        <v>7192</v>
      </c>
      <c r="E70" s="8" t="s">
        <v>7426</v>
      </c>
      <c r="F70" t="str">
        <f>IF(ISERROR(VLOOKUP(C70,Sheet1!L$3:L$2340,1,)),"",VLOOKUP(C70,Sheet1!L$3:L$2340,1,))</f>
        <v>積丹町</v>
      </c>
    </row>
    <row r="71" spans="1:6" x14ac:dyDescent="0.2">
      <c r="A71" s="8" t="s">
        <v>86</v>
      </c>
      <c r="B71" s="8" t="s">
        <v>2344</v>
      </c>
      <c r="C71" s="8" t="s">
        <v>7425</v>
      </c>
      <c r="D71" s="8" t="s">
        <v>7192</v>
      </c>
      <c r="E71" s="8" t="s">
        <v>7424</v>
      </c>
      <c r="F71" t="str">
        <f>IF(ISERROR(VLOOKUP(C71,Sheet1!L$3:L$2340,1,)),"",VLOOKUP(C71,Sheet1!L$3:L$2340,1,))</f>
        <v>古平町</v>
      </c>
    </row>
    <row r="72" spans="1:6" x14ac:dyDescent="0.2">
      <c r="A72" s="8" t="s">
        <v>87</v>
      </c>
      <c r="B72" s="8" t="s">
        <v>2344</v>
      </c>
      <c r="C72" s="8" t="s">
        <v>7423</v>
      </c>
      <c r="D72" s="8" t="s">
        <v>7192</v>
      </c>
      <c r="E72" s="8" t="s">
        <v>7422</v>
      </c>
      <c r="F72" t="str">
        <f>IF(ISERROR(VLOOKUP(C72,Sheet1!L$3:L$2340,1,)),"",VLOOKUP(C72,Sheet1!L$3:L$2340,1,))</f>
        <v>仁木町</v>
      </c>
    </row>
    <row r="73" spans="1:6" x14ac:dyDescent="0.2">
      <c r="A73" s="8" t="s">
        <v>88</v>
      </c>
      <c r="B73" s="8" t="s">
        <v>2344</v>
      </c>
      <c r="C73" s="8" t="s">
        <v>7421</v>
      </c>
      <c r="D73" s="8" t="s">
        <v>7192</v>
      </c>
      <c r="E73" s="8" t="s">
        <v>7420</v>
      </c>
      <c r="F73" t="str">
        <f>IF(ISERROR(VLOOKUP(C73,Sheet1!L$3:L$2340,1,)),"",VLOOKUP(C73,Sheet1!L$3:L$2340,1,))</f>
        <v>余市町</v>
      </c>
    </row>
    <row r="74" spans="1:6" x14ac:dyDescent="0.2">
      <c r="A74" s="8" t="s">
        <v>89</v>
      </c>
      <c r="B74" s="8" t="s">
        <v>2344</v>
      </c>
      <c r="C74" s="8" t="s">
        <v>7419</v>
      </c>
      <c r="D74" s="8" t="s">
        <v>7192</v>
      </c>
      <c r="E74" s="8" t="s">
        <v>7418</v>
      </c>
      <c r="F74" t="str">
        <f>IF(ISERROR(VLOOKUP(C74,Sheet1!L$3:L$2340,1,)),"",VLOOKUP(C74,Sheet1!L$3:L$2340,1,))</f>
        <v>赤井川村</v>
      </c>
    </row>
    <row r="75" spans="1:6" x14ac:dyDescent="0.2">
      <c r="A75" s="8" t="s">
        <v>90</v>
      </c>
      <c r="B75" s="8" t="s">
        <v>2344</v>
      </c>
      <c r="C75" s="8" t="s">
        <v>7417</v>
      </c>
      <c r="D75" s="8" t="s">
        <v>7192</v>
      </c>
      <c r="E75" s="8" t="s">
        <v>7416</v>
      </c>
      <c r="F75" t="str">
        <f>IF(ISERROR(VLOOKUP(C75,Sheet1!L$3:L$2340,1,)),"",VLOOKUP(C75,Sheet1!L$3:L$2340,1,))</f>
        <v>南幌町</v>
      </c>
    </row>
    <row r="76" spans="1:6" x14ac:dyDescent="0.2">
      <c r="A76" s="8" t="s">
        <v>91</v>
      </c>
      <c r="B76" s="8" t="s">
        <v>2344</v>
      </c>
      <c r="C76" s="8" t="s">
        <v>7415</v>
      </c>
      <c r="D76" s="8" t="s">
        <v>7192</v>
      </c>
      <c r="E76" s="8" t="s">
        <v>7414</v>
      </c>
      <c r="F76" t="str">
        <f>IF(ISERROR(VLOOKUP(C76,Sheet1!L$3:L$2340,1,)),"",VLOOKUP(C76,Sheet1!L$3:L$2340,1,))</f>
        <v>奈井江町</v>
      </c>
    </row>
    <row r="77" spans="1:6" x14ac:dyDescent="0.2">
      <c r="A77" s="8" t="s">
        <v>92</v>
      </c>
      <c r="B77" s="8" t="s">
        <v>2344</v>
      </c>
      <c r="C77" s="8" t="s">
        <v>7413</v>
      </c>
      <c r="D77" s="8" t="s">
        <v>7192</v>
      </c>
      <c r="E77" s="8" t="s">
        <v>7412</v>
      </c>
      <c r="F77" t="str">
        <f>IF(ISERROR(VLOOKUP(C77,Sheet1!L$3:L$2340,1,)),"",VLOOKUP(C77,Sheet1!L$3:L$2340,1,))</f>
        <v>上砂川町</v>
      </c>
    </row>
    <row r="78" spans="1:6" x14ac:dyDescent="0.2">
      <c r="A78" s="8" t="s">
        <v>93</v>
      </c>
      <c r="B78" s="8" t="s">
        <v>2344</v>
      </c>
      <c r="C78" s="8" t="s">
        <v>7411</v>
      </c>
      <c r="D78" s="8" t="s">
        <v>7192</v>
      </c>
      <c r="E78" s="8" t="s">
        <v>7410</v>
      </c>
      <c r="F78" t="str">
        <f>IF(ISERROR(VLOOKUP(C78,Sheet1!L$3:L$2340,1,)),"",VLOOKUP(C78,Sheet1!L$3:L$2340,1,))</f>
        <v>由仁町</v>
      </c>
    </row>
    <row r="79" spans="1:6" x14ac:dyDescent="0.2">
      <c r="A79" s="8" t="s">
        <v>94</v>
      </c>
      <c r="B79" s="8" t="s">
        <v>2344</v>
      </c>
      <c r="C79" s="8" t="s">
        <v>7409</v>
      </c>
      <c r="D79" s="8" t="s">
        <v>7192</v>
      </c>
      <c r="E79" s="8" t="s">
        <v>7408</v>
      </c>
      <c r="F79" t="str">
        <f>IF(ISERROR(VLOOKUP(C79,Sheet1!L$3:L$2340,1,)),"",VLOOKUP(C79,Sheet1!L$3:L$2340,1,))</f>
        <v>長沼町</v>
      </c>
    </row>
    <row r="80" spans="1:6" x14ac:dyDescent="0.2">
      <c r="A80" s="8" t="s">
        <v>95</v>
      </c>
      <c r="B80" s="8" t="s">
        <v>2344</v>
      </c>
      <c r="C80" s="8" t="s">
        <v>7407</v>
      </c>
      <c r="D80" s="8" t="s">
        <v>7192</v>
      </c>
      <c r="E80" s="8" t="s">
        <v>7406</v>
      </c>
      <c r="F80" t="str">
        <f>IF(ISERROR(VLOOKUP(C80,Sheet1!L$3:L$2340,1,)),"",VLOOKUP(C80,Sheet1!L$3:L$2340,1,))</f>
        <v>栗山町</v>
      </c>
    </row>
    <row r="81" spans="1:6" x14ac:dyDescent="0.2">
      <c r="A81" s="8" t="s">
        <v>96</v>
      </c>
      <c r="B81" s="8" t="s">
        <v>2344</v>
      </c>
      <c r="C81" s="8" t="s">
        <v>7405</v>
      </c>
      <c r="D81" s="8" t="s">
        <v>7192</v>
      </c>
      <c r="E81" s="8" t="s">
        <v>7404</v>
      </c>
      <c r="F81" t="str">
        <f>IF(ISERROR(VLOOKUP(C81,Sheet1!L$3:L$2340,1,)),"",VLOOKUP(C81,Sheet1!L$3:L$2340,1,))</f>
        <v>月形町</v>
      </c>
    </row>
    <row r="82" spans="1:6" x14ac:dyDescent="0.2">
      <c r="A82" s="8" t="s">
        <v>97</v>
      </c>
      <c r="B82" s="8" t="s">
        <v>2344</v>
      </c>
      <c r="C82" s="8" t="s">
        <v>7403</v>
      </c>
      <c r="D82" s="8" t="s">
        <v>7192</v>
      </c>
      <c r="E82" s="8" t="s">
        <v>7402</v>
      </c>
      <c r="F82" t="str">
        <f>IF(ISERROR(VLOOKUP(C82,Sheet1!L$3:L$2340,1,)),"",VLOOKUP(C82,Sheet1!L$3:L$2340,1,))</f>
        <v>浦臼町</v>
      </c>
    </row>
    <row r="83" spans="1:6" x14ac:dyDescent="0.2">
      <c r="A83" s="8" t="s">
        <v>98</v>
      </c>
      <c r="B83" s="8" t="s">
        <v>2344</v>
      </c>
      <c r="C83" s="8" t="s">
        <v>7401</v>
      </c>
      <c r="D83" s="8" t="s">
        <v>7192</v>
      </c>
      <c r="E83" s="8" t="s">
        <v>7400</v>
      </c>
      <c r="F83" t="str">
        <f>IF(ISERROR(VLOOKUP(C83,Sheet1!L$3:L$2340,1,)),"",VLOOKUP(C83,Sheet1!L$3:L$2340,1,))</f>
        <v>新十津川町</v>
      </c>
    </row>
    <row r="84" spans="1:6" x14ac:dyDescent="0.2">
      <c r="A84" s="8" t="s">
        <v>99</v>
      </c>
      <c r="B84" s="8" t="s">
        <v>2344</v>
      </c>
      <c r="C84" s="8" t="s">
        <v>7399</v>
      </c>
      <c r="D84" s="8" t="s">
        <v>7192</v>
      </c>
      <c r="E84" s="8" t="s">
        <v>7398</v>
      </c>
      <c r="F84" t="str">
        <f>IF(ISERROR(VLOOKUP(C84,Sheet1!L$3:L$2340,1,)),"",VLOOKUP(C84,Sheet1!L$3:L$2340,1,))</f>
        <v>妹背牛町</v>
      </c>
    </row>
    <row r="85" spans="1:6" x14ac:dyDescent="0.2">
      <c r="A85" s="8" t="s">
        <v>100</v>
      </c>
      <c r="B85" s="8" t="s">
        <v>2344</v>
      </c>
      <c r="C85" s="8" t="s">
        <v>7397</v>
      </c>
      <c r="D85" s="8" t="s">
        <v>7192</v>
      </c>
      <c r="E85" s="8" t="s">
        <v>7396</v>
      </c>
      <c r="F85" t="str">
        <f>IF(ISERROR(VLOOKUP(C85,Sheet1!L$3:L$2340,1,)),"",VLOOKUP(C85,Sheet1!L$3:L$2340,1,))</f>
        <v>秩父別町</v>
      </c>
    </row>
    <row r="86" spans="1:6" x14ac:dyDescent="0.2">
      <c r="A86" s="8" t="s">
        <v>101</v>
      </c>
      <c r="B86" s="8" t="s">
        <v>2344</v>
      </c>
      <c r="C86" s="8" t="s">
        <v>7395</v>
      </c>
      <c r="D86" s="8" t="s">
        <v>7192</v>
      </c>
      <c r="E86" s="8" t="s">
        <v>7394</v>
      </c>
      <c r="F86" t="str">
        <f>IF(ISERROR(VLOOKUP(C86,Sheet1!L$3:L$2340,1,)),"",VLOOKUP(C86,Sheet1!L$3:L$2340,1,))</f>
        <v>雨竜町</v>
      </c>
    </row>
    <row r="87" spans="1:6" x14ac:dyDescent="0.2">
      <c r="A87" s="8" t="s">
        <v>102</v>
      </c>
      <c r="B87" s="8" t="s">
        <v>2344</v>
      </c>
      <c r="C87" s="8" t="s">
        <v>7393</v>
      </c>
      <c r="D87" s="8" t="s">
        <v>7192</v>
      </c>
      <c r="E87" s="8" t="s">
        <v>7392</v>
      </c>
      <c r="F87" t="str">
        <f>IF(ISERROR(VLOOKUP(C87,Sheet1!L$3:L$2340,1,)),"",VLOOKUP(C87,Sheet1!L$3:L$2340,1,))</f>
        <v>北竜町</v>
      </c>
    </row>
    <row r="88" spans="1:6" x14ac:dyDescent="0.2">
      <c r="A88" s="8" t="s">
        <v>103</v>
      </c>
      <c r="B88" s="8" t="s">
        <v>2344</v>
      </c>
      <c r="C88" s="8" t="s">
        <v>7391</v>
      </c>
      <c r="D88" s="8" t="s">
        <v>7192</v>
      </c>
      <c r="E88" s="8" t="s">
        <v>7390</v>
      </c>
      <c r="F88" t="str">
        <f>IF(ISERROR(VLOOKUP(C88,Sheet1!L$3:L$2340,1,)),"",VLOOKUP(C88,Sheet1!L$3:L$2340,1,))</f>
        <v>沼田町</v>
      </c>
    </row>
    <row r="89" spans="1:6" x14ac:dyDescent="0.2">
      <c r="A89" s="8" t="s">
        <v>105</v>
      </c>
      <c r="B89" s="8" t="s">
        <v>2344</v>
      </c>
      <c r="C89" s="8" t="s">
        <v>7389</v>
      </c>
      <c r="D89" s="8" t="s">
        <v>7192</v>
      </c>
      <c r="E89" s="8" t="s">
        <v>7388</v>
      </c>
      <c r="F89" t="str">
        <f>IF(ISERROR(VLOOKUP(C89,Sheet1!L$3:L$2340,1,)),"",VLOOKUP(C89,Sheet1!L$3:L$2340,1,))</f>
        <v>鷹栖町</v>
      </c>
    </row>
    <row r="90" spans="1:6" x14ac:dyDescent="0.2">
      <c r="A90" s="8" t="s">
        <v>106</v>
      </c>
      <c r="B90" s="8" t="s">
        <v>2344</v>
      </c>
      <c r="C90" s="8" t="s">
        <v>7387</v>
      </c>
      <c r="D90" s="8" t="s">
        <v>7192</v>
      </c>
      <c r="E90" s="8" t="s">
        <v>7386</v>
      </c>
      <c r="F90" t="str">
        <f>IF(ISERROR(VLOOKUP(C90,Sheet1!L$3:L$2340,1,)),"",VLOOKUP(C90,Sheet1!L$3:L$2340,1,))</f>
        <v>東神楽町</v>
      </c>
    </row>
    <row r="91" spans="1:6" x14ac:dyDescent="0.2">
      <c r="A91" s="8" t="s">
        <v>107</v>
      </c>
      <c r="B91" s="8" t="s">
        <v>2344</v>
      </c>
      <c r="C91" s="8" t="s">
        <v>7385</v>
      </c>
      <c r="D91" s="8" t="s">
        <v>7192</v>
      </c>
      <c r="E91" s="8" t="s">
        <v>7384</v>
      </c>
      <c r="F91" t="str">
        <f>IF(ISERROR(VLOOKUP(C91,Sheet1!L$3:L$2340,1,)),"",VLOOKUP(C91,Sheet1!L$3:L$2340,1,))</f>
        <v>当麻町</v>
      </c>
    </row>
    <row r="92" spans="1:6" x14ac:dyDescent="0.2">
      <c r="A92" s="8" t="s">
        <v>108</v>
      </c>
      <c r="B92" s="8" t="s">
        <v>2344</v>
      </c>
      <c r="C92" s="8" t="s">
        <v>7383</v>
      </c>
      <c r="D92" s="8" t="s">
        <v>7192</v>
      </c>
      <c r="E92" s="8" t="s">
        <v>7382</v>
      </c>
      <c r="F92" t="str">
        <f>IF(ISERROR(VLOOKUP(C92,Sheet1!L$3:L$2340,1,)),"",VLOOKUP(C92,Sheet1!L$3:L$2340,1,))</f>
        <v>比布町</v>
      </c>
    </row>
    <row r="93" spans="1:6" x14ac:dyDescent="0.2">
      <c r="A93" s="8" t="s">
        <v>109</v>
      </c>
      <c r="B93" s="8" t="s">
        <v>2344</v>
      </c>
      <c r="C93" s="8" t="s">
        <v>7381</v>
      </c>
      <c r="D93" s="8" t="s">
        <v>7192</v>
      </c>
      <c r="E93" s="8" t="s">
        <v>7380</v>
      </c>
      <c r="F93" t="str">
        <f>IF(ISERROR(VLOOKUP(C93,Sheet1!L$3:L$2340,1,)),"",VLOOKUP(C93,Sheet1!L$3:L$2340,1,))</f>
        <v>愛別町</v>
      </c>
    </row>
    <row r="94" spans="1:6" x14ac:dyDescent="0.2">
      <c r="A94" s="8" t="s">
        <v>110</v>
      </c>
      <c r="B94" s="8" t="s">
        <v>2344</v>
      </c>
      <c r="C94" s="8" t="s">
        <v>7379</v>
      </c>
      <c r="D94" s="8" t="s">
        <v>7192</v>
      </c>
      <c r="E94" s="8" t="s">
        <v>5627</v>
      </c>
      <c r="F94" t="str">
        <f>IF(ISERROR(VLOOKUP(C94,Sheet1!L$3:L$2340,1,)),"",VLOOKUP(C94,Sheet1!L$3:L$2340,1,))</f>
        <v>上川町</v>
      </c>
    </row>
    <row r="95" spans="1:6" x14ac:dyDescent="0.2">
      <c r="A95" s="8" t="s">
        <v>111</v>
      </c>
      <c r="B95" s="8" t="s">
        <v>2344</v>
      </c>
      <c r="C95" s="8" t="s">
        <v>7378</v>
      </c>
      <c r="D95" s="8" t="s">
        <v>7192</v>
      </c>
      <c r="E95" s="8" t="s">
        <v>7377</v>
      </c>
      <c r="F95" t="str">
        <f>IF(ISERROR(VLOOKUP(C95,Sheet1!L$3:L$2340,1,)),"",VLOOKUP(C95,Sheet1!L$3:L$2340,1,))</f>
        <v>東川町</v>
      </c>
    </row>
    <row r="96" spans="1:6" x14ac:dyDescent="0.2">
      <c r="A96" s="8" t="s">
        <v>112</v>
      </c>
      <c r="B96" s="8" t="s">
        <v>2344</v>
      </c>
      <c r="C96" s="8" t="s">
        <v>7376</v>
      </c>
      <c r="D96" s="8" t="s">
        <v>7192</v>
      </c>
      <c r="E96" s="8" t="s">
        <v>7375</v>
      </c>
      <c r="F96" t="str">
        <f>IF(ISERROR(VLOOKUP(C96,Sheet1!L$3:L$2340,1,)),"",VLOOKUP(C96,Sheet1!L$3:L$2340,1,))</f>
        <v>美瑛町</v>
      </c>
    </row>
    <row r="97" spans="1:6" x14ac:dyDescent="0.2">
      <c r="A97" s="8" t="s">
        <v>113</v>
      </c>
      <c r="B97" s="8" t="s">
        <v>2344</v>
      </c>
      <c r="C97" s="8" t="s">
        <v>7374</v>
      </c>
      <c r="D97" s="8" t="s">
        <v>7192</v>
      </c>
      <c r="E97" s="8" t="s">
        <v>7373</v>
      </c>
      <c r="F97" t="str">
        <f>IF(ISERROR(VLOOKUP(C97,Sheet1!L$3:L$2340,1,)),"",VLOOKUP(C97,Sheet1!L$3:L$2340,1,))</f>
        <v>上富良野町</v>
      </c>
    </row>
    <row r="98" spans="1:6" x14ac:dyDescent="0.2">
      <c r="A98" s="8" t="s">
        <v>114</v>
      </c>
      <c r="B98" s="8" t="s">
        <v>2344</v>
      </c>
      <c r="C98" s="8" t="s">
        <v>7372</v>
      </c>
      <c r="D98" s="8" t="s">
        <v>7192</v>
      </c>
      <c r="E98" s="8" t="s">
        <v>7371</v>
      </c>
      <c r="F98" t="str">
        <f>IF(ISERROR(VLOOKUP(C98,Sheet1!L$3:L$2340,1,)),"",VLOOKUP(C98,Sheet1!L$3:L$2340,1,))</f>
        <v>中富良野町</v>
      </c>
    </row>
    <row r="99" spans="1:6" x14ac:dyDescent="0.2">
      <c r="A99" s="8" t="s">
        <v>115</v>
      </c>
      <c r="B99" s="8" t="s">
        <v>2344</v>
      </c>
      <c r="C99" s="8" t="s">
        <v>7370</v>
      </c>
      <c r="D99" s="8" t="s">
        <v>7192</v>
      </c>
      <c r="E99" s="8" t="s">
        <v>7369</v>
      </c>
      <c r="F99" t="str">
        <f>IF(ISERROR(VLOOKUP(C99,Sheet1!L$3:L$2340,1,)),"",VLOOKUP(C99,Sheet1!L$3:L$2340,1,))</f>
        <v>南富良野町</v>
      </c>
    </row>
    <row r="100" spans="1:6" x14ac:dyDescent="0.2">
      <c r="A100" s="8" t="s">
        <v>116</v>
      </c>
      <c r="B100" s="8" t="s">
        <v>2344</v>
      </c>
      <c r="C100" s="8" t="s">
        <v>7368</v>
      </c>
      <c r="D100" s="8" t="s">
        <v>7192</v>
      </c>
      <c r="E100" s="8" t="s">
        <v>7367</v>
      </c>
      <c r="F100" t="str">
        <f>IF(ISERROR(VLOOKUP(C100,Sheet1!L$3:L$2340,1,)),"",VLOOKUP(C100,Sheet1!L$3:L$2340,1,))</f>
        <v>占冠村</v>
      </c>
    </row>
    <row r="101" spans="1:6" x14ac:dyDescent="0.2">
      <c r="A101" s="8" t="s">
        <v>117</v>
      </c>
      <c r="B101" s="8" t="s">
        <v>2344</v>
      </c>
      <c r="C101" s="8" t="s">
        <v>7366</v>
      </c>
      <c r="D101" s="8" t="s">
        <v>7192</v>
      </c>
      <c r="E101" s="8" t="s">
        <v>7365</v>
      </c>
      <c r="F101" t="str">
        <f>IF(ISERROR(VLOOKUP(C101,Sheet1!L$3:L$2340,1,)),"",VLOOKUP(C101,Sheet1!L$3:L$2340,1,))</f>
        <v>和寒町</v>
      </c>
    </row>
    <row r="102" spans="1:6" x14ac:dyDescent="0.2">
      <c r="A102" s="8" t="s">
        <v>118</v>
      </c>
      <c r="B102" s="8" t="s">
        <v>2344</v>
      </c>
      <c r="C102" s="8" t="s">
        <v>7364</v>
      </c>
      <c r="D102" s="8" t="s">
        <v>7192</v>
      </c>
      <c r="E102" s="8" t="s">
        <v>7363</v>
      </c>
      <c r="F102" t="str">
        <f>IF(ISERROR(VLOOKUP(C102,Sheet1!L$3:L$2340,1,)),"",VLOOKUP(C102,Sheet1!L$3:L$2340,1,))</f>
        <v>剣淵町</v>
      </c>
    </row>
    <row r="103" spans="1:6" x14ac:dyDescent="0.2">
      <c r="A103" s="8" t="s">
        <v>119</v>
      </c>
      <c r="B103" s="8" t="s">
        <v>2344</v>
      </c>
      <c r="C103" s="8" t="s">
        <v>7362</v>
      </c>
      <c r="D103" s="8" t="s">
        <v>7192</v>
      </c>
      <c r="E103" s="8" t="s">
        <v>7361</v>
      </c>
      <c r="F103" t="str">
        <f>IF(ISERROR(VLOOKUP(C103,Sheet1!L$3:L$2340,1,)),"",VLOOKUP(C103,Sheet1!L$3:L$2340,1,))</f>
        <v>下川町</v>
      </c>
    </row>
    <row r="104" spans="1:6" x14ac:dyDescent="0.2">
      <c r="A104" s="8" t="s">
        <v>120</v>
      </c>
      <c r="B104" s="8" t="s">
        <v>2344</v>
      </c>
      <c r="C104" s="8" t="s">
        <v>7360</v>
      </c>
      <c r="D104" s="8" t="s">
        <v>7192</v>
      </c>
      <c r="E104" s="8" t="s">
        <v>7359</v>
      </c>
      <c r="F104" t="str">
        <f>IF(ISERROR(VLOOKUP(C104,Sheet1!L$3:L$2340,1,)),"",VLOOKUP(C104,Sheet1!L$3:L$2340,1,))</f>
        <v>美深町</v>
      </c>
    </row>
    <row r="105" spans="1:6" x14ac:dyDescent="0.2">
      <c r="A105" s="8" t="s">
        <v>121</v>
      </c>
      <c r="B105" s="8" t="s">
        <v>2344</v>
      </c>
      <c r="C105" s="8" t="s">
        <v>7358</v>
      </c>
      <c r="D105" s="8" t="s">
        <v>7192</v>
      </c>
      <c r="E105" s="8" t="s">
        <v>7357</v>
      </c>
      <c r="F105" t="str">
        <f>IF(ISERROR(VLOOKUP(C105,Sheet1!L$3:L$2340,1,)),"",VLOOKUP(C105,Sheet1!L$3:L$2340,1,))</f>
        <v>音威子府村</v>
      </c>
    </row>
    <row r="106" spans="1:6" x14ac:dyDescent="0.2">
      <c r="A106" s="8" t="s">
        <v>122</v>
      </c>
      <c r="B106" s="8" t="s">
        <v>2344</v>
      </c>
      <c r="C106" s="8" t="s">
        <v>7356</v>
      </c>
      <c r="D106" s="8" t="s">
        <v>7192</v>
      </c>
      <c r="E106" s="8" t="s">
        <v>7355</v>
      </c>
      <c r="F106" t="str">
        <f>IF(ISERROR(VLOOKUP(C106,Sheet1!L$3:L$2340,1,)),"",VLOOKUP(C106,Sheet1!L$3:L$2340,1,))</f>
        <v>中川町</v>
      </c>
    </row>
    <row r="107" spans="1:6" x14ac:dyDescent="0.2">
      <c r="A107" s="8" t="s">
        <v>7354</v>
      </c>
      <c r="B107" s="8" t="s">
        <v>2344</v>
      </c>
      <c r="C107" s="8" t="s">
        <v>7353</v>
      </c>
      <c r="D107" s="8" t="s">
        <v>7192</v>
      </c>
      <c r="E107" s="8" t="s">
        <v>7352</v>
      </c>
      <c r="F107" t="str">
        <f>IF(ISERROR(VLOOKUP(C107,Sheet1!L$3:L$2340,1,)),"",VLOOKUP(C107,Sheet1!L$3:L$2340,1,))</f>
        <v>幌加内町</v>
      </c>
    </row>
    <row r="108" spans="1:6" x14ac:dyDescent="0.2">
      <c r="A108" s="8" t="s">
        <v>123</v>
      </c>
      <c r="B108" s="8" t="s">
        <v>2344</v>
      </c>
      <c r="C108" s="8" t="s">
        <v>7351</v>
      </c>
      <c r="D108" s="8" t="s">
        <v>7192</v>
      </c>
      <c r="E108" s="8" t="s">
        <v>7350</v>
      </c>
      <c r="F108" t="str">
        <f>IF(ISERROR(VLOOKUP(C108,Sheet1!L$3:L$2340,1,)),"",VLOOKUP(C108,Sheet1!L$3:L$2340,1,))</f>
        <v>増毛町</v>
      </c>
    </row>
    <row r="109" spans="1:6" x14ac:dyDescent="0.2">
      <c r="A109" s="8" t="s">
        <v>124</v>
      </c>
      <c r="B109" s="8" t="s">
        <v>2344</v>
      </c>
      <c r="C109" s="8" t="s">
        <v>7349</v>
      </c>
      <c r="D109" s="8" t="s">
        <v>7192</v>
      </c>
      <c r="E109" s="8" t="s">
        <v>7348</v>
      </c>
      <c r="F109" t="str">
        <f>IF(ISERROR(VLOOKUP(C109,Sheet1!L$3:L$2340,1,)),"",VLOOKUP(C109,Sheet1!L$3:L$2340,1,))</f>
        <v>小平町</v>
      </c>
    </row>
    <row r="110" spans="1:6" x14ac:dyDescent="0.2">
      <c r="A110" s="8" t="s">
        <v>125</v>
      </c>
      <c r="B110" s="8" t="s">
        <v>2344</v>
      </c>
      <c r="C110" s="8" t="s">
        <v>7347</v>
      </c>
      <c r="D110" s="8" t="s">
        <v>7192</v>
      </c>
      <c r="E110" s="8" t="s">
        <v>7346</v>
      </c>
      <c r="F110" t="str">
        <f>IF(ISERROR(VLOOKUP(C110,Sheet1!L$3:L$2340,1,)),"",VLOOKUP(C110,Sheet1!L$3:L$2340,1,))</f>
        <v>苫前町</v>
      </c>
    </row>
    <row r="111" spans="1:6" x14ac:dyDescent="0.2">
      <c r="A111" s="8" t="s">
        <v>126</v>
      </c>
      <c r="B111" s="8" t="s">
        <v>2344</v>
      </c>
      <c r="C111" s="8" t="s">
        <v>7345</v>
      </c>
      <c r="D111" s="8" t="s">
        <v>7192</v>
      </c>
      <c r="E111" s="8" t="s">
        <v>7344</v>
      </c>
      <c r="F111" t="str">
        <f>IF(ISERROR(VLOOKUP(C111,Sheet1!L$3:L$2340,1,)),"",VLOOKUP(C111,Sheet1!L$3:L$2340,1,))</f>
        <v>羽幌町</v>
      </c>
    </row>
    <row r="112" spans="1:6" x14ac:dyDescent="0.2">
      <c r="A112" s="8" t="s">
        <v>127</v>
      </c>
      <c r="B112" s="8" t="s">
        <v>2344</v>
      </c>
      <c r="C112" s="8" t="s">
        <v>7343</v>
      </c>
      <c r="D112" s="8" t="s">
        <v>7192</v>
      </c>
      <c r="E112" s="8" t="s">
        <v>7342</v>
      </c>
      <c r="F112" t="str">
        <f>IF(ISERROR(VLOOKUP(C112,Sheet1!L$3:L$2340,1,)),"",VLOOKUP(C112,Sheet1!L$3:L$2340,1,))</f>
        <v>初山別村</v>
      </c>
    </row>
    <row r="113" spans="1:6" x14ac:dyDescent="0.2">
      <c r="A113" s="8" t="s">
        <v>128</v>
      </c>
      <c r="B113" s="8" t="s">
        <v>2344</v>
      </c>
      <c r="C113" s="8" t="s">
        <v>7341</v>
      </c>
      <c r="D113" s="8" t="s">
        <v>7192</v>
      </c>
      <c r="E113" s="8" t="s">
        <v>7340</v>
      </c>
      <c r="F113" t="str">
        <f>IF(ISERROR(VLOOKUP(C113,Sheet1!L$3:L$2340,1,)),"",VLOOKUP(C113,Sheet1!L$3:L$2340,1,))</f>
        <v>遠別町</v>
      </c>
    </row>
    <row r="114" spans="1:6" x14ac:dyDescent="0.2">
      <c r="A114" s="8" t="s">
        <v>129</v>
      </c>
      <c r="B114" s="8" t="s">
        <v>2344</v>
      </c>
      <c r="C114" s="8" t="s">
        <v>7339</v>
      </c>
      <c r="D114" s="8" t="s">
        <v>7192</v>
      </c>
      <c r="E114" s="8" t="s">
        <v>7338</v>
      </c>
      <c r="F114" t="str">
        <f>IF(ISERROR(VLOOKUP(C114,Sheet1!L$3:L$2340,1,)),"",VLOOKUP(C114,Sheet1!L$3:L$2340,1,))</f>
        <v>天塩町</v>
      </c>
    </row>
    <row r="115" spans="1:6" x14ac:dyDescent="0.2">
      <c r="A115" s="8" t="s">
        <v>131</v>
      </c>
      <c r="B115" s="8" t="s">
        <v>2344</v>
      </c>
      <c r="C115" s="8" t="s">
        <v>7337</v>
      </c>
      <c r="D115" s="8" t="s">
        <v>7192</v>
      </c>
      <c r="E115" s="8" t="s">
        <v>7336</v>
      </c>
      <c r="F115" t="str">
        <f>IF(ISERROR(VLOOKUP(C115,Sheet1!L$3:L$2340,1,)),"",VLOOKUP(C115,Sheet1!L$3:L$2340,1,))</f>
        <v>猿払村</v>
      </c>
    </row>
    <row r="116" spans="1:6" x14ac:dyDescent="0.2">
      <c r="A116" s="8" t="s">
        <v>132</v>
      </c>
      <c r="B116" s="8" t="s">
        <v>2344</v>
      </c>
      <c r="C116" s="8" t="s">
        <v>7335</v>
      </c>
      <c r="D116" s="8" t="s">
        <v>7192</v>
      </c>
      <c r="E116" s="8" t="s">
        <v>7334</v>
      </c>
      <c r="F116" t="str">
        <f>IF(ISERROR(VLOOKUP(C116,Sheet1!L$3:L$2340,1,)),"",VLOOKUP(C116,Sheet1!L$3:L$2340,1,))</f>
        <v>浜頓別町</v>
      </c>
    </row>
    <row r="117" spans="1:6" x14ac:dyDescent="0.2">
      <c r="A117" s="8" t="s">
        <v>133</v>
      </c>
      <c r="B117" s="8" t="s">
        <v>2344</v>
      </c>
      <c r="C117" s="8" t="s">
        <v>7333</v>
      </c>
      <c r="D117" s="8" t="s">
        <v>7192</v>
      </c>
      <c r="E117" s="8" t="s">
        <v>7332</v>
      </c>
      <c r="F117" t="str">
        <f>IF(ISERROR(VLOOKUP(C117,Sheet1!L$3:L$2340,1,)),"",VLOOKUP(C117,Sheet1!L$3:L$2340,1,))</f>
        <v>中頓別町</v>
      </c>
    </row>
    <row r="118" spans="1:6" x14ac:dyDescent="0.2">
      <c r="A118" s="8" t="s">
        <v>134</v>
      </c>
      <c r="B118" s="8" t="s">
        <v>2344</v>
      </c>
      <c r="C118" s="8" t="s">
        <v>7331</v>
      </c>
      <c r="D118" s="8" t="s">
        <v>7192</v>
      </c>
      <c r="E118" s="8" t="s">
        <v>7330</v>
      </c>
      <c r="F118" t="str">
        <f>IF(ISERROR(VLOOKUP(C118,Sheet1!L$3:L$2340,1,)),"",VLOOKUP(C118,Sheet1!L$3:L$2340,1,))</f>
        <v>枝幸町</v>
      </c>
    </row>
    <row r="119" spans="1:6" x14ac:dyDescent="0.2">
      <c r="A119" s="8" t="s">
        <v>135</v>
      </c>
      <c r="B119" s="8" t="s">
        <v>2344</v>
      </c>
      <c r="C119" s="8" t="s">
        <v>7329</v>
      </c>
      <c r="D119" s="8" t="s">
        <v>7192</v>
      </c>
      <c r="E119" s="8" t="s">
        <v>7328</v>
      </c>
      <c r="F119" t="str">
        <f>IF(ISERROR(VLOOKUP(C119,Sheet1!L$3:L$2340,1,)),"",VLOOKUP(C119,Sheet1!L$3:L$2340,1,))</f>
        <v>豊富町</v>
      </c>
    </row>
    <row r="120" spans="1:6" x14ac:dyDescent="0.2">
      <c r="A120" s="8" t="s">
        <v>136</v>
      </c>
      <c r="B120" s="8" t="s">
        <v>2344</v>
      </c>
      <c r="C120" s="8" t="s">
        <v>7327</v>
      </c>
      <c r="D120" s="8" t="s">
        <v>7192</v>
      </c>
      <c r="E120" s="8" t="s">
        <v>7326</v>
      </c>
      <c r="F120" t="str">
        <f>IF(ISERROR(VLOOKUP(C120,Sheet1!L$3:L$2340,1,)),"",VLOOKUP(C120,Sheet1!L$3:L$2340,1,))</f>
        <v>礼文町</v>
      </c>
    </row>
    <row r="121" spans="1:6" x14ac:dyDescent="0.2">
      <c r="A121" s="8" t="s">
        <v>137</v>
      </c>
      <c r="B121" s="8" t="s">
        <v>2344</v>
      </c>
      <c r="C121" s="8" t="s">
        <v>7325</v>
      </c>
      <c r="D121" s="8" t="s">
        <v>7192</v>
      </c>
      <c r="E121" s="8" t="s">
        <v>7324</v>
      </c>
      <c r="F121" t="str">
        <f>IF(ISERROR(VLOOKUP(C121,Sheet1!L$3:L$2340,1,)),"",VLOOKUP(C121,Sheet1!L$3:L$2340,1,))</f>
        <v>利尻町</v>
      </c>
    </row>
    <row r="122" spans="1:6" x14ac:dyDescent="0.2">
      <c r="A122" s="8" t="s">
        <v>138</v>
      </c>
      <c r="B122" s="8" t="s">
        <v>2344</v>
      </c>
      <c r="C122" s="8" t="s">
        <v>7323</v>
      </c>
      <c r="D122" s="8" t="s">
        <v>7192</v>
      </c>
      <c r="E122" s="8" t="s">
        <v>7322</v>
      </c>
      <c r="F122" t="str">
        <f>IF(ISERROR(VLOOKUP(C122,Sheet1!L$3:L$2340,1,)),"",VLOOKUP(C122,Sheet1!L$3:L$2340,1,))</f>
        <v>利尻富士町</v>
      </c>
    </row>
    <row r="123" spans="1:6" x14ac:dyDescent="0.2">
      <c r="A123" s="8" t="s">
        <v>7321</v>
      </c>
      <c r="B123" s="8" t="s">
        <v>2344</v>
      </c>
      <c r="C123" s="8" t="s">
        <v>7320</v>
      </c>
      <c r="D123" s="8" t="s">
        <v>7192</v>
      </c>
      <c r="E123" s="8" t="s">
        <v>7319</v>
      </c>
      <c r="F123" t="str">
        <f>IF(ISERROR(VLOOKUP(C123,Sheet1!L$3:L$2340,1,)),"",VLOOKUP(C123,Sheet1!L$3:L$2340,1,))</f>
        <v>幌延町</v>
      </c>
    </row>
    <row r="124" spans="1:6" x14ac:dyDescent="0.2">
      <c r="A124" s="8" t="s">
        <v>139</v>
      </c>
      <c r="B124" s="8" t="s">
        <v>2344</v>
      </c>
      <c r="C124" s="8" t="s">
        <v>7318</v>
      </c>
      <c r="D124" s="8" t="s">
        <v>7192</v>
      </c>
      <c r="E124" s="8" t="s">
        <v>7317</v>
      </c>
      <c r="F124" t="str">
        <f>IF(ISERROR(VLOOKUP(C124,Sheet1!L$3:L$2340,1,)),"",VLOOKUP(C124,Sheet1!L$3:L$2340,1,))</f>
        <v>美幌町</v>
      </c>
    </row>
    <row r="125" spans="1:6" x14ac:dyDescent="0.2">
      <c r="A125" s="8" t="s">
        <v>140</v>
      </c>
      <c r="B125" s="8" t="s">
        <v>2344</v>
      </c>
      <c r="C125" s="8" t="s">
        <v>7316</v>
      </c>
      <c r="D125" s="8" t="s">
        <v>7192</v>
      </c>
      <c r="E125" s="8" t="s">
        <v>7315</v>
      </c>
      <c r="F125" t="str">
        <f>IF(ISERROR(VLOOKUP(C125,Sheet1!L$3:L$2340,1,)),"",VLOOKUP(C125,Sheet1!L$3:L$2340,1,))</f>
        <v>津別町</v>
      </c>
    </row>
    <row r="126" spans="1:6" x14ac:dyDescent="0.2">
      <c r="A126" s="8" t="s">
        <v>141</v>
      </c>
      <c r="B126" s="8" t="s">
        <v>2344</v>
      </c>
      <c r="C126" s="8" t="s">
        <v>7314</v>
      </c>
      <c r="D126" s="8" t="s">
        <v>7192</v>
      </c>
      <c r="E126" s="8" t="s">
        <v>7313</v>
      </c>
      <c r="F126" t="str">
        <f>IF(ISERROR(VLOOKUP(C126,Sheet1!L$3:L$2340,1,)),"",VLOOKUP(C126,Sheet1!L$3:L$2340,1,))</f>
        <v>斜里町</v>
      </c>
    </row>
    <row r="127" spans="1:6" x14ac:dyDescent="0.2">
      <c r="A127" s="8" t="s">
        <v>142</v>
      </c>
      <c r="B127" s="8" t="s">
        <v>2344</v>
      </c>
      <c r="C127" s="8" t="s">
        <v>7312</v>
      </c>
      <c r="D127" s="8" t="s">
        <v>7192</v>
      </c>
      <c r="E127" s="8" t="s">
        <v>7311</v>
      </c>
      <c r="F127" t="str">
        <f>IF(ISERROR(VLOOKUP(C127,Sheet1!L$3:L$2340,1,)),"",VLOOKUP(C127,Sheet1!L$3:L$2340,1,))</f>
        <v>清里町</v>
      </c>
    </row>
    <row r="128" spans="1:6" x14ac:dyDescent="0.2">
      <c r="A128" s="8" t="s">
        <v>143</v>
      </c>
      <c r="B128" s="8" t="s">
        <v>2344</v>
      </c>
      <c r="C128" s="8" t="s">
        <v>7310</v>
      </c>
      <c r="D128" s="8" t="s">
        <v>7192</v>
      </c>
      <c r="E128" s="8" t="s">
        <v>7309</v>
      </c>
      <c r="F128" t="str">
        <f>IF(ISERROR(VLOOKUP(C128,Sheet1!L$3:L$2340,1,)),"",VLOOKUP(C128,Sheet1!L$3:L$2340,1,))</f>
        <v>小清水町</v>
      </c>
    </row>
    <row r="129" spans="1:6" x14ac:dyDescent="0.2">
      <c r="A129" s="8" t="s">
        <v>144</v>
      </c>
      <c r="B129" s="8" t="s">
        <v>2344</v>
      </c>
      <c r="C129" s="8" t="s">
        <v>7308</v>
      </c>
      <c r="D129" s="8" t="s">
        <v>7192</v>
      </c>
      <c r="E129" s="8" t="s">
        <v>7307</v>
      </c>
      <c r="F129" t="str">
        <f>IF(ISERROR(VLOOKUP(C129,Sheet1!L$3:L$2340,1,)),"",VLOOKUP(C129,Sheet1!L$3:L$2340,1,))</f>
        <v>訓子府町</v>
      </c>
    </row>
    <row r="130" spans="1:6" x14ac:dyDescent="0.2">
      <c r="A130" s="8" t="s">
        <v>145</v>
      </c>
      <c r="B130" s="8" t="s">
        <v>2344</v>
      </c>
      <c r="C130" s="8" t="s">
        <v>7306</v>
      </c>
      <c r="D130" s="8" t="s">
        <v>7192</v>
      </c>
      <c r="E130" s="8" t="s">
        <v>7305</v>
      </c>
      <c r="F130" t="str">
        <f>IF(ISERROR(VLOOKUP(C130,Sheet1!L$3:L$2340,1,)),"",VLOOKUP(C130,Sheet1!L$3:L$2340,1,))</f>
        <v>置戸町</v>
      </c>
    </row>
    <row r="131" spans="1:6" x14ac:dyDescent="0.2">
      <c r="A131" s="8" t="s">
        <v>146</v>
      </c>
      <c r="B131" s="8" t="s">
        <v>2344</v>
      </c>
      <c r="C131" s="8" t="s">
        <v>7304</v>
      </c>
      <c r="D131" s="8" t="s">
        <v>7192</v>
      </c>
      <c r="E131" s="8" t="s">
        <v>7303</v>
      </c>
      <c r="F131" t="str">
        <f>IF(ISERROR(VLOOKUP(C131,Sheet1!L$3:L$2340,1,)),"",VLOOKUP(C131,Sheet1!L$3:L$2340,1,))</f>
        <v>佐呂間町</v>
      </c>
    </row>
    <row r="132" spans="1:6" x14ac:dyDescent="0.2">
      <c r="A132" s="8" t="s">
        <v>147</v>
      </c>
      <c r="B132" s="8" t="s">
        <v>2344</v>
      </c>
      <c r="C132" s="8" t="s">
        <v>7302</v>
      </c>
      <c r="D132" s="8" t="s">
        <v>7192</v>
      </c>
      <c r="E132" s="8" t="s">
        <v>7301</v>
      </c>
      <c r="F132" t="str">
        <f>IF(ISERROR(VLOOKUP(C132,Sheet1!L$3:L$2340,1,)),"",VLOOKUP(C132,Sheet1!L$3:L$2340,1,))</f>
        <v>遠軽町</v>
      </c>
    </row>
    <row r="133" spans="1:6" x14ac:dyDescent="0.2">
      <c r="A133" s="8" t="s">
        <v>149</v>
      </c>
      <c r="B133" s="8" t="s">
        <v>2344</v>
      </c>
      <c r="C133" s="8" t="s">
        <v>7300</v>
      </c>
      <c r="D133" s="8" t="s">
        <v>7192</v>
      </c>
      <c r="E133" s="8" t="s">
        <v>7299</v>
      </c>
      <c r="F133" t="str">
        <f>IF(ISERROR(VLOOKUP(C133,Sheet1!L$3:L$2340,1,)),"",VLOOKUP(C133,Sheet1!L$3:L$2340,1,))</f>
        <v>湧別町</v>
      </c>
    </row>
    <row r="134" spans="1:6" x14ac:dyDescent="0.2">
      <c r="A134" s="8" t="s">
        <v>150</v>
      </c>
      <c r="B134" s="8" t="s">
        <v>2344</v>
      </c>
      <c r="C134" s="8" t="s">
        <v>7298</v>
      </c>
      <c r="D134" s="8" t="s">
        <v>7192</v>
      </c>
      <c r="E134" s="8" t="s">
        <v>7297</v>
      </c>
      <c r="F134" t="str">
        <f>IF(ISERROR(VLOOKUP(C134,Sheet1!L$3:L$2340,1,)),"",VLOOKUP(C134,Sheet1!L$3:L$2340,1,))</f>
        <v>滝上町</v>
      </c>
    </row>
    <row r="135" spans="1:6" x14ac:dyDescent="0.2">
      <c r="A135" s="8" t="s">
        <v>151</v>
      </c>
      <c r="B135" s="8" t="s">
        <v>2344</v>
      </c>
      <c r="C135" s="8" t="s">
        <v>7296</v>
      </c>
      <c r="D135" s="8" t="s">
        <v>7192</v>
      </c>
      <c r="E135" s="8" t="s">
        <v>7295</v>
      </c>
      <c r="F135" t="str">
        <f>IF(ISERROR(VLOOKUP(C135,Sheet1!L$3:L$2340,1,)),"",VLOOKUP(C135,Sheet1!L$3:L$2340,1,))</f>
        <v>興部町</v>
      </c>
    </row>
    <row r="136" spans="1:6" x14ac:dyDescent="0.2">
      <c r="A136" s="8" t="s">
        <v>152</v>
      </c>
      <c r="B136" s="8" t="s">
        <v>2344</v>
      </c>
      <c r="C136" s="8" t="s">
        <v>7294</v>
      </c>
      <c r="D136" s="8" t="s">
        <v>7192</v>
      </c>
      <c r="E136" s="8" t="s">
        <v>7293</v>
      </c>
      <c r="F136" t="str">
        <f>IF(ISERROR(VLOOKUP(C136,Sheet1!L$3:L$2340,1,)),"",VLOOKUP(C136,Sheet1!L$3:L$2340,1,))</f>
        <v>西興部村</v>
      </c>
    </row>
    <row r="137" spans="1:6" x14ac:dyDescent="0.2">
      <c r="A137" s="8" t="s">
        <v>153</v>
      </c>
      <c r="B137" s="8" t="s">
        <v>2344</v>
      </c>
      <c r="C137" s="8" t="s">
        <v>7292</v>
      </c>
      <c r="D137" s="8" t="s">
        <v>7192</v>
      </c>
      <c r="E137" s="8" t="s">
        <v>7291</v>
      </c>
      <c r="F137" t="str">
        <f>IF(ISERROR(VLOOKUP(C137,Sheet1!L$3:L$2340,1,)),"",VLOOKUP(C137,Sheet1!L$3:L$2340,1,))</f>
        <v>雄武町</v>
      </c>
    </row>
    <row r="138" spans="1:6" x14ac:dyDescent="0.2">
      <c r="A138" s="8" t="s">
        <v>154</v>
      </c>
      <c r="B138" s="8" t="s">
        <v>2344</v>
      </c>
      <c r="C138" s="8" t="s">
        <v>7290</v>
      </c>
      <c r="D138" s="8" t="s">
        <v>7192</v>
      </c>
      <c r="E138" s="8" t="s">
        <v>7289</v>
      </c>
      <c r="F138" t="str">
        <f>IF(ISERROR(VLOOKUP(C138,Sheet1!L$3:L$2340,1,)),"",VLOOKUP(C138,Sheet1!L$3:L$2340,1,))</f>
        <v>大空町</v>
      </c>
    </row>
    <row r="139" spans="1:6" x14ac:dyDescent="0.2">
      <c r="A139" s="8" t="s">
        <v>155</v>
      </c>
      <c r="B139" s="8" t="s">
        <v>2344</v>
      </c>
      <c r="C139" s="8" t="s">
        <v>7288</v>
      </c>
      <c r="D139" s="8" t="s">
        <v>7192</v>
      </c>
      <c r="E139" s="8" t="s">
        <v>7287</v>
      </c>
      <c r="F139" t="str">
        <f>IF(ISERROR(VLOOKUP(C139,Sheet1!L$3:L$2340,1,)),"",VLOOKUP(C139,Sheet1!L$3:L$2340,1,))</f>
        <v>豊浦町</v>
      </c>
    </row>
    <row r="140" spans="1:6" x14ac:dyDescent="0.2">
      <c r="A140" s="8" t="s">
        <v>156</v>
      </c>
      <c r="B140" s="8" t="s">
        <v>2344</v>
      </c>
      <c r="C140" s="8" t="s">
        <v>7286</v>
      </c>
      <c r="D140" s="8" t="s">
        <v>7192</v>
      </c>
      <c r="E140" s="8" t="s">
        <v>7285</v>
      </c>
      <c r="F140" t="str">
        <f>IF(ISERROR(VLOOKUP(C140,Sheet1!L$3:L$2340,1,)),"",VLOOKUP(C140,Sheet1!L$3:L$2340,1,))</f>
        <v>壮瞥町</v>
      </c>
    </row>
    <row r="141" spans="1:6" x14ac:dyDescent="0.2">
      <c r="A141" s="8" t="s">
        <v>157</v>
      </c>
      <c r="B141" s="8" t="s">
        <v>2344</v>
      </c>
      <c r="C141" s="8" t="s">
        <v>7284</v>
      </c>
      <c r="D141" s="8" t="s">
        <v>7192</v>
      </c>
      <c r="E141" s="8" t="s">
        <v>7283</v>
      </c>
      <c r="F141" t="str">
        <f>IF(ISERROR(VLOOKUP(C141,Sheet1!L$3:L$2340,1,)),"",VLOOKUP(C141,Sheet1!L$3:L$2340,1,))</f>
        <v>白老町</v>
      </c>
    </row>
    <row r="142" spans="1:6" x14ac:dyDescent="0.2">
      <c r="A142" s="8" t="s">
        <v>158</v>
      </c>
      <c r="B142" s="8" t="s">
        <v>2344</v>
      </c>
      <c r="C142" s="8" t="s">
        <v>7282</v>
      </c>
      <c r="D142" s="8" t="s">
        <v>7192</v>
      </c>
      <c r="E142" s="8" t="s">
        <v>7281</v>
      </c>
      <c r="F142" t="str">
        <f>IF(ISERROR(VLOOKUP(C142,Sheet1!L$3:L$2340,1,)),"",VLOOKUP(C142,Sheet1!L$3:L$2340,1,))</f>
        <v>厚真町</v>
      </c>
    </row>
    <row r="143" spans="1:6" x14ac:dyDescent="0.2">
      <c r="A143" s="8" t="s">
        <v>159</v>
      </c>
      <c r="B143" s="8" t="s">
        <v>2344</v>
      </c>
      <c r="C143" s="8" t="s">
        <v>7280</v>
      </c>
      <c r="D143" s="8" t="s">
        <v>7192</v>
      </c>
      <c r="E143" s="8" t="s">
        <v>7279</v>
      </c>
      <c r="F143" t="str">
        <f>IF(ISERROR(VLOOKUP(C143,Sheet1!L$3:L$2340,1,)),"",VLOOKUP(C143,Sheet1!L$3:L$2340,1,))</f>
        <v>洞爺湖町</v>
      </c>
    </row>
    <row r="144" spans="1:6" x14ac:dyDescent="0.2">
      <c r="A144" s="8" t="s">
        <v>160</v>
      </c>
      <c r="B144" s="8" t="s">
        <v>2344</v>
      </c>
      <c r="C144" s="8" t="s">
        <v>7278</v>
      </c>
      <c r="D144" s="8" t="s">
        <v>7192</v>
      </c>
      <c r="E144" s="8" t="s">
        <v>7277</v>
      </c>
      <c r="F144" t="str">
        <f>IF(ISERROR(VLOOKUP(C144,Sheet1!L$3:L$2340,1,)),"",VLOOKUP(C144,Sheet1!L$3:L$2340,1,))</f>
        <v>安平町</v>
      </c>
    </row>
    <row r="145" spans="1:6" x14ac:dyDescent="0.2">
      <c r="A145" s="8" t="s">
        <v>161</v>
      </c>
      <c r="B145" s="8" t="s">
        <v>2344</v>
      </c>
      <c r="C145" s="8" t="s">
        <v>7276</v>
      </c>
      <c r="D145" s="8" t="s">
        <v>7192</v>
      </c>
      <c r="E145" s="8" t="s">
        <v>7275</v>
      </c>
      <c r="F145" t="str">
        <f>IF(ISERROR(VLOOKUP(C145,Sheet1!L$3:L$2340,1,)),"",VLOOKUP(C145,Sheet1!L$3:L$2340,1,))</f>
        <v>むかわ町</v>
      </c>
    </row>
    <row r="146" spans="1:6" x14ac:dyDescent="0.2">
      <c r="A146" s="8" t="s">
        <v>162</v>
      </c>
      <c r="B146" s="8" t="s">
        <v>2344</v>
      </c>
      <c r="C146" s="8" t="s">
        <v>5516</v>
      </c>
      <c r="D146" s="8" t="s">
        <v>7192</v>
      </c>
      <c r="E146" s="8" t="s">
        <v>5515</v>
      </c>
      <c r="F146" t="str">
        <f>IF(ISERROR(VLOOKUP(C146,Sheet1!L$3:L$2340,1,)),"",VLOOKUP(C146,Sheet1!L$3:L$2340,1,))</f>
        <v>日高町</v>
      </c>
    </row>
    <row r="147" spans="1:6" x14ac:dyDescent="0.2">
      <c r="A147" s="8" t="s">
        <v>163</v>
      </c>
      <c r="B147" s="8" t="s">
        <v>2344</v>
      </c>
      <c r="C147" s="8" t="s">
        <v>7274</v>
      </c>
      <c r="D147" s="8" t="s">
        <v>7192</v>
      </c>
      <c r="E147" s="8" t="s">
        <v>7273</v>
      </c>
      <c r="F147" t="str">
        <f>IF(ISERROR(VLOOKUP(C147,Sheet1!L$3:L$2340,1,)),"",VLOOKUP(C147,Sheet1!L$3:L$2340,1,))</f>
        <v>平取町</v>
      </c>
    </row>
    <row r="148" spans="1:6" x14ac:dyDescent="0.2">
      <c r="A148" s="8" t="s">
        <v>164</v>
      </c>
      <c r="B148" s="8" t="s">
        <v>2344</v>
      </c>
      <c r="C148" s="8" t="s">
        <v>7272</v>
      </c>
      <c r="D148" s="8" t="s">
        <v>7192</v>
      </c>
      <c r="E148" s="8" t="s">
        <v>7271</v>
      </c>
      <c r="F148" t="str">
        <f>IF(ISERROR(VLOOKUP(C148,Sheet1!L$3:L$2340,1,)),"",VLOOKUP(C148,Sheet1!L$3:L$2340,1,))</f>
        <v>新冠町</v>
      </c>
    </row>
    <row r="149" spans="1:6" x14ac:dyDescent="0.2">
      <c r="A149" s="8" t="s">
        <v>165</v>
      </c>
      <c r="B149" s="8" t="s">
        <v>2344</v>
      </c>
      <c r="C149" s="8" t="s">
        <v>7270</v>
      </c>
      <c r="D149" s="8" t="s">
        <v>7192</v>
      </c>
      <c r="E149" s="8" t="s">
        <v>7269</v>
      </c>
      <c r="F149" t="str">
        <f>IF(ISERROR(VLOOKUP(C149,Sheet1!L$3:L$2340,1,)),"",VLOOKUP(C149,Sheet1!L$3:L$2340,1,))</f>
        <v>浦河町</v>
      </c>
    </row>
    <row r="150" spans="1:6" x14ac:dyDescent="0.2">
      <c r="A150" s="8" t="s">
        <v>166</v>
      </c>
      <c r="B150" s="8" t="s">
        <v>2344</v>
      </c>
      <c r="C150" s="8" t="s">
        <v>7268</v>
      </c>
      <c r="D150" s="8" t="s">
        <v>7192</v>
      </c>
      <c r="E150" s="8" t="s">
        <v>7267</v>
      </c>
      <c r="F150" t="str">
        <f>IF(ISERROR(VLOOKUP(C150,Sheet1!L$3:L$2340,1,)),"",VLOOKUP(C150,Sheet1!L$3:L$2340,1,))</f>
        <v>様似町</v>
      </c>
    </row>
    <row r="151" spans="1:6" x14ac:dyDescent="0.2">
      <c r="A151" s="8" t="s">
        <v>167</v>
      </c>
      <c r="B151" s="8" t="s">
        <v>2344</v>
      </c>
      <c r="C151" s="8" t="s">
        <v>7266</v>
      </c>
      <c r="D151" s="8" t="s">
        <v>7192</v>
      </c>
      <c r="E151" s="8" t="s">
        <v>7265</v>
      </c>
      <c r="F151" t="str">
        <f>IF(ISERROR(VLOOKUP(C151,Sheet1!L$3:L$2340,1,)),"",VLOOKUP(C151,Sheet1!L$3:L$2340,1,))</f>
        <v>えりも町</v>
      </c>
    </row>
    <row r="152" spans="1:6" x14ac:dyDescent="0.2">
      <c r="A152" s="8" t="s">
        <v>168</v>
      </c>
      <c r="B152" s="8" t="s">
        <v>2344</v>
      </c>
      <c r="C152" s="8" t="s">
        <v>7264</v>
      </c>
      <c r="D152" s="8" t="s">
        <v>7192</v>
      </c>
      <c r="E152" s="8" t="s">
        <v>7263</v>
      </c>
      <c r="F152" t="str">
        <f>IF(ISERROR(VLOOKUP(C152,Sheet1!L$3:L$2340,1,)),"",VLOOKUP(C152,Sheet1!L$3:L$2340,1,))</f>
        <v>新ひだか町</v>
      </c>
    </row>
    <row r="153" spans="1:6" x14ac:dyDescent="0.2">
      <c r="A153" s="8" t="s">
        <v>169</v>
      </c>
      <c r="B153" s="8" t="s">
        <v>2344</v>
      </c>
      <c r="C153" s="8" t="s">
        <v>7262</v>
      </c>
      <c r="D153" s="8" t="s">
        <v>7192</v>
      </c>
      <c r="E153" s="8" t="s">
        <v>7261</v>
      </c>
      <c r="F153" t="str">
        <f>IF(ISERROR(VLOOKUP(C153,Sheet1!L$3:L$2340,1,)),"",VLOOKUP(C153,Sheet1!L$3:L$2340,1,))</f>
        <v>音更町</v>
      </c>
    </row>
    <row r="154" spans="1:6" x14ac:dyDescent="0.2">
      <c r="A154" s="8" t="s">
        <v>170</v>
      </c>
      <c r="B154" s="8" t="s">
        <v>2344</v>
      </c>
      <c r="C154" s="8" t="s">
        <v>7260</v>
      </c>
      <c r="D154" s="8" t="s">
        <v>7192</v>
      </c>
      <c r="E154" s="8" t="s">
        <v>7259</v>
      </c>
      <c r="F154" t="str">
        <f>IF(ISERROR(VLOOKUP(C154,Sheet1!L$3:L$2340,1,)),"",VLOOKUP(C154,Sheet1!L$3:L$2340,1,))</f>
        <v>士幌町</v>
      </c>
    </row>
    <row r="155" spans="1:6" x14ac:dyDescent="0.2">
      <c r="A155" s="8" t="s">
        <v>171</v>
      </c>
      <c r="B155" s="8" t="s">
        <v>2344</v>
      </c>
      <c r="C155" s="8" t="s">
        <v>7258</v>
      </c>
      <c r="D155" s="8" t="s">
        <v>7192</v>
      </c>
      <c r="E155" s="8" t="s">
        <v>7257</v>
      </c>
      <c r="F155" t="str">
        <f>IF(ISERROR(VLOOKUP(C155,Sheet1!L$3:L$2340,1,)),"",VLOOKUP(C155,Sheet1!L$3:L$2340,1,))</f>
        <v>上士幌町</v>
      </c>
    </row>
    <row r="156" spans="1:6" x14ac:dyDescent="0.2">
      <c r="A156" s="8" t="s">
        <v>172</v>
      </c>
      <c r="B156" s="8" t="s">
        <v>2344</v>
      </c>
      <c r="C156" s="8" t="s">
        <v>7256</v>
      </c>
      <c r="D156" s="8" t="s">
        <v>7192</v>
      </c>
      <c r="E156" s="8" t="s">
        <v>7255</v>
      </c>
      <c r="F156" t="str">
        <f>IF(ISERROR(VLOOKUP(C156,Sheet1!L$3:L$2340,1,)),"",VLOOKUP(C156,Sheet1!L$3:L$2340,1,))</f>
        <v>鹿追町</v>
      </c>
    </row>
    <row r="157" spans="1:6" x14ac:dyDescent="0.2">
      <c r="A157" s="8" t="s">
        <v>173</v>
      </c>
      <c r="B157" s="8" t="s">
        <v>2344</v>
      </c>
      <c r="C157" s="8" t="s">
        <v>7254</v>
      </c>
      <c r="D157" s="8" t="s">
        <v>7192</v>
      </c>
      <c r="E157" s="8" t="s">
        <v>7253</v>
      </c>
      <c r="F157" t="str">
        <f>IF(ISERROR(VLOOKUP(C157,Sheet1!L$3:L$2340,1,)),"",VLOOKUP(C157,Sheet1!L$3:L$2340,1,))</f>
        <v>新得町</v>
      </c>
    </row>
    <row r="158" spans="1:6" x14ac:dyDescent="0.2">
      <c r="A158" s="8" t="s">
        <v>174</v>
      </c>
      <c r="B158" s="8" t="s">
        <v>2344</v>
      </c>
      <c r="C158" s="8" t="s">
        <v>5934</v>
      </c>
      <c r="D158" s="8" t="s">
        <v>7192</v>
      </c>
      <c r="E158" s="8" t="s">
        <v>5933</v>
      </c>
      <c r="F158" t="str">
        <f>IF(ISERROR(VLOOKUP(C158,Sheet1!L$3:L$2340,1,)),"",VLOOKUP(C158,Sheet1!L$3:L$2340,1,))</f>
        <v>清水町</v>
      </c>
    </row>
    <row r="159" spans="1:6" x14ac:dyDescent="0.2">
      <c r="A159" s="8" t="s">
        <v>175</v>
      </c>
      <c r="B159" s="8" t="s">
        <v>2344</v>
      </c>
      <c r="C159" s="8" t="s">
        <v>7252</v>
      </c>
      <c r="D159" s="8" t="s">
        <v>7192</v>
      </c>
      <c r="E159" s="8" t="s">
        <v>7251</v>
      </c>
      <c r="F159" t="str">
        <f>IF(ISERROR(VLOOKUP(C159,Sheet1!L$3:L$2340,1,)),"",VLOOKUP(C159,Sheet1!L$3:L$2340,1,))</f>
        <v>芽室町</v>
      </c>
    </row>
    <row r="160" spans="1:6" x14ac:dyDescent="0.2">
      <c r="A160" s="8" t="s">
        <v>176</v>
      </c>
      <c r="B160" s="8" t="s">
        <v>2344</v>
      </c>
      <c r="C160" s="8" t="s">
        <v>7250</v>
      </c>
      <c r="D160" s="8" t="s">
        <v>7192</v>
      </c>
      <c r="E160" s="8" t="s">
        <v>7249</v>
      </c>
      <c r="F160" t="str">
        <f>IF(ISERROR(VLOOKUP(C160,Sheet1!L$3:L$2340,1,)),"",VLOOKUP(C160,Sheet1!L$3:L$2340,1,))</f>
        <v>中札内村</v>
      </c>
    </row>
    <row r="161" spans="1:6" x14ac:dyDescent="0.2">
      <c r="A161" s="8" t="s">
        <v>177</v>
      </c>
      <c r="B161" s="8" t="s">
        <v>2344</v>
      </c>
      <c r="C161" s="8" t="s">
        <v>7248</v>
      </c>
      <c r="D161" s="8" t="s">
        <v>7192</v>
      </c>
      <c r="E161" s="8" t="s">
        <v>7247</v>
      </c>
      <c r="F161" t="str">
        <f>IF(ISERROR(VLOOKUP(C161,Sheet1!L$3:L$2340,1,)),"",VLOOKUP(C161,Sheet1!L$3:L$2340,1,))</f>
        <v>更別村</v>
      </c>
    </row>
    <row r="162" spans="1:6" x14ac:dyDescent="0.2">
      <c r="A162" s="8" t="s">
        <v>178</v>
      </c>
      <c r="B162" s="8" t="s">
        <v>2344</v>
      </c>
      <c r="C162" s="8" t="s">
        <v>7246</v>
      </c>
      <c r="D162" s="8" t="s">
        <v>7192</v>
      </c>
      <c r="E162" s="8" t="s">
        <v>5806</v>
      </c>
      <c r="F162" t="str">
        <f>IF(ISERROR(VLOOKUP(C162,Sheet1!L$3:L$2340,1,)),"",VLOOKUP(C162,Sheet1!L$3:L$2340,1,))</f>
        <v>大樹町</v>
      </c>
    </row>
    <row r="163" spans="1:6" x14ac:dyDescent="0.2">
      <c r="A163" s="8" t="s">
        <v>179</v>
      </c>
      <c r="B163" s="8" t="s">
        <v>2344</v>
      </c>
      <c r="C163" s="8" t="s">
        <v>7245</v>
      </c>
      <c r="D163" s="8" t="s">
        <v>7192</v>
      </c>
      <c r="E163" s="8" t="s">
        <v>7244</v>
      </c>
      <c r="F163" t="str">
        <f>IF(ISERROR(VLOOKUP(C163,Sheet1!L$3:L$2340,1,)),"",VLOOKUP(C163,Sheet1!L$3:L$2340,1,))</f>
        <v>広尾町</v>
      </c>
    </row>
    <row r="164" spans="1:6" x14ac:dyDescent="0.2">
      <c r="A164" s="8" t="s">
        <v>180</v>
      </c>
      <c r="B164" s="8" t="s">
        <v>2344</v>
      </c>
      <c r="C164" s="8" t="s">
        <v>7243</v>
      </c>
      <c r="D164" s="8" t="s">
        <v>7192</v>
      </c>
      <c r="E164" s="8" t="s">
        <v>7242</v>
      </c>
      <c r="F164" t="str">
        <f>IF(ISERROR(VLOOKUP(C164,Sheet1!L$3:L$2340,1,)),"",VLOOKUP(C164,Sheet1!L$3:L$2340,1,))</f>
        <v>幕別町</v>
      </c>
    </row>
    <row r="165" spans="1:6" x14ac:dyDescent="0.2">
      <c r="A165" s="8" t="s">
        <v>181</v>
      </c>
      <c r="B165" s="8" t="s">
        <v>2344</v>
      </c>
      <c r="C165" s="8" t="s">
        <v>5996</v>
      </c>
      <c r="D165" s="8" t="s">
        <v>7192</v>
      </c>
      <c r="E165" s="8" t="s">
        <v>5995</v>
      </c>
      <c r="F165" t="str">
        <f>IF(ISERROR(VLOOKUP(C165,Sheet1!L$3:L$2340,1,)),"",VLOOKUP(C165,Sheet1!L$3:L$2340,1,))</f>
        <v>池田町</v>
      </c>
    </row>
    <row r="166" spans="1:6" x14ac:dyDescent="0.2">
      <c r="A166" s="8" t="s">
        <v>182</v>
      </c>
      <c r="B166" s="8" t="s">
        <v>2344</v>
      </c>
      <c r="C166" s="8" t="s">
        <v>7241</v>
      </c>
      <c r="D166" s="8" t="s">
        <v>7192</v>
      </c>
      <c r="E166" s="8" t="s">
        <v>7240</v>
      </c>
      <c r="F166" t="str">
        <f>IF(ISERROR(VLOOKUP(C166,Sheet1!L$3:L$2340,1,)),"",VLOOKUP(C166,Sheet1!L$3:L$2340,1,))</f>
        <v>豊頃町</v>
      </c>
    </row>
    <row r="167" spans="1:6" x14ac:dyDescent="0.2">
      <c r="A167" s="8" t="s">
        <v>183</v>
      </c>
      <c r="B167" s="8" t="s">
        <v>2344</v>
      </c>
      <c r="C167" s="8" t="s">
        <v>7239</v>
      </c>
      <c r="D167" s="8" t="s">
        <v>7192</v>
      </c>
      <c r="E167" s="8" t="s">
        <v>7238</v>
      </c>
      <c r="F167" t="str">
        <f>IF(ISERROR(VLOOKUP(C167,Sheet1!L$3:L$2340,1,)),"",VLOOKUP(C167,Sheet1!L$3:L$2340,1,))</f>
        <v>本別町</v>
      </c>
    </row>
    <row r="168" spans="1:6" x14ac:dyDescent="0.2">
      <c r="A168" s="8" t="s">
        <v>184</v>
      </c>
      <c r="B168" s="8" t="s">
        <v>2344</v>
      </c>
      <c r="C168" s="8" t="s">
        <v>7237</v>
      </c>
      <c r="D168" s="8" t="s">
        <v>7192</v>
      </c>
      <c r="E168" s="8" t="s">
        <v>7236</v>
      </c>
      <c r="F168" t="str">
        <f>IF(ISERROR(VLOOKUP(C168,Sheet1!L$3:L$2340,1,)),"",VLOOKUP(C168,Sheet1!L$3:L$2340,1,))</f>
        <v>足寄町</v>
      </c>
    </row>
    <row r="169" spans="1:6" x14ac:dyDescent="0.2">
      <c r="A169" s="8" t="s">
        <v>185</v>
      </c>
      <c r="B169" s="8" t="s">
        <v>2344</v>
      </c>
      <c r="C169" s="8" t="s">
        <v>7235</v>
      </c>
      <c r="D169" s="8" t="s">
        <v>7192</v>
      </c>
      <c r="E169" s="8" t="s">
        <v>7234</v>
      </c>
      <c r="F169" t="str">
        <f>IF(ISERROR(VLOOKUP(C169,Sheet1!L$3:L$2340,1,)),"",VLOOKUP(C169,Sheet1!L$3:L$2340,1,))</f>
        <v>陸別町</v>
      </c>
    </row>
    <row r="170" spans="1:6" x14ac:dyDescent="0.2">
      <c r="A170" s="8" t="s">
        <v>186</v>
      </c>
      <c r="B170" s="8" t="s">
        <v>2344</v>
      </c>
      <c r="C170" s="8" t="s">
        <v>7233</v>
      </c>
      <c r="D170" s="8" t="s">
        <v>7192</v>
      </c>
      <c r="E170" s="8" t="s">
        <v>7232</v>
      </c>
      <c r="F170" t="str">
        <f>IF(ISERROR(VLOOKUP(C170,Sheet1!L$3:L$2340,1,)),"",VLOOKUP(C170,Sheet1!L$3:L$2340,1,))</f>
        <v>浦幌町</v>
      </c>
    </row>
    <row r="171" spans="1:6" x14ac:dyDescent="0.2">
      <c r="A171" s="8" t="s">
        <v>187</v>
      </c>
      <c r="B171" s="8" t="s">
        <v>2344</v>
      </c>
      <c r="C171" s="8" t="s">
        <v>7231</v>
      </c>
      <c r="D171" s="8" t="s">
        <v>7192</v>
      </c>
      <c r="E171" s="8" t="s">
        <v>7230</v>
      </c>
      <c r="F171" t="str">
        <f>IF(ISERROR(VLOOKUP(C171,Sheet1!L$3:L$2340,1,)),"",VLOOKUP(C171,Sheet1!L$3:L$2340,1,))</f>
        <v>釧路町</v>
      </c>
    </row>
    <row r="172" spans="1:6" x14ac:dyDescent="0.2">
      <c r="A172" s="8" t="s">
        <v>188</v>
      </c>
      <c r="B172" s="8" t="s">
        <v>2344</v>
      </c>
      <c r="C172" s="8" t="s">
        <v>7229</v>
      </c>
      <c r="D172" s="8" t="s">
        <v>7192</v>
      </c>
      <c r="E172" s="8" t="s">
        <v>7228</v>
      </c>
      <c r="F172" t="str">
        <f>IF(ISERROR(VLOOKUP(C172,Sheet1!L$3:L$2340,1,)),"",VLOOKUP(C172,Sheet1!L$3:L$2340,1,))</f>
        <v>厚岸町</v>
      </c>
    </row>
    <row r="173" spans="1:6" x14ac:dyDescent="0.2">
      <c r="A173" s="8" t="s">
        <v>189</v>
      </c>
      <c r="B173" s="8" t="s">
        <v>2344</v>
      </c>
      <c r="C173" s="8" t="s">
        <v>7227</v>
      </c>
      <c r="D173" s="8" t="s">
        <v>7192</v>
      </c>
      <c r="E173" s="8" t="s">
        <v>7226</v>
      </c>
      <c r="F173" t="str">
        <f>IF(ISERROR(VLOOKUP(C173,Sheet1!L$3:L$2340,1,)),"",VLOOKUP(C173,Sheet1!L$3:L$2340,1,))</f>
        <v>浜中町</v>
      </c>
    </row>
    <row r="174" spans="1:6" x14ac:dyDescent="0.2">
      <c r="A174" s="8" t="s">
        <v>190</v>
      </c>
      <c r="B174" s="8" t="s">
        <v>2344</v>
      </c>
      <c r="C174" s="8" t="s">
        <v>7225</v>
      </c>
      <c r="D174" s="8" t="s">
        <v>7192</v>
      </c>
      <c r="E174" s="8" t="s">
        <v>7224</v>
      </c>
      <c r="F174" t="str">
        <f>IF(ISERROR(VLOOKUP(C174,Sheet1!L$3:L$2340,1,)),"",VLOOKUP(C174,Sheet1!L$3:L$2340,1,))</f>
        <v>標茶町</v>
      </c>
    </row>
    <row r="175" spans="1:6" x14ac:dyDescent="0.2">
      <c r="A175" s="8" t="s">
        <v>191</v>
      </c>
      <c r="B175" s="8" t="s">
        <v>2344</v>
      </c>
      <c r="C175" s="8" t="s">
        <v>7223</v>
      </c>
      <c r="D175" s="8" t="s">
        <v>7192</v>
      </c>
      <c r="E175" s="8" t="s">
        <v>7222</v>
      </c>
      <c r="F175" t="str">
        <f>IF(ISERROR(VLOOKUP(C175,Sheet1!L$3:L$2340,1,)),"",VLOOKUP(C175,Sheet1!L$3:L$2340,1,))</f>
        <v>弟子屈町</v>
      </c>
    </row>
    <row r="176" spans="1:6" x14ac:dyDescent="0.2">
      <c r="A176" s="8" t="s">
        <v>192</v>
      </c>
      <c r="B176" s="8" t="s">
        <v>2344</v>
      </c>
      <c r="C176" s="8" t="s">
        <v>7221</v>
      </c>
      <c r="D176" s="8" t="s">
        <v>7192</v>
      </c>
      <c r="E176" s="8" t="s">
        <v>7220</v>
      </c>
      <c r="F176" t="str">
        <f>IF(ISERROR(VLOOKUP(C176,Sheet1!L$3:L$2340,1,)),"",VLOOKUP(C176,Sheet1!L$3:L$2340,1,))</f>
        <v>鶴居村</v>
      </c>
    </row>
    <row r="177" spans="1:6" x14ac:dyDescent="0.2">
      <c r="A177" s="8" t="s">
        <v>193</v>
      </c>
      <c r="B177" s="8" t="s">
        <v>2344</v>
      </c>
      <c r="C177" s="8" t="s">
        <v>7219</v>
      </c>
      <c r="D177" s="8" t="s">
        <v>7192</v>
      </c>
      <c r="E177" s="8" t="s">
        <v>7218</v>
      </c>
      <c r="F177" t="str">
        <f>IF(ISERROR(VLOOKUP(C177,Sheet1!L$3:L$2340,1,)),"",VLOOKUP(C177,Sheet1!L$3:L$2340,1,))</f>
        <v>白糠町</v>
      </c>
    </row>
    <row r="178" spans="1:6" x14ac:dyDescent="0.2">
      <c r="A178" s="8" t="s">
        <v>194</v>
      </c>
      <c r="B178" s="8" t="s">
        <v>2344</v>
      </c>
      <c r="C178" s="8" t="s">
        <v>7217</v>
      </c>
      <c r="D178" s="8" t="s">
        <v>7192</v>
      </c>
      <c r="E178" s="8" t="s">
        <v>7216</v>
      </c>
      <c r="F178" t="str">
        <f>IF(ISERROR(VLOOKUP(C178,Sheet1!L$3:L$2340,1,)),"",VLOOKUP(C178,Sheet1!L$3:L$2340,1,))</f>
        <v>別海町</v>
      </c>
    </row>
    <row r="179" spans="1:6" x14ac:dyDescent="0.2">
      <c r="A179" s="8" t="s">
        <v>195</v>
      </c>
      <c r="B179" s="8" t="s">
        <v>2344</v>
      </c>
      <c r="C179" s="8" t="s">
        <v>7215</v>
      </c>
      <c r="D179" s="8" t="s">
        <v>7192</v>
      </c>
      <c r="E179" s="8" t="s">
        <v>7214</v>
      </c>
      <c r="F179" t="str">
        <f>IF(ISERROR(VLOOKUP(C179,Sheet1!L$3:L$2340,1,)),"",VLOOKUP(C179,Sheet1!L$3:L$2340,1,))</f>
        <v>中標津町</v>
      </c>
    </row>
    <row r="180" spans="1:6" x14ac:dyDescent="0.2">
      <c r="A180" s="8" t="s">
        <v>196</v>
      </c>
      <c r="B180" s="8" t="s">
        <v>2344</v>
      </c>
      <c r="C180" s="8" t="s">
        <v>7213</v>
      </c>
      <c r="D180" s="8" t="s">
        <v>7192</v>
      </c>
      <c r="E180" s="8" t="s">
        <v>7212</v>
      </c>
      <c r="F180" t="str">
        <f>IF(ISERROR(VLOOKUP(C180,Sheet1!L$3:L$2340,1,)),"",VLOOKUP(C180,Sheet1!L$3:L$2340,1,))</f>
        <v>標津町</v>
      </c>
    </row>
    <row r="181" spans="1:6" x14ac:dyDescent="0.2">
      <c r="A181" s="8" t="s">
        <v>197</v>
      </c>
      <c r="B181" s="8" t="s">
        <v>2344</v>
      </c>
      <c r="C181" s="8" t="s">
        <v>7211</v>
      </c>
      <c r="D181" s="8" t="s">
        <v>7192</v>
      </c>
      <c r="E181" s="8" t="s">
        <v>7210</v>
      </c>
      <c r="F181" t="str">
        <f>IF(ISERROR(VLOOKUP(C181,Sheet1!L$3:L$2340,1,)),"",VLOOKUP(C181,Sheet1!L$3:L$2340,1,))</f>
        <v>羅臼町</v>
      </c>
    </row>
    <row r="182" spans="1:6" x14ac:dyDescent="0.2">
      <c r="A182" s="8" t="s">
        <v>7209</v>
      </c>
      <c r="B182" s="8" t="s">
        <v>2344</v>
      </c>
      <c r="C182" s="8" t="s">
        <v>7208</v>
      </c>
      <c r="D182" s="8" t="s">
        <v>7192</v>
      </c>
      <c r="E182" s="8" t="s">
        <v>7207</v>
      </c>
      <c r="F182" t="str">
        <f>IF(ISERROR(VLOOKUP(C182,Sheet1!L$3:L$2340,1,)),"",VLOOKUP(C182,Sheet1!L$3:L$2340,1,))</f>
        <v/>
      </c>
    </row>
    <row r="183" spans="1:6" x14ac:dyDescent="0.2">
      <c r="A183" s="8" t="s">
        <v>7206</v>
      </c>
      <c r="B183" s="8" t="s">
        <v>2344</v>
      </c>
      <c r="C183" s="8" t="s">
        <v>7205</v>
      </c>
      <c r="D183" s="8" t="s">
        <v>7192</v>
      </c>
      <c r="E183" s="8" t="s">
        <v>7204</v>
      </c>
      <c r="F183" t="str">
        <f>IF(ISERROR(VLOOKUP(C183,Sheet1!L$3:L$2340,1,)),"",VLOOKUP(C183,Sheet1!L$3:L$2340,1,))</f>
        <v>泊村</v>
      </c>
    </row>
    <row r="184" spans="1:6" x14ac:dyDescent="0.2">
      <c r="A184" s="8" t="s">
        <v>7203</v>
      </c>
      <c r="B184" s="8" t="s">
        <v>2344</v>
      </c>
      <c r="C184" s="8" t="s">
        <v>7202</v>
      </c>
      <c r="D184" s="8" t="s">
        <v>7192</v>
      </c>
      <c r="E184" s="8" t="s">
        <v>7201</v>
      </c>
      <c r="F184" t="str">
        <f>IF(ISERROR(VLOOKUP(C184,Sheet1!L$3:L$2340,1,)),"",VLOOKUP(C184,Sheet1!L$3:L$2340,1,))</f>
        <v/>
      </c>
    </row>
    <row r="185" spans="1:6" x14ac:dyDescent="0.2">
      <c r="A185" s="8" t="s">
        <v>7200</v>
      </c>
      <c r="B185" s="8" t="s">
        <v>2344</v>
      </c>
      <c r="C185" s="8" t="s">
        <v>7199</v>
      </c>
      <c r="D185" s="8" t="s">
        <v>7192</v>
      </c>
      <c r="E185" s="8" t="s">
        <v>7198</v>
      </c>
      <c r="F185" t="str">
        <f>IF(ISERROR(VLOOKUP(C185,Sheet1!L$3:L$2340,1,)),"",VLOOKUP(C185,Sheet1!L$3:L$2340,1,))</f>
        <v/>
      </c>
    </row>
    <row r="186" spans="1:6" x14ac:dyDescent="0.2">
      <c r="A186" s="8" t="s">
        <v>7197</v>
      </c>
      <c r="B186" s="8" t="s">
        <v>2344</v>
      </c>
      <c r="C186" s="8" t="s">
        <v>7196</v>
      </c>
      <c r="D186" s="8" t="s">
        <v>7192</v>
      </c>
      <c r="E186" s="8" t="s">
        <v>7195</v>
      </c>
      <c r="F186" t="str">
        <f>IF(ISERROR(VLOOKUP(C186,Sheet1!L$3:L$2340,1,)),"",VLOOKUP(C186,Sheet1!L$3:L$2340,1,))</f>
        <v/>
      </c>
    </row>
    <row r="187" spans="1:6" x14ac:dyDescent="0.2">
      <c r="A187" s="8" t="s">
        <v>7194</v>
      </c>
      <c r="B187" s="8" t="s">
        <v>2344</v>
      </c>
      <c r="C187" s="8" t="s">
        <v>7193</v>
      </c>
      <c r="D187" s="8" t="s">
        <v>7192</v>
      </c>
      <c r="E187" s="8" t="s">
        <v>7191</v>
      </c>
      <c r="F187" t="str">
        <f>IF(ISERROR(VLOOKUP(C187,Sheet1!L$3:L$2340,1,)),"",VLOOKUP(C187,Sheet1!L$3:L$2340,1,))</f>
        <v/>
      </c>
    </row>
    <row r="188" spans="1:6" x14ac:dyDescent="0.2">
      <c r="A188" s="11" t="s">
        <v>7190</v>
      </c>
      <c r="B188" s="11" t="s">
        <v>7189</v>
      </c>
      <c r="C188" s="9"/>
      <c r="D188" s="10" t="s">
        <v>7188</v>
      </c>
      <c r="E188" s="9"/>
      <c r="F188" t="str">
        <f>IF(ISERROR(VLOOKUP(C188,Sheet1!L$3:L$2340,1,)),"",VLOOKUP(C188,Sheet1!L$3:L$2340,1,))</f>
        <v/>
      </c>
    </row>
    <row r="189" spans="1:6" x14ac:dyDescent="0.2">
      <c r="A189" s="8" t="s">
        <v>199</v>
      </c>
      <c r="B189" s="8" t="s">
        <v>7121</v>
      </c>
      <c r="C189" s="8" t="s">
        <v>2535</v>
      </c>
      <c r="D189" s="8" t="s">
        <v>7119</v>
      </c>
      <c r="E189" s="8" t="s">
        <v>7187</v>
      </c>
      <c r="F189" t="str">
        <f>IF(ISERROR(VLOOKUP(C189,Sheet1!L$3:L$2340,1,)),"",VLOOKUP(C189,Sheet1!L$3:L$2340,1,))</f>
        <v>青森市</v>
      </c>
    </row>
    <row r="190" spans="1:6" x14ac:dyDescent="0.2">
      <c r="A190" s="8" t="s">
        <v>200</v>
      </c>
      <c r="B190" s="8" t="s">
        <v>7121</v>
      </c>
      <c r="C190" s="8" t="s">
        <v>2536</v>
      </c>
      <c r="D190" s="8" t="s">
        <v>7119</v>
      </c>
      <c r="E190" s="8" t="s">
        <v>7186</v>
      </c>
      <c r="F190" t="str">
        <f>IF(ISERROR(VLOOKUP(C190,Sheet1!L$3:L$2340,1,)),"",VLOOKUP(C190,Sheet1!L$3:L$2340,1,))</f>
        <v>弘前市</v>
      </c>
    </row>
    <row r="191" spans="1:6" x14ac:dyDescent="0.2">
      <c r="A191" s="8" t="s">
        <v>201</v>
      </c>
      <c r="B191" s="8" t="s">
        <v>7121</v>
      </c>
      <c r="C191" s="8" t="s">
        <v>2537</v>
      </c>
      <c r="D191" s="8" t="s">
        <v>7119</v>
      </c>
      <c r="E191" s="8" t="s">
        <v>7185</v>
      </c>
      <c r="F191" t="str">
        <f>IF(ISERROR(VLOOKUP(C191,Sheet1!L$3:L$2340,1,)),"",VLOOKUP(C191,Sheet1!L$3:L$2340,1,))</f>
        <v>八戸市</v>
      </c>
    </row>
    <row r="192" spans="1:6" x14ac:dyDescent="0.2">
      <c r="A192" s="8" t="s">
        <v>202</v>
      </c>
      <c r="B192" s="8" t="s">
        <v>7121</v>
      </c>
      <c r="C192" s="8" t="s">
        <v>2538</v>
      </c>
      <c r="D192" s="8" t="s">
        <v>7119</v>
      </c>
      <c r="E192" s="8" t="s">
        <v>7184</v>
      </c>
      <c r="F192" t="str">
        <f>IF(ISERROR(VLOOKUP(C192,Sheet1!L$3:L$2340,1,)),"",VLOOKUP(C192,Sheet1!L$3:L$2340,1,))</f>
        <v>黒石市</v>
      </c>
    </row>
    <row r="193" spans="1:6" x14ac:dyDescent="0.2">
      <c r="A193" s="8" t="s">
        <v>203</v>
      </c>
      <c r="B193" s="8" t="s">
        <v>7121</v>
      </c>
      <c r="C193" s="8" t="s">
        <v>2539</v>
      </c>
      <c r="D193" s="8" t="s">
        <v>7119</v>
      </c>
      <c r="E193" s="8" t="s">
        <v>7183</v>
      </c>
      <c r="F193" t="str">
        <f>IF(ISERROR(VLOOKUP(C193,Sheet1!L$3:L$2340,1,)),"",VLOOKUP(C193,Sheet1!L$3:L$2340,1,))</f>
        <v>五所川原市</v>
      </c>
    </row>
    <row r="194" spans="1:6" x14ac:dyDescent="0.2">
      <c r="A194" s="8" t="s">
        <v>204</v>
      </c>
      <c r="B194" s="8" t="s">
        <v>7121</v>
      </c>
      <c r="C194" s="8" t="s">
        <v>2540</v>
      </c>
      <c r="D194" s="8" t="s">
        <v>7119</v>
      </c>
      <c r="E194" s="8" t="s">
        <v>7182</v>
      </c>
      <c r="F194" t="str">
        <f>IF(ISERROR(VLOOKUP(C194,Sheet1!L$3:L$2340,1,)),"",VLOOKUP(C194,Sheet1!L$3:L$2340,1,))</f>
        <v>十和田市</v>
      </c>
    </row>
    <row r="195" spans="1:6" x14ac:dyDescent="0.2">
      <c r="A195" s="8" t="s">
        <v>205</v>
      </c>
      <c r="B195" s="8" t="s">
        <v>7121</v>
      </c>
      <c r="C195" s="8" t="s">
        <v>2541</v>
      </c>
      <c r="D195" s="8" t="s">
        <v>7119</v>
      </c>
      <c r="E195" s="8" t="s">
        <v>7181</v>
      </c>
      <c r="F195" t="str">
        <f>IF(ISERROR(VLOOKUP(C195,Sheet1!L$3:L$2340,1,)),"",VLOOKUP(C195,Sheet1!L$3:L$2340,1,))</f>
        <v>三沢市</v>
      </c>
    </row>
    <row r="196" spans="1:6" x14ac:dyDescent="0.2">
      <c r="A196" s="8" t="s">
        <v>206</v>
      </c>
      <c r="B196" s="8" t="s">
        <v>7121</v>
      </c>
      <c r="C196" s="8" t="s">
        <v>2542</v>
      </c>
      <c r="D196" s="8" t="s">
        <v>7119</v>
      </c>
      <c r="E196" s="8" t="s">
        <v>7180</v>
      </c>
      <c r="F196" t="str">
        <f>IF(ISERROR(VLOOKUP(C196,Sheet1!L$3:L$2340,1,)),"",VLOOKUP(C196,Sheet1!L$3:L$2340,1,))</f>
        <v>むつ市</v>
      </c>
    </row>
    <row r="197" spans="1:6" x14ac:dyDescent="0.2">
      <c r="A197" s="8" t="s">
        <v>207</v>
      </c>
      <c r="B197" s="8" t="s">
        <v>7121</v>
      </c>
      <c r="C197" s="8" t="s">
        <v>2543</v>
      </c>
      <c r="D197" s="8" t="s">
        <v>7119</v>
      </c>
      <c r="E197" s="8" t="s">
        <v>7179</v>
      </c>
      <c r="F197" t="str">
        <f>IF(ISERROR(VLOOKUP(C197,Sheet1!L$3:L$2340,1,)),"",VLOOKUP(C197,Sheet1!L$3:L$2340,1,))</f>
        <v>つがる市</v>
      </c>
    </row>
    <row r="198" spans="1:6" x14ac:dyDescent="0.2">
      <c r="A198" s="8" t="s">
        <v>208</v>
      </c>
      <c r="B198" s="8" t="s">
        <v>7121</v>
      </c>
      <c r="C198" s="8" t="s">
        <v>2544</v>
      </c>
      <c r="D198" s="8" t="s">
        <v>7119</v>
      </c>
      <c r="E198" s="8" t="s">
        <v>7178</v>
      </c>
      <c r="F198" t="str">
        <f>IF(ISERROR(VLOOKUP(C198,Sheet1!L$3:L$2340,1,)),"",VLOOKUP(C198,Sheet1!L$3:L$2340,1,))</f>
        <v>平川市</v>
      </c>
    </row>
    <row r="199" spans="1:6" x14ac:dyDescent="0.2">
      <c r="A199" s="8" t="s">
        <v>210</v>
      </c>
      <c r="B199" s="8" t="s">
        <v>7121</v>
      </c>
      <c r="C199" s="8" t="s">
        <v>7177</v>
      </c>
      <c r="D199" s="8" t="s">
        <v>7119</v>
      </c>
      <c r="E199" s="8" t="s">
        <v>7176</v>
      </c>
      <c r="F199" t="str">
        <f>IF(ISERROR(VLOOKUP(C199,Sheet1!L$3:L$2340,1,)),"",VLOOKUP(C199,Sheet1!L$3:L$2340,1,))</f>
        <v>平内町</v>
      </c>
    </row>
    <row r="200" spans="1:6" x14ac:dyDescent="0.2">
      <c r="A200" s="8" t="s">
        <v>211</v>
      </c>
      <c r="B200" s="8" t="s">
        <v>7121</v>
      </c>
      <c r="C200" s="8" t="s">
        <v>7175</v>
      </c>
      <c r="D200" s="8" t="s">
        <v>7119</v>
      </c>
      <c r="E200" s="8" t="s">
        <v>7174</v>
      </c>
      <c r="F200" t="str">
        <f>IF(ISERROR(VLOOKUP(C200,Sheet1!L$3:L$2340,1,)),"",VLOOKUP(C200,Sheet1!L$3:L$2340,1,))</f>
        <v>今別町</v>
      </c>
    </row>
    <row r="201" spans="1:6" x14ac:dyDescent="0.2">
      <c r="A201" s="8" t="s">
        <v>212</v>
      </c>
      <c r="B201" s="8" t="s">
        <v>7121</v>
      </c>
      <c r="C201" s="8" t="s">
        <v>7173</v>
      </c>
      <c r="D201" s="8" t="s">
        <v>7119</v>
      </c>
      <c r="E201" s="8" t="s">
        <v>7172</v>
      </c>
      <c r="F201" t="str">
        <f>IF(ISERROR(VLOOKUP(C201,Sheet1!L$3:L$2340,1,)),"",VLOOKUP(C201,Sheet1!L$3:L$2340,1,))</f>
        <v>蓬田村</v>
      </c>
    </row>
    <row r="202" spans="1:6" x14ac:dyDescent="0.2">
      <c r="A202" s="8" t="s">
        <v>213</v>
      </c>
      <c r="B202" s="8" t="s">
        <v>7121</v>
      </c>
      <c r="C202" s="8" t="s">
        <v>7171</v>
      </c>
      <c r="D202" s="8" t="s">
        <v>7119</v>
      </c>
      <c r="E202" s="8" t="s">
        <v>7170</v>
      </c>
      <c r="F202" t="str">
        <f>IF(ISERROR(VLOOKUP(C202,Sheet1!L$3:L$2340,1,)),"",VLOOKUP(C202,Sheet1!L$3:L$2340,1,))</f>
        <v>外ヶ浜町</v>
      </c>
    </row>
    <row r="203" spans="1:6" x14ac:dyDescent="0.2">
      <c r="A203" s="8" t="s">
        <v>215</v>
      </c>
      <c r="B203" s="8" t="s">
        <v>7121</v>
      </c>
      <c r="C203" s="8" t="s">
        <v>7169</v>
      </c>
      <c r="D203" s="8" t="s">
        <v>7119</v>
      </c>
      <c r="E203" s="8" t="s">
        <v>7168</v>
      </c>
      <c r="F203" t="str">
        <f>IF(ISERROR(VLOOKUP(C203,Sheet1!L$3:L$2340,1,)),"",VLOOKUP(C203,Sheet1!L$3:L$2340,1,))</f>
        <v>鰺ヶ沢町</v>
      </c>
    </row>
    <row r="204" spans="1:6" x14ac:dyDescent="0.2">
      <c r="A204" s="8" t="s">
        <v>216</v>
      </c>
      <c r="B204" s="8" t="s">
        <v>7121</v>
      </c>
      <c r="C204" s="8" t="s">
        <v>7167</v>
      </c>
      <c r="D204" s="8" t="s">
        <v>7119</v>
      </c>
      <c r="E204" s="8" t="s">
        <v>7166</v>
      </c>
      <c r="F204" t="str">
        <f>IF(ISERROR(VLOOKUP(C204,Sheet1!L$3:L$2340,1,)),"",VLOOKUP(C204,Sheet1!L$3:L$2340,1,))</f>
        <v>深浦町</v>
      </c>
    </row>
    <row r="205" spans="1:6" x14ac:dyDescent="0.2">
      <c r="A205" s="8" t="s">
        <v>218</v>
      </c>
      <c r="B205" s="8" t="s">
        <v>7121</v>
      </c>
      <c r="C205" s="8" t="s">
        <v>7165</v>
      </c>
      <c r="D205" s="8" t="s">
        <v>7119</v>
      </c>
      <c r="E205" s="8" t="s">
        <v>7164</v>
      </c>
      <c r="F205" t="str">
        <f>IF(ISERROR(VLOOKUP(C205,Sheet1!L$3:L$2340,1,)),"",VLOOKUP(C205,Sheet1!L$3:L$2340,1,))</f>
        <v>西目屋村</v>
      </c>
    </row>
    <row r="206" spans="1:6" x14ac:dyDescent="0.2">
      <c r="A206" s="8" t="s">
        <v>220</v>
      </c>
      <c r="B206" s="8" t="s">
        <v>7121</v>
      </c>
      <c r="C206" s="8" t="s">
        <v>7163</v>
      </c>
      <c r="D206" s="8" t="s">
        <v>7119</v>
      </c>
      <c r="E206" s="8" t="s">
        <v>7162</v>
      </c>
      <c r="F206" t="str">
        <f>IF(ISERROR(VLOOKUP(C206,Sheet1!L$3:L$2340,1,)),"",VLOOKUP(C206,Sheet1!L$3:L$2340,1,))</f>
        <v>藤崎町</v>
      </c>
    </row>
    <row r="207" spans="1:6" x14ac:dyDescent="0.2">
      <c r="A207" s="8" t="s">
        <v>221</v>
      </c>
      <c r="B207" s="8" t="s">
        <v>7121</v>
      </c>
      <c r="C207" s="8" t="s">
        <v>7161</v>
      </c>
      <c r="D207" s="8" t="s">
        <v>7119</v>
      </c>
      <c r="E207" s="8" t="s">
        <v>7160</v>
      </c>
      <c r="F207" t="str">
        <f>IF(ISERROR(VLOOKUP(C207,Sheet1!L$3:L$2340,1,)),"",VLOOKUP(C207,Sheet1!L$3:L$2340,1,))</f>
        <v>大鰐町</v>
      </c>
    </row>
    <row r="208" spans="1:6" x14ac:dyDescent="0.2">
      <c r="A208" s="8" t="s">
        <v>222</v>
      </c>
      <c r="B208" s="8" t="s">
        <v>7121</v>
      </c>
      <c r="C208" s="8" t="s">
        <v>7159</v>
      </c>
      <c r="D208" s="8" t="s">
        <v>7119</v>
      </c>
      <c r="E208" s="8" t="s">
        <v>7158</v>
      </c>
      <c r="F208" t="str">
        <f>IF(ISERROR(VLOOKUP(C208,Sheet1!L$3:L$2340,1,)),"",VLOOKUP(C208,Sheet1!L$3:L$2340,1,))</f>
        <v>田舎館村</v>
      </c>
    </row>
    <row r="209" spans="1:6" x14ac:dyDescent="0.2">
      <c r="A209" s="8" t="s">
        <v>224</v>
      </c>
      <c r="B209" s="8" t="s">
        <v>7121</v>
      </c>
      <c r="C209" s="8" t="s">
        <v>7157</v>
      </c>
      <c r="D209" s="8" t="s">
        <v>7119</v>
      </c>
      <c r="E209" s="8" t="s">
        <v>7156</v>
      </c>
      <c r="F209" t="str">
        <f>IF(ISERROR(VLOOKUP(C209,Sheet1!L$3:L$2340,1,)),"",VLOOKUP(C209,Sheet1!L$3:L$2340,1,))</f>
        <v>板柳町</v>
      </c>
    </row>
    <row r="210" spans="1:6" x14ac:dyDescent="0.2">
      <c r="A210" s="8" t="s">
        <v>225</v>
      </c>
      <c r="B210" s="8" t="s">
        <v>7121</v>
      </c>
      <c r="C210" s="8" t="s">
        <v>7155</v>
      </c>
      <c r="D210" s="8" t="s">
        <v>7119</v>
      </c>
      <c r="E210" s="8" t="s">
        <v>7154</v>
      </c>
      <c r="F210" t="str">
        <f>IF(ISERROR(VLOOKUP(C210,Sheet1!L$3:L$2340,1,)),"",VLOOKUP(C210,Sheet1!L$3:L$2340,1,))</f>
        <v>鶴田町</v>
      </c>
    </row>
    <row r="211" spans="1:6" x14ac:dyDescent="0.2">
      <c r="A211" s="8" t="s">
        <v>226</v>
      </c>
      <c r="B211" s="8" t="s">
        <v>7121</v>
      </c>
      <c r="C211" s="8" t="s">
        <v>7153</v>
      </c>
      <c r="D211" s="8" t="s">
        <v>7119</v>
      </c>
      <c r="E211" s="8" t="s">
        <v>7152</v>
      </c>
      <c r="F211" t="str">
        <f>IF(ISERROR(VLOOKUP(C211,Sheet1!L$3:L$2340,1,)),"",VLOOKUP(C211,Sheet1!L$3:L$2340,1,))</f>
        <v>中泊町</v>
      </c>
    </row>
    <row r="212" spans="1:6" x14ac:dyDescent="0.2">
      <c r="A212" s="8" t="s">
        <v>228</v>
      </c>
      <c r="B212" s="8" t="s">
        <v>7121</v>
      </c>
      <c r="C212" s="8" t="s">
        <v>7151</v>
      </c>
      <c r="D212" s="8" t="s">
        <v>7119</v>
      </c>
      <c r="E212" s="8" t="s">
        <v>7150</v>
      </c>
      <c r="F212" t="str">
        <f>IF(ISERROR(VLOOKUP(C212,Sheet1!L$3:L$2340,1,)),"",VLOOKUP(C212,Sheet1!L$3:L$2340,1,))</f>
        <v>野辺地町</v>
      </c>
    </row>
    <row r="213" spans="1:6" x14ac:dyDescent="0.2">
      <c r="A213" s="8" t="s">
        <v>229</v>
      </c>
      <c r="B213" s="8" t="s">
        <v>7121</v>
      </c>
      <c r="C213" s="8" t="s">
        <v>7149</v>
      </c>
      <c r="D213" s="8" t="s">
        <v>7119</v>
      </c>
      <c r="E213" s="8" t="s">
        <v>7148</v>
      </c>
      <c r="F213" t="str">
        <f>IF(ISERROR(VLOOKUP(C213,Sheet1!L$3:L$2340,1,)),"",VLOOKUP(C213,Sheet1!L$3:L$2340,1,))</f>
        <v>七戸町</v>
      </c>
    </row>
    <row r="214" spans="1:6" x14ac:dyDescent="0.2">
      <c r="A214" s="8" t="s">
        <v>230</v>
      </c>
      <c r="B214" s="8" t="s">
        <v>7121</v>
      </c>
      <c r="C214" s="8" t="s">
        <v>7147</v>
      </c>
      <c r="D214" s="8" t="s">
        <v>7119</v>
      </c>
      <c r="E214" s="8" t="s">
        <v>7146</v>
      </c>
      <c r="F214" t="str">
        <f>IF(ISERROR(VLOOKUP(C214,Sheet1!L$3:L$2340,1,)),"",VLOOKUP(C214,Sheet1!L$3:L$2340,1,))</f>
        <v>六戸町</v>
      </c>
    </row>
    <row r="215" spans="1:6" x14ac:dyDescent="0.2">
      <c r="A215" s="8" t="s">
        <v>231</v>
      </c>
      <c r="B215" s="8" t="s">
        <v>7121</v>
      </c>
      <c r="C215" s="8" t="s">
        <v>7145</v>
      </c>
      <c r="D215" s="8" t="s">
        <v>7119</v>
      </c>
      <c r="E215" s="8" t="s">
        <v>7144</v>
      </c>
      <c r="F215" t="str">
        <f>IF(ISERROR(VLOOKUP(C215,Sheet1!L$3:L$2340,1,)),"",VLOOKUP(C215,Sheet1!L$3:L$2340,1,))</f>
        <v>横浜町</v>
      </c>
    </row>
    <row r="216" spans="1:6" x14ac:dyDescent="0.2">
      <c r="A216" s="8" t="s">
        <v>232</v>
      </c>
      <c r="B216" s="8" t="s">
        <v>7121</v>
      </c>
      <c r="C216" s="8" t="s">
        <v>7143</v>
      </c>
      <c r="D216" s="8" t="s">
        <v>7119</v>
      </c>
      <c r="E216" s="8" t="s">
        <v>7142</v>
      </c>
      <c r="F216" t="str">
        <f>IF(ISERROR(VLOOKUP(C216,Sheet1!L$3:L$2340,1,)),"",VLOOKUP(C216,Sheet1!L$3:L$2340,1,))</f>
        <v>東北町</v>
      </c>
    </row>
    <row r="217" spans="1:6" x14ac:dyDescent="0.2">
      <c r="A217" s="8" t="s">
        <v>233</v>
      </c>
      <c r="B217" s="8" t="s">
        <v>7121</v>
      </c>
      <c r="C217" s="8" t="s">
        <v>7141</v>
      </c>
      <c r="D217" s="8" t="s">
        <v>7119</v>
      </c>
      <c r="E217" s="8" t="s">
        <v>7140</v>
      </c>
      <c r="F217" t="str">
        <f>IF(ISERROR(VLOOKUP(C217,Sheet1!L$3:L$2340,1,)),"",VLOOKUP(C217,Sheet1!L$3:L$2340,1,))</f>
        <v>六ヶ所村</v>
      </c>
    </row>
    <row r="218" spans="1:6" x14ac:dyDescent="0.2">
      <c r="A218" s="8" t="s">
        <v>234</v>
      </c>
      <c r="B218" s="8" t="s">
        <v>7121</v>
      </c>
      <c r="C218" s="8" t="s">
        <v>7139</v>
      </c>
      <c r="D218" s="8" t="s">
        <v>7119</v>
      </c>
      <c r="E218" s="8" t="s">
        <v>7138</v>
      </c>
      <c r="F218" t="str">
        <f>IF(ISERROR(VLOOKUP(C218,Sheet1!L$3:L$2340,1,)),"",VLOOKUP(C218,Sheet1!L$3:L$2340,1,))</f>
        <v>おいらせ町</v>
      </c>
    </row>
    <row r="219" spans="1:6" x14ac:dyDescent="0.2">
      <c r="A219" s="8" t="s">
        <v>236</v>
      </c>
      <c r="B219" s="8" t="s">
        <v>7121</v>
      </c>
      <c r="C219" s="8" t="s">
        <v>7137</v>
      </c>
      <c r="D219" s="8" t="s">
        <v>7119</v>
      </c>
      <c r="E219" s="8" t="s">
        <v>7136</v>
      </c>
      <c r="F219" t="str">
        <f>IF(ISERROR(VLOOKUP(C219,Sheet1!L$3:L$2340,1,)),"",VLOOKUP(C219,Sheet1!L$3:L$2340,1,))</f>
        <v>大間町</v>
      </c>
    </row>
    <row r="220" spans="1:6" x14ac:dyDescent="0.2">
      <c r="A220" s="8" t="s">
        <v>237</v>
      </c>
      <c r="B220" s="8" t="s">
        <v>7121</v>
      </c>
      <c r="C220" s="8" t="s">
        <v>7135</v>
      </c>
      <c r="D220" s="8" t="s">
        <v>7119</v>
      </c>
      <c r="E220" s="8" t="s">
        <v>7134</v>
      </c>
      <c r="F220" t="str">
        <f>IF(ISERROR(VLOOKUP(C220,Sheet1!L$3:L$2340,1,)),"",VLOOKUP(C220,Sheet1!L$3:L$2340,1,))</f>
        <v>東通村</v>
      </c>
    </row>
    <row r="221" spans="1:6" x14ac:dyDescent="0.2">
      <c r="A221" s="8" t="s">
        <v>238</v>
      </c>
      <c r="B221" s="8" t="s">
        <v>7121</v>
      </c>
      <c r="C221" s="8" t="s">
        <v>7133</v>
      </c>
      <c r="D221" s="8" t="s">
        <v>7119</v>
      </c>
      <c r="E221" s="8" t="s">
        <v>7132</v>
      </c>
      <c r="F221" t="str">
        <f>IF(ISERROR(VLOOKUP(C221,Sheet1!L$3:L$2340,1,)),"",VLOOKUP(C221,Sheet1!L$3:L$2340,1,))</f>
        <v>風間浦村</v>
      </c>
    </row>
    <row r="222" spans="1:6" x14ac:dyDescent="0.2">
      <c r="A222" s="8" t="s">
        <v>239</v>
      </c>
      <c r="B222" s="8" t="s">
        <v>7121</v>
      </c>
      <c r="C222" s="8" t="s">
        <v>7131</v>
      </c>
      <c r="D222" s="8" t="s">
        <v>7119</v>
      </c>
      <c r="E222" s="8" t="s">
        <v>7130</v>
      </c>
      <c r="F222" t="str">
        <f>IF(ISERROR(VLOOKUP(C222,Sheet1!L$3:L$2340,1,)),"",VLOOKUP(C222,Sheet1!L$3:L$2340,1,))</f>
        <v>佐井村</v>
      </c>
    </row>
    <row r="223" spans="1:6" x14ac:dyDescent="0.2">
      <c r="A223" s="8" t="s">
        <v>241</v>
      </c>
      <c r="B223" s="8" t="s">
        <v>7121</v>
      </c>
      <c r="C223" s="8" t="s">
        <v>7129</v>
      </c>
      <c r="D223" s="8" t="s">
        <v>7119</v>
      </c>
      <c r="E223" s="8" t="s">
        <v>7128</v>
      </c>
      <c r="F223" t="str">
        <f>IF(ISERROR(VLOOKUP(C223,Sheet1!L$3:L$2340,1,)),"",VLOOKUP(C223,Sheet1!L$3:L$2340,1,))</f>
        <v>三戸町</v>
      </c>
    </row>
    <row r="224" spans="1:6" x14ac:dyDescent="0.2">
      <c r="A224" s="8" t="s">
        <v>242</v>
      </c>
      <c r="B224" s="8" t="s">
        <v>7121</v>
      </c>
      <c r="C224" s="8" t="s">
        <v>7127</v>
      </c>
      <c r="D224" s="8" t="s">
        <v>7119</v>
      </c>
      <c r="E224" s="8" t="s">
        <v>7126</v>
      </c>
      <c r="F224" t="str">
        <f>IF(ISERROR(VLOOKUP(C224,Sheet1!L$3:L$2340,1,)),"",VLOOKUP(C224,Sheet1!L$3:L$2340,1,))</f>
        <v>五戸町</v>
      </c>
    </row>
    <row r="225" spans="1:6" x14ac:dyDescent="0.2">
      <c r="A225" s="8" t="s">
        <v>243</v>
      </c>
      <c r="B225" s="8" t="s">
        <v>7121</v>
      </c>
      <c r="C225" s="8" t="s">
        <v>7125</v>
      </c>
      <c r="D225" s="8" t="s">
        <v>7119</v>
      </c>
      <c r="E225" s="8" t="s">
        <v>7124</v>
      </c>
      <c r="F225" t="str">
        <f>IF(ISERROR(VLOOKUP(C225,Sheet1!L$3:L$2340,1,)),"",VLOOKUP(C225,Sheet1!L$3:L$2340,1,))</f>
        <v>田子町</v>
      </c>
    </row>
    <row r="226" spans="1:6" x14ac:dyDescent="0.2">
      <c r="A226" s="8" t="s">
        <v>244</v>
      </c>
      <c r="B226" s="8" t="s">
        <v>7121</v>
      </c>
      <c r="C226" s="8" t="s">
        <v>5461</v>
      </c>
      <c r="D226" s="8" t="s">
        <v>7119</v>
      </c>
      <c r="E226" s="8" t="s">
        <v>5460</v>
      </c>
      <c r="F226" t="str">
        <f>IF(ISERROR(VLOOKUP(C226,Sheet1!L$3:L$2340,1,)),"",VLOOKUP(C226,Sheet1!L$3:L$2340,1,))</f>
        <v>南部町</v>
      </c>
    </row>
    <row r="227" spans="1:6" x14ac:dyDescent="0.2">
      <c r="A227" s="8" t="s">
        <v>245</v>
      </c>
      <c r="B227" s="8" t="s">
        <v>7121</v>
      </c>
      <c r="C227" s="8" t="s">
        <v>7123</v>
      </c>
      <c r="D227" s="8" t="s">
        <v>7119</v>
      </c>
      <c r="E227" s="8" t="s">
        <v>7122</v>
      </c>
      <c r="F227" t="str">
        <f>IF(ISERROR(VLOOKUP(C227,Sheet1!L$3:L$2340,1,)),"",VLOOKUP(C227,Sheet1!L$3:L$2340,1,))</f>
        <v>階上町</v>
      </c>
    </row>
    <row r="228" spans="1:6" x14ac:dyDescent="0.2">
      <c r="A228" s="8" t="s">
        <v>246</v>
      </c>
      <c r="B228" s="8" t="s">
        <v>7121</v>
      </c>
      <c r="C228" s="8" t="s">
        <v>7120</v>
      </c>
      <c r="D228" s="8" t="s">
        <v>7119</v>
      </c>
      <c r="E228" s="8" t="s">
        <v>7118</v>
      </c>
      <c r="F228" t="str">
        <f>IF(ISERROR(VLOOKUP(C228,Sheet1!L$3:L$2340,1,)),"",VLOOKUP(C228,Sheet1!L$3:L$2340,1,))</f>
        <v>新郷村</v>
      </c>
    </row>
    <row r="229" spans="1:6" x14ac:dyDescent="0.2">
      <c r="A229" s="11" t="s">
        <v>7117</v>
      </c>
      <c r="B229" s="11" t="s">
        <v>7116</v>
      </c>
      <c r="C229" s="9"/>
      <c r="D229" s="10" t="s">
        <v>7115</v>
      </c>
      <c r="E229" s="9"/>
      <c r="F229" t="str">
        <f>IF(ISERROR(VLOOKUP(C229,Sheet1!L$3:L$2340,1,)),"",VLOOKUP(C229,Sheet1!L$3:L$2340,1,))</f>
        <v/>
      </c>
    </row>
    <row r="230" spans="1:6" x14ac:dyDescent="0.2">
      <c r="A230" s="8" t="s">
        <v>248</v>
      </c>
      <c r="B230" s="8" t="s">
        <v>7062</v>
      </c>
      <c r="C230" s="8" t="s">
        <v>2583</v>
      </c>
      <c r="D230" s="8" t="s">
        <v>7060</v>
      </c>
      <c r="E230" s="8" t="s">
        <v>7114</v>
      </c>
      <c r="F230" t="str">
        <f>IF(ISERROR(VLOOKUP(C230,Sheet1!L$3:L$2340,1,)),"",VLOOKUP(C230,Sheet1!L$3:L$2340,1,))</f>
        <v>盛岡市</v>
      </c>
    </row>
    <row r="231" spans="1:6" x14ac:dyDescent="0.2">
      <c r="A231" s="8" t="s">
        <v>249</v>
      </c>
      <c r="B231" s="8" t="s">
        <v>7062</v>
      </c>
      <c r="C231" s="8" t="s">
        <v>2584</v>
      </c>
      <c r="D231" s="8" t="s">
        <v>7060</v>
      </c>
      <c r="E231" s="8" t="s">
        <v>7113</v>
      </c>
      <c r="F231" t="str">
        <f>IF(ISERROR(VLOOKUP(C231,Sheet1!L$3:L$2340,1,)),"",VLOOKUP(C231,Sheet1!L$3:L$2340,1,))</f>
        <v>宮古市</v>
      </c>
    </row>
    <row r="232" spans="1:6" x14ac:dyDescent="0.2">
      <c r="A232" s="8" t="s">
        <v>250</v>
      </c>
      <c r="B232" s="8" t="s">
        <v>7062</v>
      </c>
      <c r="C232" s="8" t="s">
        <v>2585</v>
      </c>
      <c r="D232" s="8" t="s">
        <v>7060</v>
      </c>
      <c r="E232" s="8" t="s">
        <v>7112</v>
      </c>
      <c r="F232" t="str">
        <f>IF(ISERROR(VLOOKUP(C232,Sheet1!L$3:L$2340,1,)),"",VLOOKUP(C232,Sheet1!L$3:L$2340,1,))</f>
        <v>大船渡市</v>
      </c>
    </row>
    <row r="233" spans="1:6" x14ac:dyDescent="0.2">
      <c r="A233" s="8" t="s">
        <v>251</v>
      </c>
      <c r="B233" s="8" t="s">
        <v>7062</v>
      </c>
      <c r="C233" s="8" t="s">
        <v>2586</v>
      </c>
      <c r="D233" s="8" t="s">
        <v>7060</v>
      </c>
      <c r="E233" s="8" t="s">
        <v>7111</v>
      </c>
      <c r="F233" t="str">
        <f>IF(ISERROR(VLOOKUP(C233,Sheet1!L$3:L$2340,1,)),"",VLOOKUP(C233,Sheet1!L$3:L$2340,1,))</f>
        <v>花巻市</v>
      </c>
    </row>
    <row r="234" spans="1:6" x14ac:dyDescent="0.2">
      <c r="A234" s="8" t="s">
        <v>252</v>
      </c>
      <c r="B234" s="8" t="s">
        <v>7062</v>
      </c>
      <c r="C234" s="8" t="s">
        <v>2587</v>
      </c>
      <c r="D234" s="8" t="s">
        <v>7060</v>
      </c>
      <c r="E234" s="8" t="s">
        <v>7110</v>
      </c>
      <c r="F234" t="str">
        <f>IF(ISERROR(VLOOKUP(C234,Sheet1!L$3:L$2340,1,)),"",VLOOKUP(C234,Sheet1!L$3:L$2340,1,))</f>
        <v>北上市</v>
      </c>
    </row>
    <row r="235" spans="1:6" x14ac:dyDescent="0.2">
      <c r="A235" s="8" t="s">
        <v>253</v>
      </c>
      <c r="B235" s="8" t="s">
        <v>7062</v>
      </c>
      <c r="C235" s="8" t="s">
        <v>2588</v>
      </c>
      <c r="D235" s="8" t="s">
        <v>7060</v>
      </c>
      <c r="E235" s="8" t="s">
        <v>7109</v>
      </c>
      <c r="F235" t="str">
        <f>IF(ISERROR(VLOOKUP(C235,Sheet1!L$3:L$2340,1,)),"",VLOOKUP(C235,Sheet1!L$3:L$2340,1,))</f>
        <v>久慈市</v>
      </c>
    </row>
    <row r="236" spans="1:6" x14ac:dyDescent="0.2">
      <c r="A236" s="8" t="s">
        <v>254</v>
      </c>
      <c r="B236" s="8" t="s">
        <v>7062</v>
      </c>
      <c r="C236" s="8" t="s">
        <v>2589</v>
      </c>
      <c r="D236" s="8" t="s">
        <v>7060</v>
      </c>
      <c r="E236" s="8" t="s">
        <v>7108</v>
      </c>
      <c r="F236" t="str">
        <f>IF(ISERROR(VLOOKUP(C236,Sheet1!L$3:L$2340,1,)),"",VLOOKUP(C236,Sheet1!L$3:L$2340,1,))</f>
        <v>遠野市</v>
      </c>
    </row>
    <row r="237" spans="1:6" x14ac:dyDescent="0.2">
      <c r="A237" s="8" t="s">
        <v>255</v>
      </c>
      <c r="B237" s="8" t="s">
        <v>7062</v>
      </c>
      <c r="C237" s="8" t="s">
        <v>2590</v>
      </c>
      <c r="D237" s="8" t="s">
        <v>7060</v>
      </c>
      <c r="E237" s="8" t="s">
        <v>7107</v>
      </c>
      <c r="F237" t="str">
        <f>IF(ISERROR(VLOOKUP(C237,Sheet1!L$3:L$2340,1,)),"",VLOOKUP(C237,Sheet1!L$3:L$2340,1,))</f>
        <v>一関市</v>
      </c>
    </row>
    <row r="238" spans="1:6" x14ac:dyDescent="0.2">
      <c r="A238" s="8" t="s">
        <v>256</v>
      </c>
      <c r="B238" s="8" t="s">
        <v>7062</v>
      </c>
      <c r="C238" s="8" t="s">
        <v>2591</v>
      </c>
      <c r="D238" s="8" t="s">
        <v>7060</v>
      </c>
      <c r="E238" s="8" t="s">
        <v>7106</v>
      </c>
      <c r="F238" t="str">
        <f>IF(ISERROR(VLOOKUP(C238,Sheet1!L$3:L$2340,1,)),"",VLOOKUP(C238,Sheet1!L$3:L$2340,1,))</f>
        <v>陸前高田市</v>
      </c>
    </row>
    <row r="239" spans="1:6" x14ac:dyDescent="0.2">
      <c r="A239" s="8" t="s">
        <v>257</v>
      </c>
      <c r="B239" s="8" t="s">
        <v>7062</v>
      </c>
      <c r="C239" s="8" t="s">
        <v>2592</v>
      </c>
      <c r="D239" s="8" t="s">
        <v>7060</v>
      </c>
      <c r="E239" s="8" t="s">
        <v>7105</v>
      </c>
      <c r="F239" t="str">
        <f>IF(ISERROR(VLOOKUP(C239,Sheet1!L$3:L$2340,1,)),"",VLOOKUP(C239,Sheet1!L$3:L$2340,1,))</f>
        <v>釜石市</v>
      </c>
    </row>
    <row r="240" spans="1:6" x14ac:dyDescent="0.2">
      <c r="A240" s="8" t="s">
        <v>258</v>
      </c>
      <c r="B240" s="8" t="s">
        <v>7062</v>
      </c>
      <c r="C240" s="8" t="s">
        <v>2593</v>
      </c>
      <c r="D240" s="8" t="s">
        <v>7060</v>
      </c>
      <c r="E240" s="8" t="s">
        <v>7104</v>
      </c>
      <c r="F240" t="str">
        <f>IF(ISERROR(VLOOKUP(C240,Sheet1!L$3:L$2340,1,)),"",VLOOKUP(C240,Sheet1!L$3:L$2340,1,))</f>
        <v>二戸市</v>
      </c>
    </row>
    <row r="241" spans="1:6" x14ac:dyDescent="0.2">
      <c r="A241" s="8" t="s">
        <v>259</v>
      </c>
      <c r="B241" s="8" t="s">
        <v>7062</v>
      </c>
      <c r="C241" s="8" t="s">
        <v>2594</v>
      </c>
      <c r="D241" s="8" t="s">
        <v>7060</v>
      </c>
      <c r="E241" s="8" t="s">
        <v>7103</v>
      </c>
      <c r="F241" t="str">
        <f>IF(ISERROR(VLOOKUP(C241,Sheet1!L$3:L$2340,1,)),"",VLOOKUP(C241,Sheet1!L$3:L$2340,1,))</f>
        <v>八幡平市</v>
      </c>
    </row>
    <row r="242" spans="1:6" x14ac:dyDescent="0.2">
      <c r="A242" s="8" t="s">
        <v>260</v>
      </c>
      <c r="B242" s="8" t="s">
        <v>7062</v>
      </c>
      <c r="C242" s="8" t="s">
        <v>2595</v>
      </c>
      <c r="D242" s="8" t="s">
        <v>7060</v>
      </c>
      <c r="E242" s="8" t="s">
        <v>7102</v>
      </c>
      <c r="F242" t="str">
        <f>IF(ISERROR(VLOOKUP(C242,Sheet1!L$3:L$2340,1,)),"",VLOOKUP(C242,Sheet1!L$3:L$2340,1,))</f>
        <v>奥州市</v>
      </c>
    </row>
    <row r="243" spans="1:6" x14ac:dyDescent="0.2">
      <c r="A243" s="8" t="s">
        <v>7101</v>
      </c>
      <c r="B243" s="8" t="s">
        <v>7062</v>
      </c>
      <c r="C243" s="8" t="s">
        <v>7100</v>
      </c>
      <c r="D243" s="8" t="s">
        <v>7060</v>
      </c>
      <c r="E243" s="8" t="s">
        <v>7099</v>
      </c>
      <c r="F243" t="str">
        <f>IF(ISERROR(VLOOKUP(C243,Sheet1!L$3:L$2340,1,)),"",VLOOKUP(C243,Sheet1!L$3:L$2340,1,))</f>
        <v>滝沢市</v>
      </c>
    </row>
    <row r="244" spans="1:6" x14ac:dyDescent="0.2">
      <c r="A244" s="8" t="s">
        <v>262</v>
      </c>
      <c r="B244" s="8" t="s">
        <v>7062</v>
      </c>
      <c r="C244" s="8" t="s">
        <v>7098</v>
      </c>
      <c r="D244" s="8" t="s">
        <v>7060</v>
      </c>
      <c r="E244" s="8" t="s">
        <v>7097</v>
      </c>
      <c r="F244" t="str">
        <f>IF(ISERROR(VLOOKUP(C244,Sheet1!L$3:L$2340,1,)),"",VLOOKUP(C244,Sheet1!L$3:L$2340,1,))</f>
        <v>雫石町</v>
      </c>
    </row>
    <row r="245" spans="1:6" x14ac:dyDescent="0.2">
      <c r="A245" s="8" t="s">
        <v>263</v>
      </c>
      <c r="B245" s="8" t="s">
        <v>7062</v>
      </c>
      <c r="C245" s="8" t="s">
        <v>7096</v>
      </c>
      <c r="D245" s="8" t="s">
        <v>7060</v>
      </c>
      <c r="E245" s="8" t="s">
        <v>7095</v>
      </c>
      <c r="F245" t="str">
        <f>IF(ISERROR(VLOOKUP(C245,Sheet1!L$3:L$2340,1,)),"",VLOOKUP(C245,Sheet1!L$3:L$2340,1,))</f>
        <v>葛巻町</v>
      </c>
    </row>
    <row r="246" spans="1:6" x14ac:dyDescent="0.2">
      <c r="A246" s="8" t="s">
        <v>264</v>
      </c>
      <c r="B246" s="8" t="s">
        <v>7062</v>
      </c>
      <c r="C246" s="8" t="s">
        <v>7094</v>
      </c>
      <c r="D246" s="8" t="s">
        <v>7060</v>
      </c>
      <c r="E246" s="8" t="s">
        <v>7093</v>
      </c>
      <c r="F246" t="str">
        <f>IF(ISERROR(VLOOKUP(C246,Sheet1!L$3:L$2340,1,)),"",VLOOKUP(C246,Sheet1!L$3:L$2340,1,))</f>
        <v>岩手町</v>
      </c>
    </row>
    <row r="247" spans="1:6" x14ac:dyDescent="0.2">
      <c r="A247" s="8" t="s">
        <v>267</v>
      </c>
      <c r="B247" s="8" t="s">
        <v>7062</v>
      </c>
      <c r="C247" s="8" t="s">
        <v>7092</v>
      </c>
      <c r="D247" s="8" t="s">
        <v>7060</v>
      </c>
      <c r="E247" s="8" t="s">
        <v>7091</v>
      </c>
      <c r="F247" t="str">
        <f>IF(ISERROR(VLOOKUP(C247,Sheet1!L$3:L$2340,1,)),"",VLOOKUP(C247,Sheet1!L$3:L$2340,1,))</f>
        <v>紫波町</v>
      </c>
    </row>
    <row r="248" spans="1:6" x14ac:dyDescent="0.2">
      <c r="A248" s="8" t="s">
        <v>268</v>
      </c>
      <c r="B248" s="8" t="s">
        <v>7062</v>
      </c>
      <c r="C248" s="8" t="s">
        <v>7090</v>
      </c>
      <c r="D248" s="8" t="s">
        <v>7060</v>
      </c>
      <c r="E248" s="8" t="s">
        <v>7089</v>
      </c>
      <c r="F248" t="str">
        <f>IF(ISERROR(VLOOKUP(C248,Sheet1!L$3:L$2340,1,)),"",VLOOKUP(C248,Sheet1!L$3:L$2340,1,))</f>
        <v>矢巾町</v>
      </c>
    </row>
    <row r="249" spans="1:6" x14ac:dyDescent="0.2">
      <c r="A249" s="8" t="s">
        <v>270</v>
      </c>
      <c r="B249" s="8" t="s">
        <v>7062</v>
      </c>
      <c r="C249" s="8" t="s">
        <v>7088</v>
      </c>
      <c r="D249" s="8" t="s">
        <v>7060</v>
      </c>
      <c r="E249" s="8" t="s">
        <v>7087</v>
      </c>
      <c r="F249" t="str">
        <f>IF(ISERROR(VLOOKUP(C249,Sheet1!L$3:L$2340,1,)),"",VLOOKUP(C249,Sheet1!L$3:L$2340,1,))</f>
        <v>西和賀町</v>
      </c>
    </row>
    <row r="250" spans="1:6" x14ac:dyDescent="0.2">
      <c r="A250" s="8" t="s">
        <v>272</v>
      </c>
      <c r="B250" s="8" t="s">
        <v>7062</v>
      </c>
      <c r="C250" s="8" t="s">
        <v>7086</v>
      </c>
      <c r="D250" s="8" t="s">
        <v>7060</v>
      </c>
      <c r="E250" s="8" t="s">
        <v>7085</v>
      </c>
      <c r="F250" t="str">
        <f>IF(ISERROR(VLOOKUP(C250,Sheet1!L$3:L$2340,1,)),"",VLOOKUP(C250,Sheet1!L$3:L$2340,1,))</f>
        <v>金ケ崎町</v>
      </c>
    </row>
    <row r="251" spans="1:6" x14ac:dyDescent="0.2">
      <c r="A251" s="8" t="s">
        <v>274</v>
      </c>
      <c r="B251" s="8" t="s">
        <v>7062</v>
      </c>
      <c r="C251" s="8" t="s">
        <v>7084</v>
      </c>
      <c r="D251" s="8" t="s">
        <v>7060</v>
      </c>
      <c r="E251" s="8" t="s">
        <v>7083</v>
      </c>
      <c r="F251" t="str">
        <f>IF(ISERROR(VLOOKUP(C251,Sheet1!L$3:L$2340,1,)),"",VLOOKUP(C251,Sheet1!L$3:L$2340,1,))</f>
        <v>平泉町</v>
      </c>
    </row>
    <row r="252" spans="1:6" x14ac:dyDescent="0.2">
      <c r="A252" s="8" t="s">
        <v>278</v>
      </c>
      <c r="B252" s="8" t="s">
        <v>7062</v>
      </c>
      <c r="C252" s="8" t="s">
        <v>7082</v>
      </c>
      <c r="D252" s="8" t="s">
        <v>7060</v>
      </c>
      <c r="E252" s="8" t="s">
        <v>7081</v>
      </c>
      <c r="F252" t="str">
        <f>IF(ISERROR(VLOOKUP(C252,Sheet1!L$3:L$2340,1,)),"",VLOOKUP(C252,Sheet1!L$3:L$2340,1,))</f>
        <v>住田町</v>
      </c>
    </row>
    <row r="253" spans="1:6" x14ac:dyDescent="0.2">
      <c r="A253" s="8" t="s">
        <v>280</v>
      </c>
      <c r="B253" s="8" t="s">
        <v>7062</v>
      </c>
      <c r="C253" s="8" t="s">
        <v>7080</v>
      </c>
      <c r="D253" s="8" t="s">
        <v>7060</v>
      </c>
      <c r="E253" s="8" t="s">
        <v>7079</v>
      </c>
      <c r="F253" t="str">
        <f>IF(ISERROR(VLOOKUP(C253,Sheet1!L$3:L$2340,1,)),"",VLOOKUP(C253,Sheet1!L$3:L$2340,1,))</f>
        <v>大槌町</v>
      </c>
    </row>
    <row r="254" spans="1:6" x14ac:dyDescent="0.2">
      <c r="A254" s="8" t="s">
        <v>282</v>
      </c>
      <c r="B254" s="8" t="s">
        <v>7062</v>
      </c>
      <c r="C254" s="8" t="s">
        <v>7078</v>
      </c>
      <c r="D254" s="8" t="s">
        <v>7060</v>
      </c>
      <c r="E254" s="8" t="s">
        <v>7077</v>
      </c>
      <c r="F254" t="str">
        <f>IF(ISERROR(VLOOKUP(C254,Sheet1!L$3:L$2340,1,)),"",VLOOKUP(C254,Sheet1!L$3:L$2340,1,))</f>
        <v>山田町</v>
      </c>
    </row>
    <row r="255" spans="1:6" x14ac:dyDescent="0.2">
      <c r="A255" s="8" t="s">
        <v>283</v>
      </c>
      <c r="B255" s="8" t="s">
        <v>7062</v>
      </c>
      <c r="C255" s="8" t="s">
        <v>7076</v>
      </c>
      <c r="D255" s="8" t="s">
        <v>7060</v>
      </c>
      <c r="E255" s="8" t="s">
        <v>7075</v>
      </c>
      <c r="F255" t="str">
        <f>IF(ISERROR(VLOOKUP(C255,Sheet1!L$3:L$2340,1,)),"",VLOOKUP(C255,Sheet1!L$3:L$2340,1,))</f>
        <v>岩泉町</v>
      </c>
    </row>
    <row r="256" spans="1:6" x14ac:dyDescent="0.2">
      <c r="A256" s="8" t="s">
        <v>284</v>
      </c>
      <c r="B256" s="8" t="s">
        <v>7062</v>
      </c>
      <c r="C256" s="8" t="s">
        <v>7074</v>
      </c>
      <c r="D256" s="8" t="s">
        <v>7060</v>
      </c>
      <c r="E256" s="8" t="s">
        <v>7073</v>
      </c>
      <c r="F256" t="str">
        <f>IF(ISERROR(VLOOKUP(C256,Sheet1!L$3:L$2340,1,)),"",VLOOKUP(C256,Sheet1!L$3:L$2340,1,))</f>
        <v>田野畑村</v>
      </c>
    </row>
    <row r="257" spans="1:6" x14ac:dyDescent="0.2">
      <c r="A257" s="8" t="s">
        <v>285</v>
      </c>
      <c r="B257" s="8" t="s">
        <v>7062</v>
      </c>
      <c r="C257" s="8" t="s">
        <v>7072</v>
      </c>
      <c r="D257" s="8" t="s">
        <v>7060</v>
      </c>
      <c r="E257" s="8" t="s">
        <v>7071</v>
      </c>
      <c r="F257" t="str">
        <f>IF(ISERROR(VLOOKUP(C257,Sheet1!L$3:L$2340,1,)),"",VLOOKUP(C257,Sheet1!L$3:L$2340,1,))</f>
        <v>普代村</v>
      </c>
    </row>
    <row r="258" spans="1:6" x14ac:dyDescent="0.2">
      <c r="A258" s="8" t="s">
        <v>288</v>
      </c>
      <c r="B258" s="8" t="s">
        <v>7062</v>
      </c>
      <c r="C258" s="8" t="s">
        <v>7070</v>
      </c>
      <c r="D258" s="8" t="s">
        <v>7060</v>
      </c>
      <c r="E258" s="8" t="s">
        <v>7069</v>
      </c>
      <c r="F258" t="str">
        <f>IF(ISERROR(VLOOKUP(C258,Sheet1!L$3:L$2340,1,)),"",VLOOKUP(C258,Sheet1!L$3:L$2340,1,))</f>
        <v>軽米町</v>
      </c>
    </row>
    <row r="259" spans="1:6" x14ac:dyDescent="0.2">
      <c r="A259" s="8" t="s">
        <v>289</v>
      </c>
      <c r="B259" s="8" t="s">
        <v>7062</v>
      </c>
      <c r="C259" s="8" t="s">
        <v>7068</v>
      </c>
      <c r="D259" s="8" t="s">
        <v>7060</v>
      </c>
      <c r="E259" s="8" t="s">
        <v>7067</v>
      </c>
      <c r="F259" t="str">
        <f>IF(ISERROR(VLOOKUP(C259,Sheet1!L$3:L$2340,1,)),"",VLOOKUP(C259,Sheet1!L$3:L$2340,1,))</f>
        <v>野田村</v>
      </c>
    </row>
    <row r="260" spans="1:6" x14ac:dyDescent="0.2">
      <c r="A260" s="8" t="s">
        <v>290</v>
      </c>
      <c r="B260" s="8" t="s">
        <v>7062</v>
      </c>
      <c r="C260" s="8" t="s">
        <v>7066</v>
      </c>
      <c r="D260" s="8" t="s">
        <v>7060</v>
      </c>
      <c r="E260" s="8" t="s">
        <v>7065</v>
      </c>
      <c r="F260" t="str">
        <f>IF(ISERROR(VLOOKUP(C260,Sheet1!L$3:L$2340,1,)),"",VLOOKUP(C260,Sheet1!L$3:L$2340,1,))</f>
        <v>九戸村</v>
      </c>
    </row>
    <row r="261" spans="1:6" x14ac:dyDescent="0.2">
      <c r="A261" s="8" t="s">
        <v>291</v>
      </c>
      <c r="B261" s="8" t="s">
        <v>7062</v>
      </c>
      <c r="C261" s="8" t="s">
        <v>7064</v>
      </c>
      <c r="D261" s="8" t="s">
        <v>7060</v>
      </c>
      <c r="E261" s="8" t="s">
        <v>7063</v>
      </c>
      <c r="F261" t="str">
        <f>IF(ISERROR(VLOOKUP(C261,Sheet1!L$3:L$2340,1,)),"",VLOOKUP(C261,Sheet1!L$3:L$2340,1,))</f>
        <v>洋野町</v>
      </c>
    </row>
    <row r="262" spans="1:6" x14ac:dyDescent="0.2">
      <c r="A262" s="8" t="s">
        <v>293</v>
      </c>
      <c r="B262" s="8" t="s">
        <v>7062</v>
      </c>
      <c r="C262" s="8" t="s">
        <v>7061</v>
      </c>
      <c r="D262" s="8" t="s">
        <v>7060</v>
      </c>
      <c r="E262" s="8" t="s">
        <v>7059</v>
      </c>
      <c r="F262" t="str">
        <f>IF(ISERROR(VLOOKUP(C262,Sheet1!L$3:L$2340,1,)),"",VLOOKUP(C262,Sheet1!L$3:L$2340,1,))</f>
        <v>一戸町</v>
      </c>
    </row>
    <row r="263" spans="1:6" x14ac:dyDescent="0.2">
      <c r="A263" s="11" t="s">
        <v>7058</v>
      </c>
      <c r="B263" s="11" t="s">
        <v>7057</v>
      </c>
      <c r="C263" s="9"/>
      <c r="D263" s="10" t="s">
        <v>7056</v>
      </c>
      <c r="E263" s="9"/>
      <c r="F263" t="str">
        <f>IF(ISERROR(VLOOKUP(C263,Sheet1!L$3:L$2340,1,)),"",VLOOKUP(C263,Sheet1!L$3:L$2340,1,))</f>
        <v/>
      </c>
    </row>
    <row r="264" spans="1:6" x14ac:dyDescent="0.2">
      <c r="A264" s="8" t="s">
        <v>295</v>
      </c>
      <c r="B264" s="8" t="s">
        <v>7003</v>
      </c>
      <c r="C264" s="8" t="s">
        <v>2628</v>
      </c>
      <c r="D264" s="8" t="s">
        <v>7001</v>
      </c>
      <c r="E264" s="8" t="s">
        <v>7055</v>
      </c>
      <c r="F264" t="str">
        <f>IF(ISERROR(VLOOKUP(C264,Sheet1!L$3:L$2340,1,)),"",VLOOKUP(C264,Sheet1!L$3:L$2340,1,))</f>
        <v>仙台市</v>
      </c>
    </row>
    <row r="265" spans="1:6" x14ac:dyDescent="0.2">
      <c r="A265" s="8" t="s">
        <v>301</v>
      </c>
      <c r="B265" s="8" t="s">
        <v>7003</v>
      </c>
      <c r="C265" s="8" t="s">
        <v>2634</v>
      </c>
      <c r="D265" s="8" t="s">
        <v>7001</v>
      </c>
      <c r="E265" s="8" t="s">
        <v>7054</v>
      </c>
      <c r="F265" t="str">
        <f>IF(ISERROR(VLOOKUP(C265,Sheet1!L$3:L$2340,1,)),"",VLOOKUP(C265,Sheet1!L$3:L$2340,1,))</f>
        <v>石巻市</v>
      </c>
    </row>
    <row r="266" spans="1:6" x14ac:dyDescent="0.2">
      <c r="A266" s="8" t="s">
        <v>302</v>
      </c>
      <c r="B266" s="8" t="s">
        <v>7003</v>
      </c>
      <c r="C266" s="8" t="s">
        <v>2635</v>
      </c>
      <c r="D266" s="8" t="s">
        <v>7001</v>
      </c>
      <c r="E266" s="8" t="s">
        <v>7053</v>
      </c>
      <c r="F266" t="str">
        <f>IF(ISERROR(VLOOKUP(C266,Sheet1!L$3:L$2340,1,)),"",VLOOKUP(C266,Sheet1!L$3:L$2340,1,))</f>
        <v>塩竈市</v>
      </c>
    </row>
    <row r="267" spans="1:6" x14ac:dyDescent="0.2">
      <c r="A267" s="8" t="s">
        <v>303</v>
      </c>
      <c r="B267" s="8" t="s">
        <v>7003</v>
      </c>
      <c r="C267" s="8" t="s">
        <v>2636</v>
      </c>
      <c r="D267" s="8" t="s">
        <v>7001</v>
      </c>
      <c r="E267" s="8" t="s">
        <v>7052</v>
      </c>
      <c r="F267" t="str">
        <f>IF(ISERROR(VLOOKUP(C267,Sheet1!L$3:L$2340,1,)),"",VLOOKUP(C267,Sheet1!L$3:L$2340,1,))</f>
        <v>気仙沼市</v>
      </c>
    </row>
    <row r="268" spans="1:6" x14ac:dyDescent="0.2">
      <c r="A268" s="8" t="s">
        <v>304</v>
      </c>
      <c r="B268" s="8" t="s">
        <v>7003</v>
      </c>
      <c r="C268" s="8" t="s">
        <v>2637</v>
      </c>
      <c r="D268" s="8" t="s">
        <v>7001</v>
      </c>
      <c r="E268" s="8" t="s">
        <v>7051</v>
      </c>
      <c r="F268" t="str">
        <f>IF(ISERROR(VLOOKUP(C268,Sheet1!L$3:L$2340,1,)),"",VLOOKUP(C268,Sheet1!L$3:L$2340,1,))</f>
        <v>白石市</v>
      </c>
    </row>
    <row r="269" spans="1:6" x14ac:dyDescent="0.2">
      <c r="A269" s="8" t="s">
        <v>305</v>
      </c>
      <c r="B269" s="8" t="s">
        <v>7003</v>
      </c>
      <c r="C269" s="8" t="s">
        <v>2638</v>
      </c>
      <c r="D269" s="8" t="s">
        <v>7001</v>
      </c>
      <c r="E269" s="8" t="s">
        <v>7050</v>
      </c>
      <c r="F269" t="str">
        <f>IF(ISERROR(VLOOKUP(C269,Sheet1!L$3:L$2340,1,)),"",VLOOKUP(C269,Sheet1!L$3:L$2340,1,))</f>
        <v>名取市</v>
      </c>
    </row>
    <row r="270" spans="1:6" x14ac:dyDescent="0.2">
      <c r="A270" s="8" t="s">
        <v>306</v>
      </c>
      <c r="B270" s="8" t="s">
        <v>7003</v>
      </c>
      <c r="C270" s="8" t="s">
        <v>2639</v>
      </c>
      <c r="D270" s="8" t="s">
        <v>7001</v>
      </c>
      <c r="E270" s="8" t="s">
        <v>7049</v>
      </c>
      <c r="F270" t="str">
        <f>IF(ISERROR(VLOOKUP(C270,Sheet1!L$3:L$2340,1,)),"",VLOOKUP(C270,Sheet1!L$3:L$2340,1,))</f>
        <v>角田市</v>
      </c>
    </row>
    <row r="271" spans="1:6" x14ac:dyDescent="0.2">
      <c r="A271" s="8" t="s">
        <v>307</v>
      </c>
      <c r="B271" s="8" t="s">
        <v>7003</v>
      </c>
      <c r="C271" s="8" t="s">
        <v>2640</v>
      </c>
      <c r="D271" s="8" t="s">
        <v>7001</v>
      </c>
      <c r="E271" s="8" t="s">
        <v>7048</v>
      </c>
      <c r="F271" t="str">
        <f>IF(ISERROR(VLOOKUP(C271,Sheet1!L$3:L$2340,1,)),"",VLOOKUP(C271,Sheet1!L$3:L$2340,1,))</f>
        <v>多賀城市</v>
      </c>
    </row>
    <row r="272" spans="1:6" x14ac:dyDescent="0.2">
      <c r="A272" s="8" t="s">
        <v>308</v>
      </c>
      <c r="B272" s="8" t="s">
        <v>7003</v>
      </c>
      <c r="C272" s="8" t="s">
        <v>2641</v>
      </c>
      <c r="D272" s="8" t="s">
        <v>7001</v>
      </c>
      <c r="E272" s="8" t="s">
        <v>7047</v>
      </c>
      <c r="F272" t="str">
        <f>IF(ISERROR(VLOOKUP(C272,Sheet1!L$3:L$2340,1,)),"",VLOOKUP(C272,Sheet1!L$3:L$2340,1,))</f>
        <v>岩沼市</v>
      </c>
    </row>
    <row r="273" spans="1:6" x14ac:dyDescent="0.2">
      <c r="A273" s="8" t="s">
        <v>309</v>
      </c>
      <c r="B273" s="8" t="s">
        <v>7003</v>
      </c>
      <c r="C273" s="8" t="s">
        <v>2642</v>
      </c>
      <c r="D273" s="8" t="s">
        <v>7001</v>
      </c>
      <c r="E273" s="8" t="s">
        <v>7046</v>
      </c>
      <c r="F273" t="str">
        <f>IF(ISERROR(VLOOKUP(C273,Sheet1!L$3:L$2340,1,)),"",VLOOKUP(C273,Sheet1!L$3:L$2340,1,))</f>
        <v>登米市</v>
      </c>
    </row>
    <row r="274" spans="1:6" x14ac:dyDescent="0.2">
      <c r="A274" s="8" t="s">
        <v>310</v>
      </c>
      <c r="B274" s="8" t="s">
        <v>7003</v>
      </c>
      <c r="C274" s="8" t="s">
        <v>2643</v>
      </c>
      <c r="D274" s="8" t="s">
        <v>7001</v>
      </c>
      <c r="E274" s="8" t="s">
        <v>7045</v>
      </c>
      <c r="F274" t="str">
        <f>IF(ISERROR(VLOOKUP(C274,Sheet1!L$3:L$2340,1,)),"",VLOOKUP(C274,Sheet1!L$3:L$2340,1,))</f>
        <v>栗原市</v>
      </c>
    </row>
    <row r="275" spans="1:6" x14ac:dyDescent="0.2">
      <c r="A275" s="8" t="s">
        <v>311</v>
      </c>
      <c r="B275" s="8" t="s">
        <v>7003</v>
      </c>
      <c r="C275" s="8" t="s">
        <v>2644</v>
      </c>
      <c r="D275" s="8" t="s">
        <v>7001</v>
      </c>
      <c r="E275" s="8" t="s">
        <v>7044</v>
      </c>
      <c r="F275" t="str">
        <f>IF(ISERROR(VLOOKUP(C275,Sheet1!L$3:L$2340,1,)),"",VLOOKUP(C275,Sheet1!L$3:L$2340,1,))</f>
        <v>東松島市</v>
      </c>
    </row>
    <row r="276" spans="1:6" x14ac:dyDescent="0.2">
      <c r="A276" s="8" t="s">
        <v>312</v>
      </c>
      <c r="B276" s="8" t="s">
        <v>7003</v>
      </c>
      <c r="C276" s="8" t="s">
        <v>2645</v>
      </c>
      <c r="D276" s="8" t="s">
        <v>7001</v>
      </c>
      <c r="E276" s="8" t="s">
        <v>7043</v>
      </c>
      <c r="F276" t="str">
        <f>IF(ISERROR(VLOOKUP(C276,Sheet1!L$3:L$2340,1,)),"",VLOOKUP(C276,Sheet1!L$3:L$2340,1,))</f>
        <v>大崎市</v>
      </c>
    </row>
    <row r="277" spans="1:6" x14ac:dyDescent="0.2">
      <c r="A277" s="8" t="s">
        <v>7042</v>
      </c>
      <c r="B277" s="8" t="s">
        <v>7003</v>
      </c>
      <c r="C277" s="8" t="s">
        <v>7041</v>
      </c>
      <c r="D277" s="8" t="s">
        <v>7001</v>
      </c>
      <c r="E277" s="8" t="s">
        <v>7040</v>
      </c>
      <c r="F277" t="str">
        <f>IF(ISERROR(VLOOKUP(C277,Sheet1!L$3:L$2340,1,)),"",VLOOKUP(C277,Sheet1!L$3:L$2340,1,))</f>
        <v>富谷市</v>
      </c>
    </row>
    <row r="278" spans="1:6" x14ac:dyDescent="0.2">
      <c r="A278" s="8" t="s">
        <v>314</v>
      </c>
      <c r="B278" s="8" t="s">
        <v>7003</v>
      </c>
      <c r="C278" s="8" t="s">
        <v>7039</v>
      </c>
      <c r="D278" s="8" t="s">
        <v>7001</v>
      </c>
      <c r="E278" s="8" t="s">
        <v>7038</v>
      </c>
      <c r="F278" t="str">
        <f>IF(ISERROR(VLOOKUP(C278,Sheet1!L$3:L$2340,1,)),"",VLOOKUP(C278,Sheet1!L$3:L$2340,1,))</f>
        <v>蔵王町</v>
      </c>
    </row>
    <row r="279" spans="1:6" x14ac:dyDescent="0.2">
      <c r="A279" s="8" t="s">
        <v>315</v>
      </c>
      <c r="B279" s="8" t="s">
        <v>7003</v>
      </c>
      <c r="C279" s="8" t="s">
        <v>7037</v>
      </c>
      <c r="D279" s="8" t="s">
        <v>7001</v>
      </c>
      <c r="E279" s="8" t="s">
        <v>7036</v>
      </c>
      <c r="F279" t="str">
        <f>IF(ISERROR(VLOOKUP(C279,Sheet1!L$3:L$2340,1,)),"",VLOOKUP(C279,Sheet1!L$3:L$2340,1,))</f>
        <v>七ヶ宿町</v>
      </c>
    </row>
    <row r="280" spans="1:6" x14ac:dyDescent="0.2">
      <c r="A280" s="8" t="s">
        <v>317</v>
      </c>
      <c r="B280" s="8" t="s">
        <v>7003</v>
      </c>
      <c r="C280" s="8" t="s">
        <v>7035</v>
      </c>
      <c r="D280" s="8" t="s">
        <v>7001</v>
      </c>
      <c r="E280" s="8" t="s">
        <v>7034</v>
      </c>
      <c r="F280" t="str">
        <f>IF(ISERROR(VLOOKUP(C280,Sheet1!L$3:L$2340,1,)),"",VLOOKUP(C280,Sheet1!L$3:L$2340,1,))</f>
        <v>大河原町</v>
      </c>
    </row>
    <row r="281" spans="1:6" x14ac:dyDescent="0.2">
      <c r="A281" s="8" t="s">
        <v>318</v>
      </c>
      <c r="B281" s="8" t="s">
        <v>7003</v>
      </c>
      <c r="C281" s="8" t="s">
        <v>7033</v>
      </c>
      <c r="D281" s="8" t="s">
        <v>7001</v>
      </c>
      <c r="E281" s="8" t="s">
        <v>7032</v>
      </c>
      <c r="F281" t="str">
        <f>IF(ISERROR(VLOOKUP(C281,Sheet1!L$3:L$2340,1,)),"",VLOOKUP(C281,Sheet1!L$3:L$2340,1,))</f>
        <v>村田町</v>
      </c>
    </row>
    <row r="282" spans="1:6" x14ac:dyDescent="0.2">
      <c r="A282" s="8" t="s">
        <v>319</v>
      </c>
      <c r="B282" s="8" t="s">
        <v>7003</v>
      </c>
      <c r="C282" s="8" t="s">
        <v>7031</v>
      </c>
      <c r="D282" s="8" t="s">
        <v>7001</v>
      </c>
      <c r="E282" s="8" t="s">
        <v>7030</v>
      </c>
      <c r="F282" t="str">
        <f>IF(ISERROR(VLOOKUP(C282,Sheet1!L$3:L$2340,1,)),"",VLOOKUP(C282,Sheet1!L$3:L$2340,1,))</f>
        <v>柴田町</v>
      </c>
    </row>
    <row r="283" spans="1:6" x14ac:dyDescent="0.2">
      <c r="A283" s="8" t="s">
        <v>320</v>
      </c>
      <c r="B283" s="8" t="s">
        <v>7003</v>
      </c>
      <c r="C283" s="8" t="s">
        <v>5053</v>
      </c>
      <c r="D283" s="8" t="s">
        <v>7001</v>
      </c>
      <c r="E283" s="8" t="s">
        <v>5052</v>
      </c>
      <c r="F283" t="str">
        <f>IF(ISERROR(VLOOKUP(C283,Sheet1!L$3:L$2340,1,)),"",VLOOKUP(C283,Sheet1!L$3:L$2340,1,))</f>
        <v>川崎町</v>
      </c>
    </row>
    <row r="284" spans="1:6" x14ac:dyDescent="0.2">
      <c r="A284" s="8" t="s">
        <v>322</v>
      </c>
      <c r="B284" s="8" t="s">
        <v>7003</v>
      </c>
      <c r="C284" s="8" t="s">
        <v>7029</v>
      </c>
      <c r="D284" s="8" t="s">
        <v>7001</v>
      </c>
      <c r="E284" s="8" t="s">
        <v>7028</v>
      </c>
      <c r="F284" t="str">
        <f>IF(ISERROR(VLOOKUP(C284,Sheet1!L$3:L$2340,1,)),"",VLOOKUP(C284,Sheet1!L$3:L$2340,1,))</f>
        <v>丸森町</v>
      </c>
    </row>
    <row r="285" spans="1:6" x14ac:dyDescent="0.2">
      <c r="A285" s="8" t="s">
        <v>324</v>
      </c>
      <c r="B285" s="8" t="s">
        <v>7003</v>
      </c>
      <c r="C285" s="8" t="s">
        <v>7027</v>
      </c>
      <c r="D285" s="8" t="s">
        <v>7001</v>
      </c>
      <c r="E285" s="8" t="s">
        <v>7026</v>
      </c>
      <c r="F285" t="str">
        <f>IF(ISERROR(VLOOKUP(C285,Sheet1!L$3:L$2340,1,)),"",VLOOKUP(C285,Sheet1!L$3:L$2340,1,))</f>
        <v>亘理町</v>
      </c>
    </row>
    <row r="286" spans="1:6" x14ac:dyDescent="0.2">
      <c r="A286" s="8" t="s">
        <v>325</v>
      </c>
      <c r="B286" s="8" t="s">
        <v>7003</v>
      </c>
      <c r="C286" s="8" t="s">
        <v>7025</v>
      </c>
      <c r="D286" s="8" t="s">
        <v>7001</v>
      </c>
      <c r="E286" s="8" t="s">
        <v>7024</v>
      </c>
      <c r="F286" t="str">
        <f>IF(ISERROR(VLOOKUP(C286,Sheet1!L$3:L$2340,1,)),"",VLOOKUP(C286,Sheet1!L$3:L$2340,1,))</f>
        <v>山元町</v>
      </c>
    </row>
    <row r="287" spans="1:6" x14ac:dyDescent="0.2">
      <c r="A287" s="8" t="s">
        <v>327</v>
      </c>
      <c r="B287" s="8" t="s">
        <v>7003</v>
      </c>
      <c r="C287" s="8" t="s">
        <v>7023</v>
      </c>
      <c r="D287" s="8" t="s">
        <v>7001</v>
      </c>
      <c r="E287" s="8" t="s">
        <v>7022</v>
      </c>
      <c r="F287" t="str">
        <f>IF(ISERROR(VLOOKUP(C287,Sheet1!L$3:L$2340,1,)),"",VLOOKUP(C287,Sheet1!L$3:L$2340,1,))</f>
        <v>松島町</v>
      </c>
    </row>
    <row r="288" spans="1:6" x14ac:dyDescent="0.2">
      <c r="A288" s="8" t="s">
        <v>328</v>
      </c>
      <c r="B288" s="8" t="s">
        <v>7003</v>
      </c>
      <c r="C288" s="8" t="s">
        <v>7021</v>
      </c>
      <c r="D288" s="8" t="s">
        <v>7001</v>
      </c>
      <c r="E288" s="8" t="s">
        <v>7020</v>
      </c>
      <c r="F288" t="str">
        <f>IF(ISERROR(VLOOKUP(C288,Sheet1!L$3:L$2340,1,)),"",VLOOKUP(C288,Sheet1!L$3:L$2340,1,))</f>
        <v>七ヶ浜町</v>
      </c>
    </row>
    <row r="289" spans="1:6" x14ac:dyDescent="0.2">
      <c r="A289" s="8" t="s">
        <v>329</v>
      </c>
      <c r="B289" s="8" t="s">
        <v>7003</v>
      </c>
      <c r="C289" s="8" t="s">
        <v>7019</v>
      </c>
      <c r="D289" s="8" t="s">
        <v>7001</v>
      </c>
      <c r="E289" s="8" t="s">
        <v>7018</v>
      </c>
      <c r="F289" t="str">
        <f>IF(ISERROR(VLOOKUP(C289,Sheet1!L$3:L$2340,1,)),"",VLOOKUP(C289,Sheet1!L$3:L$2340,1,))</f>
        <v>利府町</v>
      </c>
    </row>
    <row r="290" spans="1:6" x14ac:dyDescent="0.2">
      <c r="A290" s="8" t="s">
        <v>331</v>
      </c>
      <c r="B290" s="8" t="s">
        <v>7003</v>
      </c>
      <c r="C290" s="8" t="s">
        <v>7017</v>
      </c>
      <c r="D290" s="8" t="s">
        <v>7001</v>
      </c>
      <c r="E290" s="8" t="s">
        <v>7016</v>
      </c>
      <c r="F290" t="str">
        <f>IF(ISERROR(VLOOKUP(C290,Sheet1!L$3:L$2340,1,)),"",VLOOKUP(C290,Sheet1!L$3:L$2340,1,))</f>
        <v>大和町</v>
      </c>
    </row>
    <row r="291" spans="1:6" x14ac:dyDescent="0.2">
      <c r="A291" s="8" t="s">
        <v>332</v>
      </c>
      <c r="B291" s="8" t="s">
        <v>7003</v>
      </c>
      <c r="C291" s="8" t="s">
        <v>7015</v>
      </c>
      <c r="D291" s="8" t="s">
        <v>7001</v>
      </c>
      <c r="E291" s="8" t="s">
        <v>7014</v>
      </c>
      <c r="F291" t="str">
        <f>IF(ISERROR(VLOOKUP(C291,Sheet1!L$3:L$2340,1,)),"",VLOOKUP(C291,Sheet1!L$3:L$2340,1,))</f>
        <v>大郷町</v>
      </c>
    </row>
    <row r="292" spans="1:6" x14ac:dyDescent="0.2">
      <c r="A292" s="8" t="s">
        <v>334</v>
      </c>
      <c r="B292" s="8" t="s">
        <v>7003</v>
      </c>
      <c r="C292" s="8" t="s">
        <v>7013</v>
      </c>
      <c r="D292" s="8" t="s">
        <v>7001</v>
      </c>
      <c r="E292" s="8" t="s">
        <v>7012</v>
      </c>
      <c r="F292" t="str">
        <f>IF(ISERROR(VLOOKUP(C292,Sheet1!L$3:L$2340,1,)),"",VLOOKUP(C292,Sheet1!L$3:L$2340,1,))</f>
        <v>大衡村</v>
      </c>
    </row>
    <row r="293" spans="1:6" x14ac:dyDescent="0.2">
      <c r="A293" s="8" t="s">
        <v>336</v>
      </c>
      <c r="B293" s="8" t="s">
        <v>7003</v>
      </c>
      <c r="C293" s="8" t="s">
        <v>7011</v>
      </c>
      <c r="D293" s="8" t="s">
        <v>7001</v>
      </c>
      <c r="E293" s="8" t="s">
        <v>7010</v>
      </c>
      <c r="F293" t="str">
        <f>IF(ISERROR(VLOOKUP(C293,Sheet1!L$3:L$2340,1,)),"",VLOOKUP(C293,Sheet1!L$3:L$2340,1,))</f>
        <v>色麻町</v>
      </c>
    </row>
    <row r="294" spans="1:6" x14ac:dyDescent="0.2">
      <c r="A294" s="8" t="s">
        <v>337</v>
      </c>
      <c r="B294" s="8" t="s">
        <v>7003</v>
      </c>
      <c r="C294" s="8" t="s">
        <v>7009</v>
      </c>
      <c r="D294" s="8" t="s">
        <v>7001</v>
      </c>
      <c r="E294" s="8" t="s">
        <v>7008</v>
      </c>
      <c r="F294" t="str">
        <f>IF(ISERROR(VLOOKUP(C294,Sheet1!L$3:L$2340,1,)),"",VLOOKUP(C294,Sheet1!L$3:L$2340,1,))</f>
        <v>加美町</v>
      </c>
    </row>
    <row r="295" spans="1:6" x14ac:dyDescent="0.2">
      <c r="A295" s="8" t="s">
        <v>339</v>
      </c>
      <c r="B295" s="8" t="s">
        <v>7003</v>
      </c>
      <c r="C295" s="8" t="s">
        <v>7007</v>
      </c>
      <c r="D295" s="8" t="s">
        <v>7001</v>
      </c>
      <c r="E295" s="8" t="s">
        <v>7006</v>
      </c>
      <c r="F295" t="str">
        <f>IF(ISERROR(VLOOKUP(C295,Sheet1!L$3:L$2340,1,)),"",VLOOKUP(C295,Sheet1!L$3:L$2340,1,))</f>
        <v>涌谷町</v>
      </c>
    </row>
    <row r="296" spans="1:6" x14ac:dyDescent="0.2">
      <c r="A296" s="8" t="s">
        <v>340</v>
      </c>
      <c r="B296" s="8" t="s">
        <v>7003</v>
      </c>
      <c r="C296" s="8" t="s">
        <v>4946</v>
      </c>
      <c r="D296" s="8" t="s">
        <v>7001</v>
      </c>
      <c r="E296" s="8" t="s">
        <v>4945</v>
      </c>
      <c r="F296" t="str">
        <f>IF(ISERROR(VLOOKUP(C296,Sheet1!L$3:L$2340,1,)),"",VLOOKUP(C296,Sheet1!L$3:L$2340,1,))</f>
        <v>美里町</v>
      </c>
    </row>
    <row r="297" spans="1:6" x14ac:dyDescent="0.2">
      <c r="A297" s="8" t="s">
        <v>342</v>
      </c>
      <c r="B297" s="8" t="s">
        <v>7003</v>
      </c>
      <c r="C297" s="8" t="s">
        <v>7005</v>
      </c>
      <c r="D297" s="8" t="s">
        <v>7001</v>
      </c>
      <c r="E297" s="8" t="s">
        <v>7004</v>
      </c>
      <c r="F297" t="str">
        <f>IF(ISERROR(VLOOKUP(C297,Sheet1!L$3:L$2340,1,)),"",VLOOKUP(C297,Sheet1!L$3:L$2340,1,))</f>
        <v>女川町</v>
      </c>
    </row>
    <row r="298" spans="1:6" x14ac:dyDescent="0.2">
      <c r="A298" s="8" t="s">
        <v>345</v>
      </c>
      <c r="B298" s="8" t="s">
        <v>7003</v>
      </c>
      <c r="C298" s="8" t="s">
        <v>7002</v>
      </c>
      <c r="D298" s="8" t="s">
        <v>7001</v>
      </c>
      <c r="E298" s="8" t="s">
        <v>7000</v>
      </c>
      <c r="F298" t="str">
        <f>IF(ISERROR(VLOOKUP(C298,Sheet1!L$3:L$2340,1,)),"",VLOOKUP(C298,Sheet1!L$3:L$2340,1,))</f>
        <v>南三陸町</v>
      </c>
    </row>
    <row r="299" spans="1:6" x14ac:dyDescent="0.2">
      <c r="A299" s="11" t="s">
        <v>6999</v>
      </c>
      <c r="B299" s="11" t="s">
        <v>6998</v>
      </c>
      <c r="C299" s="9"/>
      <c r="D299" s="10" t="s">
        <v>6997</v>
      </c>
      <c r="E299" s="9"/>
      <c r="F299" t="str">
        <f>IF(ISERROR(VLOOKUP(C299,Sheet1!L$3:L$2340,1,)),"",VLOOKUP(C299,Sheet1!L$3:L$2340,1,))</f>
        <v/>
      </c>
    </row>
    <row r="300" spans="1:6" x14ac:dyDescent="0.2">
      <c r="A300" s="8" t="s">
        <v>347</v>
      </c>
      <c r="B300" s="8" t="s">
        <v>6963</v>
      </c>
      <c r="C300" s="8" t="s">
        <v>2678</v>
      </c>
      <c r="D300" s="8" t="s">
        <v>6961</v>
      </c>
      <c r="E300" s="8" t="s">
        <v>6996</v>
      </c>
      <c r="F300" t="str">
        <f>IF(ISERROR(VLOOKUP(C300,Sheet1!L$3:L$2340,1,)),"",VLOOKUP(C300,Sheet1!L$3:L$2340,1,))</f>
        <v>秋田市</v>
      </c>
    </row>
    <row r="301" spans="1:6" x14ac:dyDescent="0.2">
      <c r="A301" s="8" t="s">
        <v>348</v>
      </c>
      <c r="B301" s="8" t="s">
        <v>6963</v>
      </c>
      <c r="C301" s="8" t="s">
        <v>2679</v>
      </c>
      <c r="D301" s="8" t="s">
        <v>6961</v>
      </c>
      <c r="E301" s="8" t="s">
        <v>6995</v>
      </c>
      <c r="F301" t="str">
        <f>IF(ISERROR(VLOOKUP(C301,Sheet1!L$3:L$2340,1,)),"",VLOOKUP(C301,Sheet1!L$3:L$2340,1,))</f>
        <v>能代市</v>
      </c>
    </row>
    <row r="302" spans="1:6" x14ac:dyDescent="0.2">
      <c r="A302" s="8" t="s">
        <v>349</v>
      </c>
      <c r="B302" s="8" t="s">
        <v>6963</v>
      </c>
      <c r="C302" s="8" t="s">
        <v>2680</v>
      </c>
      <c r="D302" s="8" t="s">
        <v>6961</v>
      </c>
      <c r="E302" s="8" t="s">
        <v>6994</v>
      </c>
      <c r="F302" t="str">
        <f>IF(ISERROR(VLOOKUP(C302,Sheet1!L$3:L$2340,1,)),"",VLOOKUP(C302,Sheet1!L$3:L$2340,1,))</f>
        <v>横手市</v>
      </c>
    </row>
    <row r="303" spans="1:6" x14ac:dyDescent="0.2">
      <c r="A303" s="8" t="s">
        <v>350</v>
      </c>
      <c r="B303" s="8" t="s">
        <v>6963</v>
      </c>
      <c r="C303" s="8" t="s">
        <v>2681</v>
      </c>
      <c r="D303" s="8" t="s">
        <v>6961</v>
      </c>
      <c r="E303" s="8" t="s">
        <v>6993</v>
      </c>
      <c r="F303" t="str">
        <f>IF(ISERROR(VLOOKUP(C303,Sheet1!L$3:L$2340,1,)),"",VLOOKUP(C303,Sheet1!L$3:L$2340,1,))</f>
        <v>大館市</v>
      </c>
    </row>
    <row r="304" spans="1:6" x14ac:dyDescent="0.2">
      <c r="A304" s="8" t="s">
        <v>351</v>
      </c>
      <c r="B304" s="8" t="s">
        <v>6963</v>
      </c>
      <c r="C304" s="8" t="s">
        <v>2682</v>
      </c>
      <c r="D304" s="8" t="s">
        <v>6961</v>
      </c>
      <c r="E304" s="8" t="s">
        <v>6992</v>
      </c>
      <c r="F304" t="str">
        <f>IF(ISERROR(VLOOKUP(C304,Sheet1!L$3:L$2340,1,)),"",VLOOKUP(C304,Sheet1!L$3:L$2340,1,))</f>
        <v>男鹿市</v>
      </c>
    </row>
    <row r="305" spans="1:6" x14ac:dyDescent="0.2">
      <c r="A305" s="8" t="s">
        <v>352</v>
      </c>
      <c r="B305" s="8" t="s">
        <v>6963</v>
      </c>
      <c r="C305" s="8" t="s">
        <v>2683</v>
      </c>
      <c r="D305" s="8" t="s">
        <v>6961</v>
      </c>
      <c r="E305" s="8" t="s">
        <v>6991</v>
      </c>
      <c r="F305" t="str">
        <f>IF(ISERROR(VLOOKUP(C305,Sheet1!L$3:L$2340,1,)),"",VLOOKUP(C305,Sheet1!L$3:L$2340,1,))</f>
        <v>湯沢市</v>
      </c>
    </row>
    <row r="306" spans="1:6" x14ac:dyDescent="0.2">
      <c r="A306" s="8" t="s">
        <v>353</v>
      </c>
      <c r="B306" s="8" t="s">
        <v>6963</v>
      </c>
      <c r="C306" s="8" t="s">
        <v>2684</v>
      </c>
      <c r="D306" s="8" t="s">
        <v>6961</v>
      </c>
      <c r="E306" s="8" t="s">
        <v>6990</v>
      </c>
      <c r="F306" t="str">
        <f>IF(ISERROR(VLOOKUP(C306,Sheet1!L$3:L$2340,1,)),"",VLOOKUP(C306,Sheet1!L$3:L$2340,1,))</f>
        <v>鹿角市</v>
      </c>
    </row>
    <row r="307" spans="1:6" x14ac:dyDescent="0.2">
      <c r="A307" s="8" t="s">
        <v>354</v>
      </c>
      <c r="B307" s="8" t="s">
        <v>6963</v>
      </c>
      <c r="C307" s="8" t="s">
        <v>2685</v>
      </c>
      <c r="D307" s="8" t="s">
        <v>6961</v>
      </c>
      <c r="E307" s="8" t="s">
        <v>6989</v>
      </c>
      <c r="F307" t="str">
        <f>IF(ISERROR(VLOOKUP(C307,Sheet1!L$3:L$2340,1,)),"",VLOOKUP(C307,Sheet1!L$3:L$2340,1,))</f>
        <v>由利本荘市</v>
      </c>
    </row>
    <row r="308" spans="1:6" x14ac:dyDescent="0.2">
      <c r="A308" s="8" t="s">
        <v>355</v>
      </c>
      <c r="B308" s="8" t="s">
        <v>6963</v>
      </c>
      <c r="C308" s="8" t="s">
        <v>2686</v>
      </c>
      <c r="D308" s="8" t="s">
        <v>6961</v>
      </c>
      <c r="E308" s="8" t="s">
        <v>6988</v>
      </c>
      <c r="F308" t="str">
        <f>IF(ISERROR(VLOOKUP(C308,Sheet1!L$3:L$2340,1,)),"",VLOOKUP(C308,Sheet1!L$3:L$2340,1,))</f>
        <v>潟上市</v>
      </c>
    </row>
    <row r="309" spans="1:6" x14ac:dyDescent="0.2">
      <c r="A309" s="8" t="s">
        <v>356</v>
      </c>
      <c r="B309" s="8" t="s">
        <v>6963</v>
      </c>
      <c r="C309" s="8" t="s">
        <v>2687</v>
      </c>
      <c r="D309" s="8" t="s">
        <v>6961</v>
      </c>
      <c r="E309" s="8" t="s">
        <v>6987</v>
      </c>
      <c r="F309" t="str">
        <f>IF(ISERROR(VLOOKUP(C309,Sheet1!L$3:L$2340,1,)),"",VLOOKUP(C309,Sheet1!L$3:L$2340,1,))</f>
        <v>大仙市</v>
      </c>
    </row>
    <row r="310" spans="1:6" x14ac:dyDescent="0.2">
      <c r="A310" s="8" t="s">
        <v>357</v>
      </c>
      <c r="B310" s="8" t="s">
        <v>6963</v>
      </c>
      <c r="C310" s="8" t="s">
        <v>2688</v>
      </c>
      <c r="D310" s="8" t="s">
        <v>6961</v>
      </c>
      <c r="E310" s="8" t="s">
        <v>6986</v>
      </c>
      <c r="F310" t="str">
        <f>IF(ISERROR(VLOOKUP(C310,Sheet1!L$3:L$2340,1,)),"",VLOOKUP(C310,Sheet1!L$3:L$2340,1,))</f>
        <v>北秋田市</v>
      </c>
    </row>
    <row r="311" spans="1:6" x14ac:dyDescent="0.2">
      <c r="A311" s="8" t="s">
        <v>358</v>
      </c>
      <c r="B311" s="8" t="s">
        <v>6963</v>
      </c>
      <c r="C311" s="8" t="s">
        <v>2689</v>
      </c>
      <c r="D311" s="8" t="s">
        <v>6961</v>
      </c>
      <c r="E311" s="8" t="s">
        <v>6985</v>
      </c>
      <c r="F311" t="str">
        <f>IF(ISERROR(VLOOKUP(C311,Sheet1!L$3:L$2340,1,)),"",VLOOKUP(C311,Sheet1!L$3:L$2340,1,))</f>
        <v>にかほ市</v>
      </c>
    </row>
    <row r="312" spans="1:6" x14ac:dyDescent="0.2">
      <c r="A312" s="8" t="s">
        <v>359</v>
      </c>
      <c r="B312" s="8" t="s">
        <v>6963</v>
      </c>
      <c r="C312" s="8" t="s">
        <v>2690</v>
      </c>
      <c r="D312" s="8" t="s">
        <v>6961</v>
      </c>
      <c r="E312" s="8" t="s">
        <v>6984</v>
      </c>
      <c r="F312" t="str">
        <f>IF(ISERROR(VLOOKUP(C312,Sheet1!L$3:L$2340,1,)),"",VLOOKUP(C312,Sheet1!L$3:L$2340,1,))</f>
        <v>仙北市</v>
      </c>
    </row>
    <row r="313" spans="1:6" x14ac:dyDescent="0.2">
      <c r="A313" s="8" t="s">
        <v>361</v>
      </c>
      <c r="B313" s="8" t="s">
        <v>6963</v>
      </c>
      <c r="C313" s="8" t="s">
        <v>6983</v>
      </c>
      <c r="D313" s="8" t="s">
        <v>6961</v>
      </c>
      <c r="E313" s="8" t="s">
        <v>6982</v>
      </c>
      <c r="F313" t="str">
        <f>IF(ISERROR(VLOOKUP(C313,Sheet1!L$3:L$2340,1,)),"",VLOOKUP(C313,Sheet1!L$3:L$2340,1,))</f>
        <v>小坂町</v>
      </c>
    </row>
    <row r="314" spans="1:6" x14ac:dyDescent="0.2">
      <c r="A314" s="8" t="s">
        <v>363</v>
      </c>
      <c r="B314" s="8" t="s">
        <v>6963</v>
      </c>
      <c r="C314" s="8" t="s">
        <v>6981</v>
      </c>
      <c r="D314" s="8" t="s">
        <v>6961</v>
      </c>
      <c r="E314" s="8" t="s">
        <v>6980</v>
      </c>
      <c r="F314" t="str">
        <f>IF(ISERROR(VLOOKUP(C314,Sheet1!L$3:L$2340,1,)),"",VLOOKUP(C314,Sheet1!L$3:L$2340,1,))</f>
        <v>上小阿仁村</v>
      </c>
    </row>
    <row r="315" spans="1:6" x14ac:dyDescent="0.2">
      <c r="A315" s="8" t="s">
        <v>365</v>
      </c>
      <c r="B315" s="8" t="s">
        <v>6963</v>
      </c>
      <c r="C315" s="8" t="s">
        <v>6979</v>
      </c>
      <c r="D315" s="8" t="s">
        <v>6961</v>
      </c>
      <c r="E315" s="8" t="s">
        <v>6978</v>
      </c>
      <c r="F315" t="str">
        <f>IF(ISERROR(VLOOKUP(C315,Sheet1!L$3:L$2340,1,)),"",VLOOKUP(C315,Sheet1!L$3:L$2340,1,))</f>
        <v>藤里町</v>
      </c>
    </row>
    <row r="316" spans="1:6" x14ac:dyDescent="0.2">
      <c r="A316" s="8" t="s">
        <v>366</v>
      </c>
      <c r="B316" s="8" t="s">
        <v>6963</v>
      </c>
      <c r="C316" s="8" t="s">
        <v>6977</v>
      </c>
      <c r="D316" s="8" t="s">
        <v>6961</v>
      </c>
      <c r="E316" s="8" t="s">
        <v>6976</v>
      </c>
      <c r="F316" t="str">
        <f>IF(ISERROR(VLOOKUP(C316,Sheet1!L$3:L$2340,1,)),"",VLOOKUP(C316,Sheet1!L$3:L$2340,1,))</f>
        <v>三種町</v>
      </c>
    </row>
    <row r="317" spans="1:6" x14ac:dyDescent="0.2">
      <c r="A317" s="8" t="s">
        <v>367</v>
      </c>
      <c r="B317" s="8" t="s">
        <v>6963</v>
      </c>
      <c r="C317" s="8" t="s">
        <v>6975</v>
      </c>
      <c r="D317" s="8" t="s">
        <v>6961</v>
      </c>
      <c r="E317" s="8" t="s">
        <v>6974</v>
      </c>
      <c r="F317" t="str">
        <f>IF(ISERROR(VLOOKUP(C317,Sheet1!L$3:L$2340,1,)),"",VLOOKUP(C317,Sheet1!L$3:L$2340,1,))</f>
        <v>八峰町</v>
      </c>
    </row>
    <row r="318" spans="1:6" x14ac:dyDescent="0.2">
      <c r="A318" s="8" t="s">
        <v>369</v>
      </c>
      <c r="B318" s="8" t="s">
        <v>6963</v>
      </c>
      <c r="C318" s="8" t="s">
        <v>6973</v>
      </c>
      <c r="D318" s="8" t="s">
        <v>6961</v>
      </c>
      <c r="E318" s="8" t="s">
        <v>6972</v>
      </c>
      <c r="F318" t="str">
        <f>IF(ISERROR(VLOOKUP(C318,Sheet1!L$3:L$2340,1,)),"",VLOOKUP(C318,Sheet1!L$3:L$2340,1,))</f>
        <v>五城目町</v>
      </c>
    </row>
    <row r="319" spans="1:6" x14ac:dyDescent="0.2">
      <c r="A319" s="8" t="s">
        <v>370</v>
      </c>
      <c r="B319" s="8" t="s">
        <v>6963</v>
      </c>
      <c r="C319" s="8" t="s">
        <v>6971</v>
      </c>
      <c r="D319" s="8" t="s">
        <v>6961</v>
      </c>
      <c r="E319" s="8" t="s">
        <v>6970</v>
      </c>
      <c r="F319" t="str">
        <f>IF(ISERROR(VLOOKUP(C319,Sheet1!L$3:L$2340,1,)),"",VLOOKUP(C319,Sheet1!L$3:L$2340,1,))</f>
        <v>八郎潟町</v>
      </c>
    </row>
    <row r="320" spans="1:6" x14ac:dyDescent="0.2">
      <c r="A320" s="8" t="s">
        <v>371</v>
      </c>
      <c r="B320" s="8" t="s">
        <v>6963</v>
      </c>
      <c r="C320" s="8" t="s">
        <v>6969</v>
      </c>
      <c r="D320" s="8" t="s">
        <v>6961</v>
      </c>
      <c r="E320" s="8" t="s">
        <v>6968</v>
      </c>
      <c r="F320" t="str">
        <f>IF(ISERROR(VLOOKUP(C320,Sheet1!L$3:L$2340,1,)),"",VLOOKUP(C320,Sheet1!L$3:L$2340,1,))</f>
        <v>井川町</v>
      </c>
    </row>
    <row r="321" spans="1:6" x14ac:dyDescent="0.2">
      <c r="A321" s="8" t="s">
        <v>372</v>
      </c>
      <c r="B321" s="8" t="s">
        <v>6963</v>
      </c>
      <c r="C321" s="8" t="s">
        <v>6967</v>
      </c>
      <c r="D321" s="8" t="s">
        <v>6961</v>
      </c>
      <c r="E321" s="8" t="s">
        <v>6966</v>
      </c>
      <c r="F321" t="str">
        <f>IF(ISERROR(VLOOKUP(C321,Sheet1!L$3:L$2340,1,)),"",VLOOKUP(C321,Sheet1!L$3:L$2340,1,))</f>
        <v>大潟村</v>
      </c>
    </row>
    <row r="322" spans="1:6" x14ac:dyDescent="0.2">
      <c r="A322" s="8" t="s">
        <v>374</v>
      </c>
      <c r="B322" s="8" t="s">
        <v>6963</v>
      </c>
      <c r="C322" s="8" t="s">
        <v>4817</v>
      </c>
      <c r="D322" s="8" t="s">
        <v>6961</v>
      </c>
      <c r="E322" s="8" t="s">
        <v>4816</v>
      </c>
      <c r="F322" t="str">
        <f>IF(ISERROR(VLOOKUP(C322,Sheet1!L$3:L$2340,1,)),"",VLOOKUP(C322,Sheet1!L$3:L$2340,1,))</f>
        <v>美郷町</v>
      </c>
    </row>
    <row r="323" spans="1:6" x14ac:dyDescent="0.2">
      <c r="A323" s="8" t="s">
        <v>376</v>
      </c>
      <c r="B323" s="8" t="s">
        <v>6963</v>
      </c>
      <c r="C323" s="8" t="s">
        <v>6965</v>
      </c>
      <c r="D323" s="8" t="s">
        <v>6961</v>
      </c>
      <c r="E323" s="8" t="s">
        <v>6964</v>
      </c>
      <c r="F323" t="str">
        <f>IF(ISERROR(VLOOKUP(C323,Sheet1!L$3:L$2340,1,)),"",VLOOKUP(C323,Sheet1!L$3:L$2340,1,))</f>
        <v>羽後町</v>
      </c>
    </row>
    <row r="324" spans="1:6" x14ac:dyDescent="0.2">
      <c r="A324" s="8" t="s">
        <v>377</v>
      </c>
      <c r="B324" s="8" t="s">
        <v>6963</v>
      </c>
      <c r="C324" s="8" t="s">
        <v>6962</v>
      </c>
      <c r="D324" s="8" t="s">
        <v>6961</v>
      </c>
      <c r="E324" s="8" t="s">
        <v>6960</v>
      </c>
      <c r="F324" t="str">
        <f>IF(ISERROR(VLOOKUP(C324,Sheet1!L$3:L$2340,1,)),"",VLOOKUP(C324,Sheet1!L$3:L$2340,1,))</f>
        <v>東成瀬村</v>
      </c>
    </row>
    <row r="325" spans="1:6" x14ac:dyDescent="0.2">
      <c r="A325" s="11" t="s">
        <v>6959</v>
      </c>
      <c r="B325" s="11" t="s">
        <v>6958</v>
      </c>
      <c r="C325" s="9"/>
      <c r="D325" s="10" t="s">
        <v>6957</v>
      </c>
      <c r="E325" s="9"/>
      <c r="F325" t="str">
        <f>IF(ISERROR(VLOOKUP(C325,Sheet1!L$3:L$2340,1,)),"",VLOOKUP(C325,Sheet1!L$3:L$2340,1,))</f>
        <v/>
      </c>
    </row>
    <row r="326" spans="1:6" x14ac:dyDescent="0.2">
      <c r="A326" s="8" t="s">
        <v>379</v>
      </c>
      <c r="B326" s="8" t="s">
        <v>6909</v>
      </c>
      <c r="C326" s="8" t="s">
        <v>2709</v>
      </c>
      <c r="D326" s="8" t="s">
        <v>6907</v>
      </c>
      <c r="E326" s="8" t="s">
        <v>6023</v>
      </c>
      <c r="F326" t="str">
        <f>IF(ISERROR(VLOOKUP(C326,Sheet1!L$3:L$2340,1,)),"",VLOOKUP(C326,Sheet1!L$3:L$2340,1,))</f>
        <v>山形市</v>
      </c>
    </row>
    <row r="327" spans="1:6" x14ac:dyDescent="0.2">
      <c r="A327" s="8" t="s">
        <v>380</v>
      </c>
      <c r="B327" s="8" t="s">
        <v>6909</v>
      </c>
      <c r="C327" s="8" t="s">
        <v>2710</v>
      </c>
      <c r="D327" s="8" t="s">
        <v>6907</v>
      </c>
      <c r="E327" s="8" t="s">
        <v>6956</v>
      </c>
      <c r="F327" t="str">
        <f>IF(ISERROR(VLOOKUP(C327,Sheet1!L$3:L$2340,1,)),"",VLOOKUP(C327,Sheet1!L$3:L$2340,1,))</f>
        <v>米沢市</v>
      </c>
    </row>
    <row r="328" spans="1:6" x14ac:dyDescent="0.2">
      <c r="A328" s="8" t="s">
        <v>381</v>
      </c>
      <c r="B328" s="8" t="s">
        <v>6909</v>
      </c>
      <c r="C328" s="8" t="s">
        <v>2711</v>
      </c>
      <c r="D328" s="8" t="s">
        <v>6907</v>
      </c>
      <c r="E328" s="8" t="s">
        <v>6955</v>
      </c>
      <c r="F328" t="str">
        <f>IF(ISERROR(VLOOKUP(C328,Sheet1!L$3:L$2340,1,)),"",VLOOKUP(C328,Sheet1!L$3:L$2340,1,))</f>
        <v>鶴岡市</v>
      </c>
    </row>
    <row r="329" spans="1:6" x14ac:dyDescent="0.2">
      <c r="A329" s="8" t="s">
        <v>382</v>
      </c>
      <c r="B329" s="8" t="s">
        <v>6909</v>
      </c>
      <c r="C329" s="8" t="s">
        <v>2712</v>
      </c>
      <c r="D329" s="8" t="s">
        <v>6907</v>
      </c>
      <c r="E329" s="8" t="s">
        <v>6954</v>
      </c>
      <c r="F329" t="str">
        <f>IF(ISERROR(VLOOKUP(C329,Sheet1!L$3:L$2340,1,)),"",VLOOKUP(C329,Sheet1!L$3:L$2340,1,))</f>
        <v>酒田市</v>
      </c>
    </row>
    <row r="330" spans="1:6" x14ac:dyDescent="0.2">
      <c r="A330" s="8" t="s">
        <v>383</v>
      </c>
      <c r="B330" s="8" t="s">
        <v>6909</v>
      </c>
      <c r="C330" s="8" t="s">
        <v>2713</v>
      </c>
      <c r="D330" s="8" t="s">
        <v>6907</v>
      </c>
      <c r="E330" s="8" t="s">
        <v>6953</v>
      </c>
      <c r="F330" t="str">
        <f>IF(ISERROR(VLOOKUP(C330,Sheet1!L$3:L$2340,1,)),"",VLOOKUP(C330,Sheet1!L$3:L$2340,1,))</f>
        <v>新庄市</v>
      </c>
    </row>
    <row r="331" spans="1:6" x14ac:dyDescent="0.2">
      <c r="A331" s="8" t="s">
        <v>384</v>
      </c>
      <c r="B331" s="8" t="s">
        <v>6909</v>
      </c>
      <c r="C331" s="8" t="s">
        <v>2714</v>
      </c>
      <c r="D331" s="8" t="s">
        <v>6907</v>
      </c>
      <c r="E331" s="8" t="s">
        <v>6952</v>
      </c>
      <c r="F331" t="str">
        <f>IF(ISERROR(VLOOKUP(C331,Sheet1!L$3:L$2340,1,)),"",VLOOKUP(C331,Sheet1!L$3:L$2340,1,))</f>
        <v>寒河江市</v>
      </c>
    </row>
    <row r="332" spans="1:6" x14ac:dyDescent="0.2">
      <c r="A332" s="8" t="s">
        <v>385</v>
      </c>
      <c r="B332" s="8" t="s">
        <v>6909</v>
      </c>
      <c r="C332" s="8" t="s">
        <v>2715</v>
      </c>
      <c r="D332" s="8" t="s">
        <v>6907</v>
      </c>
      <c r="E332" s="8" t="s">
        <v>6951</v>
      </c>
      <c r="F332" t="str">
        <f>IF(ISERROR(VLOOKUP(C332,Sheet1!L$3:L$2340,1,)),"",VLOOKUP(C332,Sheet1!L$3:L$2340,1,))</f>
        <v>上山市</v>
      </c>
    </row>
    <row r="333" spans="1:6" x14ac:dyDescent="0.2">
      <c r="A333" s="8" t="s">
        <v>386</v>
      </c>
      <c r="B333" s="8" t="s">
        <v>6909</v>
      </c>
      <c r="C333" s="8" t="s">
        <v>2716</v>
      </c>
      <c r="D333" s="8" t="s">
        <v>6907</v>
      </c>
      <c r="E333" s="8" t="s">
        <v>6950</v>
      </c>
      <c r="F333" t="str">
        <f>IF(ISERROR(VLOOKUP(C333,Sheet1!L$3:L$2340,1,)),"",VLOOKUP(C333,Sheet1!L$3:L$2340,1,))</f>
        <v>村山市</v>
      </c>
    </row>
    <row r="334" spans="1:6" x14ac:dyDescent="0.2">
      <c r="A334" s="8" t="s">
        <v>387</v>
      </c>
      <c r="B334" s="8" t="s">
        <v>6909</v>
      </c>
      <c r="C334" s="8" t="s">
        <v>2717</v>
      </c>
      <c r="D334" s="8" t="s">
        <v>6907</v>
      </c>
      <c r="E334" s="8" t="s">
        <v>6949</v>
      </c>
      <c r="F334" t="str">
        <f>IF(ISERROR(VLOOKUP(C334,Sheet1!L$3:L$2340,1,)),"",VLOOKUP(C334,Sheet1!L$3:L$2340,1,))</f>
        <v>長井市</v>
      </c>
    </row>
    <row r="335" spans="1:6" x14ac:dyDescent="0.2">
      <c r="A335" s="8" t="s">
        <v>388</v>
      </c>
      <c r="B335" s="8" t="s">
        <v>6909</v>
      </c>
      <c r="C335" s="8" t="s">
        <v>2718</v>
      </c>
      <c r="D335" s="8" t="s">
        <v>6907</v>
      </c>
      <c r="E335" s="8" t="s">
        <v>6948</v>
      </c>
      <c r="F335" t="str">
        <f>IF(ISERROR(VLOOKUP(C335,Sheet1!L$3:L$2340,1,)),"",VLOOKUP(C335,Sheet1!L$3:L$2340,1,))</f>
        <v>天童市</v>
      </c>
    </row>
    <row r="336" spans="1:6" x14ac:dyDescent="0.2">
      <c r="A336" s="8" t="s">
        <v>389</v>
      </c>
      <c r="B336" s="8" t="s">
        <v>6909</v>
      </c>
      <c r="C336" s="8" t="s">
        <v>2719</v>
      </c>
      <c r="D336" s="8" t="s">
        <v>6907</v>
      </c>
      <c r="E336" s="8" t="s">
        <v>6947</v>
      </c>
      <c r="F336" t="str">
        <f>IF(ISERROR(VLOOKUP(C336,Sheet1!L$3:L$2340,1,)),"",VLOOKUP(C336,Sheet1!L$3:L$2340,1,))</f>
        <v>東根市</v>
      </c>
    </row>
    <row r="337" spans="1:6" x14ac:dyDescent="0.2">
      <c r="A337" s="8" t="s">
        <v>390</v>
      </c>
      <c r="B337" s="8" t="s">
        <v>6909</v>
      </c>
      <c r="C337" s="8" t="s">
        <v>2720</v>
      </c>
      <c r="D337" s="8" t="s">
        <v>6907</v>
      </c>
      <c r="E337" s="8" t="s">
        <v>6946</v>
      </c>
      <c r="F337" t="str">
        <f>IF(ISERROR(VLOOKUP(C337,Sheet1!L$3:L$2340,1,)),"",VLOOKUP(C337,Sheet1!L$3:L$2340,1,))</f>
        <v>尾花沢市</v>
      </c>
    </row>
    <row r="338" spans="1:6" x14ac:dyDescent="0.2">
      <c r="A338" s="8" t="s">
        <v>391</v>
      </c>
      <c r="B338" s="8" t="s">
        <v>6909</v>
      </c>
      <c r="C338" s="8" t="s">
        <v>2721</v>
      </c>
      <c r="D338" s="8" t="s">
        <v>6907</v>
      </c>
      <c r="E338" s="8" t="s">
        <v>6945</v>
      </c>
      <c r="F338" t="str">
        <f>IF(ISERROR(VLOOKUP(C338,Sheet1!L$3:L$2340,1,)),"",VLOOKUP(C338,Sheet1!L$3:L$2340,1,))</f>
        <v>南陽市</v>
      </c>
    </row>
    <row r="339" spans="1:6" x14ac:dyDescent="0.2">
      <c r="A339" s="8" t="s">
        <v>393</v>
      </c>
      <c r="B339" s="8" t="s">
        <v>6909</v>
      </c>
      <c r="C339" s="8" t="s">
        <v>6944</v>
      </c>
      <c r="D339" s="8" t="s">
        <v>6907</v>
      </c>
      <c r="E339" s="8" t="s">
        <v>6943</v>
      </c>
      <c r="F339" t="str">
        <f>IF(ISERROR(VLOOKUP(C339,Sheet1!L$3:L$2340,1,)),"",VLOOKUP(C339,Sheet1!L$3:L$2340,1,))</f>
        <v>山辺町</v>
      </c>
    </row>
    <row r="340" spans="1:6" x14ac:dyDescent="0.2">
      <c r="A340" s="8" t="s">
        <v>394</v>
      </c>
      <c r="B340" s="8" t="s">
        <v>6909</v>
      </c>
      <c r="C340" s="8" t="s">
        <v>6942</v>
      </c>
      <c r="D340" s="8" t="s">
        <v>6907</v>
      </c>
      <c r="E340" s="8" t="s">
        <v>6941</v>
      </c>
      <c r="F340" t="str">
        <f>IF(ISERROR(VLOOKUP(C340,Sheet1!L$3:L$2340,1,)),"",VLOOKUP(C340,Sheet1!L$3:L$2340,1,))</f>
        <v>中山町</v>
      </c>
    </row>
    <row r="341" spans="1:6" x14ac:dyDescent="0.2">
      <c r="A341" s="8" t="s">
        <v>396</v>
      </c>
      <c r="B341" s="8" t="s">
        <v>6909</v>
      </c>
      <c r="C341" s="8" t="s">
        <v>6940</v>
      </c>
      <c r="D341" s="8" t="s">
        <v>6907</v>
      </c>
      <c r="E341" s="8" t="s">
        <v>6939</v>
      </c>
      <c r="F341" t="str">
        <f>IF(ISERROR(VLOOKUP(C341,Sheet1!L$3:L$2340,1,)),"",VLOOKUP(C341,Sheet1!L$3:L$2340,1,))</f>
        <v>河北町</v>
      </c>
    </row>
    <row r="342" spans="1:6" x14ac:dyDescent="0.2">
      <c r="A342" s="8" t="s">
        <v>397</v>
      </c>
      <c r="B342" s="8" t="s">
        <v>6909</v>
      </c>
      <c r="C342" s="8" t="s">
        <v>6938</v>
      </c>
      <c r="D342" s="8" t="s">
        <v>6907</v>
      </c>
      <c r="E342" s="8" t="s">
        <v>6937</v>
      </c>
      <c r="F342" t="str">
        <f>IF(ISERROR(VLOOKUP(C342,Sheet1!L$3:L$2340,1,)),"",VLOOKUP(C342,Sheet1!L$3:L$2340,1,))</f>
        <v>西川町</v>
      </c>
    </row>
    <row r="343" spans="1:6" x14ac:dyDescent="0.2">
      <c r="A343" s="8" t="s">
        <v>398</v>
      </c>
      <c r="B343" s="8" t="s">
        <v>6909</v>
      </c>
      <c r="C343" s="8" t="s">
        <v>5821</v>
      </c>
      <c r="D343" s="8" t="s">
        <v>6907</v>
      </c>
      <c r="E343" s="8" t="s">
        <v>6278</v>
      </c>
      <c r="F343" t="str">
        <f>IF(ISERROR(VLOOKUP(C343,Sheet1!L$3:L$2340,1,)),"",VLOOKUP(C343,Sheet1!L$3:L$2340,1,))</f>
        <v>朝日町</v>
      </c>
    </row>
    <row r="344" spans="1:6" x14ac:dyDescent="0.2">
      <c r="A344" s="8" t="s">
        <v>399</v>
      </c>
      <c r="B344" s="8" t="s">
        <v>6909</v>
      </c>
      <c r="C344" s="8" t="s">
        <v>6936</v>
      </c>
      <c r="D344" s="8" t="s">
        <v>6907</v>
      </c>
      <c r="E344" s="8" t="s">
        <v>6935</v>
      </c>
      <c r="F344" t="str">
        <f>IF(ISERROR(VLOOKUP(C344,Sheet1!L$3:L$2340,1,)),"",VLOOKUP(C344,Sheet1!L$3:L$2340,1,))</f>
        <v>大江町</v>
      </c>
    </row>
    <row r="345" spans="1:6" x14ac:dyDescent="0.2">
      <c r="A345" s="8" t="s">
        <v>401</v>
      </c>
      <c r="B345" s="8" t="s">
        <v>6909</v>
      </c>
      <c r="C345" s="8" t="s">
        <v>6934</v>
      </c>
      <c r="D345" s="8" t="s">
        <v>6907</v>
      </c>
      <c r="E345" s="8" t="s">
        <v>6933</v>
      </c>
      <c r="F345" t="str">
        <f>IF(ISERROR(VLOOKUP(C345,Sheet1!L$3:L$2340,1,)),"",VLOOKUP(C345,Sheet1!L$3:L$2340,1,))</f>
        <v>大石田町</v>
      </c>
    </row>
    <row r="346" spans="1:6" x14ac:dyDescent="0.2">
      <c r="A346" s="8" t="s">
        <v>403</v>
      </c>
      <c r="B346" s="8" t="s">
        <v>6909</v>
      </c>
      <c r="C346" s="8" t="s">
        <v>6853</v>
      </c>
      <c r="D346" s="8" t="s">
        <v>6907</v>
      </c>
      <c r="E346" s="8" t="s">
        <v>6852</v>
      </c>
      <c r="F346" t="str">
        <f>IF(ISERROR(VLOOKUP(C346,Sheet1!L$3:L$2340,1,)),"",VLOOKUP(C346,Sheet1!L$3:L$2340,1,))</f>
        <v>金山町</v>
      </c>
    </row>
    <row r="347" spans="1:6" x14ac:dyDescent="0.2">
      <c r="A347" s="8" t="s">
        <v>404</v>
      </c>
      <c r="B347" s="8" t="s">
        <v>6909</v>
      </c>
      <c r="C347" s="8" t="s">
        <v>6932</v>
      </c>
      <c r="D347" s="8" t="s">
        <v>6907</v>
      </c>
      <c r="E347" s="8" t="s">
        <v>6931</v>
      </c>
      <c r="F347" t="str">
        <f>IF(ISERROR(VLOOKUP(C347,Sheet1!L$3:L$2340,1,)),"",VLOOKUP(C347,Sheet1!L$3:L$2340,1,))</f>
        <v>最上町</v>
      </c>
    </row>
    <row r="348" spans="1:6" x14ac:dyDescent="0.2">
      <c r="A348" s="8" t="s">
        <v>405</v>
      </c>
      <c r="B348" s="8" t="s">
        <v>6909</v>
      </c>
      <c r="C348" s="8" t="s">
        <v>6930</v>
      </c>
      <c r="D348" s="8" t="s">
        <v>6907</v>
      </c>
      <c r="E348" s="8" t="s">
        <v>6929</v>
      </c>
      <c r="F348" t="str">
        <f>IF(ISERROR(VLOOKUP(C348,Sheet1!L$3:L$2340,1,)),"",VLOOKUP(C348,Sheet1!L$3:L$2340,1,))</f>
        <v>舟形町</v>
      </c>
    </row>
    <row r="349" spans="1:6" x14ac:dyDescent="0.2">
      <c r="A349" s="8" t="s">
        <v>406</v>
      </c>
      <c r="B349" s="8" t="s">
        <v>6909</v>
      </c>
      <c r="C349" s="8" t="s">
        <v>6928</v>
      </c>
      <c r="D349" s="8" t="s">
        <v>6907</v>
      </c>
      <c r="E349" s="8" t="s">
        <v>6927</v>
      </c>
      <c r="F349" t="str">
        <f>IF(ISERROR(VLOOKUP(C349,Sheet1!L$3:L$2340,1,)),"",VLOOKUP(C349,Sheet1!L$3:L$2340,1,))</f>
        <v>真室川町</v>
      </c>
    </row>
    <row r="350" spans="1:6" x14ac:dyDescent="0.2">
      <c r="A350" s="8" t="s">
        <v>407</v>
      </c>
      <c r="B350" s="8" t="s">
        <v>6909</v>
      </c>
      <c r="C350" s="8" t="s">
        <v>6926</v>
      </c>
      <c r="D350" s="8" t="s">
        <v>6907</v>
      </c>
      <c r="E350" s="8" t="s">
        <v>6925</v>
      </c>
      <c r="F350" t="str">
        <f>IF(ISERROR(VLOOKUP(C350,Sheet1!L$3:L$2340,1,)),"",VLOOKUP(C350,Sheet1!L$3:L$2340,1,))</f>
        <v>大蔵村</v>
      </c>
    </row>
    <row r="351" spans="1:6" x14ac:dyDescent="0.2">
      <c r="A351" s="8" t="s">
        <v>408</v>
      </c>
      <c r="B351" s="8" t="s">
        <v>6909</v>
      </c>
      <c r="C351" s="8" t="s">
        <v>6924</v>
      </c>
      <c r="D351" s="8" t="s">
        <v>6907</v>
      </c>
      <c r="E351" s="8" t="s">
        <v>6923</v>
      </c>
      <c r="F351" t="str">
        <f>IF(ISERROR(VLOOKUP(C351,Sheet1!L$3:L$2340,1,)),"",VLOOKUP(C351,Sheet1!L$3:L$2340,1,))</f>
        <v>鮭川村</v>
      </c>
    </row>
    <row r="352" spans="1:6" x14ac:dyDescent="0.2">
      <c r="A352" s="8" t="s">
        <v>409</v>
      </c>
      <c r="B352" s="8" t="s">
        <v>6909</v>
      </c>
      <c r="C352" s="8" t="s">
        <v>6922</v>
      </c>
      <c r="D352" s="8" t="s">
        <v>6907</v>
      </c>
      <c r="E352" s="8" t="s">
        <v>6921</v>
      </c>
      <c r="F352" t="str">
        <f>IF(ISERROR(VLOOKUP(C352,Sheet1!L$3:L$2340,1,)),"",VLOOKUP(C352,Sheet1!L$3:L$2340,1,))</f>
        <v>戸沢村</v>
      </c>
    </row>
    <row r="353" spans="1:6" x14ac:dyDescent="0.2">
      <c r="A353" s="8" t="s">
        <v>411</v>
      </c>
      <c r="B353" s="8" t="s">
        <v>6909</v>
      </c>
      <c r="C353" s="8" t="s">
        <v>6920</v>
      </c>
      <c r="D353" s="8" t="s">
        <v>6907</v>
      </c>
      <c r="E353" s="8" t="s">
        <v>6919</v>
      </c>
      <c r="F353" t="str">
        <f>IF(ISERROR(VLOOKUP(C353,Sheet1!L$3:L$2340,1,)),"",VLOOKUP(C353,Sheet1!L$3:L$2340,1,))</f>
        <v>高畠町</v>
      </c>
    </row>
    <row r="354" spans="1:6" x14ac:dyDescent="0.2">
      <c r="A354" s="8" t="s">
        <v>412</v>
      </c>
      <c r="B354" s="8" t="s">
        <v>6909</v>
      </c>
      <c r="C354" s="8" t="s">
        <v>5589</v>
      </c>
      <c r="D354" s="8" t="s">
        <v>6907</v>
      </c>
      <c r="E354" s="8" t="s">
        <v>6918</v>
      </c>
      <c r="F354" t="str">
        <f>IF(ISERROR(VLOOKUP(C354,Sheet1!L$3:L$2340,1,)),"",VLOOKUP(C354,Sheet1!L$3:L$2340,1,))</f>
        <v>川西町</v>
      </c>
    </row>
    <row r="355" spans="1:6" x14ac:dyDescent="0.2">
      <c r="A355" s="8" t="s">
        <v>414</v>
      </c>
      <c r="B355" s="8" t="s">
        <v>6909</v>
      </c>
      <c r="C355" s="8" t="s">
        <v>4930</v>
      </c>
      <c r="D355" s="8" t="s">
        <v>6907</v>
      </c>
      <c r="E355" s="8" t="s">
        <v>4929</v>
      </c>
      <c r="F355" t="str">
        <f>IF(ISERROR(VLOOKUP(C355,Sheet1!L$3:L$2340,1,)),"",VLOOKUP(C355,Sheet1!L$3:L$2340,1,))</f>
        <v>小国町</v>
      </c>
    </row>
    <row r="356" spans="1:6" x14ac:dyDescent="0.2">
      <c r="A356" s="8" t="s">
        <v>415</v>
      </c>
      <c r="B356" s="8" t="s">
        <v>6909</v>
      </c>
      <c r="C356" s="8" t="s">
        <v>6917</v>
      </c>
      <c r="D356" s="8" t="s">
        <v>6907</v>
      </c>
      <c r="E356" s="8" t="s">
        <v>6916</v>
      </c>
      <c r="F356" t="str">
        <f>IF(ISERROR(VLOOKUP(C356,Sheet1!L$3:L$2340,1,)),"",VLOOKUP(C356,Sheet1!L$3:L$2340,1,))</f>
        <v>白鷹町</v>
      </c>
    </row>
    <row r="357" spans="1:6" x14ac:dyDescent="0.2">
      <c r="A357" s="8" t="s">
        <v>416</v>
      </c>
      <c r="B357" s="8" t="s">
        <v>6909</v>
      </c>
      <c r="C357" s="8" t="s">
        <v>6915</v>
      </c>
      <c r="D357" s="8" t="s">
        <v>6907</v>
      </c>
      <c r="E357" s="8" t="s">
        <v>6914</v>
      </c>
      <c r="F357" t="str">
        <f>IF(ISERROR(VLOOKUP(C357,Sheet1!L$3:L$2340,1,)),"",VLOOKUP(C357,Sheet1!L$3:L$2340,1,))</f>
        <v>飯豊町</v>
      </c>
    </row>
    <row r="358" spans="1:6" x14ac:dyDescent="0.2">
      <c r="A358" s="8" t="s">
        <v>418</v>
      </c>
      <c r="B358" s="8" t="s">
        <v>6909</v>
      </c>
      <c r="C358" s="8" t="s">
        <v>6913</v>
      </c>
      <c r="D358" s="8" t="s">
        <v>6907</v>
      </c>
      <c r="E358" s="8" t="s">
        <v>6912</v>
      </c>
      <c r="F358" t="str">
        <f>IF(ISERROR(VLOOKUP(C358,Sheet1!L$3:L$2340,1,)),"",VLOOKUP(C358,Sheet1!L$3:L$2340,1,))</f>
        <v>三川町</v>
      </c>
    </row>
    <row r="359" spans="1:6" x14ac:dyDescent="0.2">
      <c r="A359" s="8" t="s">
        <v>419</v>
      </c>
      <c r="B359" s="8" t="s">
        <v>6909</v>
      </c>
      <c r="C359" s="8" t="s">
        <v>6911</v>
      </c>
      <c r="D359" s="8" t="s">
        <v>6907</v>
      </c>
      <c r="E359" s="8" t="s">
        <v>6910</v>
      </c>
      <c r="F359" t="str">
        <f>IF(ISERROR(VLOOKUP(C359,Sheet1!L$3:L$2340,1,)),"",VLOOKUP(C359,Sheet1!L$3:L$2340,1,))</f>
        <v>庄内町</v>
      </c>
    </row>
    <row r="360" spans="1:6" x14ac:dyDescent="0.2">
      <c r="A360" s="8" t="s">
        <v>421</v>
      </c>
      <c r="B360" s="8" t="s">
        <v>6909</v>
      </c>
      <c r="C360" s="8" t="s">
        <v>6908</v>
      </c>
      <c r="D360" s="8" t="s">
        <v>6907</v>
      </c>
      <c r="E360" s="8" t="s">
        <v>6906</v>
      </c>
      <c r="F360" t="str">
        <f>IF(ISERROR(VLOOKUP(C360,Sheet1!L$3:L$2340,1,)),"",VLOOKUP(C360,Sheet1!L$3:L$2340,1,))</f>
        <v>遊佐町</v>
      </c>
    </row>
    <row r="361" spans="1:6" x14ac:dyDescent="0.2">
      <c r="A361" s="11" t="s">
        <v>6905</v>
      </c>
      <c r="B361" s="11" t="s">
        <v>6904</v>
      </c>
      <c r="C361" s="9"/>
      <c r="D361" s="10" t="s">
        <v>6903</v>
      </c>
      <c r="E361" s="9"/>
      <c r="F361" t="str">
        <f>IF(ISERROR(VLOOKUP(C361,Sheet1!L$3:L$2340,1,)),"",VLOOKUP(C361,Sheet1!L$3:L$2340,1,))</f>
        <v/>
      </c>
    </row>
    <row r="362" spans="1:6" x14ac:dyDescent="0.2">
      <c r="A362" s="8" t="s">
        <v>423</v>
      </c>
      <c r="B362" s="8" t="s">
        <v>6801</v>
      </c>
      <c r="C362" s="8" t="s">
        <v>2752</v>
      </c>
      <c r="D362" s="8" t="s">
        <v>6799</v>
      </c>
      <c r="E362" s="8" t="s">
        <v>6902</v>
      </c>
      <c r="F362" t="str">
        <f>IF(ISERROR(VLOOKUP(C362,Sheet1!L$3:L$2340,1,)),"",VLOOKUP(C362,Sheet1!L$3:L$2340,1,))</f>
        <v>福島市</v>
      </c>
    </row>
    <row r="363" spans="1:6" x14ac:dyDescent="0.2">
      <c r="A363" s="8" t="s">
        <v>424</v>
      </c>
      <c r="B363" s="8" t="s">
        <v>6801</v>
      </c>
      <c r="C363" s="8" t="s">
        <v>2753</v>
      </c>
      <c r="D363" s="8" t="s">
        <v>6799</v>
      </c>
      <c r="E363" s="8" t="s">
        <v>6901</v>
      </c>
      <c r="F363" t="str">
        <f>IF(ISERROR(VLOOKUP(C363,Sheet1!L$3:L$2340,1,)),"",VLOOKUP(C363,Sheet1!L$3:L$2340,1,))</f>
        <v>会津若松市</v>
      </c>
    </row>
    <row r="364" spans="1:6" x14ac:dyDescent="0.2">
      <c r="A364" s="8" t="s">
        <v>425</v>
      </c>
      <c r="B364" s="8" t="s">
        <v>6801</v>
      </c>
      <c r="C364" s="8" t="s">
        <v>2754</v>
      </c>
      <c r="D364" s="8" t="s">
        <v>6799</v>
      </c>
      <c r="E364" s="8" t="s">
        <v>6900</v>
      </c>
      <c r="F364" t="str">
        <f>IF(ISERROR(VLOOKUP(C364,Sheet1!L$3:L$2340,1,)),"",VLOOKUP(C364,Sheet1!L$3:L$2340,1,))</f>
        <v>郡山市</v>
      </c>
    </row>
    <row r="365" spans="1:6" x14ac:dyDescent="0.2">
      <c r="A365" s="8" t="s">
        <v>426</v>
      </c>
      <c r="B365" s="8" t="s">
        <v>6801</v>
      </c>
      <c r="C365" s="8" t="s">
        <v>2755</v>
      </c>
      <c r="D365" s="8" t="s">
        <v>6799</v>
      </c>
      <c r="E365" s="8" t="s">
        <v>6899</v>
      </c>
      <c r="F365" t="str">
        <f>IF(ISERROR(VLOOKUP(C365,Sheet1!L$3:L$2340,1,)),"",VLOOKUP(C365,Sheet1!L$3:L$2340,1,))</f>
        <v>いわき市</v>
      </c>
    </row>
    <row r="366" spans="1:6" x14ac:dyDescent="0.2">
      <c r="A366" s="8" t="s">
        <v>427</v>
      </c>
      <c r="B366" s="8" t="s">
        <v>6801</v>
      </c>
      <c r="C366" s="8" t="s">
        <v>2756</v>
      </c>
      <c r="D366" s="8" t="s">
        <v>6799</v>
      </c>
      <c r="E366" s="8" t="s">
        <v>6898</v>
      </c>
      <c r="F366" t="str">
        <f>IF(ISERROR(VLOOKUP(C366,Sheet1!L$3:L$2340,1,)),"",VLOOKUP(C366,Sheet1!L$3:L$2340,1,))</f>
        <v>白河市</v>
      </c>
    </row>
    <row r="367" spans="1:6" x14ac:dyDescent="0.2">
      <c r="A367" s="8" t="s">
        <v>428</v>
      </c>
      <c r="B367" s="8" t="s">
        <v>6801</v>
      </c>
      <c r="C367" s="8" t="s">
        <v>2757</v>
      </c>
      <c r="D367" s="8" t="s">
        <v>6799</v>
      </c>
      <c r="E367" s="8" t="s">
        <v>6897</v>
      </c>
      <c r="F367" t="str">
        <f>IF(ISERROR(VLOOKUP(C367,Sheet1!L$3:L$2340,1,)),"",VLOOKUP(C367,Sheet1!L$3:L$2340,1,))</f>
        <v>須賀川市</v>
      </c>
    </row>
    <row r="368" spans="1:6" x14ac:dyDescent="0.2">
      <c r="A368" s="8" t="s">
        <v>429</v>
      </c>
      <c r="B368" s="8" t="s">
        <v>6801</v>
      </c>
      <c r="C368" s="8" t="s">
        <v>2758</v>
      </c>
      <c r="D368" s="8" t="s">
        <v>6799</v>
      </c>
      <c r="E368" s="8" t="s">
        <v>6896</v>
      </c>
      <c r="F368" t="str">
        <f>IF(ISERROR(VLOOKUP(C368,Sheet1!L$3:L$2340,1,)),"",VLOOKUP(C368,Sheet1!L$3:L$2340,1,))</f>
        <v>喜多方市</v>
      </c>
    </row>
    <row r="369" spans="1:6" x14ac:dyDescent="0.2">
      <c r="A369" s="8" t="s">
        <v>430</v>
      </c>
      <c r="B369" s="8" t="s">
        <v>6801</v>
      </c>
      <c r="C369" s="8" t="s">
        <v>2759</v>
      </c>
      <c r="D369" s="8" t="s">
        <v>6799</v>
      </c>
      <c r="E369" s="8" t="s">
        <v>6895</v>
      </c>
      <c r="F369" t="str">
        <f>IF(ISERROR(VLOOKUP(C369,Sheet1!L$3:L$2340,1,)),"",VLOOKUP(C369,Sheet1!L$3:L$2340,1,))</f>
        <v>相馬市</v>
      </c>
    </row>
    <row r="370" spans="1:6" x14ac:dyDescent="0.2">
      <c r="A370" s="8" t="s">
        <v>431</v>
      </c>
      <c r="B370" s="8" t="s">
        <v>6801</v>
      </c>
      <c r="C370" s="8" t="s">
        <v>2760</v>
      </c>
      <c r="D370" s="8" t="s">
        <v>6799</v>
      </c>
      <c r="E370" s="8" t="s">
        <v>6894</v>
      </c>
      <c r="F370" t="str">
        <f>IF(ISERROR(VLOOKUP(C370,Sheet1!L$3:L$2340,1,)),"",VLOOKUP(C370,Sheet1!L$3:L$2340,1,))</f>
        <v>二本松市</v>
      </c>
    </row>
    <row r="371" spans="1:6" x14ac:dyDescent="0.2">
      <c r="A371" s="8" t="s">
        <v>432</v>
      </c>
      <c r="B371" s="8" t="s">
        <v>6801</v>
      </c>
      <c r="C371" s="8" t="s">
        <v>2761</v>
      </c>
      <c r="D371" s="8" t="s">
        <v>6799</v>
      </c>
      <c r="E371" s="8" t="s">
        <v>6893</v>
      </c>
      <c r="F371" t="str">
        <f>IF(ISERROR(VLOOKUP(C371,Sheet1!L$3:L$2340,1,)),"",VLOOKUP(C371,Sheet1!L$3:L$2340,1,))</f>
        <v>田村市</v>
      </c>
    </row>
    <row r="372" spans="1:6" x14ac:dyDescent="0.2">
      <c r="A372" s="8" t="s">
        <v>433</v>
      </c>
      <c r="B372" s="8" t="s">
        <v>6801</v>
      </c>
      <c r="C372" s="8" t="s">
        <v>2762</v>
      </c>
      <c r="D372" s="8" t="s">
        <v>6799</v>
      </c>
      <c r="E372" s="8" t="s">
        <v>6892</v>
      </c>
      <c r="F372" t="str">
        <f>IF(ISERROR(VLOOKUP(C372,Sheet1!L$3:L$2340,1,)),"",VLOOKUP(C372,Sheet1!L$3:L$2340,1,))</f>
        <v>南相馬市</v>
      </c>
    </row>
    <row r="373" spans="1:6" x14ac:dyDescent="0.2">
      <c r="A373" s="8" t="s">
        <v>434</v>
      </c>
      <c r="B373" s="8" t="s">
        <v>6801</v>
      </c>
      <c r="C373" s="8" t="s">
        <v>2386</v>
      </c>
      <c r="D373" s="8" t="s">
        <v>6799</v>
      </c>
      <c r="E373" s="8" t="s">
        <v>6891</v>
      </c>
      <c r="F373" t="str">
        <f>IF(ISERROR(VLOOKUP(C373,Sheet1!L$3:L$2340,1,)),"",VLOOKUP(C373,Sheet1!L$3:L$2340,1,))</f>
        <v>伊達市</v>
      </c>
    </row>
    <row r="374" spans="1:6" x14ac:dyDescent="0.2">
      <c r="A374" s="8" t="s">
        <v>435</v>
      </c>
      <c r="B374" s="8" t="s">
        <v>6801</v>
      </c>
      <c r="C374" s="8" t="s">
        <v>2763</v>
      </c>
      <c r="D374" s="8" t="s">
        <v>6799</v>
      </c>
      <c r="E374" s="8" t="s">
        <v>6890</v>
      </c>
      <c r="F374" t="str">
        <f>IF(ISERROR(VLOOKUP(C374,Sheet1!L$3:L$2340,1,)),"",VLOOKUP(C374,Sheet1!L$3:L$2340,1,))</f>
        <v>本宮市</v>
      </c>
    </row>
    <row r="375" spans="1:6" x14ac:dyDescent="0.2">
      <c r="A375" s="8" t="s">
        <v>437</v>
      </c>
      <c r="B375" s="8" t="s">
        <v>6801</v>
      </c>
      <c r="C375" s="8" t="s">
        <v>6889</v>
      </c>
      <c r="D375" s="8" t="s">
        <v>6799</v>
      </c>
      <c r="E375" s="8" t="s">
        <v>6888</v>
      </c>
      <c r="F375" t="str">
        <f>IF(ISERROR(VLOOKUP(C375,Sheet1!L$3:L$2340,1,)),"",VLOOKUP(C375,Sheet1!L$3:L$2340,1,))</f>
        <v>桑折町</v>
      </c>
    </row>
    <row r="376" spans="1:6" x14ac:dyDescent="0.2">
      <c r="A376" s="8" t="s">
        <v>438</v>
      </c>
      <c r="B376" s="8" t="s">
        <v>6801</v>
      </c>
      <c r="C376" s="8" t="s">
        <v>6887</v>
      </c>
      <c r="D376" s="8" t="s">
        <v>6799</v>
      </c>
      <c r="E376" s="8" t="s">
        <v>6886</v>
      </c>
      <c r="F376" t="str">
        <f>IF(ISERROR(VLOOKUP(C376,Sheet1!L$3:L$2340,1,)),"",VLOOKUP(C376,Sheet1!L$3:L$2340,1,))</f>
        <v>国見町</v>
      </c>
    </row>
    <row r="377" spans="1:6" x14ac:dyDescent="0.2">
      <c r="A377" s="8" t="s">
        <v>439</v>
      </c>
      <c r="B377" s="8" t="s">
        <v>6801</v>
      </c>
      <c r="C377" s="8" t="s">
        <v>6885</v>
      </c>
      <c r="D377" s="8" t="s">
        <v>6799</v>
      </c>
      <c r="E377" s="8" t="s">
        <v>6884</v>
      </c>
      <c r="F377" t="str">
        <f>IF(ISERROR(VLOOKUP(C377,Sheet1!L$3:L$2340,1,)),"",VLOOKUP(C377,Sheet1!L$3:L$2340,1,))</f>
        <v>川俣町</v>
      </c>
    </row>
    <row r="378" spans="1:6" x14ac:dyDescent="0.2">
      <c r="A378" s="8" t="s">
        <v>441</v>
      </c>
      <c r="B378" s="8" t="s">
        <v>6801</v>
      </c>
      <c r="C378" s="8" t="s">
        <v>6883</v>
      </c>
      <c r="D378" s="8" t="s">
        <v>6799</v>
      </c>
      <c r="E378" s="8" t="s">
        <v>6882</v>
      </c>
      <c r="F378" t="str">
        <f>IF(ISERROR(VLOOKUP(C378,Sheet1!L$3:L$2340,1,)),"",VLOOKUP(C378,Sheet1!L$3:L$2340,1,))</f>
        <v>大玉村</v>
      </c>
    </row>
    <row r="379" spans="1:6" x14ac:dyDescent="0.2">
      <c r="A379" s="8" t="s">
        <v>443</v>
      </c>
      <c r="B379" s="8" t="s">
        <v>6801</v>
      </c>
      <c r="C379" s="8" t="s">
        <v>6881</v>
      </c>
      <c r="D379" s="8" t="s">
        <v>6799</v>
      </c>
      <c r="E379" s="8" t="s">
        <v>6880</v>
      </c>
      <c r="F379" t="str">
        <f>IF(ISERROR(VLOOKUP(C379,Sheet1!L$3:L$2340,1,)),"",VLOOKUP(C379,Sheet1!L$3:L$2340,1,))</f>
        <v>鏡石町</v>
      </c>
    </row>
    <row r="380" spans="1:6" x14ac:dyDescent="0.2">
      <c r="A380" s="8" t="s">
        <v>444</v>
      </c>
      <c r="B380" s="8" t="s">
        <v>6801</v>
      </c>
      <c r="C380" s="8" t="s">
        <v>6879</v>
      </c>
      <c r="D380" s="8" t="s">
        <v>6799</v>
      </c>
      <c r="E380" s="8" t="s">
        <v>6878</v>
      </c>
      <c r="F380" t="str">
        <f>IF(ISERROR(VLOOKUP(C380,Sheet1!L$3:L$2340,1,)),"",VLOOKUP(C380,Sheet1!L$3:L$2340,1,))</f>
        <v>天栄村</v>
      </c>
    </row>
    <row r="381" spans="1:6" x14ac:dyDescent="0.2">
      <c r="A381" s="8" t="s">
        <v>446</v>
      </c>
      <c r="B381" s="8" t="s">
        <v>6801</v>
      </c>
      <c r="C381" s="8" t="s">
        <v>6877</v>
      </c>
      <c r="D381" s="8" t="s">
        <v>6799</v>
      </c>
      <c r="E381" s="8" t="s">
        <v>6876</v>
      </c>
      <c r="F381" t="str">
        <f>IF(ISERROR(VLOOKUP(C381,Sheet1!L$3:L$2340,1,)),"",VLOOKUP(C381,Sheet1!L$3:L$2340,1,))</f>
        <v>下郷町</v>
      </c>
    </row>
    <row r="382" spans="1:6" x14ac:dyDescent="0.2">
      <c r="A382" s="8" t="s">
        <v>447</v>
      </c>
      <c r="B382" s="8" t="s">
        <v>6801</v>
      </c>
      <c r="C382" s="8" t="s">
        <v>6875</v>
      </c>
      <c r="D382" s="8" t="s">
        <v>6799</v>
      </c>
      <c r="E382" s="8" t="s">
        <v>6874</v>
      </c>
      <c r="F382" t="str">
        <f>IF(ISERROR(VLOOKUP(C382,Sheet1!L$3:L$2340,1,)),"",VLOOKUP(C382,Sheet1!L$3:L$2340,1,))</f>
        <v>檜枝岐村</v>
      </c>
    </row>
    <row r="383" spans="1:6" x14ac:dyDescent="0.2">
      <c r="A383" s="8" t="s">
        <v>448</v>
      </c>
      <c r="B383" s="8" t="s">
        <v>6801</v>
      </c>
      <c r="C383" s="8" t="s">
        <v>6873</v>
      </c>
      <c r="D383" s="8" t="s">
        <v>6799</v>
      </c>
      <c r="E383" s="8" t="s">
        <v>6872</v>
      </c>
      <c r="F383" t="str">
        <f>IF(ISERROR(VLOOKUP(C383,Sheet1!L$3:L$2340,1,)),"",VLOOKUP(C383,Sheet1!L$3:L$2340,1,))</f>
        <v>只見町</v>
      </c>
    </row>
    <row r="384" spans="1:6" x14ac:dyDescent="0.2">
      <c r="A384" s="8" t="s">
        <v>449</v>
      </c>
      <c r="B384" s="8" t="s">
        <v>6801</v>
      </c>
      <c r="C384" s="8" t="s">
        <v>6871</v>
      </c>
      <c r="D384" s="8" t="s">
        <v>6799</v>
      </c>
      <c r="E384" s="8" t="s">
        <v>6870</v>
      </c>
      <c r="F384" t="str">
        <f>IF(ISERROR(VLOOKUP(C384,Sheet1!L$3:L$2340,1,)),"",VLOOKUP(C384,Sheet1!L$3:L$2340,1,))</f>
        <v>南会津町</v>
      </c>
    </row>
    <row r="385" spans="1:6" x14ac:dyDescent="0.2">
      <c r="A385" s="8" t="s">
        <v>451</v>
      </c>
      <c r="B385" s="8" t="s">
        <v>6801</v>
      </c>
      <c r="C385" s="8" t="s">
        <v>6869</v>
      </c>
      <c r="D385" s="8" t="s">
        <v>6799</v>
      </c>
      <c r="E385" s="8" t="s">
        <v>6868</v>
      </c>
      <c r="F385" t="str">
        <f>IF(ISERROR(VLOOKUP(C385,Sheet1!L$3:L$2340,1,)),"",VLOOKUP(C385,Sheet1!L$3:L$2340,1,))</f>
        <v>北塩原村</v>
      </c>
    </row>
    <row r="386" spans="1:6" x14ac:dyDescent="0.2">
      <c r="A386" s="8" t="s">
        <v>452</v>
      </c>
      <c r="B386" s="8" t="s">
        <v>6801</v>
      </c>
      <c r="C386" s="8" t="s">
        <v>6867</v>
      </c>
      <c r="D386" s="8" t="s">
        <v>6799</v>
      </c>
      <c r="E386" s="8" t="s">
        <v>6866</v>
      </c>
      <c r="F386" t="str">
        <f>IF(ISERROR(VLOOKUP(C386,Sheet1!L$3:L$2340,1,)),"",VLOOKUP(C386,Sheet1!L$3:L$2340,1,))</f>
        <v>西会津町</v>
      </c>
    </row>
    <row r="387" spans="1:6" x14ac:dyDescent="0.2">
      <c r="A387" s="8" t="s">
        <v>453</v>
      </c>
      <c r="B387" s="8" t="s">
        <v>6801</v>
      </c>
      <c r="C387" s="8" t="s">
        <v>6865</v>
      </c>
      <c r="D387" s="8" t="s">
        <v>6799</v>
      </c>
      <c r="E387" s="8" t="s">
        <v>6864</v>
      </c>
      <c r="F387" t="str">
        <f>IF(ISERROR(VLOOKUP(C387,Sheet1!L$3:L$2340,1,)),"",VLOOKUP(C387,Sheet1!L$3:L$2340,1,))</f>
        <v>磐梯町</v>
      </c>
    </row>
    <row r="388" spans="1:6" x14ac:dyDescent="0.2">
      <c r="A388" s="8" t="s">
        <v>454</v>
      </c>
      <c r="B388" s="8" t="s">
        <v>6801</v>
      </c>
      <c r="C388" s="8" t="s">
        <v>6863</v>
      </c>
      <c r="D388" s="8" t="s">
        <v>6799</v>
      </c>
      <c r="E388" s="8" t="s">
        <v>6862</v>
      </c>
      <c r="F388" t="str">
        <f>IF(ISERROR(VLOOKUP(C388,Sheet1!L$3:L$2340,1,)),"",VLOOKUP(C388,Sheet1!L$3:L$2340,1,))</f>
        <v>猪苗代町</v>
      </c>
    </row>
    <row r="389" spans="1:6" x14ac:dyDescent="0.2">
      <c r="A389" s="8" t="s">
        <v>456</v>
      </c>
      <c r="B389" s="8" t="s">
        <v>6801</v>
      </c>
      <c r="C389" s="8" t="s">
        <v>6861</v>
      </c>
      <c r="D389" s="8" t="s">
        <v>6799</v>
      </c>
      <c r="E389" s="8" t="s">
        <v>6860</v>
      </c>
      <c r="F389" t="str">
        <f>IF(ISERROR(VLOOKUP(C389,Sheet1!L$3:L$2340,1,)),"",VLOOKUP(C389,Sheet1!L$3:L$2340,1,))</f>
        <v>会津坂下町</v>
      </c>
    </row>
    <row r="390" spans="1:6" x14ac:dyDescent="0.2">
      <c r="A390" s="8" t="s">
        <v>457</v>
      </c>
      <c r="B390" s="8" t="s">
        <v>6801</v>
      </c>
      <c r="C390" s="8" t="s">
        <v>6859</v>
      </c>
      <c r="D390" s="8" t="s">
        <v>6799</v>
      </c>
      <c r="E390" s="8" t="s">
        <v>6858</v>
      </c>
      <c r="F390" t="str">
        <f>IF(ISERROR(VLOOKUP(C390,Sheet1!L$3:L$2340,1,)),"",VLOOKUP(C390,Sheet1!L$3:L$2340,1,))</f>
        <v>湯川村</v>
      </c>
    </row>
    <row r="391" spans="1:6" x14ac:dyDescent="0.2">
      <c r="A391" s="8" t="s">
        <v>458</v>
      </c>
      <c r="B391" s="8" t="s">
        <v>6801</v>
      </c>
      <c r="C391" s="8" t="s">
        <v>6857</v>
      </c>
      <c r="D391" s="8" t="s">
        <v>6799</v>
      </c>
      <c r="E391" s="8" t="s">
        <v>6856</v>
      </c>
      <c r="F391" t="str">
        <f>IF(ISERROR(VLOOKUP(C391,Sheet1!L$3:L$2340,1,)),"",VLOOKUP(C391,Sheet1!L$3:L$2340,1,))</f>
        <v>柳津町</v>
      </c>
    </row>
    <row r="392" spans="1:6" x14ac:dyDescent="0.2">
      <c r="A392" s="8" t="s">
        <v>460</v>
      </c>
      <c r="B392" s="8" t="s">
        <v>6801</v>
      </c>
      <c r="C392" s="8" t="s">
        <v>6855</v>
      </c>
      <c r="D392" s="8" t="s">
        <v>6799</v>
      </c>
      <c r="E392" s="8" t="s">
        <v>6854</v>
      </c>
      <c r="F392" t="str">
        <f>IF(ISERROR(VLOOKUP(C392,Sheet1!L$3:L$2340,1,)),"",VLOOKUP(C392,Sheet1!L$3:L$2340,1,))</f>
        <v>三島町</v>
      </c>
    </row>
    <row r="393" spans="1:6" x14ac:dyDescent="0.2">
      <c r="A393" s="8" t="s">
        <v>461</v>
      </c>
      <c r="B393" s="8" t="s">
        <v>6801</v>
      </c>
      <c r="C393" s="8" t="s">
        <v>6853</v>
      </c>
      <c r="D393" s="8" t="s">
        <v>6799</v>
      </c>
      <c r="E393" s="8" t="s">
        <v>6852</v>
      </c>
      <c r="F393" t="str">
        <f>IF(ISERROR(VLOOKUP(C393,Sheet1!L$3:L$2340,1,)),"",VLOOKUP(C393,Sheet1!L$3:L$2340,1,))</f>
        <v>金山町</v>
      </c>
    </row>
    <row r="394" spans="1:6" x14ac:dyDescent="0.2">
      <c r="A394" s="8" t="s">
        <v>462</v>
      </c>
      <c r="B394" s="8" t="s">
        <v>6801</v>
      </c>
      <c r="C394" s="8" t="s">
        <v>6656</v>
      </c>
      <c r="D394" s="8" t="s">
        <v>6799</v>
      </c>
      <c r="E394" s="8" t="s">
        <v>6655</v>
      </c>
      <c r="F394" t="str">
        <f>IF(ISERROR(VLOOKUP(C394,Sheet1!L$3:L$2340,1,)),"",VLOOKUP(C394,Sheet1!L$3:L$2340,1,))</f>
        <v>昭和村</v>
      </c>
    </row>
    <row r="395" spans="1:6" x14ac:dyDescent="0.2">
      <c r="A395" s="8" t="s">
        <v>463</v>
      </c>
      <c r="B395" s="8" t="s">
        <v>6801</v>
      </c>
      <c r="C395" s="8" t="s">
        <v>6851</v>
      </c>
      <c r="D395" s="8" t="s">
        <v>6799</v>
      </c>
      <c r="E395" s="8" t="s">
        <v>6850</v>
      </c>
      <c r="F395" t="str">
        <f>IF(ISERROR(VLOOKUP(C395,Sheet1!L$3:L$2340,1,)),"",VLOOKUP(C395,Sheet1!L$3:L$2340,1,))</f>
        <v>会津美里町</v>
      </c>
    </row>
    <row r="396" spans="1:6" x14ac:dyDescent="0.2">
      <c r="A396" s="8" t="s">
        <v>465</v>
      </c>
      <c r="B396" s="8" t="s">
        <v>6801</v>
      </c>
      <c r="C396" s="8" t="s">
        <v>6849</v>
      </c>
      <c r="D396" s="8" t="s">
        <v>6799</v>
      </c>
      <c r="E396" s="8" t="s">
        <v>6848</v>
      </c>
      <c r="F396" t="str">
        <f>IF(ISERROR(VLOOKUP(C396,Sheet1!L$3:L$2340,1,)),"",VLOOKUP(C396,Sheet1!L$3:L$2340,1,))</f>
        <v>西郷村</v>
      </c>
    </row>
    <row r="397" spans="1:6" x14ac:dyDescent="0.2">
      <c r="A397" s="8" t="s">
        <v>466</v>
      </c>
      <c r="B397" s="8" t="s">
        <v>6801</v>
      </c>
      <c r="C397" s="8" t="s">
        <v>6847</v>
      </c>
      <c r="D397" s="8" t="s">
        <v>6799</v>
      </c>
      <c r="E397" s="8" t="s">
        <v>6846</v>
      </c>
      <c r="F397" t="str">
        <f>IF(ISERROR(VLOOKUP(C397,Sheet1!L$3:L$2340,1,)),"",VLOOKUP(C397,Sheet1!L$3:L$2340,1,))</f>
        <v>泉崎村</v>
      </c>
    </row>
    <row r="398" spans="1:6" x14ac:dyDescent="0.2">
      <c r="A398" s="8" t="s">
        <v>467</v>
      </c>
      <c r="B398" s="8" t="s">
        <v>6801</v>
      </c>
      <c r="C398" s="8" t="s">
        <v>6845</v>
      </c>
      <c r="D398" s="8" t="s">
        <v>6799</v>
      </c>
      <c r="E398" s="8" t="s">
        <v>6844</v>
      </c>
      <c r="F398" t="str">
        <f>IF(ISERROR(VLOOKUP(C398,Sheet1!L$3:L$2340,1,)),"",VLOOKUP(C398,Sheet1!L$3:L$2340,1,))</f>
        <v>中島村</v>
      </c>
    </row>
    <row r="399" spans="1:6" x14ac:dyDescent="0.2">
      <c r="A399" s="8" t="s">
        <v>468</v>
      </c>
      <c r="B399" s="8" t="s">
        <v>6801</v>
      </c>
      <c r="C399" s="8" t="s">
        <v>6843</v>
      </c>
      <c r="D399" s="8" t="s">
        <v>6799</v>
      </c>
      <c r="E399" s="8" t="s">
        <v>6842</v>
      </c>
      <c r="F399" t="str">
        <f>IF(ISERROR(VLOOKUP(C399,Sheet1!L$3:L$2340,1,)),"",VLOOKUP(C399,Sheet1!L$3:L$2340,1,))</f>
        <v>矢吹町</v>
      </c>
    </row>
    <row r="400" spans="1:6" x14ac:dyDescent="0.2">
      <c r="A400" s="8" t="s">
        <v>470</v>
      </c>
      <c r="B400" s="8" t="s">
        <v>6801</v>
      </c>
      <c r="C400" s="8" t="s">
        <v>6841</v>
      </c>
      <c r="D400" s="8" t="s">
        <v>6799</v>
      </c>
      <c r="E400" s="8" t="s">
        <v>6840</v>
      </c>
      <c r="F400" t="str">
        <f>IF(ISERROR(VLOOKUP(C400,Sheet1!L$3:L$2340,1,)),"",VLOOKUP(C400,Sheet1!L$3:L$2340,1,))</f>
        <v>棚倉町</v>
      </c>
    </row>
    <row r="401" spans="1:6" x14ac:dyDescent="0.2">
      <c r="A401" s="8" t="s">
        <v>471</v>
      </c>
      <c r="B401" s="8" t="s">
        <v>6801</v>
      </c>
      <c r="C401" s="8" t="s">
        <v>6839</v>
      </c>
      <c r="D401" s="8" t="s">
        <v>6799</v>
      </c>
      <c r="E401" s="8" t="s">
        <v>6838</v>
      </c>
      <c r="F401" t="str">
        <f>IF(ISERROR(VLOOKUP(C401,Sheet1!L$3:L$2340,1,)),"",VLOOKUP(C401,Sheet1!L$3:L$2340,1,))</f>
        <v>矢祭町</v>
      </c>
    </row>
    <row r="402" spans="1:6" x14ac:dyDescent="0.2">
      <c r="A402" s="8" t="s">
        <v>472</v>
      </c>
      <c r="B402" s="8" t="s">
        <v>6801</v>
      </c>
      <c r="C402" s="8" t="s">
        <v>6837</v>
      </c>
      <c r="D402" s="8" t="s">
        <v>6799</v>
      </c>
      <c r="E402" s="8" t="s">
        <v>6836</v>
      </c>
      <c r="F402" t="str">
        <f>IF(ISERROR(VLOOKUP(C402,Sheet1!L$3:L$2340,1,)),"",VLOOKUP(C402,Sheet1!L$3:L$2340,1,))</f>
        <v>塙町</v>
      </c>
    </row>
    <row r="403" spans="1:6" x14ac:dyDescent="0.2">
      <c r="A403" s="8" t="s">
        <v>473</v>
      </c>
      <c r="B403" s="8" t="s">
        <v>6801</v>
      </c>
      <c r="C403" s="8" t="s">
        <v>6835</v>
      </c>
      <c r="D403" s="8" t="s">
        <v>6799</v>
      </c>
      <c r="E403" s="8" t="s">
        <v>6834</v>
      </c>
      <c r="F403" t="str">
        <f>IF(ISERROR(VLOOKUP(C403,Sheet1!L$3:L$2340,1,)),"",VLOOKUP(C403,Sheet1!L$3:L$2340,1,))</f>
        <v>鮫川村</v>
      </c>
    </row>
    <row r="404" spans="1:6" x14ac:dyDescent="0.2">
      <c r="A404" s="8" t="s">
        <v>475</v>
      </c>
      <c r="B404" s="8" t="s">
        <v>6801</v>
      </c>
      <c r="C404" s="8" t="s">
        <v>6833</v>
      </c>
      <c r="D404" s="8" t="s">
        <v>6799</v>
      </c>
      <c r="E404" s="8" t="s">
        <v>6832</v>
      </c>
      <c r="F404" t="str">
        <f>IF(ISERROR(VLOOKUP(C404,Sheet1!L$3:L$2340,1,)),"",VLOOKUP(C404,Sheet1!L$3:L$2340,1,))</f>
        <v>石川町</v>
      </c>
    </row>
    <row r="405" spans="1:6" x14ac:dyDescent="0.2">
      <c r="A405" s="8" t="s">
        <v>476</v>
      </c>
      <c r="B405" s="8" t="s">
        <v>6801</v>
      </c>
      <c r="C405" s="8" t="s">
        <v>6831</v>
      </c>
      <c r="D405" s="8" t="s">
        <v>6799</v>
      </c>
      <c r="E405" s="8" t="s">
        <v>6830</v>
      </c>
      <c r="F405" t="str">
        <f>IF(ISERROR(VLOOKUP(C405,Sheet1!L$3:L$2340,1,)),"",VLOOKUP(C405,Sheet1!L$3:L$2340,1,))</f>
        <v>玉川村</v>
      </c>
    </row>
    <row r="406" spans="1:6" x14ac:dyDescent="0.2">
      <c r="A406" s="8" t="s">
        <v>477</v>
      </c>
      <c r="B406" s="8" t="s">
        <v>6801</v>
      </c>
      <c r="C406" s="8" t="s">
        <v>6829</v>
      </c>
      <c r="D406" s="8" t="s">
        <v>6799</v>
      </c>
      <c r="E406" s="8" t="s">
        <v>6828</v>
      </c>
      <c r="F406" t="str">
        <f>IF(ISERROR(VLOOKUP(C406,Sheet1!L$3:L$2340,1,)),"",VLOOKUP(C406,Sheet1!L$3:L$2340,1,))</f>
        <v>平田村</v>
      </c>
    </row>
    <row r="407" spans="1:6" x14ac:dyDescent="0.2">
      <c r="A407" s="8" t="s">
        <v>478</v>
      </c>
      <c r="B407" s="8" t="s">
        <v>6801</v>
      </c>
      <c r="C407" s="8" t="s">
        <v>6827</v>
      </c>
      <c r="D407" s="8" t="s">
        <v>6799</v>
      </c>
      <c r="E407" s="8" t="s">
        <v>6826</v>
      </c>
      <c r="F407" t="str">
        <f>IF(ISERROR(VLOOKUP(C407,Sheet1!L$3:L$2340,1,)),"",VLOOKUP(C407,Sheet1!L$3:L$2340,1,))</f>
        <v>浅川町</v>
      </c>
    </row>
    <row r="408" spans="1:6" x14ac:dyDescent="0.2">
      <c r="A408" s="8" t="s">
        <v>479</v>
      </c>
      <c r="B408" s="8" t="s">
        <v>6801</v>
      </c>
      <c r="C408" s="8" t="s">
        <v>6825</v>
      </c>
      <c r="D408" s="8" t="s">
        <v>6799</v>
      </c>
      <c r="E408" s="8" t="s">
        <v>6824</v>
      </c>
      <c r="F408" t="str">
        <f>IF(ISERROR(VLOOKUP(C408,Sheet1!L$3:L$2340,1,)),"",VLOOKUP(C408,Sheet1!L$3:L$2340,1,))</f>
        <v>古殿町</v>
      </c>
    </row>
    <row r="409" spans="1:6" x14ac:dyDescent="0.2">
      <c r="A409" s="8" t="s">
        <v>481</v>
      </c>
      <c r="B409" s="8" t="s">
        <v>6801</v>
      </c>
      <c r="C409" s="8" t="s">
        <v>6823</v>
      </c>
      <c r="D409" s="8" t="s">
        <v>6799</v>
      </c>
      <c r="E409" s="8" t="s">
        <v>6822</v>
      </c>
      <c r="F409" t="str">
        <f>IF(ISERROR(VLOOKUP(C409,Sheet1!L$3:L$2340,1,)),"",VLOOKUP(C409,Sheet1!L$3:L$2340,1,))</f>
        <v>三春町</v>
      </c>
    </row>
    <row r="410" spans="1:6" x14ac:dyDescent="0.2">
      <c r="A410" s="8" t="s">
        <v>482</v>
      </c>
      <c r="B410" s="8" t="s">
        <v>6801</v>
      </c>
      <c r="C410" s="8" t="s">
        <v>6821</v>
      </c>
      <c r="D410" s="8" t="s">
        <v>6799</v>
      </c>
      <c r="E410" s="8" t="s">
        <v>6820</v>
      </c>
      <c r="F410" t="str">
        <f>IF(ISERROR(VLOOKUP(C410,Sheet1!L$3:L$2340,1,)),"",VLOOKUP(C410,Sheet1!L$3:L$2340,1,))</f>
        <v>小野町</v>
      </c>
    </row>
    <row r="411" spans="1:6" x14ac:dyDescent="0.2">
      <c r="A411" s="8" t="s">
        <v>484</v>
      </c>
      <c r="B411" s="8" t="s">
        <v>6801</v>
      </c>
      <c r="C411" s="8" t="s">
        <v>6819</v>
      </c>
      <c r="D411" s="8" t="s">
        <v>6799</v>
      </c>
      <c r="E411" s="8" t="s">
        <v>6818</v>
      </c>
      <c r="F411" t="str">
        <f>IF(ISERROR(VLOOKUP(C411,Sheet1!L$3:L$2340,1,)),"",VLOOKUP(C411,Sheet1!L$3:L$2340,1,))</f>
        <v>広野町</v>
      </c>
    </row>
    <row r="412" spans="1:6" x14ac:dyDescent="0.2">
      <c r="A412" s="8" t="s">
        <v>485</v>
      </c>
      <c r="B412" s="8" t="s">
        <v>6801</v>
      </c>
      <c r="C412" s="8" t="s">
        <v>6817</v>
      </c>
      <c r="D412" s="8" t="s">
        <v>6799</v>
      </c>
      <c r="E412" s="8" t="s">
        <v>6816</v>
      </c>
      <c r="F412" t="str">
        <f>IF(ISERROR(VLOOKUP(C412,Sheet1!L$3:L$2340,1,)),"",VLOOKUP(C412,Sheet1!L$3:L$2340,1,))</f>
        <v>楢葉町</v>
      </c>
    </row>
    <row r="413" spans="1:6" x14ac:dyDescent="0.2">
      <c r="A413" s="8" t="s">
        <v>486</v>
      </c>
      <c r="B413" s="8" t="s">
        <v>6801</v>
      </c>
      <c r="C413" s="8" t="s">
        <v>6815</v>
      </c>
      <c r="D413" s="8" t="s">
        <v>6799</v>
      </c>
      <c r="E413" s="8" t="s">
        <v>6814</v>
      </c>
      <c r="F413" t="str">
        <f>IF(ISERROR(VLOOKUP(C413,Sheet1!L$3:L$2340,1,)),"",VLOOKUP(C413,Sheet1!L$3:L$2340,1,))</f>
        <v>富岡町</v>
      </c>
    </row>
    <row r="414" spans="1:6" x14ac:dyDescent="0.2">
      <c r="A414" s="8" t="s">
        <v>487</v>
      </c>
      <c r="B414" s="8" t="s">
        <v>6801</v>
      </c>
      <c r="C414" s="8" t="s">
        <v>6813</v>
      </c>
      <c r="D414" s="8" t="s">
        <v>6799</v>
      </c>
      <c r="E414" s="8" t="s">
        <v>6812</v>
      </c>
      <c r="F414" t="str">
        <f>IF(ISERROR(VLOOKUP(C414,Sheet1!L$3:L$2340,1,)),"",VLOOKUP(C414,Sheet1!L$3:L$2340,1,))</f>
        <v>川内村</v>
      </c>
    </row>
    <row r="415" spans="1:6" x14ac:dyDescent="0.2">
      <c r="A415" s="8" t="s">
        <v>488</v>
      </c>
      <c r="B415" s="8" t="s">
        <v>6801</v>
      </c>
      <c r="C415" s="8" t="s">
        <v>6811</v>
      </c>
      <c r="D415" s="8" t="s">
        <v>6799</v>
      </c>
      <c r="E415" s="8" t="s">
        <v>6810</v>
      </c>
      <c r="F415" t="str">
        <f>IF(ISERROR(VLOOKUP(C415,Sheet1!L$3:L$2340,1,)),"",VLOOKUP(C415,Sheet1!L$3:L$2340,1,))</f>
        <v>大熊町</v>
      </c>
    </row>
    <row r="416" spans="1:6" x14ac:dyDescent="0.2">
      <c r="A416" s="8" t="s">
        <v>489</v>
      </c>
      <c r="B416" s="8" t="s">
        <v>6801</v>
      </c>
      <c r="C416" s="8" t="s">
        <v>6809</v>
      </c>
      <c r="D416" s="8" t="s">
        <v>6799</v>
      </c>
      <c r="E416" s="8" t="s">
        <v>6808</v>
      </c>
      <c r="F416" t="str">
        <f>IF(ISERROR(VLOOKUP(C416,Sheet1!L$3:L$2340,1,)),"",VLOOKUP(C416,Sheet1!L$3:L$2340,1,))</f>
        <v>双葉町</v>
      </c>
    </row>
    <row r="417" spans="1:6" x14ac:dyDescent="0.2">
      <c r="A417" s="8" t="s">
        <v>490</v>
      </c>
      <c r="B417" s="8" t="s">
        <v>6801</v>
      </c>
      <c r="C417" s="8" t="s">
        <v>6807</v>
      </c>
      <c r="D417" s="8" t="s">
        <v>6799</v>
      </c>
      <c r="E417" s="8" t="s">
        <v>6806</v>
      </c>
      <c r="F417" t="str">
        <f>IF(ISERROR(VLOOKUP(C417,Sheet1!L$3:L$2340,1,)),"",VLOOKUP(C417,Sheet1!L$3:L$2340,1,))</f>
        <v>浪江町</v>
      </c>
    </row>
    <row r="418" spans="1:6" x14ac:dyDescent="0.2">
      <c r="A418" s="8" t="s">
        <v>491</v>
      </c>
      <c r="B418" s="8" t="s">
        <v>6801</v>
      </c>
      <c r="C418" s="8" t="s">
        <v>6805</v>
      </c>
      <c r="D418" s="8" t="s">
        <v>6799</v>
      </c>
      <c r="E418" s="8" t="s">
        <v>6804</v>
      </c>
      <c r="F418" t="str">
        <f>IF(ISERROR(VLOOKUP(C418,Sheet1!L$3:L$2340,1,)),"",VLOOKUP(C418,Sheet1!L$3:L$2340,1,))</f>
        <v>葛尾村</v>
      </c>
    </row>
    <row r="419" spans="1:6" x14ac:dyDescent="0.2">
      <c r="A419" s="8" t="s">
        <v>493</v>
      </c>
      <c r="B419" s="8" t="s">
        <v>6801</v>
      </c>
      <c r="C419" s="8" t="s">
        <v>6803</v>
      </c>
      <c r="D419" s="8" t="s">
        <v>6799</v>
      </c>
      <c r="E419" s="8" t="s">
        <v>6802</v>
      </c>
      <c r="F419" t="str">
        <f>IF(ISERROR(VLOOKUP(C419,Sheet1!L$3:L$2340,1,)),"",VLOOKUP(C419,Sheet1!L$3:L$2340,1,))</f>
        <v>新地町</v>
      </c>
    </row>
    <row r="420" spans="1:6" x14ac:dyDescent="0.2">
      <c r="A420" s="8" t="s">
        <v>494</v>
      </c>
      <c r="B420" s="8" t="s">
        <v>6801</v>
      </c>
      <c r="C420" s="8" t="s">
        <v>6800</v>
      </c>
      <c r="D420" s="8" t="s">
        <v>6799</v>
      </c>
      <c r="E420" s="8" t="s">
        <v>6798</v>
      </c>
      <c r="F420" t="str">
        <f>IF(ISERROR(VLOOKUP(C420,Sheet1!L$3:L$2340,1,)),"",VLOOKUP(C420,Sheet1!L$3:L$2340,1,))</f>
        <v>飯舘村</v>
      </c>
    </row>
    <row r="421" spans="1:6" x14ac:dyDescent="0.2">
      <c r="A421" s="11" t="s">
        <v>6797</v>
      </c>
      <c r="B421" s="11" t="s">
        <v>6796</v>
      </c>
      <c r="C421" s="9"/>
      <c r="D421" s="10" t="s">
        <v>6795</v>
      </c>
      <c r="E421" s="9"/>
      <c r="F421" t="str">
        <f>IF(ISERROR(VLOOKUP(C421,Sheet1!L$3:L$2340,1,)),"",VLOOKUP(C421,Sheet1!L$3:L$2340,1,))</f>
        <v/>
      </c>
    </row>
    <row r="422" spans="1:6" x14ac:dyDescent="0.2">
      <c r="A422" s="8" t="s">
        <v>496</v>
      </c>
      <c r="B422" s="8" t="s">
        <v>6742</v>
      </c>
      <c r="C422" s="8" t="s">
        <v>2823</v>
      </c>
      <c r="D422" s="8" t="s">
        <v>6740</v>
      </c>
      <c r="E422" s="8" t="s">
        <v>6794</v>
      </c>
      <c r="F422" t="str">
        <f>IF(ISERROR(VLOOKUP(C422,Sheet1!L$3:L$2340,1,)),"",VLOOKUP(C422,Sheet1!L$3:L$2340,1,))</f>
        <v>水戸市</v>
      </c>
    </row>
    <row r="423" spans="1:6" x14ac:dyDescent="0.2">
      <c r="A423" s="8" t="s">
        <v>497</v>
      </c>
      <c r="B423" s="8" t="s">
        <v>6742</v>
      </c>
      <c r="C423" s="8" t="s">
        <v>2824</v>
      </c>
      <c r="D423" s="8" t="s">
        <v>6740</v>
      </c>
      <c r="E423" s="8" t="s">
        <v>6793</v>
      </c>
      <c r="F423" t="str">
        <f>IF(ISERROR(VLOOKUP(C423,Sheet1!L$3:L$2340,1,)),"",VLOOKUP(C423,Sheet1!L$3:L$2340,1,))</f>
        <v>日立市</v>
      </c>
    </row>
    <row r="424" spans="1:6" x14ac:dyDescent="0.2">
      <c r="A424" s="8" t="s">
        <v>498</v>
      </c>
      <c r="B424" s="8" t="s">
        <v>6742</v>
      </c>
      <c r="C424" s="8" t="s">
        <v>2825</v>
      </c>
      <c r="D424" s="8" t="s">
        <v>6740</v>
      </c>
      <c r="E424" s="8" t="s">
        <v>6792</v>
      </c>
      <c r="F424" t="str">
        <f>IF(ISERROR(VLOOKUP(C424,Sheet1!L$3:L$2340,1,)),"",VLOOKUP(C424,Sheet1!L$3:L$2340,1,))</f>
        <v>土浦市</v>
      </c>
    </row>
    <row r="425" spans="1:6" x14ac:dyDescent="0.2">
      <c r="A425" s="8" t="s">
        <v>499</v>
      </c>
      <c r="B425" s="8" t="s">
        <v>6742</v>
      </c>
      <c r="C425" s="8" t="s">
        <v>2826</v>
      </c>
      <c r="D425" s="8" t="s">
        <v>6740</v>
      </c>
      <c r="E425" s="8" t="s">
        <v>5112</v>
      </c>
      <c r="F425" t="str">
        <f>IF(ISERROR(VLOOKUP(C425,Sheet1!L$3:L$2340,1,)),"",VLOOKUP(C425,Sheet1!L$3:L$2340,1,))</f>
        <v>古河市</v>
      </c>
    </row>
    <row r="426" spans="1:6" x14ac:dyDescent="0.2">
      <c r="A426" s="8" t="s">
        <v>500</v>
      </c>
      <c r="B426" s="8" t="s">
        <v>6742</v>
      </c>
      <c r="C426" s="8" t="s">
        <v>2827</v>
      </c>
      <c r="D426" s="8" t="s">
        <v>6740</v>
      </c>
      <c r="E426" s="8" t="s">
        <v>6791</v>
      </c>
      <c r="F426" t="str">
        <f>IF(ISERROR(VLOOKUP(C426,Sheet1!L$3:L$2340,1,)),"",VLOOKUP(C426,Sheet1!L$3:L$2340,1,))</f>
        <v>石岡市</v>
      </c>
    </row>
    <row r="427" spans="1:6" x14ac:dyDescent="0.2">
      <c r="A427" s="8" t="s">
        <v>501</v>
      </c>
      <c r="B427" s="8" t="s">
        <v>6742</v>
      </c>
      <c r="C427" s="8" t="s">
        <v>2828</v>
      </c>
      <c r="D427" s="8" t="s">
        <v>6740</v>
      </c>
      <c r="E427" s="8" t="s">
        <v>6790</v>
      </c>
      <c r="F427" t="str">
        <f>IF(ISERROR(VLOOKUP(C427,Sheet1!L$3:L$2340,1,)),"",VLOOKUP(C427,Sheet1!L$3:L$2340,1,))</f>
        <v>結城市</v>
      </c>
    </row>
    <row r="428" spans="1:6" x14ac:dyDescent="0.2">
      <c r="A428" s="8" t="s">
        <v>502</v>
      </c>
      <c r="B428" s="8" t="s">
        <v>6742</v>
      </c>
      <c r="C428" s="8" t="s">
        <v>2829</v>
      </c>
      <c r="D428" s="8" t="s">
        <v>6740</v>
      </c>
      <c r="E428" s="8" t="s">
        <v>6789</v>
      </c>
      <c r="F428" t="str">
        <f>IF(ISERROR(VLOOKUP(C428,Sheet1!L$3:L$2340,1,)),"",VLOOKUP(C428,Sheet1!L$3:L$2340,1,))</f>
        <v>龍ケ崎市</v>
      </c>
    </row>
    <row r="429" spans="1:6" x14ac:dyDescent="0.2">
      <c r="A429" s="8" t="s">
        <v>503</v>
      </c>
      <c r="B429" s="8" t="s">
        <v>6742</v>
      </c>
      <c r="C429" s="8" t="s">
        <v>2830</v>
      </c>
      <c r="D429" s="8" t="s">
        <v>6740</v>
      </c>
      <c r="E429" s="8" t="s">
        <v>6788</v>
      </c>
      <c r="F429" t="str">
        <f>IF(ISERROR(VLOOKUP(C429,Sheet1!L$3:L$2340,1,)),"",VLOOKUP(C429,Sheet1!L$3:L$2340,1,))</f>
        <v>下妻市</v>
      </c>
    </row>
    <row r="430" spans="1:6" x14ac:dyDescent="0.2">
      <c r="A430" s="8" t="s">
        <v>504</v>
      </c>
      <c r="B430" s="8" t="s">
        <v>6742</v>
      </c>
      <c r="C430" s="8" t="s">
        <v>2831</v>
      </c>
      <c r="D430" s="8" t="s">
        <v>6740</v>
      </c>
      <c r="E430" s="8" t="s">
        <v>6787</v>
      </c>
      <c r="F430" t="str">
        <f>IF(ISERROR(VLOOKUP(C430,Sheet1!L$3:L$2340,1,)),"",VLOOKUP(C430,Sheet1!L$3:L$2340,1,))</f>
        <v>常総市</v>
      </c>
    </row>
    <row r="431" spans="1:6" x14ac:dyDescent="0.2">
      <c r="A431" s="8" t="s">
        <v>505</v>
      </c>
      <c r="B431" s="8" t="s">
        <v>6742</v>
      </c>
      <c r="C431" s="8" t="s">
        <v>2832</v>
      </c>
      <c r="D431" s="8" t="s">
        <v>6740</v>
      </c>
      <c r="E431" s="8" t="s">
        <v>6786</v>
      </c>
      <c r="F431" t="str">
        <f>IF(ISERROR(VLOOKUP(C431,Sheet1!L$3:L$2340,1,)),"",VLOOKUP(C431,Sheet1!L$3:L$2340,1,))</f>
        <v>常陸太田市</v>
      </c>
    </row>
    <row r="432" spans="1:6" x14ac:dyDescent="0.2">
      <c r="A432" s="8" t="s">
        <v>506</v>
      </c>
      <c r="B432" s="8" t="s">
        <v>6742</v>
      </c>
      <c r="C432" s="8" t="s">
        <v>2833</v>
      </c>
      <c r="D432" s="8" t="s">
        <v>6740</v>
      </c>
      <c r="E432" s="8" t="s">
        <v>6785</v>
      </c>
      <c r="F432" t="str">
        <f>IF(ISERROR(VLOOKUP(C432,Sheet1!L$3:L$2340,1,)),"",VLOOKUP(C432,Sheet1!L$3:L$2340,1,))</f>
        <v>高萩市</v>
      </c>
    </row>
    <row r="433" spans="1:6" x14ac:dyDescent="0.2">
      <c r="A433" s="8" t="s">
        <v>507</v>
      </c>
      <c r="B433" s="8" t="s">
        <v>6742</v>
      </c>
      <c r="C433" s="8" t="s">
        <v>2834</v>
      </c>
      <c r="D433" s="8" t="s">
        <v>6740</v>
      </c>
      <c r="E433" s="8" t="s">
        <v>6784</v>
      </c>
      <c r="F433" t="str">
        <f>IF(ISERROR(VLOOKUP(C433,Sheet1!L$3:L$2340,1,)),"",VLOOKUP(C433,Sheet1!L$3:L$2340,1,))</f>
        <v>北茨城市</v>
      </c>
    </row>
    <row r="434" spans="1:6" x14ac:dyDescent="0.2">
      <c r="A434" s="8" t="s">
        <v>508</v>
      </c>
      <c r="B434" s="8" t="s">
        <v>6742</v>
      </c>
      <c r="C434" s="8" t="s">
        <v>2835</v>
      </c>
      <c r="D434" s="8" t="s">
        <v>6740</v>
      </c>
      <c r="E434" s="8" t="s">
        <v>6783</v>
      </c>
      <c r="F434" t="str">
        <f>IF(ISERROR(VLOOKUP(C434,Sheet1!L$3:L$2340,1,)),"",VLOOKUP(C434,Sheet1!L$3:L$2340,1,))</f>
        <v>笠間市</v>
      </c>
    </row>
    <row r="435" spans="1:6" x14ac:dyDescent="0.2">
      <c r="A435" s="8" t="s">
        <v>509</v>
      </c>
      <c r="B435" s="8" t="s">
        <v>6742</v>
      </c>
      <c r="C435" s="8" t="s">
        <v>2836</v>
      </c>
      <c r="D435" s="8" t="s">
        <v>6740</v>
      </c>
      <c r="E435" s="8" t="s">
        <v>6782</v>
      </c>
      <c r="F435" t="str">
        <f>IF(ISERROR(VLOOKUP(C435,Sheet1!L$3:L$2340,1,)),"",VLOOKUP(C435,Sheet1!L$3:L$2340,1,))</f>
        <v>取手市</v>
      </c>
    </row>
    <row r="436" spans="1:6" x14ac:dyDescent="0.2">
      <c r="A436" s="8" t="s">
        <v>510</v>
      </c>
      <c r="B436" s="8" t="s">
        <v>6742</v>
      </c>
      <c r="C436" s="8" t="s">
        <v>2837</v>
      </c>
      <c r="D436" s="8" t="s">
        <v>6740</v>
      </c>
      <c r="E436" s="8" t="s">
        <v>6781</v>
      </c>
      <c r="F436" t="str">
        <f>IF(ISERROR(VLOOKUP(C436,Sheet1!L$3:L$2340,1,)),"",VLOOKUP(C436,Sheet1!L$3:L$2340,1,))</f>
        <v>牛久市</v>
      </c>
    </row>
    <row r="437" spans="1:6" x14ac:dyDescent="0.2">
      <c r="A437" s="8" t="s">
        <v>511</v>
      </c>
      <c r="B437" s="8" t="s">
        <v>6742</v>
      </c>
      <c r="C437" s="8" t="s">
        <v>2838</v>
      </c>
      <c r="D437" s="8" t="s">
        <v>6740</v>
      </c>
      <c r="E437" s="8" t="s">
        <v>6780</v>
      </c>
      <c r="F437" t="str">
        <f>IF(ISERROR(VLOOKUP(C437,Sheet1!L$3:L$2340,1,)),"",VLOOKUP(C437,Sheet1!L$3:L$2340,1,))</f>
        <v>つくば市</v>
      </c>
    </row>
    <row r="438" spans="1:6" x14ac:dyDescent="0.2">
      <c r="A438" s="8" t="s">
        <v>512</v>
      </c>
      <c r="B438" s="8" t="s">
        <v>6742</v>
      </c>
      <c r="C438" s="8" t="s">
        <v>2839</v>
      </c>
      <c r="D438" s="8" t="s">
        <v>6740</v>
      </c>
      <c r="E438" s="8" t="s">
        <v>6779</v>
      </c>
      <c r="F438" t="str">
        <f>IF(ISERROR(VLOOKUP(C438,Sheet1!L$3:L$2340,1,)),"",VLOOKUP(C438,Sheet1!L$3:L$2340,1,))</f>
        <v>ひたちなか市</v>
      </c>
    </row>
    <row r="439" spans="1:6" x14ac:dyDescent="0.2">
      <c r="A439" s="8" t="s">
        <v>513</v>
      </c>
      <c r="B439" s="8" t="s">
        <v>6742</v>
      </c>
      <c r="C439" s="8" t="s">
        <v>2840</v>
      </c>
      <c r="D439" s="8" t="s">
        <v>6740</v>
      </c>
      <c r="E439" s="8" t="s">
        <v>5024</v>
      </c>
      <c r="F439" t="str">
        <f>IF(ISERROR(VLOOKUP(C439,Sheet1!L$3:L$2340,1,)),"",VLOOKUP(C439,Sheet1!L$3:L$2340,1,))</f>
        <v>鹿嶋市</v>
      </c>
    </row>
    <row r="440" spans="1:6" x14ac:dyDescent="0.2">
      <c r="A440" s="8" t="s">
        <v>514</v>
      </c>
      <c r="B440" s="8" t="s">
        <v>6742</v>
      </c>
      <c r="C440" s="8" t="s">
        <v>2841</v>
      </c>
      <c r="D440" s="8" t="s">
        <v>6740</v>
      </c>
      <c r="E440" s="8" t="s">
        <v>6778</v>
      </c>
      <c r="F440" t="str">
        <f>IF(ISERROR(VLOOKUP(C440,Sheet1!L$3:L$2340,1,)),"",VLOOKUP(C440,Sheet1!L$3:L$2340,1,))</f>
        <v>潮来市</v>
      </c>
    </row>
    <row r="441" spans="1:6" x14ac:dyDescent="0.2">
      <c r="A441" s="8" t="s">
        <v>515</v>
      </c>
      <c r="B441" s="8" t="s">
        <v>6742</v>
      </c>
      <c r="C441" s="8" t="s">
        <v>2842</v>
      </c>
      <c r="D441" s="8" t="s">
        <v>6740</v>
      </c>
      <c r="E441" s="8" t="s">
        <v>6777</v>
      </c>
      <c r="F441" t="str">
        <f>IF(ISERROR(VLOOKUP(C441,Sheet1!L$3:L$2340,1,)),"",VLOOKUP(C441,Sheet1!L$3:L$2340,1,))</f>
        <v>守谷市</v>
      </c>
    </row>
    <row r="442" spans="1:6" x14ac:dyDescent="0.2">
      <c r="A442" s="8" t="s">
        <v>516</v>
      </c>
      <c r="B442" s="8" t="s">
        <v>6742</v>
      </c>
      <c r="C442" s="8" t="s">
        <v>2843</v>
      </c>
      <c r="D442" s="8" t="s">
        <v>6740</v>
      </c>
      <c r="E442" s="8" t="s">
        <v>6776</v>
      </c>
      <c r="F442" t="str">
        <f>IF(ISERROR(VLOOKUP(C442,Sheet1!L$3:L$2340,1,)),"",VLOOKUP(C442,Sheet1!L$3:L$2340,1,))</f>
        <v>常陸大宮市</v>
      </c>
    </row>
    <row r="443" spans="1:6" x14ac:dyDescent="0.2">
      <c r="A443" s="8" t="s">
        <v>517</v>
      </c>
      <c r="B443" s="8" t="s">
        <v>6742</v>
      </c>
      <c r="C443" s="8" t="s">
        <v>2844</v>
      </c>
      <c r="D443" s="8" t="s">
        <v>6740</v>
      </c>
      <c r="E443" s="8" t="s">
        <v>6775</v>
      </c>
      <c r="F443" t="str">
        <f>IF(ISERROR(VLOOKUP(C443,Sheet1!L$3:L$2340,1,)),"",VLOOKUP(C443,Sheet1!L$3:L$2340,1,))</f>
        <v>那珂市</v>
      </c>
    </row>
    <row r="444" spans="1:6" x14ac:dyDescent="0.2">
      <c r="A444" s="8" t="s">
        <v>518</v>
      </c>
      <c r="B444" s="8" t="s">
        <v>6742</v>
      </c>
      <c r="C444" s="8" t="s">
        <v>2845</v>
      </c>
      <c r="D444" s="8" t="s">
        <v>6740</v>
      </c>
      <c r="E444" s="8" t="s">
        <v>6774</v>
      </c>
      <c r="F444" t="str">
        <f>IF(ISERROR(VLOOKUP(C444,Sheet1!L$3:L$2340,1,)),"",VLOOKUP(C444,Sheet1!L$3:L$2340,1,))</f>
        <v>筑西市</v>
      </c>
    </row>
    <row r="445" spans="1:6" x14ac:dyDescent="0.2">
      <c r="A445" s="8" t="s">
        <v>519</v>
      </c>
      <c r="B445" s="8" t="s">
        <v>6742</v>
      </c>
      <c r="C445" s="8" t="s">
        <v>2846</v>
      </c>
      <c r="D445" s="8" t="s">
        <v>6740</v>
      </c>
      <c r="E445" s="8" t="s">
        <v>6773</v>
      </c>
      <c r="F445" t="str">
        <f>IF(ISERROR(VLOOKUP(C445,Sheet1!L$3:L$2340,1,)),"",VLOOKUP(C445,Sheet1!L$3:L$2340,1,))</f>
        <v>坂東市</v>
      </c>
    </row>
    <row r="446" spans="1:6" x14ac:dyDescent="0.2">
      <c r="A446" s="8" t="s">
        <v>520</v>
      </c>
      <c r="B446" s="8" t="s">
        <v>6742</v>
      </c>
      <c r="C446" s="8" t="s">
        <v>2847</v>
      </c>
      <c r="D446" s="8" t="s">
        <v>6740</v>
      </c>
      <c r="E446" s="8" t="s">
        <v>6772</v>
      </c>
      <c r="F446" t="str">
        <f>IF(ISERROR(VLOOKUP(C446,Sheet1!L$3:L$2340,1,)),"",VLOOKUP(C446,Sheet1!L$3:L$2340,1,))</f>
        <v>稲敷市</v>
      </c>
    </row>
    <row r="447" spans="1:6" x14ac:dyDescent="0.2">
      <c r="A447" s="8" t="s">
        <v>521</v>
      </c>
      <c r="B447" s="8" t="s">
        <v>6742</v>
      </c>
      <c r="C447" s="8" t="s">
        <v>2848</v>
      </c>
      <c r="D447" s="8" t="s">
        <v>6740</v>
      </c>
      <c r="E447" s="8" t="s">
        <v>6771</v>
      </c>
      <c r="F447" t="str">
        <f>IF(ISERROR(VLOOKUP(C447,Sheet1!L$3:L$2340,1,)),"",VLOOKUP(C447,Sheet1!L$3:L$2340,1,))</f>
        <v>かすみがうら市</v>
      </c>
    </row>
    <row r="448" spans="1:6" x14ac:dyDescent="0.2">
      <c r="A448" s="8" t="s">
        <v>522</v>
      </c>
      <c r="B448" s="8" t="s">
        <v>6742</v>
      </c>
      <c r="C448" s="8" t="s">
        <v>2849</v>
      </c>
      <c r="D448" s="8" t="s">
        <v>6740</v>
      </c>
      <c r="E448" s="8" t="s">
        <v>6770</v>
      </c>
      <c r="F448" t="str">
        <f>IF(ISERROR(VLOOKUP(C448,Sheet1!L$3:L$2340,1,)),"",VLOOKUP(C448,Sheet1!L$3:L$2340,1,))</f>
        <v>桜川市</v>
      </c>
    </row>
    <row r="449" spans="1:6" x14ac:dyDescent="0.2">
      <c r="A449" s="8" t="s">
        <v>523</v>
      </c>
      <c r="B449" s="8" t="s">
        <v>6742</v>
      </c>
      <c r="C449" s="8" t="s">
        <v>2850</v>
      </c>
      <c r="D449" s="8" t="s">
        <v>6740</v>
      </c>
      <c r="E449" s="8" t="s">
        <v>6769</v>
      </c>
      <c r="F449" t="str">
        <f>IF(ISERROR(VLOOKUP(C449,Sheet1!L$3:L$2340,1,)),"",VLOOKUP(C449,Sheet1!L$3:L$2340,1,))</f>
        <v>神栖市</v>
      </c>
    </row>
    <row r="450" spans="1:6" x14ac:dyDescent="0.2">
      <c r="A450" s="8" t="s">
        <v>524</v>
      </c>
      <c r="B450" s="8" t="s">
        <v>6742</v>
      </c>
      <c r="C450" s="8" t="s">
        <v>2851</v>
      </c>
      <c r="D450" s="8" t="s">
        <v>6740</v>
      </c>
      <c r="E450" s="8" t="s">
        <v>6768</v>
      </c>
      <c r="F450" t="str">
        <f>IF(ISERROR(VLOOKUP(C450,Sheet1!L$3:L$2340,1,)),"",VLOOKUP(C450,Sheet1!L$3:L$2340,1,))</f>
        <v>行方市</v>
      </c>
    </row>
    <row r="451" spans="1:6" x14ac:dyDescent="0.2">
      <c r="A451" s="8" t="s">
        <v>525</v>
      </c>
      <c r="B451" s="8" t="s">
        <v>6742</v>
      </c>
      <c r="C451" s="8" t="s">
        <v>2852</v>
      </c>
      <c r="D451" s="8" t="s">
        <v>6740</v>
      </c>
      <c r="E451" s="8" t="s">
        <v>6767</v>
      </c>
      <c r="F451" t="str">
        <f>IF(ISERROR(VLOOKUP(C451,Sheet1!L$3:L$2340,1,)),"",VLOOKUP(C451,Sheet1!L$3:L$2340,1,))</f>
        <v>鉾田市</v>
      </c>
    </row>
    <row r="452" spans="1:6" x14ac:dyDescent="0.2">
      <c r="A452" s="8" t="s">
        <v>526</v>
      </c>
      <c r="B452" s="8" t="s">
        <v>6742</v>
      </c>
      <c r="C452" s="8" t="s">
        <v>2853</v>
      </c>
      <c r="D452" s="8" t="s">
        <v>6740</v>
      </c>
      <c r="E452" s="8" t="s">
        <v>6766</v>
      </c>
      <c r="F452" t="str">
        <f>IF(ISERROR(VLOOKUP(C452,Sheet1!L$3:L$2340,1,)),"",VLOOKUP(C452,Sheet1!L$3:L$2340,1,))</f>
        <v>つくばみらい市</v>
      </c>
    </row>
    <row r="453" spans="1:6" x14ac:dyDescent="0.2">
      <c r="A453" s="8" t="s">
        <v>527</v>
      </c>
      <c r="B453" s="8" t="s">
        <v>6742</v>
      </c>
      <c r="C453" s="8" t="s">
        <v>2854</v>
      </c>
      <c r="D453" s="8" t="s">
        <v>6740</v>
      </c>
      <c r="E453" s="8" t="s">
        <v>6765</v>
      </c>
      <c r="F453" t="str">
        <f>IF(ISERROR(VLOOKUP(C453,Sheet1!L$3:L$2340,1,)),"",VLOOKUP(C453,Sheet1!L$3:L$2340,1,))</f>
        <v>小美玉市</v>
      </c>
    </row>
    <row r="454" spans="1:6" x14ac:dyDescent="0.2">
      <c r="A454" s="8" t="s">
        <v>529</v>
      </c>
      <c r="B454" s="8" t="s">
        <v>6742</v>
      </c>
      <c r="C454" s="8" t="s">
        <v>6764</v>
      </c>
      <c r="D454" s="8" t="s">
        <v>6740</v>
      </c>
      <c r="E454" s="8" t="s">
        <v>6763</v>
      </c>
      <c r="F454" t="str">
        <f>IF(ISERROR(VLOOKUP(C454,Sheet1!L$3:L$2340,1,)),"",VLOOKUP(C454,Sheet1!L$3:L$2340,1,))</f>
        <v>茨城町</v>
      </c>
    </row>
    <row r="455" spans="1:6" x14ac:dyDescent="0.2">
      <c r="A455" s="8" t="s">
        <v>530</v>
      </c>
      <c r="B455" s="8" t="s">
        <v>6742</v>
      </c>
      <c r="C455" s="8" t="s">
        <v>6762</v>
      </c>
      <c r="D455" s="8" t="s">
        <v>6740</v>
      </c>
      <c r="E455" s="8" t="s">
        <v>6761</v>
      </c>
      <c r="F455" t="str">
        <f>IF(ISERROR(VLOOKUP(C455,Sheet1!L$3:L$2340,1,)),"",VLOOKUP(C455,Sheet1!L$3:L$2340,1,))</f>
        <v>大洗町</v>
      </c>
    </row>
    <row r="456" spans="1:6" x14ac:dyDescent="0.2">
      <c r="A456" s="8" t="s">
        <v>531</v>
      </c>
      <c r="B456" s="8" t="s">
        <v>6742</v>
      </c>
      <c r="C456" s="8" t="s">
        <v>6760</v>
      </c>
      <c r="D456" s="8" t="s">
        <v>6740</v>
      </c>
      <c r="E456" s="8" t="s">
        <v>6759</v>
      </c>
      <c r="F456" t="str">
        <f>IF(ISERROR(VLOOKUP(C456,Sheet1!L$3:L$2340,1,)),"",VLOOKUP(C456,Sheet1!L$3:L$2340,1,))</f>
        <v>城里町</v>
      </c>
    </row>
    <row r="457" spans="1:6" x14ac:dyDescent="0.2">
      <c r="A457" s="8" t="s">
        <v>533</v>
      </c>
      <c r="B457" s="8" t="s">
        <v>6742</v>
      </c>
      <c r="C457" s="8" t="s">
        <v>6758</v>
      </c>
      <c r="D457" s="8" t="s">
        <v>6740</v>
      </c>
      <c r="E457" s="8" t="s">
        <v>6757</v>
      </c>
      <c r="F457" t="str">
        <f>IF(ISERROR(VLOOKUP(C457,Sheet1!L$3:L$2340,1,)),"",VLOOKUP(C457,Sheet1!L$3:L$2340,1,))</f>
        <v>東海村</v>
      </c>
    </row>
    <row r="458" spans="1:6" x14ac:dyDescent="0.2">
      <c r="A458" s="8" t="s">
        <v>535</v>
      </c>
      <c r="B458" s="8" t="s">
        <v>6742</v>
      </c>
      <c r="C458" s="8" t="s">
        <v>6756</v>
      </c>
      <c r="D458" s="8" t="s">
        <v>6740</v>
      </c>
      <c r="E458" s="8" t="s">
        <v>6755</v>
      </c>
      <c r="F458" t="str">
        <f>IF(ISERROR(VLOOKUP(C458,Sheet1!L$3:L$2340,1,)),"",VLOOKUP(C458,Sheet1!L$3:L$2340,1,))</f>
        <v>大子町</v>
      </c>
    </row>
    <row r="459" spans="1:6" x14ac:dyDescent="0.2">
      <c r="A459" s="8" t="s">
        <v>537</v>
      </c>
      <c r="B459" s="8" t="s">
        <v>6742</v>
      </c>
      <c r="C459" s="8" t="s">
        <v>6754</v>
      </c>
      <c r="D459" s="8" t="s">
        <v>6740</v>
      </c>
      <c r="E459" s="8" t="s">
        <v>6753</v>
      </c>
      <c r="F459" t="str">
        <f>IF(ISERROR(VLOOKUP(C459,Sheet1!L$3:L$2340,1,)),"",VLOOKUP(C459,Sheet1!L$3:L$2340,1,))</f>
        <v>美浦村</v>
      </c>
    </row>
    <row r="460" spans="1:6" x14ac:dyDescent="0.2">
      <c r="A460" s="8" t="s">
        <v>538</v>
      </c>
      <c r="B460" s="8" t="s">
        <v>6742</v>
      </c>
      <c r="C460" s="8" t="s">
        <v>6752</v>
      </c>
      <c r="D460" s="8" t="s">
        <v>6740</v>
      </c>
      <c r="E460" s="8" t="s">
        <v>6751</v>
      </c>
      <c r="F460" t="str">
        <f>IF(ISERROR(VLOOKUP(C460,Sheet1!L$3:L$2340,1,)),"",VLOOKUP(C460,Sheet1!L$3:L$2340,1,))</f>
        <v>阿見町</v>
      </c>
    </row>
    <row r="461" spans="1:6" x14ac:dyDescent="0.2">
      <c r="A461" s="8" t="s">
        <v>539</v>
      </c>
      <c r="B461" s="8" t="s">
        <v>6742</v>
      </c>
      <c r="C461" s="8" t="s">
        <v>6750</v>
      </c>
      <c r="D461" s="8" t="s">
        <v>6740</v>
      </c>
      <c r="E461" s="8" t="s">
        <v>6749</v>
      </c>
      <c r="F461" t="str">
        <f>IF(ISERROR(VLOOKUP(C461,Sheet1!L$3:L$2340,1,)),"",VLOOKUP(C461,Sheet1!L$3:L$2340,1,))</f>
        <v>河内町</v>
      </c>
    </row>
    <row r="462" spans="1:6" x14ac:dyDescent="0.2">
      <c r="A462" s="8" t="s">
        <v>541</v>
      </c>
      <c r="B462" s="8" t="s">
        <v>6742</v>
      </c>
      <c r="C462" s="8" t="s">
        <v>6748</v>
      </c>
      <c r="D462" s="8" t="s">
        <v>6740</v>
      </c>
      <c r="E462" s="8" t="s">
        <v>6747</v>
      </c>
      <c r="F462" t="str">
        <f>IF(ISERROR(VLOOKUP(C462,Sheet1!L$3:L$2340,1,)),"",VLOOKUP(C462,Sheet1!L$3:L$2340,1,))</f>
        <v>八千代町</v>
      </c>
    </row>
    <row r="463" spans="1:6" x14ac:dyDescent="0.2">
      <c r="A463" s="8" t="s">
        <v>543</v>
      </c>
      <c r="B463" s="8" t="s">
        <v>6742</v>
      </c>
      <c r="C463" s="8" t="s">
        <v>6746</v>
      </c>
      <c r="D463" s="8" t="s">
        <v>6740</v>
      </c>
      <c r="E463" s="8" t="s">
        <v>6745</v>
      </c>
      <c r="F463" t="str">
        <f>IF(ISERROR(VLOOKUP(C463,Sheet1!L$3:L$2340,1,)),"",VLOOKUP(C463,Sheet1!L$3:L$2340,1,))</f>
        <v>五霞町</v>
      </c>
    </row>
    <row r="464" spans="1:6" x14ac:dyDescent="0.2">
      <c r="A464" s="8" t="s">
        <v>544</v>
      </c>
      <c r="B464" s="8" t="s">
        <v>6742</v>
      </c>
      <c r="C464" s="8" t="s">
        <v>6744</v>
      </c>
      <c r="D464" s="8" t="s">
        <v>6740</v>
      </c>
      <c r="E464" s="8" t="s">
        <v>6743</v>
      </c>
      <c r="F464" t="str">
        <f>IF(ISERROR(VLOOKUP(C464,Sheet1!L$3:L$2340,1,)),"",VLOOKUP(C464,Sheet1!L$3:L$2340,1,))</f>
        <v>境町</v>
      </c>
    </row>
    <row r="465" spans="1:6" x14ac:dyDescent="0.2">
      <c r="A465" s="8" t="s">
        <v>546</v>
      </c>
      <c r="B465" s="8" t="s">
        <v>6742</v>
      </c>
      <c r="C465" s="8" t="s">
        <v>6741</v>
      </c>
      <c r="D465" s="8" t="s">
        <v>6740</v>
      </c>
      <c r="E465" s="8" t="s">
        <v>6739</v>
      </c>
      <c r="F465" t="str">
        <f>IF(ISERROR(VLOOKUP(C465,Sheet1!L$3:L$2340,1,)),"",VLOOKUP(C465,Sheet1!L$3:L$2340,1,))</f>
        <v>利根町</v>
      </c>
    </row>
    <row r="466" spans="1:6" x14ac:dyDescent="0.2">
      <c r="A466" s="11" t="s">
        <v>6738</v>
      </c>
      <c r="B466" s="11" t="s">
        <v>6737</v>
      </c>
      <c r="C466" s="9"/>
      <c r="D466" s="10" t="s">
        <v>6736</v>
      </c>
      <c r="E466" s="9"/>
      <c r="F466" t="str">
        <f>IF(ISERROR(VLOOKUP(C466,Sheet1!L$3:L$2340,1,)),"",VLOOKUP(C466,Sheet1!L$3:L$2340,1,))</f>
        <v/>
      </c>
    </row>
    <row r="467" spans="1:6" x14ac:dyDescent="0.2">
      <c r="A467" s="8" t="s">
        <v>548</v>
      </c>
      <c r="B467" s="8" t="s">
        <v>6702</v>
      </c>
      <c r="C467" s="8" t="s">
        <v>2874</v>
      </c>
      <c r="D467" s="8" t="s">
        <v>6700</v>
      </c>
      <c r="E467" s="8" t="s">
        <v>6735</v>
      </c>
      <c r="F467" t="str">
        <f>IF(ISERROR(VLOOKUP(C467,Sheet1!L$3:L$2340,1,)),"",VLOOKUP(C467,Sheet1!L$3:L$2340,1,))</f>
        <v>宇都宮市</v>
      </c>
    </row>
    <row r="468" spans="1:6" x14ac:dyDescent="0.2">
      <c r="A468" s="8" t="s">
        <v>549</v>
      </c>
      <c r="B468" s="8" t="s">
        <v>6702</v>
      </c>
      <c r="C468" s="8" t="s">
        <v>2875</v>
      </c>
      <c r="D468" s="8" t="s">
        <v>6700</v>
      </c>
      <c r="E468" s="8" t="s">
        <v>6734</v>
      </c>
      <c r="F468" t="str">
        <f>IF(ISERROR(VLOOKUP(C468,Sheet1!L$3:L$2340,1,)),"",VLOOKUP(C468,Sheet1!L$3:L$2340,1,))</f>
        <v>足利市</v>
      </c>
    </row>
    <row r="469" spans="1:6" x14ac:dyDescent="0.2">
      <c r="A469" s="8" t="s">
        <v>550</v>
      </c>
      <c r="B469" s="8" t="s">
        <v>6702</v>
      </c>
      <c r="C469" s="8" t="s">
        <v>2876</v>
      </c>
      <c r="D469" s="8" t="s">
        <v>6700</v>
      </c>
      <c r="E469" s="8" t="s">
        <v>6733</v>
      </c>
      <c r="F469" t="str">
        <f>IF(ISERROR(VLOOKUP(C469,Sheet1!L$3:L$2340,1,)),"",VLOOKUP(C469,Sheet1!L$3:L$2340,1,))</f>
        <v>栃木市</v>
      </c>
    </row>
    <row r="470" spans="1:6" x14ac:dyDescent="0.2">
      <c r="A470" s="8" t="s">
        <v>551</v>
      </c>
      <c r="B470" s="8" t="s">
        <v>6702</v>
      </c>
      <c r="C470" s="8" t="s">
        <v>2877</v>
      </c>
      <c r="D470" s="8" t="s">
        <v>6700</v>
      </c>
      <c r="E470" s="8" t="s">
        <v>6732</v>
      </c>
      <c r="F470" t="str">
        <f>IF(ISERROR(VLOOKUP(C470,Sheet1!L$3:L$2340,1,)),"",VLOOKUP(C470,Sheet1!L$3:L$2340,1,))</f>
        <v>佐野市</v>
      </c>
    </row>
    <row r="471" spans="1:6" x14ac:dyDescent="0.2">
      <c r="A471" s="8" t="s">
        <v>552</v>
      </c>
      <c r="B471" s="8" t="s">
        <v>6702</v>
      </c>
      <c r="C471" s="8" t="s">
        <v>2878</v>
      </c>
      <c r="D471" s="8" t="s">
        <v>6700</v>
      </c>
      <c r="E471" s="8" t="s">
        <v>6731</v>
      </c>
      <c r="F471" t="str">
        <f>IF(ISERROR(VLOOKUP(C471,Sheet1!L$3:L$2340,1,)),"",VLOOKUP(C471,Sheet1!L$3:L$2340,1,))</f>
        <v>鹿沼市</v>
      </c>
    </row>
    <row r="472" spans="1:6" x14ac:dyDescent="0.2">
      <c r="A472" s="8" t="s">
        <v>553</v>
      </c>
      <c r="B472" s="8" t="s">
        <v>6702</v>
      </c>
      <c r="C472" s="8" t="s">
        <v>2879</v>
      </c>
      <c r="D472" s="8" t="s">
        <v>6700</v>
      </c>
      <c r="E472" s="8" t="s">
        <v>6730</v>
      </c>
      <c r="F472" t="str">
        <f>IF(ISERROR(VLOOKUP(C472,Sheet1!L$3:L$2340,1,)),"",VLOOKUP(C472,Sheet1!L$3:L$2340,1,))</f>
        <v>日光市</v>
      </c>
    </row>
    <row r="473" spans="1:6" x14ac:dyDescent="0.2">
      <c r="A473" s="8" t="s">
        <v>554</v>
      </c>
      <c r="B473" s="8" t="s">
        <v>6702</v>
      </c>
      <c r="C473" s="8" t="s">
        <v>2880</v>
      </c>
      <c r="D473" s="8" t="s">
        <v>6700</v>
      </c>
      <c r="E473" s="8" t="s">
        <v>6729</v>
      </c>
      <c r="F473" t="str">
        <f>IF(ISERROR(VLOOKUP(C473,Sheet1!L$3:L$2340,1,)),"",VLOOKUP(C473,Sheet1!L$3:L$2340,1,))</f>
        <v>小山市</v>
      </c>
    </row>
    <row r="474" spans="1:6" x14ac:dyDescent="0.2">
      <c r="A474" s="8" t="s">
        <v>555</v>
      </c>
      <c r="B474" s="8" t="s">
        <v>6702</v>
      </c>
      <c r="C474" s="8" t="s">
        <v>2881</v>
      </c>
      <c r="D474" s="8" t="s">
        <v>6700</v>
      </c>
      <c r="E474" s="8" t="s">
        <v>6728</v>
      </c>
      <c r="F474" t="str">
        <f>IF(ISERROR(VLOOKUP(C474,Sheet1!L$3:L$2340,1,)),"",VLOOKUP(C474,Sheet1!L$3:L$2340,1,))</f>
        <v>真岡市</v>
      </c>
    </row>
    <row r="475" spans="1:6" x14ac:dyDescent="0.2">
      <c r="A475" s="8" t="s">
        <v>556</v>
      </c>
      <c r="B475" s="8" t="s">
        <v>6702</v>
      </c>
      <c r="C475" s="8" t="s">
        <v>2882</v>
      </c>
      <c r="D475" s="8" t="s">
        <v>6700</v>
      </c>
      <c r="E475" s="8" t="s">
        <v>6727</v>
      </c>
      <c r="F475" t="str">
        <f>IF(ISERROR(VLOOKUP(C475,Sheet1!L$3:L$2340,1,)),"",VLOOKUP(C475,Sheet1!L$3:L$2340,1,))</f>
        <v>大田原市</v>
      </c>
    </row>
    <row r="476" spans="1:6" x14ac:dyDescent="0.2">
      <c r="A476" s="8" t="s">
        <v>557</v>
      </c>
      <c r="B476" s="8" t="s">
        <v>6702</v>
      </c>
      <c r="C476" s="8" t="s">
        <v>2883</v>
      </c>
      <c r="D476" s="8" t="s">
        <v>6700</v>
      </c>
      <c r="E476" s="8" t="s">
        <v>6726</v>
      </c>
      <c r="F476" t="str">
        <f>IF(ISERROR(VLOOKUP(C476,Sheet1!L$3:L$2340,1,)),"",VLOOKUP(C476,Sheet1!L$3:L$2340,1,))</f>
        <v>矢板市</v>
      </c>
    </row>
    <row r="477" spans="1:6" x14ac:dyDescent="0.2">
      <c r="A477" s="8" t="s">
        <v>558</v>
      </c>
      <c r="B477" s="8" t="s">
        <v>6702</v>
      </c>
      <c r="C477" s="8" t="s">
        <v>2884</v>
      </c>
      <c r="D477" s="8" t="s">
        <v>6700</v>
      </c>
      <c r="E477" s="8" t="s">
        <v>6725</v>
      </c>
      <c r="F477" t="str">
        <f>IF(ISERROR(VLOOKUP(C477,Sheet1!L$3:L$2340,1,)),"",VLOOKUP(C477,Sheet1!L$3:L$2340,1,))</f>
        <v>那須塩原市</v>
      </c>
    </row>
    <row r="478" spans="1:6" x14ac:dyDescent="0.2">
      <c r="A478" s="8" t="s">
        <v>559</v>
      </c>
      <c r="B478" s="8" t="s">
        <v>6702</v>
      </c>
      <c r="C478" s="8" t="s">
        <v>2885</v>
      </c>
      <c r="D478" s="8" t="s">
        <v>6700</v>
      </c>
      <c r="E478" s="8" t="s">
        <v>6535</v>
      </c>
      <c r="F478" t="str">
        <f>IF(ISERROR(VLOOKUP(C478,Sheet1!L$3:L$2340,1,)),"",VLOOKUP(C478,Sheet1!L$3:L$2340,1,))</f>
        <v>さくら市</v>
      </c>
    </row>
    <row r="479" spans="1:6" x14ac:dyDescent="0.2">
      <c r="A479" s="8" t="s">
        <v>560</v>
      </c>
      <c r="B479" s="8" t="s">
        <v>6702</v>
      </c>
      <c r="C479" s="8" t="s">
        <v>2886</v>
      </c>
      <c r="D479" s="8" t="s">
        <v>6700</v>
      </c>
      <c r="E479" s="8" t="s">
        <v>6724</v>
      </c>
      <c r="F479" t="str">
        <f>IF(ISERROR(VLOOKUP(C479,Sheet1!L$3:L$2340,1,)),"",VLOOKUP(C479,Sheet1!L$3:L$2340,1,))</f>
        <v>那須烏山市</v>
      </c>
    </row>
    <row r="480" spans="1:6" x14ac:dyDescent="0.2">
      <c r="A480" s="8" t="s">
        <v>561</v>
      </c>
      <c r="B480" s="8" t="s">
        <v>6702</v>
      </c>
      <c r="C480" s="8" t="s">
        <v>2887</v>
      </c>
      <c r="D480" s="8" t="s">
        <v>6700</v>
      </c>
      <c r="E480" s="8" t="s">
        <v>6723</v>
      </c>
      <c r="F480" t="str">
        <f>IF(ISERROR(VLOOKUP(C480,Sheet1!L$3:L$2340,1,)),"",VLOOKUP(C480,Sheet1!L$3:L$2340,1,))</f>
        <v>下野市</v>
      </c>
    </row>
    <row r="481" spans="1:6" x14ac:dyDescent="0.2">
      <c r="A481" s="8" t="s">
        <v>563</v>
      </c>
      <c r="B481" s="8" t="s">
        <v>6702</v>
      </c>
      <c r="C481" s="8" t="s">
        <v>6722</v>
      </c>
      <c r="D481" s="8" t="s">
        <v>6700</v>
      </c>
      <c r="E481" s="8" t="s">
        <v>6721</v>
      </c>
      <c r="F481" t="str">
        <f>IF(ISERROR(VLOOKUP(C481,Sheet1!L$3:L$2340,1,)),"",VLOOKUP(C481,Sheet1!L$3:L$2340,1,))</f>
        <v>上三川町</v>
      </c>
    </row>
    <row r="482" spans="1:6" x14ac:dyDescent="0.2">
      <c r="A482" s="8" t="s">
        <v>567</v>
      </c>
      <c r="B482" s="8" t="s">
        <v>6702</v>
      </c>
      <c r="C482" s="8" t="s">
        <v>6720</v>
      </c>
      <c r="D482" s="8" t="s">
        <v>6700</v>
      </c>
      <c r="E482" s="8" t="s">
        <v>6719</v>
      </c>
      <c r="F482" t="str">
        <f>IF(ISERROR(VLOOKUP(C482,Sheet1!L$3:L$2340,1,)),"",VLOOKUP(C482,Sheet1!L$3:L$2340,1,))</f>
        <v>益子町</v>
      </c>
    </row>
    <row r="483" spans="1:6" x14ac:dyDescent="0.2">
      <c r="A483" s="8" t="s">
        <v>568</v>
      </c>
      <c r="B483" s="8" t="s">
        <v>6702</v>
      </c>
      <c r="C483" s="8" t="s">
        <v>6718</v>
      </c>
      <c r="D483" s="8" t="s">
        <v>6700</v>
      </c>
      <c r="E483" s="8" t="s">
        <v>6717</v>
      </c>
      <c r="F483" t="str">
        <f>IF(ISERROR(VLOOKUP(C483,Sheet1!L$3:L$2340,1,)),"",VLOOKUP(C483,Sheet1!L$3:L$2340,1,))</f>
        <v>茂木町</v>
      </c>
    </row>
    <row r="484" spans="1:6" x14ac:dyDescent="0.2">
      <c r="A484" s="8" t="s">
        <v>569</v>
      </c>
      <c r="B484" s="8" t="s">
        <v>6702</v>
      </c>
      <c r="C484" s="8" t="s">
        <v>6716</v>
      </c>
      <c r="D484" s="8" t="s">
        <v>6700</v>
      </c>
      <c r="E484" s="8" t="s">
        <v>6715</v>
      </c>
      <c r="F484" t="str">
        <f>IF(ISERROR(VLOOKUP(C484,Sheet1!L$3:L$2340,1,)),"",VLOOKUP(C484,Sheet1!L$3:L$2340,1,))</f>
        <v>市貝町</v>
      </c>
    </row>
    <row r="485" spans="1:6" x14ac:dyDescent="0.2">
      <c r="A485" s="8" t="s">
        <v>570</v>
      </c>
      <c r="B485" s="8" t="s">
        <v>6702</v>
      </c>
      <c r="C485" s="8" t="s">
        <v>6714</v>
      </c>
      <c r="D485" s="8" t="s">
        <v>6700</v>
      </c>
      <c r="E485" s="8" t="s">
        <v>6713</v>
      </c>
      <c r="F485" t="str">
        <f>IF(ISERROR(VLOOKUP(C485,Sheet1!L$3:L$2340,1,)),"",VLOOKUP(C485,Sheet1!L$3:L$2340,1,))</f>
        <v>芳賀町</v>
      </c>
    </row>
    <row r="486" spans="1:6" x14ac:dyDescent="0.2">
      <c r="A486" s="8" t="s">
        <v>572</v>
      </c>
      <c r="B486" s="8" t="s">
        <v>6702</v>
      </c>
      <c r="C486" s="8" t="s">
        <v>6712</v>
      </c>
      <c r="D486" s="8" t="s">
        <v>6700</v>
      </c>
      <c r="E486" s="8" t="s">
        <v>6711</v>
      </c>
      <c r="F486" t="str">
        <f>IF(ISERROR(VLOOKUP(C486,Sheet1!L$3:L$2340,1,)),"",VLOOKUP(C486,Sheet1!L$3:L$2340,1,))</f>
        <v>壬生町</v>
      </c>
    </row>
    <row r="487" spans="1:6" x14ac:dyDescent="0.2">
      <c r="A487" s="8" t="s">
        <v>573</v>
      </c>
      <c r="B487" s="8" t="s">
        <v>6702</v>
      </c>
      <c r="C487" s="8" t="s">
        <v>6710</v>
      </c>
      <c r="D487" s="8" t="s">
        <v>6700</v>
      </c>
      <c r="E487" s="8" t="s">
        <v>6709</v>
      </c>
      <c r="F487" t="str">
        <f>IF(ISERROR(VLOOKUP(C487,Sheet1!L$3:L$2340,1,)),"",VLOOKUP(C487,Sheet1!L$3:L$2340,1,))</f>
        <v>野木町</v>
      </c>
    </row>
    <row r="488" spans="1:6" x14ac:dyDescent="0.2">
      <c r="A488" s="8" t="s">
        <v>579</v>
      </c>
      <c r="B488" s="8" t="s">
        <v>6702</v>
      </c>
      <c r="C488" s="8" t="s">
        <v>6708</v>
      </c>
      <c r="D488" s="8" t="s">
        <v>6700</v>
      </c>
      <c r="E488" s="8" t="s">
        <v>6707</v>
      </c>
      <c r="F488" t="str">
        <f>IF(ISERROR(VLOOKUP(C488,Sheet1!L$3:L$2340,1,)),"",VLOOKUP(C488,Sheet1!L$3:L$2340,1,))</f>
        <v>塩谷町</v>
      </c>
    </row>
    <row r="489" spans="1:6" x14ac:dyDescent="0.2">
      <c r="A489" s="8" t="s">
        <v>580</v>
      </c>
      <c r="B489" s="8" t="s">
        <v>6702</v>
      </c>
      <c r="C489" s="8" t="s">
        <v>6706</v>
      </c>
      <c r="D489" s="8" t="s">
        <v>6700</v>
      </c>
      <c r="E489" s="8" t="s">
        <v>6705</v>
      </c>
      <c r="F489" t="str">
        <f>IF(ISERROR(VLOOKUP(C489,Sheet1!L$3:L$2340,1,)),"",VLOOKUP(C489,Sheet1!L$3:L$2340,1,))</f>
        <v>高根沢町</v>
      </c>
    </row>
    <row r="490" spans="1:6" x14ac:dyDescent="0.2">
      <c r="A490" s="8" t="s">
        <v>582</v>
      </c>
      <c r="B490" s="8" t="s">
        <v>6702</v>
      </c>
      <c r="C490" s="8" t="s">
        <v>6704</v>
      </c>
      <c r="D490" s="8" t="s">
        <v>6700</v>
      </c>
      <c r="E490" s="8" t="s">
        <v>6703</v>
      </c>
      <c r="F490" t="str">
        <f>IF(ISERROR(VLOOKUP(C490,Sheet1!L$3:L$2340,1,)),"",VLOOKUP(C490,Sheet1!L$3:L$2340,1,))</f>
        <v>那須町</v>
      </c>
    </row>
    <row r="491" spans="1:6" x14ac:dyDescent="0.2">
      <c r="A491" s="8" t="s">
        <v>583</v>
      </c>
      <c r="B491" s="8" t="s">
        <v>6702</v>
      </c>
      <c r="C491" s="8" t="s">
        <v>6701</v>
      </c>
      <c r="D491" s="8" t="s">
        <v>6700</v>
      </c>
      <c r="E491" s="8" t="s">
        <v>6699</v>
      </c>
      <c r="F491" t="str">
        <f>IF(ISERROR(VLOOKUP(C491,Sheet1!L$3:L$2340,1,)),"",VLOOKUP(C491,Sheet1!L$3:L$2340,1,))</f>
        <v>那珂川町</v>
      </c>
    </row>
    <row r="492" spans="1:6" x14ac:dyDescent="0.2">
      <c r="A492" s="11" t="s">
        <v>6698</v>
      </c>
      <c r="B492" s="11" t="s">
        <v>6697</v>
      </c>
      <c r="C492" s="9"/>
      <c r="D492" s="10" t="s">
        <v>6696</v>
      </c>
      <c r="E492" s="9"/>
      <c r="F492" t="str">
        <f>IF(ISERROR(VLOOKUP(C492,Sheet1!L$3:L$2340,1,)),"",VLOOKUP(C492,Sheet1!L$3:L$2340,1,))</f>
        <v/>
      </c>
    </row>
    <row r="493" spans="1:6" x14ac:dyDescent="0.2">
      <c r="A493" s="8" t="s">
        <v>585</v>
      </c>
      <c r="B493" s="8" t="s">
        <v>6643</v>
      </c>
      <c r="C493" s="8" t="s">
        <v>2910</v>
      </c>
      <c r="D493" s="8" t="s">
        <v>6641</v>
      </c>
      <c r="E493" s="8" t="s">
        <v>6695</v>
      </c>
      <c r="F493" t="str">
        <f>IF(ISERROR(VLOOKUP(C493,Sheet1!L$3:L$2340,1,)),"",VLOOKUP(C493,Sheet1!L$3:L$2340,1,))</f>
        <v>前橋市</v>
      </c>
    </row>
    <row r="494" spans="1:6" x14ac:dyDescent="0.2">
      <c r="A494" s="8" t="s">
        <v>586</v>
      </c>
      <c r="B494" s="8" t="s">
        <v>6643</v>
      </c>
      <c r="C494" s="8" t="s">
        <v>2911</v>
      </c>
      <c r="D494" s="8" t="s">
        <v>6641</v>
      </c>
      <c r="E494" s="8" t="s">
        <v>6694</v>
      </c>
      <c r="F494" t="str">
        <f>IF(ISERROR(VLOOKUP(C494,Sheet1!L$3:L$2340,1,)),"",VLOOKUP(C494,Sheet1!L$3:L$2340,1,))</f>
        <v>高崎市</v>
      </c>
    </row>
    <row r="495" spans="1:6" x14ac:dyDescent="0.2">
      <c r="A495" s="8" t="s">
        <v>587</v>
      </c>
      <c r="B495" s="8" t="s">
        <v>6643</v>
      </c>
      <c r="C495" s="8" t="s">
        <v>2912</v>
      </c>
      <c r="D495" s="8" t="s">
        <v>6641</v>
      </c>
      <c r="E495" s="8" t="s">
        <v>6693</v>
      </c>
      <c r="F495" t="str">
        <f>IF(ISERROR(VLOOKUP(C495,Sheet1!L$3:L$2340,1,)),"",VLOOKUP(C495,Sheet1!L$3:L$2340,1,))</f>
        <v>桐生市</v>
      </c>
    </row>
    <row r="496" spans="1:6" x14ac:dyDescent="0.2">
      <c r="A496" s="8" t="s">
        <v>588</v>
      </c>
      <c r="B496" s="8" t="s">
        <v>6643</v>
      </c>
      <c r="C496" s="8" t="s">
        <v>2913</v>
      </c>
      <c r="D496" s="8" t="s">
        <v>6641</v>
      </c>
      <c r="E496" s="8" t="s">
        <v>6692</v>
      </c>
      <c r="F496" t="str">
        <f>IF(ISERROR(VLOOKUP(C496,Sheet1!L$3:L$2340,1,)),"",VLOOKUP(C496,Sheet1!L$3:L$2340,1,))</f>
        <v>伊勢崎市</v>
      </c>
    </row>
    <row r="497" spans="1:6" x14ac:dyDescent="0.2">
      <c r="A497" s="8" t="s">
        <v>589</v>
      </c>
      <c r="B497" s="8" t="s">
        <v>6643</v>
      </c>
      <c r="C497" s="8" t="s">
        <v>2914</v>
      </c>
      <c r="D497" s="8" t="s">
        <v>6641</v>
      </c>
      <c r="E497" s="8" t="s">
        <v>6691</v>
      </c>
      <c r="F497" t="str">
        <f>IF(ISERROR(VLOOKUP(C497,Sheet1!L$3:L$2340,1,)),"",VLOOKUP(C497,Sheet1!L$3:L$2340,1,))</f>
        <v>太田市</v>
      </c>
    </row>
    <row r="498" spans="1:6" x14ac:dyDescent="0.2">
      <c r="A498" s="8" t="s">
        <v>590</v>
      </c>
      <c r="B498" s="8" t="s">
        <v>6643</v>
      </c>
      <c r="C498" s="8" t="s">
        <v>2915</v>
      </c>
      <c r="D498" s="8" t="s">
        <v>6641</v>
      </c>
      <c r="E498" s="8" t="s">
        <v>6690</v>
      </c>
      <c r="F498" t="str">
        <f>IF(ISERROR(VLOOKUP(C498,Sheet1!L$3:L$2340,1,)),"",VLOOKUP(C498,Sheet1!L$3:L$2340,1,))</f>
        <v>沼田市</v>
      </c>
    </row>
    <row r="499" spans="1:6" x14ac:dyDescent="0.2">
      <c r="A499" s="8" t="s">
        <v>591</v>
      </c>
      <c r="B499" s="8" t="s">
        <v>6643</v>
      </c>
      <c r="C499" s="8" t="s">
        <v>2916</v>
      </c>
      <c r="D499" s="8" t="s">
        <v>6641</v>
      </c>
      <c r="E499" s="8" t="s">
        <v>6689</v>
      </c>
      <c r="F499" t="str">
        <f>IF(ISERROR(VLOOKUP(C499,Sheet1!L$3:L$2340,1,)),"",VLOOKUP(C499,Sheet1!L$3:L$2340,1,))</f>
        <v>館林市</v>
      </c>
    </row>
    <row r="500" spans="1:6" x14ac:dyDescent="0.2">
      <c r="A500" s="8" t="s">
        <v>592</v>
      </c>
      <c r="B500" s="8" t="s">
        <v>6643</v>
      </c>
      <c r="C500" s="8" t="s">
        <v>2917</v>
      </c>
      <c r="D500" s="8" t="s">
        <v>6641</v>
      </c>
      <c r="E500" s="8" t="s">
        <v>6688</v>
      </c>
      <c r="F500" t="str">
        <f>IF(ISERROR(VLOOKUP(C500,Sheet1!L$3:L$2340,1,)),"",VLOOKUP(C500,Sheet1!L$3:L$2340,1,))</f>
        <v>渋川市</v>
      </c>
    </row>
    <row r="501" spans="1:6" x14ac:dyDescent="0.2">
      <c r="A501" s="8" t="s">
        <v>593</v>
      </c>
      <c r="B501" s="8" t="s">
        <v>6643</v>
      </c>
      <c r="C501" s="8" t="s">
        <v>2918</v>
      </c>
      <c r="D501" s="8" t="s">
        <v>6641</v>
      </c>
      <c r="E501" s="8" t="s">
        <v>6687</v>
      </c>
      <c r="F501" t="str">
        <f>IF(ISERROR(VLOOKUP(C501,Sheet1!L$3:L$2340,1,)),"",VLOOKUP(C501,Sheet1!L$3:L$2340,1,))</f>
        <v>藤岡市</v>
      </c>
    </row>
    <row r="502" spans="1:6" x14ac:dyDescent="0.2">
      <c r="A502" s="8" t="s">
        <v>594</v>
      </c>
      <c r="B502" s="8" t="s">
        <v>6643</v>
      </c>
      <c r="C502" s="8" t="s">
        <v>2919</v>
      </c>
      <c r="D502" s="8" t="s">
        <v>6641</v>
      </c>
      <c r="E502" s="8" t="s">
        <v>6686</v>
      </c>
      <c r="F502" t="str">
        <f>IF(ISERROR(VLOOKUP(C502,Sheet1!L$3:L$2340,1,)),"",VLOOKUP(C502,Sheet1!L$3:L$2340,1,))</f>
        <v>富岡市</v>
      </c>
    </row>
    <row r="503" spans="1:6" x14ac:dyDescent="0.2">
      <c r="A503" s="8" t="s">
        <v>595</v>
      </c>
      <c r="B503" s="8" t="s">
        <v>6643</v>
      </c>
      <c r="C503" s="8" t="s">
        <v>2920</v>
      </c>
      <c r="D503" s="8" t="s">
        <v>6641</v>
      </c>
      <c r="E503" s="8" t="s">
        <v>6685</v>
      </c>
      <c r="F503" t="str">
        <f>IF(ISERROR(VLOOKUP(C503,Sheet1!L$3:L$2340,1,)),"",VLOOKUP(C503,Sheet1!L$3:L$2340,1,))</f>
        <v>安中市</v>
      </c>
    </row>
    <row r="504" spans="1:6" x14ac:dyDescent="0.2">
      <c r="A504" s="8" t="s">
        <v>596</v>
      </c>
      <c r="B504" s="8" t="s">
        <v>6643</v>
      </c>
      <c r="C504" s="8" t="s">
        <v>2921</v>
      </c>
      <c r="D504" s="8" t="s">
        <v>6641</v>
      </c>
      <c r="E504" s="8" t="s">
        <v>6684</v>
      </c>
      <c r="F504" t="str">
        <f>IF(ISERROR(VLOOKUP(C504,Sheet1!L$3:L$2340,1,)),"",VLOOKUP(C504,Sheet1!L$3:L$2340,1,))</f>
        <v>みどり市</v>
      </c>
    </row>
    <row r="505" spans="1:6" x14ac:dyDescent="0.2">
      <c r="A505" s="8" t="s">
        <v>600</v>
      </c>
      <c r="B505" s="8" t="s">
        <v>6643</v>
      </c>
      <c r="C505" s="8" t="s">
        <v>6683</v>
      </c>
      <c r="D505" s="8" t="s">
        <v>6641</v>
      </c>
      <c r="E505" s="8" t="s">
        <v>6682</v>
      </c>
      <c r="F505" t="str">
        <f>IF(ISERROR(VLOOKUP(C505,Sheet1!L$3:L$2340,1,)),"",VLOOKUP(C505,Sheet1!L$3:L$2340,1,))</f>
        <v>榛東村</v>
      </c>
    </row>
    <row r="506" spans="1:6" x14ac:dyDescent="0.2">
      <c r="A506" s="8" t="s">
        <v>601</v>
      </c>
      <c r="B506" s="8" t="s">
        <v>6643</v>
      </c>
      <c r="C506" s="8" t="s">
        <v>6681</v>
      </c>
      <c r="D506" s="8" t="s">
        <v>6641</v>
      </c>
      <c r="E506" s="8" t="s">
        <v>6680</v>
      </c>
      <c r="F506" t="str">
        <f>IF(ISERROR(VLOOKUP(C506,Sheet1!L$3:L$2340,1,)),"",VLOOKUP(C506,Sheet1!L$3:L$2340,1,))</f>
        <v>吉岡町</v>
      </c>
    </row>
    <row r="507" spans="1:6" x14ac:dyDescent="0.2">
      <c r="A507" s="8" t="s">
        <v>604</v>
      </c>
      <c r="B507" s="8" t="s">
        <v>6643</v>
      </c>
      <c r="C507" s="8" t="s">
        <v>6679</v>
      </c>
      <c r="D507" s="8" t="s">
        <v>6641</v>
      </c>
      <c r="E507" s="8" t="s">
        <v>6678</v>
      </c>
      <c r="F507" t="str">
        <f>IF(ISERROR(VLOOKUP(C507,Sheet1!L$3:L$2340,1,)),"",VLOOKUP(C507,Sheet1!L$3:L$2340,1,))</f>
        <v>上野村</v>
      </c>
    </row>
    <row r="508" spans="1:6" x14ac:dyDescent="0.2">
      <c r="A508" s="8" t="s">
        <v>605</v>
      </c>
      <c r="B508" s="8" t="s">
        <v>6643</v>
      </c>
      <c r="C508" s="8" t="s">
        <v>6677</v>
      </c>
      <c r="D508" s="8" t="s">
        <v>6641</v>
      </c>
      <c r="E508" s="8" t="s">
        <v>6676</v>
      </c>
      <c r="F508" t="str">
        <f>IF(ISERROR(VLOOKUP(C508,Sheet1!L$3:L$2340,1,)),"",VLOOKUP(C508,Sheet1!L$3:L$2340,1,))</f>
        <v>神流町</v>
      </c>
    </row>
    <row r="509" spans="1:6" x14ac:dyDescent="0.2">
      <c r="A509" s="8" t="s">
        <v>607</v>
      </c>
      <c r="B509" s="8" t="s">
        <v>6643</v>
      </c>
      <c r="C509" s="8" t="s">
        <v>6675</v>
      </c>
      <c r="D509" s="8" t="s">
        <v>6641</v>
      </c>
      <c r="E509" s="8" t="s">
        <v>6674</v>
      </c>
      <c r="F509" t="str">
        <f>IF(ISERROR(VLOOKUP(C509,Sheet1!L$3:L$2340,1,)),"",VLOOKUP(C509,Sheet1!L$3:L$2340,1,))</f>
        <v>下仁田町</v>
      </c>
    </row>
    <row r="510" spans="1:6" x14ac:dyDescent="0.2">
      <c r="A510" s="8" t="s">
        <v>608</v>
      </c>
      <c r="B510" s="8" t="s">
        <v>6643</v>
      </c>
      <c r="C510" s="8" t="s">
        <v>6151</v>
      </c>
      <c r="D510" s="8" t="s">
        <v>6641</v>
      </c>
      <c r="E510" s="8" t="s">
        <v>6673</v>
      </c>
      <c r="F510" t="str">
        <f>IF(ISERROR(VLOOKUP(C510,Sheet1!L$3:L$2340,1,)),"",VLOOKUP(C510,Sheet1!L$3:L$2340,1,))</f>
        <v>南牧村</v>
      </c>
    </row>
    <row r="511" spans="1:6" x14ac:dyDescent="0.2">
      <c r="A511" s="8" t="s">
        <v>609</v>
      </c>
      <c r="B511" s="8" t="s">
        <v>6643</v>
      </c>
      <c r="C511" s="8" t="s">
        <v>6672</v>
      </c>
      <c r="D511" s="8" t="s">
        <v>6641</v>
      </c>
      <c r="E511" s="8" t="s">
        <v>6671</v>
      </c>
      <c r="F511" t="str">
        <f>IF(ISERROR(VLOOKUP(C511,Sheet1!L$3:L$2340,1,)),"",VLOOKUP(C511,Sheet1!L$3:L$2340,1,))</f>
        <v>甘楽町</v>
      </c>
    </row>
    <row r="512" spans="1:6" x14ac:dyDescent="0.2">
      <c r="A512" s="8" t="s">
        <v>611</v>
      </c>
      <c r="B512" s="8" t="s">
        <v>6643</v>
      </c>
      <c r="C512" s="8" t="s">
        <v>6670</v>
      </c>
      <c r="D512" s="8" t="s">
        <v>6641</v>
      </c>
      <c r="E512" s="8" t="s">
        <v>6669</v>
      </c>
      <c r="F512" t="str">
        <f>IF(ISERROR(VLOOKUP(C512,Sheet1!L$3:L$2340,1,)),"",VLOOKUP(C512,Sheet1!L$3:L$2340,1,))</f>
        <v>中之条町</v>
      </c>
    </row>
    <row r="513" spans="1:6" x14ac:dyDescent="0.2">
      <c r="A513" s="8" t="s">
        <v>612</v>
      </c>
      <c r="B513" s="8" t="s">
        <v>6643</v>
      </c>
      <c r="C513" s="8" t="s">
        <v>6668</v>
      </c>
      <c r="D513" s="8" t="s">
        <v>6641</v>
      </c>
      <c r="E513" s="8" t="s">
        <v>6667</v>
      </c>
      <c r="F513" t="str">
        <f>IF(ISERROR(VLOOKUP(C513,Sheet1!L$3:L$2340,1,)),"",VLOOKUP(C513,Sheet1!L$3:L$2340,1,))</f>
        <v>長野原町</v>
      </c>
    </row>
    <row r="514" spans="1:6" x14ac:dyDescent="0.2">
      <c r="A514" s="8" t="s">
        <v>613</v>
      </c>
      <c r="B514" s="8" t="s">
        <v>6643</v>
      </c>
      <c r="C514" s="8" t="s">
        <v>6666</v>
      </c>
      <c r="D514" s="8" t="s">
        <v>6641</v>
      </c>
      <c r="E514" s="8" t="s">
        <v>6665</v>
      </c>
      <c r="F514" t="str">
        <f>IF(ISERROR(VLOOKUP(C514,Sheet1!L$3:L$2340,1,)),"",VLOOKUP(C514,Sheet1!L$3:L$2340,1,))</f>
        <v>嬬恋村</v>
      </c>
    </row>
    <row r="515" spans="1:6" x14ac:dyDescent="0.2">
      <c r="A515" s="8" t="s">
        <v>614</v>
      </c>
      <c r="B515" s="8" t="s">
        <v>6643</v>
      </c>
      <c r="C515" s="8" t="s">
        <v>6664</v>
      </c>
      <c r="D515" s="8" t="s">
        <v>6641</v>
      </c>
      <c r="E515" s="8" t="s">
        <v>6663</v>
      </c>
      <c r="F515" t="str">
        <f>IF(ISERROR(VLOOKUP(C515,Sheet1!L$3:L$2340,1,)),"",VLOOKUP(C515,Sheet1!L$3:L$2340,1,))</f>
        <v>草津町</v>
      </c>
    </row>
    <row r="516" spans="1:6" x14ac:dyDescent="0.2">
      <c r="A516" s="8" t="s">
        <v>616</v>
      </c>
      <c r="B516" s="8" t="s">
        <v>6643</v>
      </c>
      <c r="C516" s="8" t="s">
        <v>6058</v>
      </c>
      <c r="D516" s="8" t="s">
        <v>6641</v>
      </c>
      <c r="E516" s="8" t="s">
        <v>6057</v>
      </c>
      <c r="F516" t="str">
        <f>IF(ISERROR(VLOOKUP(C516,Sheet1!L$3:L$2340,1,)),"",VLOOKUP(C516,Sheet1!L$3:L$2340,1,))</f>
        <v>高山村</v>
      </c>
    </row>
    <row r="517" spans="1:6" x14ac:dyDescent="0.2">
      <c r="A517" s="8" t="s">
        <v>617</v>
      </c>
      <c r="B517" s="8" t="s">
        <v>6643</v>
      </c>
      <c r="C517" s="8" t="s">
        <v>6662</v>
      </c>
      <c r="D517" s="8" t="s">
        <v>6641</v>
      </c>
      <c r="E517" s="8" t="s">
        <v>6661</v>
      </c>
      <c r="F517" t="str">
        <f>IF(ISERROR(VLOOKUP(C517,Sheet1!L$3:L$2340,1,)),"",VLOOKUP(C517,Sheet1!L$3:L$2340,1,))</f>
        <v>東吾妻町</v>
      </c>
    </row>
    <row r="518" spans="1:6" x14ac:dyDescent="0.2">
      <c r="A518" s="8" t="s">
        <v>619</v>
      </c>
      <c r="B518" s="8" t="s">
        <v>6643</v>
      </c>
      <c r="C518" s="8" t="s">
        <v>6660</v>
      </c>
      <c r="D518" s="8" t="s">
        <v>6641</v>
      </c>
      <c r="E518" s="8" t="s">
        <v>6659</v>
      </c>
      <c r="F518" t="str">
        <f>IF(ISERROR(VLOOKUP(C518,Sheet1!L$3:L$2340,1,)),"",VLOOKUP(C518,Sheet1!L$3:L$2340,1,))</f>
        <v>片品村</v>
      </c>
    </row>
    <row r="519" spans="1:6" x14ac:dyDescent="0.2">
      <c r="A519" s="8" t="s">
        <v>620</v>
      </c>
      <c r="B519" s="8" t="s">
        <v>6643</v>
      </c>
      <c r="C519" s="8" t="s">
        <v>6658</v>
      </c>
      <c r="D519" s="8" t="s">
        <v>6641</v>
      </c>
      <c r="E519" s="8" t="s">
        <v>6657</v>
      </c>
      <c r="F519" t="str">
        <f>IF(ISERROR(VLOOKUP(C519,Sheet1!L$3:L$2340,1,)),"",VLOOKUP(C519,Sheet1!L$3:L$2340,1,))</f>
        <v>川場村</v>
      </c>
    </row>
    <row r="520" spans="1:6" x14ac:dyDescent="0.2">
      <c r="A520" s="8" t="s">
        <v>621</v>
      </c>
      <c r="B520" s="8" t="s">
        <v>6643</v>
      </c>
      <c r="C520" s="8" t="s">
        <v>6656</v>
      </c>
      <c r="D520" s="8" t="s">
        <v>6641</v>
      </c>
      <c r="E520" s="8" t="s">
        <v>6655</v>
      </c>
      <c r="F520" t="str">
        <f>IF(ISERROR(VLOOKUP(C520,Sheet1!L$3:L$2340,1,)),"",VLOOKUP(C520,Sheet1!L$3:L$2340,1,))</f>
        <v>昭和村</v>
      </c>
    </row>
    <row r="521" spans="1:6" x14ac:dyDescent="0.2">
      <c r="A521" s="8" t="s">
        <v>622</v>
      </c>
      <c r="B521" s="8" t="s">
        <v>6643</v>
      </c>
      <c r="C521" s="8" t="s">
        <v>6654</v>
      </c>
      <c r="D521" s="8" t="s">
        <v>6641</v>
      </c>
      <c r="E521" s="8" t="s">
        <v>6653</v>
      </c>
      <c r="F521" t="str">
        <f>IF(ISERROR(VLOOKUP(C521,Sheet1!L$3:L$2340,1,)),"",VLOOKUP(C521,Sheet1!L$3:L$2340,1,))</f>
        <v>みなかみ町</v>
      </c>
    </row>
    <row r="522" spans="1:6" x14ac:dyDescent="0.2">
      <c r="A522" s="8" t="s">
        <v>624</v>
      </c>
      <c r="B522" s="8" t="s">
        <v>6643</v>
      </c>
      <c r="C522" s="8" t="s">
        <v>6652</v>
      </c>
      <c r="D522" s="8" t="s">
        <v>6641</v>
      </c>
      <c r="E522" s="8" t="s">
        <v>6651</v>
      </c>
      <c r="F522" t="str">
        <f>IF(ISERROR(VLOOKUP(C522,Sheet1!L$3:L$2340,1,)),"",VLOOKUP(C522,Sheet1!L$3:L$2340,1,))</f>
        <v>玉村町</v>
      </c>
    </row>
    <row r="523" spans="1:6" x14ac:dyDescent="0.2">
      <c r="A523" s="8" t="s">
        <v>626</v>
      </c>
      <c r="B523" s="8" t="s">
        <v>6643</v>
      </c>
      <c r="C523" s="8" t="s">
        <v>6650</v>
      </c>
      <c r="D523" s="8" t="s">
        <v>6641</v>
      </c>
      <c r="E523" s="8" t="s">
        <v>6649</v>
      </c>
      <c r="F523" t="str">
        <f>IF(ISERROR(VLOOKUP(C523,Sheet1!L$3:L$2340,1,)),"",VLOOKUP(C523,Sheet1!L$3:L$2340,1,))</f>
        <v>板倉町</v>
      </c>
    </row>
    <row r="524" spans="1:6" x14ac:dyDescent="0.2">
      <c r="A524" s="8" t="s">
        <v>627</v>
      </c>
      <c r="B524" s="8" t="s">
        <v>6643</v>
      </c>
      <c r="C524" s="8" t="s">
        <v>5815</v>
      </c>
      <c r="D524" s="8" t="s">
        <v>6641</v>
      </c>
      <c r="E524" s="8" t="s">
        <v>6648</v>
      </c>
      <c r="F524" t="str">
        <f>IF(ISERROR(VLOOKUP(C524,Sheet1!L$3:L$2340,1,)),"",VLOOKUP(C524,Sheet1!L$3:L$2340,1,))</f>
        <v>明和町</v>
      </c>
    </row>
    <row r="525" spans="1:6" x14ac:dyDescent="0.2">
      <c r="A525" s="8" t="s">
        <v>628</v>
      </c>
      <c r="B525" s="8" t="s">
        <v>6643</v>
      </c>
      <c r="C525" s="8" t="s">
        <v>6647</v>
      </c>
      <c r="D525" s="8" t="s">
        <v>6641</v>
      </c>
      <c r="E525" s="8" t="s">
        <v>6646</v>
      </c>
      <c r="F525" t="str">
        <f>IF(ISERROR(VLOOKUP(C525,Sheet1!L$3:L$2340,1,)),"",VLOOKUP(C525,Sheet1!L$3:L$2340,1,))</f>
        <v>千代田町</v>
      </c>
    </row>
    <row r="526" spans="1:6" x14ac:dyDescent="0.2">
      <c r="A526" s="8" t="s">
        <v>629</v>
      </c>
      <c r="B526" s="8" t="s">
        <v>6643</v>
      </c>
      <c r="C526" s="8" t="s">
        <v>6645</v>
      </c>
      <c r="D526" s="8" t="s">
        <v>6641</v>
      </c>
      <c r="E526" s="8" t="s">
        <v>6644</v>
      </c>
      <c r="F526" t="str">
        <f>IF(ISERROR(VLOOKUP(C526,Sheet1!L$3:L$2340,1,)),"",VLOOKUP(C526,Sheet1!L$3:L$2340,1,))</f>
        <v>大泉町</v>
      </c>
    </row>
    <row r="527" spans="1:6" x14ac:dyDescent="0.2">
      <c r="A527" s="8" t="s">
        <v>630</v>
      </c>
      <c r="B527" s="8" t="s">
        <v>6643</v>
      </c>
      <c r="C527" s="8" t="s">
        <v>6642</v>
      </c>
      <c r="D527" s="8" t="s">
        <v>6641</v>
      </c>
      <c r="E527" s="8" t="s">
        <v>6640</v>
      </c>
      <c r="F527" t="str">
        <f>IF(ISERROR(VLOOKUP(C527,Sheet1!L$3:L$2340,1,)),"",VLOOKUP(C527,Sheet1!L$3:L$2340,1,))</f>
        <v>邑楽町</v>
      </c>
    </row>
    <row r="528" spans="1:6" x14ac:dyDescent="0.2">
      <c r="A528" s="11" t="s">
        <v>6639</v>
      </c>
      <c r="B528" s="11" t="s">
        <v>6595</v>
      </c>
      <c r="C528" s="9"/>
      <c r="D528" s="10" t="s">
        <v>6597</v>
      </c>
      <c r="E528" s="9"/>
      <c r="F528" t="str">
        <f>IF(ISERROR(VLOOKUP(C528,Sheet1!L$3:L$2340,1,)),"",VLOOKUP(C528,Sheet1!L$3:L$2340,1,))</f>
        <v/>
      </c>
    </row>
    <row r="529" spans="1:6" x14ac:dyDescent="0.2">
      <c r="A529" s="8" t="s">
        <v>632</v>
      </c>
      <c r="B529" s="8" t="s">
        <v>6552</v>
      </c>
      <c r="C529" s="8" t="s">
        <v>2956</v>
      </c>
      <c r="D529" s="8" t="s">
        <v>6550</v>
      </c>
      <c r="E529" s="8" t="s">
        <v>6638</v>
      </c>
      <c r="F529" t="str">
        <f>IF(ISERROR(VLOOKUP(C529,Sheet1!L$3:L$2340,1,)),"",VLOOKUP(C529,Sheet1!L$3:L$2340,1,))</f>
        <v>さいたま市</v>
      </c>
    </row>
    <row r="530" spans="1:6" x14ac:dyDescent="0.2">
      <c r="A530" s="8" t="s">
        <v>643</v>
      </c>
      <c r="B530" s="8" t="s">
        <v>6552</v>
      </c>
      <c r="C530" s="8" t="s">
        <v>2967</v>
      </c>
      <c r="D530" s="8" t="s">
        <v>6550</v>
      </c>
      <c r="E530" s="8" t="s">
        <v>6637</v>
      </c>
      <c r="F530" t="str">
        <f>IF(ISERROR(VLOOKUP(C530,Sheet1!L$3:L$2340,1,)),"",VLOOKUP(C530,Sheet1!L$3:L$2340,1,))</f>
        <v>川越市</v>
      </c>
    </row>
    <row r="531" spans="1:6" x14ac:dyDescent="0.2">
      <c r="A531" s="8" t="s">
        <v>644</v>
      </c>
      <c r="B531" s="8" t="s">
        <v>6552</v>
      </c>
      <c r="C531" s="8" t="s">
        <v>2968</v>
      </c>
      <c r="D531" s="8" t="s">
        <v>6550</v>
      </c>
      <c r="E531" s="8" t="s">
        <v>6636</v>
      </c>
      <c r="F531" t="str">
        <f>IF(ISERROR(VLOOKUP(C531,Sheet1!L$3:L$2340,1,)),"",VLOOKUP(C531,Sheet1!L$3:L$2340,1,))</f>
        <v>熊谷市</v>
      </c>
    </row>
    <row r="532" spans="1:6" x14ac:dyDescent="0.2">
      <c r="A532" s="8" t="s">
        <v>645</v>
      </c>
      <c r="B532" s="8" t="s">
        <v>6552</v>
      </c>
      <c r="C532" s="8" t="s">
        <v>2969</v>
      </c>
      <c r="D532" s="8" t="s">
        <v>6550</v>
      </c>
      <c r="E532" s="8" t="s">
        <v>6635</v>
      </c>
      <c r="F532" t="str">
        <f>IF(ISERROR(VLOOKUP(C532,Sheet1!L$3:L$2340,1,)),"",VLOOKUP(C532,Sheet1!L$3:L$2340,1,))</f>
        <v>川口市</v>
      </c>
    </row>
    <row r="533" spans="1:6" x14ac:dyDescent="0.2">
      <c r="A533" s="8" t="s">
        <v>646</v>
      </c>
      <c r="B533" s="8" t="s">
        <v>6552</v>
      </c>
      <c r="C533" s="8" t="s">
        <v>2970</v>
      </c>
      <c r="D533" s="8" t="s">
        <v>6550</v>
      </c>
      <c r="E533" s="8" t="s">
        <v>6634</v>
      </c>
      <c r="F533" t="str">
        <f>IF(ISERROR(VLOOKUP(C533,Sheet1!L$3:L$2340,1,)),"",VLOOKUP(C533,Sheet1!L$3:L$2340,1,))</f>
        <v>行田市</v>
      </c>
    </row>
    <row r="534" spans="1:6" x14ac:dyDescent="0.2">
      <c r="A534" s="8" t="s">
        <v>647</v>
      </c>
      <c r="B534" s="8" t="s">
        <v>6552</v>
      </c>
      <c r="C534" s="8" t="s">
        <v>2971</v>
      </c>
      <c r="D534" s="8" t="s">
        <v>6550</v>
      </c>
      <c r="E534" s="8" t="s">
        <v>6633</v>
      </c>
      <c r="F534" t="str">
        <f>IF(ISERROR(VLOOKUP(C534,Sheet1!L$3:L$2340,1,)),"",VLOOKUP(C534,Sheet1!L$3:L$2340,1,))</f>
        <v>秩父市</v>
      </c>
    </row>
    <row r="535" spans="1:6" x14ac:dyDescent="0.2">
      <c r="A535" s="8" t="s">
        <v>648</v>
      </c>
      <c r="B535" s="8" t="s">
        <v>6552</v>
      </c>
      <c r="C535" s="8" t="s">
        <v>2972</v>
      </c>
      <c r="D535" s="8" t="s">
        <v>6550</v>
      </c>
      <c r="E535" s="8" t="s">
        <v>6632</v>
      </c>
      <c r="F535" t="str">
        <f>IF(ISERROR(VLOOKUP(C535,Sheet1!L$3:L$2340,1,)),"",VLOOKUP(C535,Sheet1!L$3:L$2340,1,))</f>
        <v>所沢市</v>
      </c>
    </row>
    <row r="536" spans="1:6" x14ac:dyDescent="0.2">
      <c r="A536" s="8" t="s">
        <v>649</v>
      </c>
      <c r="B536" s="8" t="s">
        <v>6552</v>
      </c>
      <c r="C536" s="8" t="s">
        <v>2973</v>
      </c>
      <c r="D536" s="8" t="s">
        <v>6550</v>
      </c>
      <c r="E536" s="8" t="s">
        <v>6631</v>
      </c>
      <c r="F536" t="str">
        <f>IF(ISERROR(VLOOKUP(C536,Sheet1!L$3:L$2340,1,)),"",VLOOKUP(C536,Sheet1!L$3:L$2340,1,))</f>
        <v>飯能市</v>
      </c>
    </row>
    <row r="537" spans="1:6" x14ac:dyDescent="0.2">
      <c r="A537" s="8" t="s">
        <v>650</v>
      </c>
      <c r="B537" s="8" t="s">
        <v>6552</v>
      </c>
      <c r="C537" s="8" t="s">
        <v>2974</v>
      </c>
      <c r="D537" s="8" t="s">
        <v>6550</v>
      </c>
      <c r="E537" s="8" t="s">
        <v>6630</v>
      </c>
      <c r="F537" t="str">
        <f>IF(ISERROR(VLOOKUP(C537,Sheet1!L$3:L$2340,1,)),"",VLOOKUP(C537,Sheet1!L$3:L$2340,1,))</f>
        <v>加須市</v>
      </c>
    </row>
    <row r="538" spans="1:6" x14ac:dyDescent="0.2">
      <c r="A538" s="8" t="s">
        <v>651</v>
      </c>
      <c r="B538" s="8" t="s">
        <v>6552</v>
      </c>
      <c r="C538" s="8" t="s">
        <v>2975</v>
      </c>
      <c r="D538" s="8" t="s">
        <v>6550</v>
      </c>
      <c r="E538" s="8" t="s">
        <v>6629</v>
      </c>
      <c r="F538" t="str">
        <f>IF(ISERROR(VLOOKUP(C538,Sheet1!L$3:L$2340,1,)),"",VLOOKUP(C538,Sheet1!L$3:L$2340,1,))</f>
        <v>本庄市</v>
      </c>
    </row>
    <row r="539" spans="1:6" x14ac:dyDescent="0.2">
      <c r="A539" s="8" t="s">
        <v>652</v>
      </c>
      <c r="B539" s="8" t="s">
        <v>6552</v>
      </c>
      <c r="C539" s="8" t="s">
        <v>2976</v>
      </c>
      <c r="D539" s="8" t="s">
        <v>6550</v>
      </c>
      <c r="E539" s="8" t="s">
        <v>6628</v>
      </c>
      <c r="F539" t="str">
        <f>IF(ISERROR(VLOOKUP(C539,Sheet1!L$3:L$2340,1,)),"",VLOOKUP(C539,Sheet1!L$3:L$2340,1,))</f>
        <v>東松山市</v>
      </c>
    </row>
    <row r="540" spans="1:6" x14ac:dyDescent="0.2">
      <c r="A540" s="8" t="s">
        <v>653</v>
      </c>
      <c r="B540" s="8" t="s">
        <v>6552</v>
      </c>
      <c r="C540" s="8" t="s">
        <v>2977</v>
      </c>
      <c r="D540" s="8" t="s">
        <v>6550</v>
      </c>
      <c r="E540" s="8" t="s">
        <v>6627</v>
      </c>
      <c r="F540" t="str">
        <f>IF(ISERROR(VLOOKUP(C540,Sheet1!L$3:L$2340,1,)),"",VLOOKUP(C540,Sheet1!L$3:L$2340,1,))</f>
        <v>春日部市</v>
      </c>
    </row>
    <row r="541" spans="1:6" x14ac:dyDescent="0.2">
      <c r="A541" s="8" t="s">
        <v>654</v>
      </c>
      <c r="B541" s="8" t="s">
        <v>6552</v>
      </c>
      <c r="C541" s="8" t="s">
        <v>2978</v>
      </c>
      <c r="D541" s="8" t="s">
        <v>6550</v>
      </c>
      <c r="E541" s="8" t="s">
        <v>6626</v>
      </c>
      <c r="F541" t="str">
        <f>IF(ISERROR(VLOOKUP(C541,Sheet1!L$3:L$2340,1,)),"",VLOOKUP(C541,Sheet1!L$3:L$2340,1,))</f>
        <v>狭山市</v>
      </c>
    </row>
    <row r="542" spans="1:6" x14ac:dyDescent="0.2">
      <c r="A542" s="8" t="s">
        <v>655</v>
      </c>
      <c r="B542" s="8" t="s">
        <v>6552</v>
      </c>
      <c r="C542" s="8" t="s">
        <v>2979</v>
      </c>
      <c r="D542" s="8" t="s">
        <v>6550</v>
      </c>
      <c r="E542" s="8" t="s">
        <v>6625</v>
      </c>
      <c r="F542" t="str">
        <f>IF(ISERROR(VLOOKUP(C542,Sheet1!L$3:L$2340,1,)),"",VLOOKUP(C542,Sheet1!L$3:L$2340,1,))</f>
        <v>羽生市</v>
      </c>
    </row>
    <row r="543" spans="1:6" x14ac:dyDescent="0.2">
      <c r="A543" s="8" t="s">
        <v>656</v>
      </c>
      <c r="B543" s="8" t="s">
        <v>6552</v>
      </c>
      <c r="C543" s="8" t="s">
        <v>2980</v>
      </c>
      <c r="D543" s="8" t="s">
        <v>6550</v>
      </c>
      <c r="E543" s="8" t="s">
        <v>6624</v>
      </c>
      <c r="F543" t="str">
        <f>IF(ISERROR(VLOOKUP(C543,Sheet1!L$3:L$2340,1,)),"",VLOOKUP(C543,Sheet1!L$3:L$2340,1,))</f>
        <v>鴻巣市</v>
      </c>
    </row>
    <row r="544" spans="1:6" x14ac:dyDescent="0.2">
      <c r="A544" s="8" t="s">
        <v>657</v>
      </c>
      <c r="B544" s="8" t="s">
        <v>6552</v>
      </c>
      <c r="C544" s="8" t="s">
        <v>2981</v>
      </c>
      <c r="D544" s="8" t="s">
        <v>6550</v>
      </c>
      <c r="E544" s="8" t="s">
        <v>6623</v>
      </c>
      <c r="F544" t="str">
        <f>IF(ISERROR(VLOOKUP(C544,Sheet1!L$3:L$2340,1,)),"",VLOOKUP(C544,Sheet1!L$3:L$2340,1,))</f>
        <v>深谷市</v>
      </c>
    </row>
    <row r="545" spans="1:6" x14ac:dyDescent="0.2">
      <c r="A545" s="8" t="s">
        <v>658</v>
      </c>
      <c r="B545" s="8" t="s">
        <v>6552</v>
      </c>
      <c r="C545" s="8" t="s">
        <v>2982</v>
      </c>
      <c r="D545" s="8" t="s">
        <v>6550</v>
      </c>
      <c r="E545" s="8" t="s">
        <v>6622</v>
      </c>
      <c r="F545" t="str">
        <f>IF(ISERROR(VLOOKUP(C545,Sheet1!L$3:L$2340,1,)),"",VLOOKUP(C545,Sheet1!L$3:L$2340,1,))</f>
        <v>上尾市</v>
      </c>
    </row>
    <row r="546" spans="1:6" x14ac:dyDescent="0.2">
      <c r="A546" s="8" t="s">
        <v>659</v>
      </c>
      <c r="B546" s="8" t="s">
        <v>6552</v>
      </c>
      <c r="C546" s="8" t="s">
        <v>2983</v>
      </c>
      <c r="D546" s="8" t="s">
        <v>6550</v>
      </c>
      <c r="E546" s="8" t="s">
        <v>6621</v>
      </c>
      <c r="F546" t="str">
        <f>IF(ISERROR(VLOOKUP(C546,Sheet1!L$3:L$2340,1,)),"",VLOOKUP(C546,Sheet1!L$3:L$2340,1,))</f>
        <v>草加市</v>
      </c>
    </row>
    <row r="547" spans="1:6" x14ac:dyDescent="0.2">
      <c r="A547" s="8" t="s">
        <v>660</v>
      </c>
      <c r="B547" s="8" t="s">
        <v>6552</v>
      </c>
      <c r="C547" s="8" t="s">
        <v>2984</v>
      </c>
      <c r="D547" s="8" t="s">
        <v>6550</v>
      </c>
      <c r="E547" s="8" t="s">
        <v>6620</v>
      </c>
      <c r="F547" t="str">
        <f>IF(ISERROR(VLOOKUP(C547,Sheet1!L$3:L$2340,1,)),"",VLOOKUP(C547,Sheet1!L$3:L$2340,1,))</f>
        <v>越谷市</v>
      </c>
    </row>
    <row r="548" spans="1:6" x14ac:dyDescent="0.2">
      <c r="A548" s="8" t="s">
        <v>661</v>
      </c>
      <c r="B548" s="8" t="s">
        <v>6552</v>
      </c>
      <c r="C548" s="8" t="s">
        <v>2985</v>
      </c>
      <c r="D548" s="8" t="s">
        <v>6550</v>
      </c>
      <c r="E548" s="8" t="s">
        <v>6619</v>
      </c>
      <c r="F548" t="str">
        <f>IF(ISERROR(VLOOKUP(C548,Sheet1!L$3:L$2340,1,)),"",VLOOKUP(C548,Sheet1!L$3:L$2340,1,))</f>
        <v>蕨市</v>
      </c>
    </row>
    <row r="549" spans="1:6" x14ac:dyDescent="0.2">
      <c r="A549" s="8" t="s">
        <v>662</v>
      </c>
      <c r="B549" s="8" t="s">
        <v>6552</v>
      </c>
      <c r="C549" s="8" t="s">
        <v>2986</v>
      </c>
      <c r="D549" s="8" t="s">
        <v>6550</v>
      </c>
      <c r="E549" s="8" t="s">
        <v>6618</v>
      </c>
      <c r="F549" t="str">
        <f>IF(ISERROR(VLOOKUP(C549,Sheet1!L$3:L$2340,1,)),"",VLOOKUP(C549,Sheet1!L$3:L$2340,1,))</f>
        <v>戸田市</v>
      </c>
    </row>
    <row r="550" spans="1:6" x14ac:dyDescent="0.2">
      <c r="A550" s="8" t="s">
        <v>663</v>
      </c>
      <c r="B550" s="8" t="s">
        <v>6552</v>
      </c>
      <c r="C550" s="8" t="s">
        <v>2987</v>
      </c>
      <c r="D550" s="8" t="s">
        <v>6550</v>
      </c>
      <c r="E550" s="8" t="s">
        <v>6617</v>
      </c>
      <c r="F550" t="str">
        <f>IF(ISERROR(VLOOKUP(C550,Sheet1!L$3:L$2340,1,)),"",VLOOKUP(C550,Sheet1!L$3:L$2340,1,))</f>
        <v>入間市</v>
      </c>
    </row>
    <row r="551" spans="1:6" x14ac:dyDescent="0.2">
      <c r="A551" s="8" t="s">
        <v>665</v>
      </c>
      <c r="B551" s="8" t="s">
        <v>6552</v>
      </c>
      <c r="C551" s="8" t="s">
        <v>2989</v>
      </c>
      <c r="D551" s="8" t="s">
        <v>6550</v>
      </c>
      <c r="E551" s="8" t="s">
        <v>6616</v>
      </c>
      <c r="F551" t="str">
        <f>IF(ISERROR(VLOOKUP(C551,Sheet1!L$3:L$2340,1,)),"",VLOOKUP(C551,Sheet1!L$3:L$2340,1,))</f>
        <v>朝霞市</v>
      </c>
    </row>
    <row r="552" spans="1:6" x14ac:dyDescent="0.2">
      <c r="A552" s="8" t="s">
        <v>666</v>
      </c>
      <c r="B552" s="8" t="s">
        <v>6552</v>
      </c>
      <c r="C552" s="8" t="s">
        <v>2990</v>
      </c>
      <c r="D552" s="8" t="s">
        <v>6550</v>
      </c>
      <c r="E552" s="8" t="s">
        <v>6615</v>
      </c>
      <c r="F552" t="str">
        <f>IF(ISERROR(VLOOKUP(C552,Sheet1!L$3:L$2340,1,)),"",VLOOKUP(C552,Sheet1!L$3:L$2340,1,))</f>
        <v>志木市</v>
      </c>
    </row>
    <row r="553" spans="1:6" x14ac:dyDescent="0.2">
      <c r="A553" s="8" t="s">
        <v>667</v>
      </c>
      <c r="B553" s="8" t="s">
        <v>6552</v>
      </c>
      <c r="C553" s="8" t="s">
        <v>2991</v>
      </c>
      <c r="D553" s="8" t="s">
        <v>6550</v>
      </c>
      <c r="E553" s="8" t="s">
        <v>6614</v>
      </c>
      <c r="F553" t="str">
        <f>IF(ISERROR(VLOOKUP(C553,Sheet1!L$3:L$2340,1,)),"",VLOOKUP(C553,Sheet1!L$3:L$2340,1,))</f>
        <v>和光市</v>
      </c>
    </row>
    <row r="554" spans="1:6" x14ac:dyDescent="0.2">
      <c r="A554" s="8" t="s">
        <v>668</v>
      </c>
      <c r="B554" s="8" t="s">
        <v>6552</v>
      </c>
      <c r="C554" s="8" t="s">
        <v>2992</v>
      </c>
      <c r="D554" s="8" t="s">
        <v>6550</v>
      </c>
      <c r="E554" s="8" t="s">
        <v>6613</v>
      </c>
      <c r="F554" t="str">
        <f>IF(ISERROR(VLOOKUP(C554,Sheet1!L$3:L$2340,1,)),"",VLOOKUP(C554,Sheet1!L$3:L$2340,1,))</f>
        <v>新座市</v>
      </c>
    </row>
    <row r="555" spans="1:6" x14ac:dyDescent="0.2">
      <c r="A555" s="8" t="s">
        <v>669</v>
      </c>
      <c r="B555" s="8" t="s">
        <v>6552</v>
      </c>
      <c r="C555" s="8" t="s">
        <v>2993</v>
      </c>
      <c r="D555" s="8" t="s">
        <v>6550</v>
      </c>
      <c r="E555" s="8" t="s">
        <v>6612</v>
      </c>
      <c r="F555" t="str">
        <f>IF(ISERROR(VLOOKUP(C555,Sheet1!L$3:L$2340,1,)),"",VLOOKUP(C555,Sheet1!L$3:L$2340,1,))</f>
        <v>桶川市</v>
      </c>
    </row>
    <row r="556" spans="1:6" x14ac:dyDescent="0.2">
      <c r="A556" s="8" t="s">
        <v>670</v>
      </c>
      <c r="B556" s="8" t="s">
        <v>6552</v>
      </c>
      <c r="C556" s="8" t="s">
        <v>2994</v>
      </c>
      <c r="D556" s="8" t="s">
        <v>6550</v>
      </c>
      <c r="E556" s="8" t="s">
        <v>6611</v>
      </c>
      <c r="F556" t="str">
        <f>IF(ISERROR(VLOOKUP(C556,Sheet1!L$3:L$2340,1,)),"",VLOOKUP(C556,Sheet1!L$3:L$2340,1,))</f>
        <v>久喜市</v>
      </c>
    </row>
    <row r="557" spans="1:6" x14ac:dyDescent="0.2">
      <c r="A557" s="8" t="s">
        <v>671</v>
      </c>
      <c r="B557" s="8" t="s">
        <v>6552</v>
      </c>
      <c r="C557" s="8" t="s">
        <v>2995</v>
      </c>
      <c r="D557" s="8" t="s">
        <v>6550</v>
      </c>
      <c r="E557" s="8" t="s">
        <v>6610</v>
      </c>
      <c r="F557" t="str">
        <f>IF(ISERROR(VLOOKUP(C557,Sheet1!L$3:L$2340,1,)),"",VLOOKUP(C557,Sheet1!L$3:L$2340,1,))</f>
        <v>北本市</v>
      </c>
    </row>
    <row r="558" spans="1:6" x14ac:dyDescent="0.2">
      <c r="A558" s="8" t="s">
        <v>672</v>
      </c>
      <c r="B558" s="8" t="s">
        <v>6552</v>
      </c>
      <c r="C558" s="8" t="s">
        <v>2996</v>
      </c>
      <c r="D558" s="8" t="s">
        <v>6550</v>
      </c>
      <c r="E558" s="8" t="s">
        <v>6609</v>
      </c>
      <c r="F558" t="str">
        <f>IF(ISERROR(VLOOKUP(C558,Sheet1!L$3:L$2340,1,)),"",VLOOKUP(C558,Sheet1!L$3:L$2340,1,))</f>
        <v>八潮市</v>
      </c>
    </row>
    <row r="559" spans="1:6" x14ac:dyDescent="0.2">
      <c r="A559" s="8" t="s">
        <v>673</v>
      </c>
      <c r="B559" s="8" t="s">
        <v>6552</v>
      </c>
      <c r="C559" s="8" t="s">
        <v>2997</v>
      </c>
      <c r="D559" s="8" t="s">
        <v>6550</v>
      </c>
      <c r="E559" s="8" t="s">
        <v>6608</v>
      </c>
      <c r="F559" t="str">
        <f>IF(ISERROR(VLOOKUP(C559,Sheet1!L$3:L$2340,1,)),"",VLOOKUP(C559,Sheet1!L$3:L$2340,1,))</f>
        <v>富士見市</v>
      </c>
    </row>
    <row r="560" spans="1:6" x14ac:dyDescent="0.2">
      <c r="A560" s="8" t="s">
        <v>674</v>
      </c>
      <c r="B560" s="8" t="s">
        <v>6552</v>
      </c>
      <c r="C560" s="8" t="s">
        <v>2998</v>
      </c>
      <c r="D560" s="8" t="s">
        <v>6550</v>
      </c>
      <c r="E560" s="8" t="s">
        <v>6607</v>
      </c>
      <c r="F560" t="str">
        <f>IF(ISERROR(VLOOKUP(C560,Sheet1!L$3:L$2340,1,)),"",VLOOKUP(C560,Sheet1!L$3:L$2340,1,))</f>
        <v>三郷市</v>
      </c>
    </row>
    <row r="561" spans="1:6" x14ac:dyDescent="0.2">
      <c r="A561" s="8" t="s">
        <v>675</v>
      </c>
      <c r="B561" s="8" t="s">
        <v>6552</v>
      </c>
      <c r="C561" s="8" t="s">
        <v>2999</v>
      </c>
      <c r="D561" s="8" t="s">
        <v>6550</v>
      </c>
      <c r="E561" s="8" t="s">
        <v>6606</v>
      </c>
      <c r="F561" t="str">
        <f>IF(ISERROR(VLOOKUP(C561,Sheet1!L$3:L$2340,1,)),"",VLOOKUP(C561,Sheet1!L$3:L$2340,1,))</f>
        <v>蓮田市</v>
      </c>
    </row>
    <row r="562" spans="1:6" x14ac:dyDescent="0.2">
      <c r="A562" s="8" t="s">
        <v>676</v>
      </c>
      <c r="B562" s="8" t="s">
        <v>6552</v>
      </c>
      <c r="C562" s="8" t="s">
        <v>3000</v>
      </c>
      <c r="D562" s="8" t="s">
        <v>6550</v>
      </c>
      <c r="E562" s="8" t="s">
        <v>6605</v>
      </c>
      <c r="F562" t="str">
        <f>IF(ISERROR(VLOOKUP(C562,Sheet1!L$3:L$2340,1,)),"",VLOOKUP(C562,Sheet1!L$3:L$2340,1,))</f>
        <v>坂戸市</v>
      </c>
    </row>
    <row r="563" spans="1:6" x14ac:dyDescent="0.2">
      <c r="A563" s="8" t="s">
        <v>677</v>
      </c>
      <c r="B563" s="8" t="s">
        <v>6552</v>
      </c>
      <c r="C563" s="8" t="s">
        <v>3001</v>
      </c>
      <c r="D563" s="8" t="s">
        <v>6550</v>
      </c>
      <c r="E563" s="8" t="s">
        <v>6604</v>
      </c>
      <c r="F563" t="str">
        <f>IF(ISERROR(VLOOKUP(C563,Sheet1!L$3:L$2340,1,)),"",VLOOKUP(C563,Sheet1!L$3:L$2340,1,))</f>
        <v>幸手市</v>
      </c>
    </row>
    <row r="564" spans="1:6" x14ac:dyDescent="0.2">
      <c r="A564" s="8" t="s">
        <v>678</v>
      </c>
      <c r="B564" s="8" t="s">
        <v>6552</v>
      </c>
      <c r="C564" s="8" t="s">
        <v>3002</v>
      </c>
      <c r="D564" s="8" t="s">
        <v>6550</v>
      </c>
      <c r="E564" s="8" t="s">
        <v>6603</v>
      </c>
      <c r="F564" t="str">
        <f>IF(ISERROR(VLOOKUP(C564,Sheet1!L$3:L$2340,1,)),"",VLOOKUP(C564,Sheet1!L$3:L$2340,1,))</f>
        <v>鶴ヶ島市</v>
      </c>
    </row>
    <row r="565" spans="1:6" x14ac:dyDescent="0.2">
      <c r="A565" s="8" t="s">
        <v>679</v>
      </c>
      <c r="B565" s="8" t="s">
        <v>6552</v>
      </c>
      <c r="C565" s="8" t="s">
        <v>3003</v>
      </c>
      <c r="D565" s="8" t="s">
        <v>6550</v>
      </c>
      <c r="E565" s="8" t="s">
        <v>6602</v>
      </c>
      <c r="F565" t="str">
        <f>IF(ISERROR(VLOOKUP(C565,Sheet1!L$3:L$2340,1,)),"",VLOOKUP(C565,Sheet1!L$3:L$2340,1,))</f>
        <v>日高市</v>
      </c>
    </row>
    <row r="566" spans="1:6" x14ac:dyDescent="0.2">
      <c r="A566" s="8" t="s">
        <v>680</v>
      </c>
      <c r="B566" s="8" t="s">
        <v>6552</v>
      </c>
      <c r="C566" s="8" t="s">
        <v>3004</v>
      </c>
      <c r="D566" s="8" t="s">
        <v>6550</v>
      </c>
      <c r="E566" s="8" t="s">
        <v>6601</v>
      </c>
      <c r="F566" t="str">
        <f>IF(ISERROR(VLOOKUP(C566,Sheet1!L$3:L$2340,1,)),"",VLOOKUP(C566,Sheet1!L$3:L$2340,1,))</f>
        <v>吉川市</v>
      </c>
    </row>
    <row r="567" spans="1:6" x14ac:dyDescent="0.2">
      <c r="A567" s="8" t="s">
        <v>681</v>
      </c>
      <c r="B567" s="8" t="s">
        <v>6552</v>
      </c>
      <c r="C567" s="8" t="s">
        <v>3005</v>
      </c>
      <c r="D567" s="8" t="s">
        <v>6550</v>
      </c>
      <c r="E567" s="8" t="s">
        <v>6600</v>
      </c>
      <c r="F567" t="str">
        <f>IF(ISERROR(VLOOKUP(C567,Sheet1!L$3:L$2340,1,)),"",VLOOKUP(C567,Sheet1!L$3:L$2340,1,))</f>
        <v>ふじみ野市</v>
      </c>
    </row>
    <row r="568" spans="1:6" x14ac:dyDescent="0.2">
      <c r="A568" s="8" t="s">
        <v>6599</v>
      </c>
      <c r="B568" s="8" t="s">
        <v>6595</v>
      </c>
      <c r="C568" s="8" t="s">
        <v>6598</v>
      </c>
      <c r="D568" s="8" t="s">
        <v>6597</v>
      </c>
      <c r="E568" s="8" t="s">
        <v>6596</v>
      </c>
      <c r="F568" t="str">
        <f>IF(ISERROR(VLOOKUP(C568,Sheet1!L$3:L$2340,1,)),"",VLOOKUP(C568,Sheet1!L$3:L$2340,1,))</f>
        <v>白岡市</v>
      </c>
    </row>
    <row r="569" spans="1:6" x14ac:dyDescent="0.2">
      <c r="A569" s="8" t="s">
        <v>683</v>
      </c>
      <c r="B569" s="8" t="s">
        <v>6595</v>
      </c>
      <c r="C569" s="8" t="s">
        <v>6594</v>
      </c>
      <c r="D569" s="8" t="s">
        <v>6550</v>
      </c>
      <c r="E569" s="8" t="s">
        <v>6593</v>
      </c>
      <c r="F569" t="str">
        <f>IF(ISERROR(VLOOKUP(C569,Sheet1!L$3:L$2340,1,)),"",VLOOKUP(C569,Sheet1!L$3:L$2340,1,))</f>
        <v>伊奈町</v>
      </c>
    </row>
    <row r="570" spans="1:6" x14ac:dyDescent="0.2">
      <c r="A570" s="8" t="s">
        <v>685</v>
      </c>
      <c r="B570" s="8" t="s">
        <v>6552</v>
      </c>
      <c r="C570" s="8" t="s">
        <v>6592</v>
      </c>
      <c r="D570" s="8" t="s">
        <v>6550</v>
      </c>
      <c r="E570" s="8" t="s">
        <v>6591</v>
      </c>
      <c r="F570" t="str">
        <f>IF(ISERROR(VLOOKUP(C570,Sheet1!L$3:L$2340,1,)),"",VLOOKUP(C570,Sheet1!L$3:L$2340,1,))</f>
        <v>三芳町</v>
      </c>
    </row>
    <row r="571" spans="1:6" x14ac:dyDescent="0.2">
      <c r="A571" s="8" t="s">
        <v>686</v>
      </c>
      <c r="B571" s="8" t="s">
        <v>6552</v>
      </c>
      <c r="C571" s="8" t="s">
        <v>6590</v>
      </c>
      <c r="D571" s="8" t="s">
        <v>6550</v>
      </c>
      <c r="E571" s="8" t="s">
        <v>6589</v>
      </c>
      <c r="F571" t="str">
        <f>IF(ISERROR(VLOOKUP(C571,Sheet1!L$3:L$2340,1,)),"",VLOOKUP(C571,Sheet1!L$3:L$2340,1,))</f>
        <v>毛呂山町</v>
      </c>
    </row>
    <row r="572" spans="1:6" x14ac:dyDescent="0.2">
      <c r="A572" s="8" t="s">
        <v>687</v>
      </c>
      <c r="B572" s="8" t="s">
        <v>6552</v>
      </c>
      <c r="C572" s="8" t="s">
        <v>6588</v>
      </c>
      <c r="D572" s="8" t="s">
        <v>6550</v>
      </c>
      <c r="E572" s="8" t="s">
        <v>6587</v>
      </c>
      <c r="F572" t="str">
        <f>IF(ISERROR(VLOOKUP(C572,Sheet1!L$3:L$2340,1,)),"",VLOOKUP(C572,Sheet1!L$3:L$2340,1,))</f>
        <v>越生町</v>
      </c>
    </row>
    <row r="573" spans="1:6" x14ac:dyDescent="0.2">
      <c r="A573" s="8" t="s">
        <v>689</v>
      </c>
      <c r="B573" s="8" t="s">
        <v>6552</v>
      </c>
      <c r="C573" s="8" t="s">
        <v>6586</v>
      </c>
      <c r="D573" s="8" t="s">
        <v>6550</v>
      </c>
      <c r="E573" s="8" t="s">
        <v>6585</v>
      </c>
      <c r="F573" t="str">
        <f>IF(ISERROR(VLOOKUP(C573,Sheet1!L$3:L$2340,1,)),"",VLOOKUP(C573,Sheet1!L$3:L$2340,1,))</f>
        <v>滑川町</v>
      </c>
    </row>
    <row r="574" spans="1:6" x14ac:dyDescent="0.2">
      <c r="A574" s="8" t="s">
        <v>690</v>
      </c>
      <c r="B574" s="8" t="s">
        <v>6552</v>
      </c>
      <c r="C574" s="8" t="s">
        <v>6584</v>
      </c>
      <c r="D574" s="8" t="s">
        <v>6550</v>
      </c>
      <c r="E574" s="8" t="s">
        <v>6583</v>
      </c>
      <c r="F574" t="str">
        <f>IF(ISERROR(VLOOKUP(C574,Sheet1!L$3:L$2340,1,)),"",VLOOKUP(C574,Sheet1!L$3:L$2340,1,))</f>
        <v>嵐山町</v>
      </c>
    </row>
    <row r="575" spans="1:6" x14ac:dyDescent="0.2">
      <c r="A575" s="8" t="s">
        <v>691</v>
      </c>
      <c r="B575" s="8" t="s">
        <v>6552</v>
      </c>
      <c r="C575" s="8" t="s">
        <v>6582</v>
      </c>
      <c r="D575" s="8" t="s">
        <v>6550</v>
      </c>
      <c r="E575" s="8" t="s">
        <v>6581</v>
      </c>
      <c r="F575" t="str">
        <f>IF(ISERROR(VLOOKUP(C575,Sheet1!L$3:L$2340,1,)),"",VLOOKUP(C575,Sheet1!L$3:L$2340,1,))</f>
        <v>小川町</v>
      </c>
    </row>
    <row r="576" spans="1:6" x14ac:dyDescent="0.2">
      <c r="A576" s="8" t="s">
        <v>692</v>
      </c>
      <c r="B576" s="8" t="s">
        <v>6552</v>
      </c>
      <c r="C576" s="8" t="s">
        <v>6580</v>
      </c>
      <c r="D576" s="8" t="s">
        <v>6550</v>
      </c>
      <c r="E576" s="8" t="s">
        <v>6579</v>
      </c>
      <c r="F576" t="str">
        <f>IF(ISERROR(VLOOKUP(C576,Sheet1!L$3:L$2340,1,)),"",VLOOKUP(C576,Sheet1!L$3:L$2340,1,))</f>
        <v>川島町</v>
      </c>
    </row>
    <row r="577" spans="1:6" x14ac:dyDescent="0.2">
      <c r="A577" s="8" t="s">
        <v>693</v>
      </c>
      <c r="B577" s="8" t="s">
        <v>6552</v>
      </c>
      <c r="C577" s="8" t="s">
        <v>6578</v>
      </c>
      <c r="D577" s="8" t="s">
        <v>6550</v>
      </c>
      <c r="E577" s="8" t="s">
        <v>6577</v>
      </c>
      <c r="F577" t="str">
        <f>IF(ISERROR(VLOOKUP(C577,Sheet1!L$3:L$2340,1,)),"",VLOOKUP(C577,Sheet1!L$3:L$2340,1,))</f>
        <v>吉見町</v>
      </c>
    </row>
    <row r="578" spans="1:6" x14ac:dyDescent="0.2">
      <c r="A578" s="8" t="s">
        <v>694</v>
      </c>
      <c r="B578" s="8" t="s">
        <v>6552</v>
      </c>
      <c r="C578" s="8" t="s">
        <v>6576</v>
      </c>
      <c r="D578" s="8" t="s">
        <v>6550</v>
      </c>
      <c r="E578" s="8" t="s">
        <v>6575</v>
      </c>
      <c r="F578" t="str">
        <f>IF(ISERROR(VLOOKUP(C578,Sheet1!L$3:L$2340,1,)),"",VLOOKUP(C578,Sheet1!L$3:L$2340,1,))</f>
        <v>鳩山町</v>
      </c>
    </row>
    <row r="579" spans="1:6" x14ac:dyDescent="0.2">
      <c r="A579" s="8" t="s">
        <v>695</v>
      </c>
      <c r="B579" s="8" t="s">
        <v>6552</v>
      </c>
      <c r="C579" s="8" t="s">
        <v>6574</v>
      </c>
      <c r="D579" s="8" t="s">
        <v>6550</v>
      </c>
      <c r="E579" s="8" t="s">
        <v>6573</v>
      </c>
      <c r="F579" t="str">
        <f>IF(ISERROR(VLOOKUP(C579,Sheet1!L$3:L$2340,1,)),"",VLOOKUP(C579,Sheet1!L$3:L$2340,1,))</f>
        <v>ときがわ町</v>
      </c>
    </row>
    <row r="580" spans="1:6" x14ac:dyDescent="0.2">
      <c r="A580" s="8" t="s">
        <v>697</v>
      </c>
      <c r="B580" s="8" t="s">
        <v>6552</v>
      </c>
      <c r="C580" s="8" t="s">
        <v>6572</v>
      </c>
      <c r="D580" s="8" t="s">
        <v>6550</v>
      </c>
      <c r="E580" s="8" t="s">
        <v>6571</v>
      </c>
      <c r="F580" t="str">
        <f>IF(ISERROR(VLOOKUP(C580,Sheet1!L$3:L$2340,1,)),"",VLOOKUP(C580,Sheet1!L$3:L$2340,1,))</f>
        <v>横瀬町</v>
      </c>
    </row>
    <row r="581" spans="1:6" x14ac:dyDescent="0.2">
      <c r="A581" s="8" t="s">
        <v>698</v>
      </c>
      <c r="B581" s="8" t="s">
        <v>6552</v>
      </c>
      <c r="C581" s="8" t="s">
        <v>6570</v>
      </c>
      <c r="D581" s="8" t="s">
        <v>6550</v>
      </c>
      <c r="E581" s="8" t="s">
        <v>6569</v>
      </c>
      <c r="F581" t="str">
        <f>IF(ISERROR(VLOOKUP(C581,Sheet1!L$3:L$2340,1,)),"",VLOOKUP(C581,Sheet1!L$3:L$2340,1,))</f>
        <v>皆野町</v>
      </c>
    </row>
    <row r="582" spans="1:6" x14ac:dyDescent="0.2">
      <c r="A582" s="8" t="s">
        <v>699</v>
      </c>
      <c r="B582" s="8" t="s">
        <v>6552</v>
      </c>
      <c r="C582" s="8" t="s">
        <v>6568</v>
      </c>
      <c r="D582" s="8" t="s">
        <v>6550</v>
      </c>
      <c r="E582" s="8" t="s">
        <v>6567</v>
      </c>
      <c r="F582" t="str">
        <f>IF(ISERROR(VLOOKUP(C582,Sheet1!L$3:L$2340,1,)),"",VLOOKUP(C582,Sheet1!L$3:L$2340,1,))</f>
        <v>長瀞町</v>
      </c>
    </row>
    <row r="583" spans="1:6" x14ac:dyDescent="0.2">
      <c r="A583" s="8" t="s">
        <v>700</v>
      </c>
      <c r="B583" s="8" t="s">
        <v>6552</v>
      </c>
      <c r="C583" s="8" t="s">
        <v>6566</v>
      </c>
      <c r="D583" s="8" t="s">
        <v>6550</v>
      </c>
      <c r="E583" s="8" t="s">
        <v>6565</v>
      </c>
      <c r="F583" t="str">
        <f>IF(ISERROR(VLOOKUP(C583,Sheet1!L$3:L$2340,1,)),"",VLOOKUP(C583,Sheet1!L$3:L$2340,1,))</f>
        <v>小鹿野町</v>
      </c>
    </row>
    <row r="584" spans="1:6" x14ac:dyDescent="0.2">
      <c r="A584" s="8" t="s">
        <v>701</v>
      </c>
      <c r="B584" s="8" t="s">
        <v>6552</v>
      </c>
      <c r="C584" s="8" t="s">
        <v>6564</v>
      </c>
      <c r="D584" s="8" t="s">
        <v>6550</v>
      </c>
      <c r="E584" s="8" t="s">
        <v>6563</v>
      </c>
      <c r="F584" t="str">
        <f>IF(ISERROR(VLOOKUP(C584,Sheet1!L$3:L$2340,1,)),"",VLOOKUP(C584,Sheet1!L$3:L$2340,1,))</f>
        <v>東秩父村</v>
      </c>
    </row>
    <row r="585" spans="1:6" x14ac:dyDescent="0.2">
      <c r="A585" s="8" t="s">
        <v>703</v>
      </c>
      <c r="B585" s="8" t="s">
        <v>6552</v>
      </c>
      <c r="C585" s="8" t="s">
        <v>4946</v>
      </c>
      <c r="D585" s="8" t="s">
        <v>6550</v>
      </c>
      <c r="E585" s="8" t="s">
        <v>4945</v>
      </c>
      <c r="F585" t="str">
        <f>IF(ISERROR(VLOOKUP(C585,Sheet1!L$3:L$2340,1,)),"",VLOOKUP(C585,Sheet1!L$3:L$2340,1,))</f>
        <v>美里町</v>
      </c>
    </row>
    <row r="586" spans="1:6" x14ac:dyDescent="0.2">
      <c r="A586" s="8" t="s">
        <v>704</v>
      </c>
      <c r="B586" s="8" t="s">
        <v>6552</v>
      </c>
      <c r="C586" s="8" t="s">
        <v>6562</v>
      </c>
      <c r="D586" s="8" t="s">
        <v>6550</v>
      </c>
      <c r="E586" s="8" t="s">
        <v>6561</v>
      </c>
      <c r="F586" t="str">
        <f>IF(ISERROR(VLOOKUP(C586,Sheet1!L$3:L$2340,1,)),"",VLOOKUP(C586,Sheet1!L$3:L$2340,1,))</f>
        <v>神川町</v>
      </c>
    </row>
    <row r="587" spans="1:6" x14ac:dyDescent="0.2">
      <c r="A587" s="8" t="s">
        <v>705</v>
      </c>
      <c r="B587" s="8" t="s">
        <v>6552</v>
      </c>
      <c r="C587" s="8" t="s">
        <v>6560</v>
      </c>
      <c r="D587" s="8" t="s">
        <v>6550</v>
      </c>
      <c r="E587" s="8" t="s">
        <v>6559</v>
      </c>
      <c r="F587" t="str">
        <f>IF(ISERROR(VLOOKUP(C587,Sheet1!L$3:L$2340,1,)),"",VLOOKUP(C587,Sheet1!L$3:L$2340,1,))</f>
        <v>上里町</v>
      </c>
    </row>
    <row r="588" spans="1:6" x14ac:dyDescent="0.2">
      <c r="A588" s="8" t="s">
        <v>707</v>
      </c>
      <c r="B588" s="8" t="s">
        <v>6552</v>
      </c>
      <c r="C588" s="8" t="s">
        <v>6558</v>
      </c>
      <c r="D588" s="8" t="s">
        <v>6550</v>
      </c>
      <c r="E588" s="8" t="s">
        <v>6557</v>
      </c>
      <c r="F588" t="str">
        <f>IF(ISERROR(VLOOKUP(C588,Sheet1!L$3:L$2340,1,)),"",VLOOKUP(C588,Sheet1!L$3:L$2340,1,))</f>
        <v>寄居町</v>
      </c>
    </row>
    <row r="589" spans="1:6" x14ac:dyDescent="0.2">
      <c r="A589" s="8" t="s">
        <v>713</v>
      </c>
      <c r="B589" s="8" t="s">
        <v>6552</v>
      </c>
      <c r="C589" s="8" t="s">
        <v>6556</v>
      </c>
      <c r="D589" s="8" t="s">
        <v>6550</v>
      </c>
      <c r="E589" s="8" t="s">
        <v>6555</v>
      </c>
      <c r="F589" t="str">
        <f>IF(ISERROR(VLOOKUP(C589,Sheet1!L$3:L$2340,1,)),"",VLOOKUP(C589,Sheet1!L$3:L$2340,1,))</f>
        <v>宮代町</v>
      </c>
    </row>
    <row r="590" spans="1:6" x14ac:dyDescent="0.2">
      <c r="A590" s="8" t="s">
        <v>719</v>
      </c>
      <c r="B590" s="8" t="s">
        <v>6552</v>
      </c>
      <c r="C590" s="8" t="s">
        <v>6554</v>
      </c>
      <c r="D590" s="8" t="s">
        <v>6550</v>
      </c>
      <c r="E590" s="8" t="s">
        <v>6553</v>
      </c>
      <c r="F590" t="str">
        <f>IF(ISERROR(VLOOKUP(C590,Sheet1!L$3:L$2340,1,)),"",VLOOKUP(C590,Sheet1!L$3:L$2340,1,))</f>
        <v>杉戸町</v>
      </c>
    </row>
    <row r="591" spans="1:6" x14ac:dyDescent="0.2">
      <c r="A591" s="8" t="s">
        <v>720</v>
      </c>
      <c r="B591" s="8" t="s">
        <v>6552</v>
      </c>
      <c r="C591" s="8" t="s">
        <v>6551</v>
      </c>
      <c r="D591" s="8" t="s">
        <v>6550</v>
      </c>
      <c r="E591" s="8" t="s">
        <v>6549</v>
      </c>
      <c r="F591" t="str">
        <f>IF(ISERROR(VLOOKUP(C591,Sheet1!L$3:L$2340,1,)),"",VLOOKUP(C591,Sheet1!L$3:L$2340,1,))</f>
        <v>松伏町</v>
      </c>
    </row>
    <row r="592" spans="1:6" x14ac:dyDescent="0.2">
      <c r="A592" s="11" t="s">
        <v>6548</v>
      </c>
      <c r="B592" s="11" t="s">
        <v>6547</v>
      </c>
      <c r="C592" s="9"/>
      <c r="D592" s="10" t="s">
        <v>6546</v>
      </c>
      <c r="E592" s="9"/>
      <c r="F592" t="str">
        <f>IF(ISERROR(VLOOKUP(C592,Sheet1!L$3:L$2340,1,)),"",VLOOKUP(C592,Sheet1!L$3:L$2340,1,))</f>
        <v/>
      </c>
    </row>
    <row r="593" spans="1:6" x14ac:dyDescent="0.2">
      <c r="A593" s="8" t="s">
        <v>722</v>
      </c>
      <c r="B593" s="8" t="s">
        <v>6474</v>
      </c>
      <c r="C593" s="8" t="s">
        <v>3044</v>
      </c>
      <c r="D593" s="8" t="s">
        <v>6472</v>
      </c>
      <c r="E593" s="8" t="s">
        <v>6545</v>
      </c>
      <c r="F593" t="str">
        <f>IF(ISERROR(VLOOKUP(C593,Sheet1!L$3:L$2340,1,)),"",VLOOKUP(C593,Sheet1!L$3:L$2340,1,))</f>
        <v>千葉市</v>
      </c>
    </row>
    <row r="594" spans="1:6" x14ac:dyDescent="0.2">
      <c r="A594" s="8" t="s">
        <v>729</v>
      </c>
      <c r="B594" s="8" t="s">
        <v>6474</v>
      </c>
      <c r="C594" s="8" t="s">
        <v>3051</v>
      </c>
      <c r="D594" s="8" t="s">
        <v>6472</v>
      </c>
      <c r="E594" s="8" t="s">
        <v>6544</v>
      </c>
      <c r="F594" t="str">
        <f>IF(ISERROR(VLOOKUP(C594,Sheet1!L$3:L$2340,1,)),"",VLOOKUP(C594,Sheet1!L$3:L$2340,1,))</f>
        <v>銚子市</v>
      </c>
    </row>
    <row r="595" spans="1:6" x14ac:dyDescent="0.2">
      <c r="A595" s="8" t="s">
        <v>730</v>
      </c>
      <c r="B595" s="8" t="s">
        <v>6474</v>
      </c>
      <c r="C595" s="8" t="s">
        <v>3052</v>
      </c>
      <c r="D595" s="8" t="s">
        <v>6472</v>
      </c>
      <c r="E595" s="8" t="s">
        <v>6543</v>
      </c>
      <c r="F595" t="str">
        <f>IF(ISERROR(VLOOKUP(C595,Sheet1!L$3:L$2340,1,)),"",VLOOKUP(C595,Sheet1!L$3:L$2340,1,))</f>
        <v>市川市</v>
      </c>
    </row>
    <row r="596" spans="1:6" x14ac:dyDescent="0.2">
      <c r="A596" s="8" t="s">
        <v>731</v>
      </c>
      <c r="B596" s="8" t="s">
        <v>6474</v>
      </c>
      <c r="C596" s="8" t="s">
        <v>3053</v>
      </c>
      <c r="D596" s="8" t="s">
        <v>6472</v>
      </c>
      <c r="E596" s="8" t="s">
        <v>6542</v>
      </c>
      <c r="F596" t="str">
        <f>IF(ISERROR(VLOOKUP(C596,Sheet1!L$3:L$2340,1,)),"",VLOOKUP(C596,Sheet1!L$3:L$2340,1,))</f>
        <v>船橋市</v>
      </c>
    </row>
    <row r="597" spans="1:6" x14ac:dyDescent="0.2">
      <c r="A597" s="8" t="s">
        <v>732</v>
      </c>
      <c r="B597" s="8" t="s">
        <v>6474</v>
      </c>
      <c r="C597" s="8" t="s">
        <v>3054</v>
      </c>
      <c r="D597" s="8" t="s">
        <v>6472</v>
      </c>
      <c r="E597" s="8" t="s">
        <v>6541</v>
      </c>
      <c r="F597" t="str">
        <f>IF(ISERROR(VLOOKUP(C597,Sheet1!L$3:L$2340,1,)),"",VLOOKUP(C597,Sheet1!L$3:L$2340,1,))</f>
        <v>館山市</v>
      </c>
    </row>
    <row r="598" spans="1:6" x14ac:dyDescent="0.2">
      <c r="A598" s="8" t="s">
        <v>733</v>
      </c>
      <c r="B598" s="8" t="s">
        <v>6474</v>
      </c>
      <c r="C598" s="8" t="s">
        <v>3055</v>
      </c>
      <c r="D598" s="8" t="s">
        <v>6472</v>
      </c>
      <c r="E598" s="8" t="s">
        <v>6540</v>
      </c>
      <c r="F598" t="str">
        <f>IF(ISERROR(VLOOKUP(C598,Sheet1!L$3:L$2340,1,)),"",VLOOKUP(C598,Sheet1!L$3:L$2340,1,))</f>
        <v>木更津市</v>
      </c>
    </row>
    <row r="599" spans="1:6" x14ac:dyDescent="0.2">
      <c r="A599" s="8" t="s">
        <v>734</v>
      </c>
      <c r="B599" s="8" t="s">
        <v>6474</v>
      </c>
      <c r="C599" s="8" t="s">
        <v>3056</v>
      </c>
      <c r="D599" s="8" t="s">
        <v>6472</v>
      </c>
      <c r="E599" s="8" t="s">
        <v>6539</v>
      </c>
      <c r="F599" t="str">
        <f>IF(ISERROR(VLOOKUP(C599,Sheet1!L$3:L$2340,1,)),"",VLOOKUP(C599,Sheet1!L$3:L$2340,1,))</f>
        <v>松戸市</v>
      </c>
    </row>
    <row r="600" spans="1:6" x14ac:dyDescent="0.2">
      <c r="A600" s="8" t="s">
        <v>735</v>
      </c>
      <c r="B600" s="8" t="s">
        <v>6474</v>
      </c>
      <c r="C600" s="8" t="s">
        <v>3057</v>
      </c>
      <c r="D600" s="8" t="s">
        <v>6472</v>
      </c>
      <c r="E600" s="8" t="s">
        <v>6538</v>
      </c>
      <c r="F600" t="str">
        <f>IF(ISERROR(VLOOKUP(C600,Sheet1!L$3:L$2340,1,)),"",VLOOKUP(C600,Sheet1!L$3:L$2340,1,))</f>
        <v>野田市</v>
      </c>
    </row>
    <row r="601" spans="1:6" x14ac:dyDescent="0.2">
      <c r="A601" s="8" t="s">
        <v>736</v>
      </c>
      <c r="B601" s="8" t="s">
        <v>6474</v>
      </c>
      <c r="C601" s="8" t="s">
        <v>3058</v>
      </c>
      <c r="D601" s="8" t="s">
        <v>6472</v>
      </c>
      <c r="E601" s="8" t="s">
        <v>6537</v>
      </c>
      <c r="F601" t="str">
        <f>IF(ISERROR(VLOOKUP(C601,Sheet1!L$3:L$2340,1,)),"",VLOOKUP(C601,Sheet1!L$3:L$2340,1,))</f>
        <v>茂原市</v>
      </c>
    </row>
    <row r="602" spans="1:6" x14ac:dyDescent="0.2">
      <c r="A602" s="8" t="s">
        <v>737</v>
      </c>
      <c r="B602" s="8" t="s">
        <v>6474</v>
      </c>
      <c r="C602" s="8" t="s">
        <v>3059</v>
      </c>
      <c r="D602" s="8" t="s">
        <v>6472</v>
      </c>
      <c r="E602" s="8" t="s">
        <v>6536</v>
      </c>
      <c r="F602" t="str">
        <f>IF(ISERROR(VLOOKUP(C602,Sheet1!L$3:L$2340,1,)),"",VLOOKUP(C602,Sheet1!L$3:L$2340,1,))</f>
        <v>成田市</v>
      </c>
    </row>
    <row r="603" spans="1:6" x14ac:dyDescent="0.2">
      <c r="A603" s="8" t="s">
        <v>738</v>
      </c>
      <c r="B603" s="8" t="s">
        <v>6474</v>
      </c>
      <c r="C603" s="8" t="s">
        <v>3060</v>
      </c>
      <c r="D603" s="8" t="s">
        <v>6472</v>
      </c>
      <c r="E603" s="8" t="s">
        <v>6535</v>
      </c>
      <c r="F603" t="str">
        <f>IF(ISERROR(VLOOKUP(C603,Sheet1!L$3:L$2340,1,)),"",VLOOKUP(C603,Sheet1!L$3:L$2340,1,))</f>
        <v>佐倉市</v>
      </c>
    </row>
    <row r="604" spans="1:6" x14ac:dyDescent="0.2">
      <c r="A604" s="8" t="s">
        <v>739</v>
      </c>
      <c r="B604" s="8" t="s">
        <v>6474</v>
      </c>
      <c r="C604" s="8" t="s">
        <v>3061</v>
      </c>
      <c r="D604" s="8" t="s">
        <v>6472</v>
      </c>
      <c r="E604" s="8" t="s">
        <v>6534</v>
      </c>
      <c r="F604" t="str">
        <f>IF(ISERROR(VLOOKUP(C604,Sheet1!L$3:L$2340,1,)),"",VLOOKUP(C604,Sheet1!L$3:L$2340,1,))</f>
        <v>東金市</v>
      </c>
    </row>
    <row r="605" spans="1:6" x14ac:dyDescent="0.2">
      <c r="A605" s="8" t="s">
        <v>740</v>
      </c>
      <c r="B605" s="8" t="s">
        <v>6474</v>
      </c>
      <c r="C605" s="8" t="s">
        <v>3062</v>
      </c>
      <c r="D605" s="8" t="s">
        <v>6472</v>
      </c>
      <c r="E605" s="8" t="s">
        <v>6533</v>
      </c>
      <c r="F605" t="str">
        <f>IF(ISERROR(VLOOKUP(C605,Sheet1!L$3:L$2340,1,)),"",VLOOKUP(C605,Sheet1!L$3:L$2340,1,))</f>
        <v>旭市</v>
      </c>
    </row>
    <row r="606" spans="1:6" x14ac:dyDescent="0.2">
      <c r="A606" s="8" t="s">
        <v>741</v>
      </c>
      <c r="B606" s="8" t="s">
        <v>6474</v>
      </c>
      <c r="C606" s="8" t="s">
        <v>3063</v>
      </c>
      <c r="D606" s="8" t="s">
        <v>6472</v>
      </c>
      <c r="E606" s="8" t="s">
        <v>6532</v>
      </c>
      <c r="F606" t="str">
        <f>IF(ISERROR(VLOOKUP(C606,Sheet1!L$3:L$2340,1,)),"",VLOOKUP(C606,Sheet1!L$3:L$2340,1,))</f>
        <v>習志野市</v>
      </c>
    </row>
    <row r="607" spans="1:6" x14ac:dyDescent="0.2">
      <c r="A607" s="8" t="s">
        <v>742</v>
      </c>
      <c r="B607" s="8" t="s">
        <v>6474</v>
      </c>
      <c r="C607" s="8" t="s">
        <v>3064</v>
      </c>
      <c r="D607" s="8" t="s">
        <v>6472</v>
      </c>
      <c r="E607" s="8" t="s">
        <v>6531</v>
      </c>
      <c r="F607" t="str">
        <f>IF(ISERROR(VLOOKUP(C607,Sheet1!L$3:L$2340,1,)),"",VLOOKUP(C607,Sheet1!L$3:L$2340,1,))</f>
        <v>柏市</v>
      </c>
    </row>
    <row r="608" spans="1:6" x14ac:dyDescent="0.2">
      <c r="A608" s="8" t="s">
        <v>743</v>
      </c>
      <c r="B608" s="8" t="s">
        <v>6474</v>
      </c>
      <c r="C608" s="8" t="s">
        <v>3065</v>
      </c>
      <c r="D608" s="8" t="s">
        <v>6472</v>
      </c>
      <c r="E608" s="8" t="s">
        <v>6530</v>
      </c>
      <c r="F608" t="str">
        <f>IF(ISERROR(VLOOKUP(C608,Sheet1!L$3:L$2340,1,)),"",VLOOKUP(C608,Sheet1!L$3:L$2340,1,))</f>
        <v>勝浦市</v>
      </c>
    </row>
    <row r="609" spans="1:6" x14ac:dyDescent="0.2">
      <c r="A609" s="8" t="s">
        <v>744</v>
      </c>
      <c r="B609" s="8" t="s">
        <v>6474</v>
      </c>
      <c r="C609" s="8" t="s">
        <v>3066</v>
      </c>
      <c r="D609" s="8" t="s">
        <v>6472</v>
      </c>
      <c r="E609" s="8" t="s">
        <v>6529</v>
      </c>
      <c r="F609" t="str">
        <f>IF(ISERROR(VLOOKUP(C609,Sheet1!L$3:L$2340,1,)),"",VLOOKUP(C609,Sheet1!L$3:L$2340,1,))</f>
        <v>市原市</v>
      </c>
    </row>
    <row r="610" spans="1:6" x14ac:dyDescent="0.2">
      <c r="A610" s="8" t="s">
        <v>745</v>
      </c>
      <c r="B610" s="8" t="s">
        <v>6474</v>
      </c>
      <c r="C610" s="8" t="s">
        <v>3067</v>
      </c>
      <c r="D610" s="8" t="s">
        <v>6472</v>
      </c>
      <c r="E610" s="8" t="s">
        <v>6528</v>
      </c>
      <c r="F610" t="str">
        <f>IF(ISERROR(VLOOKUP(C610,Sheet1!L$3:L$2340,1,)),"",VLOOKUP(C610,Sheet1!L$3:L$2340,1,))</f>
        <v>流山市</v>
      </c>
    </row>
    <row r="611" spans="1:6" x14ac:dyDescent="0.2">
      <c r="A611" s="8" t="s">
        <v>746</v>
      </c>
      <c r="B611" s="8" t="s">
        <v>6474</v>
      </c>
      <c r="C611" s="8" t="s">
        <v>3068</v>
      </c>
      <c r="D611" s="8" t="s">
        <v>6472</v>
      </c>
      <c r="E611" s="8" t="s">
        <v>6527</v>
      </c>
      <c r="F611" t="str">
        <f>IF(ISERROR(VLOOKUP(C611,Sheet1!L$3:L$2340,1,)),"",VLOOKUP(C611,Sheet1!L$3:L$2340,1,))</f>
        <v>八千代市</v>
      </c>
    </row>
    <row r="612" spans="1:6" x14ac:dyDescent="0.2">
      <c r="A612" s="8" t="s">
        <v>747</v>
      </c>
      <c r="B612" s="8" t="s">
        <v>6474</v>
      </c>
      <c r="C612" s="8" t="s">
        <v>3069</v>
      </c>
      <c r="D612" s="8" t="s">
        <v>6472</v>
      </c>
      <c r="E612" s="8" t="s">
        <v>6526</v>
      </c>
      <c r="F612" t="str">
        <f>IF(ISERROR(VLOOKUP(C612,Sheet1!L$3:L$2340,1,)),"",VLOOKUP(C612,Sheet1!L$3:L$2340,1,))</f>
        <v>我孫子市</v>
      </c>
    </row>
    <row r="613" spans="1:6" x14ac:dyDescent="0.2">
      <c r="A613" s="8" t="s">
        <v>748</v>
      </c>
      <c r="B613" s="8" t="s">
        <v>6474</v>
      </c>
      <c r="C613" s="8" t="s">
        <v>3070</v>
      </c>
      <c r="D613" s="8" t="s">
        <v>6472</v>
      </c>
      <c r="E613" s="8" t="s">
        <v>6525</v>
      </c>
      <c r="F613" t="str">
        <f>IF(ISERROR(VLOOKUP(C613,Sheet1!L$3:L$2340,1,)),"",VLOOKUP(C613,Sheet1!L$3:L$2340,1,))</f>
        <v>鴨川市</v>
      </c>
    </row>
    <row r="614" spans="1:6" x14ac:dyDescent="0.2">
      <c r="A614" s="8" t="s">
        <v>749</v>
      </c>
      <c r="B614" s="8" t="s">
        <v>6474</v>
      </c>
      <c r="C614" s="8" t="s">
        <v>3071</v>
      </c>
      <c r="D614" s="8" t="s">
        <v>6472</v>
      </c>
      <c r="E614" s="8" t="s">
        <v>6524</v>
      </c>
      <c r="F614" t="str">
        <f>IF(ISERROR(VLOOKUP(C614,Sheet1!L$3:L$2340,1,)),"",VLOOKUP(C614,Sheet1!L$3:L$2340,1,))</f>
        <v>鎌ケ谷市</v>
      </c>
    </row>
    <row r="615" spans="1:6" x14ac:dyDescent="0.2">
      <c r="A615" s="8" t="s">
        <v>750</v>
      </c>
      <c r="B615" s="8" t="s">
        <v>6474</v>
      </c>
      <c r="C615" s="8" t="s">
        <v>3072</v>
      </c>
      <c r="D615" s="8" t="s">
        <v>6472</v>
      </c>
      <c r="E615" s="8" t="s">
        <v>6523</v>
      </c>
      <c r="F615" t="str">
        <f>IF(ISERROR(VLOOKUP(C615,Sheet1!L$3:L$2340,1,)),"",VLOOKUP(C615,Sheet1!L$3:L$2340,1,))</f>
        <v>君津市</v>
      </c>
    </row>
    <row r="616" spans="1:6" x14ac:dyDescent="0.2">
      <c r="A616" s="8" t="s">
        <v>751</v>
      </c>
      <c r="B616" s="8" t="s">
        <v>6474</v>
      </c>
      <c r="C616" s="8" t="s">
        <v>3073</v>
      </c>
      <c r="D616" s="8" t="s">
        <v>6472</v>
      </c>
      <c r="E616" s="8" t="s">
        <v>6522</v>
      </c>
      <c r="F616" t="str">
        <f>IF(ISERROR(VLOOKUP(C616,Sheet1!L$3:L$2340,1,)),"",VLOOKUP(C616,Sheet1!L$3:L$2340,1,))</f>
        <v>富津市</v>
      </c>
    </row>
    <row r="617" spans="1:6" x14ac:dyDescent="0.2">
      <c r="A617" s="8" t="s">
        <v>752</v>
      </c>
      <c r="B617" s="8" t="s">
        <v>6474</v>
      </c>
      <c r="C617" s="8" t="s">
        <v>3074</v>
      </c>
      <c r="D617" s="8" t="s">
        <v>6472</v>
      </c>
      <c r="E617" s="8" t="s">
        <v>6521</v>
      </c>
      <c r="F617" t="str">
        <f>IF(ISERROR(VLOOKUP(C617,Sheet1!L$3:L$2340,1,)),"",VLOOKUP(C617,Sheet1!L$3:L$2340,1,))</f>
        <v>浦安市</v>
      </c>
    </row>
    <row r="618" spans="1:6" x14ac:dyDescent="0.2">
      <c r="A618" s="8" t="s">
        <v>753</v>
      </c>
      <c r="B618" s="8" t="s">
        <v>6474</v>
      </c>
      <c r="C618" s="8" t="s">
        <v>3075</v>
      </c>
      <c r="D618" s="8" t="s">
        <v>6472</v>
      </c>
      <c r="E618" s="8" t="s">
        <v>6520</v>
      </c>
      <c r="F618" t="str">
        <f>IF(ISERROR(VLOOKUP(C618,Sheet1!L$3:L$2340,1,)),"",VLOOKUP(C618,Sheet1!L$3:L$2340,1,))</f>
        <v>四街道市</v>
      </c>
    </row>
    <row r="619" spans="1:6" x14ac:dyDescent="0.2">
      <c r="A619" s="8" t="s">
        <v>754</v>
      </c>
      <c r="B619" s="8" t="s">
        <v>6474</v>
      </c>
      <c r="C619" s="8" t="s">
        <v>3076</v>
      </c>
      <c r="D619" s="8" t="s">
        <v>6472</v>
      </c>
      <c r="E619" s="8" t="s">
        <v>6519</v>
      </c>
      <c r="F619" t="str">
        <f>IF(ISERROR(VLOOKUP(C619,Sheet1!L$3:L$2340,1,)),"",VLOOKUP(C619,Sheet1!L$3:L$2340,1,))</f>
        <v>袖ケ浦市</v>
      </c>
    </row>
    <row r="620" spans="1:6" x14ac:dyDescent="0.2">
      <c r="A620" s="8" t="s">
        <v>755</v>
      </c>
      <c r="B620" s="8" t="s">
        <v>6474</v>
      </c>
      <c r="C620" s="8" t="s">
        <v>3077</v>
      </c>
      <c r="D620" s="8" t="s">
        <v>6472</v>
      </c>
      <c r="E620" s="8" t="s">
        <v>6518</v>
      </c>
      <c r="F620" t="str">
        <f>IF(ISERROR(VLOOKUP(C620,Sheet1!L$3:L$2340,1,)),"",VLOOKUP(C620,Sheet1!L$3:L$2340,1,))</f>
        <v>八街市</v>
      </c>
    </row>
    <row r="621" spans="1:6" x14ac:dyDescent="0.2">
      <c r="A621" s="8" t="s">
        <v>756</v>
      </c>
      <c r="B621" s="8" t="s">
        <v>6474</v>
      </c>
      <c r="C621" s="8" t="s">
        <v>3078</v>
      </c>
      <c r="D621" s="8" t="s">
        <v>6472</v>
      </c>
      <c r="E621" s="8" t="s">
        <v>6517</v>
      </c>
      <c r="F621" t="str">
        <f>IF(ISERROR(VLOOKUP(C621,Sheet1!L$3:L$2340,1,)),"",VLOOKUP(C621,Sheet1!L$3:L$2340,1,))</f>
        <v>印西市</v>
      </c>
    </row>
    <row r="622" spans="1:6" x14ac:dyDescent="0.2">
      <c r="A622" s="8" t="s">
        <v>757</v>
      </c>
      <c r="B622" s="8" t="s">
        <v>6474</v>
      </c>
      <c r="C622" s="8" t="s">
        <v>3079</v>
      </c>
      <c r="D622" s="8" t="s">
        <v>6472</v>
      </c>
      <c r="E622" s="8" t="s">
        <v>6516</v>
      </c>
      <c r="F622" t="str">
        <f>IF(ISERROR(VLOOKUP(C622,Sheet1!L$3:L$2340,1,)),"",VLOOKUP(C622,Sheet1!L$3:L$2340,1,))</f>
        <v>白井市</v>
      </c>
    </row>
    <row r="623" spans="1:6" x14ac:dyDescent="0.2">
      <c r="A623" s="8" t="s">
        <v>758</v>
      </c>
      <c r="B623" s="8" t="s">
        <v>6474</v>
      </c>
      <c r="C623" s="8" t="s">
        <v>3080</v>
      </c>
      <c r="D623" s="8" t="s">
        <v>6472</v>
      </c>
      <c r="E623" s="8" t="s">
        <v>6515</v>
      </c>
      <c r="F623" t="str">
        <f>IF(ISERROR(VLOOKUP(C623,Sheet1!L$3:L$2340,1,)),"",VLOOKUP(C623,Sheet1!L$3:L$2340,1,))</f>
        <v>富里市</v>
      </c>
    </row>
    <row r="624" spans="1:6" x14ac:dyDescent="0.2">
      <c r="A624" s="8" t="s">
        <v>759</v>
      </c>
      <c r="B624" s="8" t="s">
        <v>6474</v>
      </c>
      <c r="C624" s="8" t="s">
        <v>3081</v>
      </c>
      <c r="D624" s="8" t="s">
        <v>6472</v>
      </c>
      <c r="E624" s="8" t="s">
        <v>6514</v>
      </c>
      <c r="F624" t="str">
        <f>IF(ISERROR(VLOOKUP(C624,Sheet1!L$3:L$2340,1,)),"",VLOOKUP(C624,Sheet1!L$3:L$2340,1,))</f>
        <v>南房総市</v>
      </c>
    </row>
    <row r="625" spans="1:6" x14ac:dyDescent="0.2">
      <c r="A625" s="8" t="s">
        <v>760</v>
      </c>
      <c r="B625" s="8" t="s">
        <v>6474</v>
      </c>
      <c r="C625" s="8" t="s">
        <v>3082</v>
      </c>
      <c r="D625" s="8" t="s">
        <v>6472</v>
      </c>
      <c r="E625" s="8" t="s">
        <v>6513</v>
      </c>
      <c r="F625" t="str">
        <f>IF(ISERROR(VLOOKUP(C625,Sheet1!L$3:L$2340,1,)),"",VLOOKUP(C625,Sheet1!L$3:L$2340,1,))</f>
        <v>匝瑳市</v>
      </c>
    </row>
    <row r="626" spans="1:6" x14ac:dyDescent="0.2">
      <c r="A626" s="8" t="s">
        <v>761</v>
      </c>
      <c r="B626" s="8" t="s">
        <v>6474</v>
      </c>
      <c r="C626" s="8" t="s">
        <v>3083</v>
      </c>
      <c r="D626" s="8" t="s">
        <v>6472</v>
      </c>
      <c r="E626" s="8" t="s">
        <v>6512</v>
      </c>
      <c r="F626" t="str">
        <f>IF(ISERROR(VLOOKUP(C626,Sheet1!L$3:L$2340,1,)),"",VLOOKUP(C626,Sheet1!L$3:L$2340,1,))</f>
        <v>香取市</v>
      </c>
    </row>
    <row r="627" spans="1:6" x14ac:dyDescent="0.2">
      <c r="A627" s="8" t="s">
        <v>762</v>
      </c>
      <c r="B627" s="8" t="s">
        <v>6474</v>
      </c>
      <c r="C627" s="8" t="s">
        <v>3084</v>
      </c>
      <c r="D627" s="8" t="s">
        <v>6472</v>
      </c>
      <c r="E627" s="8" t="s">
        <v>6511</v>
      </c>
      <c r="F627" t="str">
        <f>IF(ISERROR(VLOOKUP(C627,Sheet1!L$3:L$2340,1,)),"",VLOOKUP(C627,Sheet1!L$3:L$2340,1,))</f>
        <v>山武市</v>
      </c>
    </row>
    <row r="628" spans="1:6" x14ac:dyDescent="0.2">
      <c r="A628" s="8" t="s">
        <v>763</v>
      </c>
      <c r="B628" s="8" t="s">
        <v>6474</v>
      </c>
      <c r="C628" s="8" t="s">
        <v>3085</v>
      </c>
      <c r="D628" s="8" t="s">
        <v>6472</v>
      </c>
      <c r="E628" s="8" t="s">
        <v>6510</v>
      </c>
      <c r="F628" t="str">
        <f>IF(ISERROR(VLOOKUP(C628,Sheet1!L$3:L$2340,1,)),"",VLOOKUP(C628,Sheet1!L$3:L$2340,1,))</f>
        <v>いすみ市</v>
      </c>
    </row>
    <row r="629" spans="1:6" x14ac:dyDescent="0.2">
      <c r="A629" s="8" t="s">
        <v>6509</v>
      </c>
      <c r="B629" s="8" t="s">
        <v>6474</v>
      </c>
      <c r="C629" s="8" t="s">
        <v>6508</v>
      </c>
      <c r="D629" s="8" t="s">
        <v>6472</v>
      </c>
      <c r="E629" s="8" t="s">
        <v>6507</v>
      </c>
      <c r="F629" t="str">
        <f>IF(ISERROR(VLOOKUP(C629,Sheet1!L$3:L$2340,1,)),"",VLOOKUP(C629,Sheet1!L$3:L$2340,1,))</f>
        <v>大網白里市</v>
      </c>
    </row>
    <row r="630" spans="1:6" x14ac:dyDescent="0.2">
      <c r="A630" s="8" t="s">
        <v>765</v>
      </c>
      <c r="B630" s="8" t="s">
        <v>6474</v>
      </c>
      <c r="C630" s="8" t="s">
        <v>6506</v>
      </c>
      <c r="D630" s="8" t="s">
        <v>6472</v>
      </c>
      <c r="E630" s="8" t="s">
        <v>6505</v>
      </c>
      <c r="F630" t="str">
        <f>IF(ISERROR(VLOOKUP(C630,Sheet1!L$3:L$2340,1,)),"",VLOOKUP(C630,Sheet1!L$3:L$2340,1,))</f>
        <v>酒々井町</v>
      </c>
    </row>
    <row r="631" spans="1:6" x14ac:dyDescent="0.2">
      <c r="A631" s="8" t="s">
        <v>768</v>
      </c>
      <c r="B631" s="8" t="s">
        <v>6474</v>
      </c>
      <c r="C631" s="8" t="s">
        <v>6504</v>
      </c>
      <c r="D631" s="8" t="s">
        <v>6472</v>
      </c>
      <c r="E631" s="8" t="s">
        <v>6503</v>
      </c>
      <c r="F631" t="str">
        <f>IF(ISERROR(VLOOKUP(C631,Sheet1!L$3:L$2340,1,)),"",VLOOKUP(C631,Sheet1!L$3:L$2340,1,))</f>
        <v>栄町</v>
      </c>
    </row>
    <row r="632" spans="1:6" x14ac:dyDescent="0.2">
      <c r="A632" s="8" t="s">
        <v>770</v>
      </c>
      <c r="B632" s="8" t="s">
        <v>6474</v>
      </c>
      <c r="C632" s="8" t="s">
        <v>6502</v>
      </c>
      <c r="D632" s="8" t="s">
        <v>6472</v>
      </c>
      <c r="E632" s="8" t="s">
        <v>6501</v>
      </c>
      <c r="F632" t="str">
        <f>IF(ISERROR(VLOOKUP(C632,Sheet1!L$3:L$2340,1,)),"",VLOOKUP(C632,Sheet1!L$3:L$2340,1,))</f>
        <v>神崎町</v>
      </c>
    </row>
    <row r="633" spans="1:6" x14ac:dyDescent="0.2">
      <c r="A633" s="8" t="s">
        <v>771</v>
      </c>
      <c r="B633" s="8" t="s">
        <v>6474</v>
      </c>
      <c r="C633" s="8" t="s">
        <v>6500</v>
      </c>
      <c r="D633" s="8" t="s">
        <v>6472</v>
      </c>
      <c r="E633" s="8" t="s">
        <v>6499</v>
      </c>
      <c r="F633" t="str">
        <f>IF(ISERROR(VLOOKUP(C633,Sheet1!L$3:L$2340,1,)),"",VLOOKUP(C633,Sheet1!L$3:L$2340,1,))</f>
        <v>多古町</v>
      </c>
    </row>
    <row r="634" spans="1:6" x14ac:dyDescent="0.2">
      <c r="A634" s="8" t="s">
        <v>772</v>
      </c>
      <c r="B634" s="8" t="s">
        <v>6474</v>
      </c>
      <c r="C634" s="8" t="s">
        <v>6498</v>
      </c>
      <c r="D634" s="8" t="s">
        <v>6472</v>
      </c>
      <c r="E634" s="8" t="s">
        <v>6497</v>
      </c>
      <c r="F634" t="str">
        <f>IF(ISERROR(VLOOKUP(C634,Sheet1!L$3:L$2340,1,)),"",VLOOKUP(C634,Sheet1!L$3:L$2340,1,))</f>
        <v>東庄町</v>
      </c>
    </row>
    <row r="635" spans="1:6" x14ac:dyDescent="0.2">
      <c r="A635" s="8" t="s">
        <v>775</v>
      </c>
      <c r="B635" s="8" t="s">
        <v>6474</v>
      </c>
      <c r="C635" s="8" t="s">
        <v>6496</v>
      </c>
      <c r="D635" s="8" t="s">
        <v>6472</v>
      </c>
      <c r="E635" s="8" t="s">
        <v>6495</v>
      </c>
      <c r="F635" t="str">
        <f>IF(ISERROR(VLOOKUP(C635,Sheet1!L$3:L$2340,1,)),"",VLOOKUP(C635,Sheet1!L$3:L$2340,1,))</f>
        <v>九十九里町</v>
      </c>
    </row>
    <row r="636" spans="1:6" x14ac:dyDescent="0.2">
      <c r="A636" s="8" t="s">
        <v>776</v>
      </c>
      <c r="B636" s="8" t="s">
        <v>6474</v>
      </c>
      <c r="C636" s="8" t="s">
        <v>6494</v>
      </c>
      <c r="D636" s="8" t="s">
        <v>6472</v>
      </c>
      <c r="E636" s="8" t="s">
        <v>6493</v>
      </c>
      <c r="F636" t="str">
        <f>IF(ISERROR(VLOOKUP(C636,Sheet1!L$3:L$2340,1,)),"",VLOOKUP(C636,Sheet1!L$3:L$2340,1,))</f>
        <v>芝山町</v>
      </c>
    </row>
    <row r="637" spans="1:6" x14ac:dyDescent="0.2">
      <c r="A637" s="8" t="s">
        <v>777</v>
      </c>
      <c r="B637" s="8" t="s">
        <v>6474</v>
      </c>
      <c r="C637" s="8" t="s">
        <v>6492</v>
      </c>
      <c r="D637" s="8" t="s">
        <v>6472</v>
      </c>
      <c r="E637" s="8" t="s">
        <v>6491</v>
      </c>
      <c r="F637" t="str">
        <f>IF(ISERROR(VLOOKUP(C637,Sheet1!L$3:L$2340,1,)),"",VLOOKUP(C637,Sheet1!L$3:L$2340,1,))</f>
        <v>横芝光町</v>
      </c>
    </row>
    <row r="638" spans="1:6" x14ac:dyDescent="0.2">
      <c r="A638" s="8" t="s">
        <v>779</v>
      </c>
      <c r="B638" s="8" t="s">
        <v>6474</v>
      </c>
      <c r="C638" s="8" t="s">
        <v>6490</v>
      </c>
      <c r="D638" s="8" t="s">
        <v>6472</v>
      </c>
      <c r="E638" s="8" t="s">
        <v>6489</v>
      </c>
      <c r="F638" t="str">
        <f>IF(ISERROR(VLOOKUP(C638,Sheet1!L$3:L$2340,1,)),"",VLOOKUP(C638,Sheet1!L$3:L$2340,1,))</f>
        <v>一宮町</v>
      </c>
    </row>
    <row r="639" spans="1:6" x14ac:dyDescent="0.2">
      <c r="A639" s="8" t="s">
        <v>780</v>
      </c>
      <c r="B639" s="8" t="s">
        <v>6474</v>
      </c>
      <c r="C639" s="8" t="s">
        <v>6488</v>
      </c>
      <c r="D639" s="8" t="s">
        <v>6472</v>
      </c>
      <c r="E639" s="8" t="s">
        <v>6487</v>
      </c>
      <c r="F639" t="str">
        <f>IF(ISERROR(VLOOKUP(C639,Sheet1!L$3:L$2340,1,)),"",VLOOKUP(C639,Sheet1!L$3:L$2340,1,))</f>
        <v>睦沢町</v>
      </c>
    </row>
    <row r="640" spans="1:6" x14ac:dyDescent="0.2">
      <c r="A640" s="8" t="s">
        <v>781</v>
      </c>
      <c r="B640" s="8" t="s">
        <v>6474</v>
      </c>
      <c r="C640" s="8" t="s">
        <v>6486</v>
      </c>
      <c r="D640" s="8" t="s">
        <v>6472</v>
      </c>
      <c r="E640" s="8" t="s">
        <v>6485</v>
      </c>
      <c r="F640" t="str">
        <f>IF(ISERROR(VLOOKUP(C640,Sheet1!L$3:L$2340,1,)),"",VLOOKUP(C640,Sheet1!L$3:L$2340,1,))</f>
        <v>長生村</v>
      </c>
    </row>
    <row r="641" spans="1:6" x14ac:dyDescent="0.2">
      <c r="A641" s="8" t="s">
        <v>782</v>
      </c>
      <c r="B641" s="8" t="s">
        <v>6474</v>
      </c>
      <c r="C641" s="8" t="s">
        <v>6484</v>
      </c>
      <c r="D641" s="8" t="s">
        <v>6472</v>
      </c>
      <c r="E641" s="8" t="s">
        <v>6483</v>
      </c>
      <c r="F641" t="str">
        <f>IF(ISERROR(VLOOKUP(C641,Sheet1!L$3:L$2340,1,)),"",VLOOKUP(C641,Sheet1!L$3:L$2340,1,))</f>
        <v>白子町</v>
      </c>
    </row>
    <row r="642" spans="1:6" x14ac:dyDescent="0.2">
      <c r="A642" s="8" t="s">
        <v>783</v>
      </c>
      <c r="B642" s="8" t="s">
        <v>6474</v>
      </c>
      <c r="C642" s="8" t="s">
        <v>6482</v>
      </c>
      <c r="D642" s="8" t="s">
        <v>6472</v>
      </c>
      <c r="E642" s="8" t="s">
        <v>6481</v>
      </c>
      <c r="F642" t="str">
        <f>IF(ISERROR(VLOOKUP(C642,Sheet1!L$3:L$2340,1,)),"",VLOOKUP(C642,Sheet1!L$3:L$2340,1,))</f>
        <v>長柄町</v>
      </c>
    </row>
    <row r="643" spans="1:6" x14ac:dyDescent="0.2">
      <c r="A643" s="8" t="s">
        <v>784</v>
      </c>
      <c r="B643" s="8" t="s">
        <v>6474</v>
      </c>
      <c r="C643" s="8" t="s">
        <v>6480</v>
      </c>
      <c r="D643" s="8" t="s">
        <v>6472</v>
      </c>
      <c r="E643" s="8" t="s">
        <v>6479</v>
      </c>
      <c r="F643" t="str">
        <f>IF(ISERROR(VLOOKUP(C643,Sheet1!L$3:L$2340,1,)),"",VLOOKUP(C643,Sheet1!L$3:L$2340,1,))</f>
        <v>長南町</v>
      </c>
    </row>
    <row r="644" spans="1:6" x14ac:dyDescent="0.2">
      <c r="A644" s="8" t="s">
        <v>786</v>
      </c>
      <c r="B644" s="8" t="s">
        <v>6474</v>
      </c>
      <c r="C644" s="8" t="s">
        <v>6478</v>
      </c>
      <c r="D644" s="8" t="s">
        <v>6472</v>
      </c>
      <c r="E644" s="8" t="s">
        <v>6477</v>
      </c>
      <c r="F644" t="str">
        <f>IF(ISERROR(VLOOKUP(C644,Sheet1!L$3:L$2340,1,)),"",VLOOKUP(C644,Sheet1!L$3:L$2340,1,))</f>
        <v>大多喜町</v>
      </c>
    </row>
    <row r="645" spans="1:6" x14ac:dyDescent="0.2">
      <c r="A645" s="8" t="s">
        <v>787</v>
      </c>
      <c r="B645" s="8" t="s">
        <v>6474</v>
      </c>
      <c r="C645" s="8" t="s">
        <v>6476</v>
      </c>
      <c r="D645" s="8" t="s">
        <v>6472</v>
      </c>
      <c r="E645" s="8" t="s">
        <v>6475</v>
      </c>
      <c r="F645" t="str">
        <f>IF(ISERROR(VLOOKUP(C645,Sheet1!L$3:L$2340,1,)),"",VLOOKUP(C645,Sheet1!L$3:L$2340,1,))</f>
        <v>御宿町</v>
      </c>
    </row>
    <row r="646" spans="1:6" x14ac:dyDescent="0.2">
      <c r="A646" s="8" t="s">
        <v>789</v>
      </c>
      <c r="B646" s="8" t="s">
        <v>6474</v>
      </c>
      <c r="C646" s="8" t="s">
        <v>6473</v>
      </c>
      <c r="D646" s="8" t="s">
        <v>6472</v>
      </c>
      <c r="E646" s="8" t="s">
        <v>6471</v>
      </c>
      <c r="F646" t="str">
        <f>IF(ISERROR(VLOOKUP(C646,Sheet1!L$3:L$2340,1,)),"",VLOOKUP(C646,Sheet1!L$3:L$2340,1,))</f>
        <v>鋸南町</v>
      </c>
    </row>
    <row r="647" spans="1:6" x14ac:dyDescent="0.2">
      <c r="A647" s="11" t="s">
        <v>6470</v>
      </c>
      <c r="B647" s="11" t="s">
        <v>6469</v>
      </c>
      <c r="C647" s="9"/>
      <c r="D647" s="10" t="s">
        <v>6468</v>
      </c>
      <c r="E647" s="9"/>
      <c r="F647" t="str">
        <f>IF(ISERROR(VLOOKUP(C647,Sheet1!L$3:L$2340,1,)),"",VLOOKUP(C647,Sheet1!L$3:L$2340,1,))</f>
        <v/>
      </c>
    </row>
    <row r="648" spans="1:6" x14ac:dyDescent="0.2">
      <c r="A648" s="8" t="s">
        <v>791</v>
      </c>
      <c r="B648" s="8" t="s">
        <v>6402</v>
      </c>
      <c r="C648" s="8" t="s">
        <v>3111</v>
      </c>
      <c r="D648" s="8" t="s">
        <v>6401</v>
      </c>
      <c r="E648" s="8" t="s">
        <v>6467</v>
      </c>
      <c r="F648" t="str">
        <f>IF(ISERROR(VLOOKUP(C648,Sheet1!L$3:L$2340,1,)),"",VLOOKUP(C648,Sheet1!L$3:L$2340,1,))</f>
        <v>千代田区</v>
      </c>
    </row>
    <row r="649" spans="1:6" x14ac:dyDescent="0.2">
      <c r="A649" s="8" t="s">
        <v>792</v>
      </c>
      <c r="B649" s="8" t="s">
        <v>6402</v>
      </c>
      <c r="C649" s="8" t="s">
        <v>3112</v>
      </c>
      <c r="D649" s="8" t="s">
        <v>6401</v>
      </c>
      <c r="E649" s="8" t="s">
        <v>6466</v>
      </c>
      <c r="F649" t="str">
        <f>IF(ISERROR(VLOOKUP(C649,Sheet1!L$3:L$2340,1,)),"",VLOOKUP(C649,Sheet1!L$3:L$2340,1,))</f>
        <v>中央区</v>
      </c>
    </row>
    <row r="650" spans="1:6" x14ac:dyDescent="0.2">
      <c r="A650" s="8" t="s">
        <v>793</v>
      </c>
      <c r="B650" s="8" t="s">
        <v>6402</v>
      </c>
      <c r="C650" s="8" t="s">
        <v>3113</v>
      </c>
      <c r="D650" s="8" t="s">
        <v>6401</v>
      </c>
      <c r="E650" s="8" t="s">
        <v>6465</v>
      </c>
      <c r="F650" t="str">
        <f>IF(ISERROR(VLOOKUP(C650,Sheet1!L$3:L$2340,1,)),"",VLOOKUP(C650,Sheet1!L$3:L$2340,1,))</f>
        <v>港区</v>
      </c>
    </row>
    <row r="651" spans="1:6" x14ac:dyDescent="0.2">
      <c r="A651" s="8" t="s">
        <v>794</v>
      </c>
      <c r="B651" s="8" t="s">
        <v>6402</v>
      </c>
      <c r="C651" s="8" t="s">
        <v>3114</v>
      </c>
      <c r="D651" s="8" t="s">
        <v>6401</v>
      </c>
      <c r="E651" s="8" t="s">
        <v>6464</v>
      </c>
      <c r="F651" t="str">
        <f>IF(ISERROR(VLOOKUP(C651,Sheet1!L$3:L$2340,1,)),"",VLOOKUP(C651,Sheet1!L$3:L$2340,1,))</f>
        <v>新宿区</v>
      </c>
    </row>
    <row r="652" spans="1:6" x14ac:dyDescent="0.2">
      <c r="A652" s="8" t="s">
        <v>795</v>
      </c>
      <c r="B652" s="8" t="s">
        <v>6402</v>
      </c>
      <c r="C652" s="8" t="s">
        <v>3115</v>
      </c>
      <c r="D652" s="8" t="s">
        <v>6401</v>
      </c>
      <c r="E652" s="8" t="s">
        <v>6463</v>
      </c>
      <c r="F652" t="str">
        <f>IF(ISERROR(VLOOKUP(C652,Sheet1!L$3:L$2340,1,)),"",VLOOKUP(C652,Sheet1!L$3:L$2340,1,))</f>
        <v>文京区</v>
      </c>
    </row>
    <row r="653" spans="1:6" x14ac:dyDescent="0.2">
      <c r="A653" s="8" t="s">
        <v>796</v>
      </c>
      <c r="B653" s="8" t="s">
        <v>6402</v>
      </c>
      <c r="C653" s="8" t="s">
        <v>3116</v>
      </c>
      <c r="D653" s="8" t="s">
        <v>6401</v>
      </c>
      <c r="E653" s="8" t="s">
        <v>6462</v>
      </c>
      <c r="F653" t="str">
        <f>IF(ISERROR(VLOOKUP(C653,Sheet1!L$3:L$2340,1,)),"",VLOOKUP(C653,Sheet1!L$3:L$2340,1,))</f>
        <v>台東区</v>
      </c>
    </row>
    <row r="654" spans="1:6" x14ac:dyDescent="0.2">
      <c r="A654" s="8" t="s">
        <v>797</v>
      </c>
      <c r="B654" s="8" t="s">
        <v>6402</v>
      </c>
      <c r="C654" s="8" t="s">
        <v>3117</v>
      </c>
      <c r="D654" s="8" t="s">
        <v>6401</v>
      </c>
      <c r="E654" s="8" t="s">
        <v>6461</v>
      </c>
      <c r="F654" t="str">
        <f>IF(ISERROR(VLOOKUP(C654,Sheet1!L$3:L$2340,1,)),"",VLOOKUP(C654,Sheet1!L$3:L$2340,1,))</f>
        <v>墨田区</v>
      </c>
    </row>
    <row r="655" spans="1:6" x14ac:dyDescent="0.2">
      <c r="A655" s="8" t="s">
        <v>798</v>
      </c>
      <c r="B655" s="8" t="s">
        <v>6402</v>
      </c>
      <c r="C655" s="8" t="s">
        <v>3118</v>
      </c>
      <c r="D655" s="8" t="s">
        <v>6401</v>
      </c>
      <c r="E655" s="8" t="s">
        <v>6460</v>
      </c>
      <c r="F655" t="str">
        <f>IF(ISERROR(VLOOKUP(C655,Sheet1!L$3:L$2340,1,)),"",VLOOKUP(C655,Sheet1!L$3:L$2340,1,))</f>
        <v>江東区</v>
      </c>
    </row>
    <row r="656" spans="1:6" x14ac:dyDescent="0.2">
      <c r="A656" s="8" t="s">
        <v>799</v>
      </c>
      <c r="B656" s="8" t="s">
        <v>6402</v>
      </c>
      <c r="C656" s="8" t="s">
        <v>3119</v>
      </c>
      <c r="D656" s="8" t="s">
        <v>6401</v>
      </c>
      <c r="E656" s="8" t="s">
        <v>6459</v>
      </c>
      <c r="F656" t="str">
        <f>IF(ISERROR(VLOOKUP(C656,Sheet1!L$3:L$2340,1,)),"",VLOOKUP(C656,Sheet1!L$3:L$2340,1,))</f>
        <v>品川区</v>
      </c>
    </row>
    <row r="657" spans="1:6" x14ac:dyDescent="0.2">
      <c r="A657" s="8" t="s">
        <v>800</v>
      </c>
      <c r="B657" s="8" t="s">
        <v>6402</v>
      </c>
      <c r="C657" s="8" t="s">
        <v>3120</v>
      </c>
      <c r="D657" s="8" t="s">
        <v>6401</v>
      </c>
      <c r="E657" s="8" t="s">
        <v>6458</v>
      </c>
      <c r="F657" t="str">
        <f>IF(ISERROR(VLOOKUP(C657,Sheet1!L$3:L$2340,1,)),"",VLOOKUP(C657,Sheet1!L$3:L$2340,1,))</f>
        <v>目黒区</v>
      </c>
    </row>
    <row r="658" spans="1:6" x14ac:dyDescent="0.2">
      <c r="A658" s="8" t="s">
        <v>801</v>
      </c>
      <c r="B658" s="8" t="s">
        <v>6402</v>
      </c>
      <c r="C658" s="8" t="s">
        <v>3121</v>
      </c>
      <c r="D658" s="8" t="s">
        <v>6401</v>
      </c>
      <c r="E658" s="8" t="s">
        <v>6457</v>
      </c>
      <c r="F658" t="str">
        <f>IF(ISERROR(VLOOKUP(C658,Sheet1!L$3:L$2340,1,)),"",VLOOKUP(C658,Sheet1!L$3:L$2340,1,))</f>
        <v>大田区</v>
      </c>
    </row>
    <row r="659" spans="1:6" x14ac:dyDescent="0.2">
      <c r="A659" s="8" t="s">
        <v>802</v>
      </c>
      <c r="B659" s="8" t="s">
        <v>6402</v>
      </c>
      <c r="C659" s="8" t="s">
        <v>3122</v>
      </c>
      <c r="D659" s="8" t="s">
        <v>6401</v>
      </c>
      <c r="E659" s="8" t="s">
        <v>6456</v>
      </c>
      <c r="F659" t="str">
        <f>IF(ISERROR(VLOOKUP(C659,Sheet1!L$3:L$2340,1,)),"",VLOOKUP(C659,Sheet1!L$3:L$2340,1,))</f>
        <v>世田谷区</v>
      </c>
    </row>
    <row r="660" spans="1:6" x14ac:dyDescent="0.2">
      <c r="A660" s="8" t="s">
        <v>803</v>
      </c>
      <c r="B660" s="8" t="s">
        <v>6402</v>
      </c>
      <c r="C660" s="8" t="s">
        <v>3123</v>
      </c>
      <c r="D660" s="8" t="s">
        <v>6401</v>
      </c>
      <c r="E660" s="8" t="s">
        <v>6455</v>
      </c>
      <c r="F660" t="str">
        <f>IF(ISERROR(VLOOKUP(C660,Sheet1!L$3:L$2340,1,)),"",VLOOKUP(C660,Sheet1!L$3:L$2340,1,))</f>
        <v>渋谷区</v>
      </c>
    </row>
    <row r="661" spans="1:6" x14ac:dyDescent="0.2">
      <c r="A661" s="8" t="s">
        <v>804</v>
      </c>
      <c r="B661" s="8" t="s">
        <v>6402</v>
      </c>
      <c r="C661" s="8" t="s">
        <v>3124</v>
      </c>
      <c r="D661" s="8" t="s">
        <v>6401</v>
      </c>
      <c r="E661" s="8" t="s">
        <v>6454</v>
      </c>
      <c r="F661" t="str">
        <f>IF(ISERROR(VLOOKUP(C661,Sheet1!L$3:L$2340,1,)),"",VLOOKUP(C661,Sheet1!L$3:L$2340,1,))</f>
        <v>中野区</v>
      </c>
    </row>
    <row r="662" spans="1:6" x14ac:dyDescent="0.2">
      <c r="A662" s="8" t="s">
        <v>805</v>
      </c>
      <c r="B662" s="8" t="s">
        <v>6402</v>
      </c>
      <c r="C662" s="8" t="s">
        <v>3125</v>
      </c>
      <c r="D662" s="8" t="s">
        <v>6401</v>
      </c>
      <c r="E662" s="8" t="s">
        <v>6453</v>
      </c>
      <c r="F662" t="str">
        <f>IF(ISERROR(VLOOKUP(C662,Sheet1!L$3:L$2340,1,)),"",VLOOKUP(C662,Sheet1!L$3:L$2340,1,))</f>
        <v>杉並区</v>
      </c>
    </row>
    <row r="663" spans="1:6" x14ac:dyDescent="0.2">
      <c r="A663" s="8" t="s">
        <v>806</v>
      </c>
      <c r="B663" s="8" t="s">
        <v>6402</v>
      </c>
      <c r="C663" s="8" t="s">
        <v>3126</v>
      </c>
      <c r="D663" s="8" t="s">
        <v>6401</v>
      </c>
      <c r="E663" s="8" t="s">
        <v>6452</v>
      </c>
      <c r="F663" t="str">
        <f>IF(ISERROR(VLOOKUP(C663,Sheet1!L$3:L$2340,1,)),"",VLOOKUP(C663,Sheet1!L$3:L$2340,1,))</f>
        <v>豊島区</v>
      </c>
    </row>
    <row r="664" spans="1:6" x14ac:dyDescent="0.2">
      <c r="A664" s="8" t="s">
        <v>807</v>
      </c>
      <c r="B664" s="8" t="s">
        <v>6402</v>
      </c>
      <c r="C664" s="8" t="s">
        <v>3127</v>
      </c>
      <c r="D664" s="8" t="s">
        <v>6401</v>
      </c>
      <c r="E664" s="8" t="s">
        <v>6451</v>
      </c>
      <c r="F664" t="str">
        <f>IF(ISERROR(VLOOKUP(C664,Sheet1!L$3:L$2340,1,)),"",VLOOKUP(C664,Sheet1!L$3:L$2340,1,))</f>
        <v>北区</v>
      </c>
    </row>
    <row r="665" spans="1:6" x14ac:dyDescent="0.2">
      <c r="A665" s="8" t="s">
        <v>808</v>
      </c>
      <c r="B665" s="8" t="s">
        <v>6402</v>
      </c>
      <c r="C665" s="8" t="s">
        <v>3128</v>
      </c>
      <c r="D665" s="8" t="s">
        <v>6401</v>
      </c>
      <c r="E665" s="8" t="s">
        <v>6450</v>
      </c>
      <c r="F665" t="str">
        <f>IF(ISERROR(VLOOKUP(C665,Sheet1!L$3:L$2340,1,)),"",VLOOKUP(C665,Sheet1!L$3:L$2340,1,))</f>
        <v>荒川区</v>
      </c>
    </row>
    <row r="666" spans="1:6" x14ac:dyDescent="0.2">
      <c r="A666" s="8" t="s">
        <v>809</v>
      </c>
      <c r="B666" s="8" t="s">
        <v>6402</v>
      </c>
      <c r="C666" s="8" t="s">
        <v>3129</v>
      </c>
      <c r="D666" s="8" t="s">
        <v>6401</v>
      </c>
      <c r="E666" s="8" t="s">
        <v>6449</v>
      </c>
      <c r="F666" t="str">
        <f>IF(ISERROR(VLOOKUP(C666,Sheet1!L$3:L$2340,1,)),"",VLOOKUP(C666,Sheet1!L$3:L$2340,1,))</f>
        <v>板橋区</v>
      </c>
    </row>
    <row r="667" spans="1:6" x14ac:dyDescent="0.2">
      <c r="A667" s="8" t="s">
        <v>810</v>
      </c>
      <c r="B667" s="8" t="s">
        <v>6402</v>
      </c>
      <c r="C667" s="8" t="s">
        <v>3130</v>
      </c>
      <c r="D667" s="8" t="s">
        <v>6401</v>
      </c>
      <c r="E667" s="8" t="s">
        <v>6448</v>
      </c>
      <c r="F667" t="str">
        <f>IF(ISERROR(VLOOKUP(C667,Sheet1!L$3:L$2340,1,)),"",VLOOKUP(C667,Sheet1!L$3:L$2340,1,))</f>
        <v>練馬区</v>
      </c>
    </row>
    <row r="668" spans="1:6" x14ac:dyDescent="0.2">
      <c r="A668" s="8" t="s">
        <v>811</v>
      </c>
      <c r="B668" s="8" t="s">
        <v>6402</v>
      </c>
      <c r="C668" s="8" t="s">
        <v>3131</v>
      </c>
      <c r="D668" s="8" t="s">
        <v>6401</v>
      </c>
      <c r="E668" s="8" t="s">
        <v>6447</v>
      </c>
      <c r="F668" t="str">
        <f>IF(ISERROR(VLOOKUP(C668,Sheet1!L$3:L$2340,1,)),"",VLOOKUP(C668,Sheet1!L$3:L$2340,1,))</f>
        <v>足立区</v>
      </c>
    </row>
    <row r="669" spans="1:6" x14ac:dyDescent="0.2">
      <c r="A669" s="8" t="s">
        <v>812</v>
      </c>
      <c r="B669" s="8" t="s">
        <v>6402</v>
      </c>
      <c r="C669" s="8" t="s">
        <v>3132</v>
      </c>
      <c r="D669" s="8" t="s">
        <v>6401</v>
      </c>
      <c r="E669" s="8" t="s">
        <v>6446</v>
      </c>
      <c r="F669" t="str">
        <f>IF(ISERROR(VLOOKUP(C669,Sheet1!L$3:L$2340,1,)),"",VLOOKUP(C669,Sheet1!L$3:L$2340,1,))</f>
        <v>葛飾区</v>
      </c>
    </row>
    <row r="670" spans="1:6" x14ac:dyDescent="0.2">
      <c r="A670" s="8" t="s">
        <v>813</v>
      </c>
      <c r="B670" s="8" t="s">
        <v>6402</v>
      </c>
      <c r="C670" s="8" t="s">
        <v>3133</v>
      </c>
      <c r="D670" s="8" t="s">
        <v>6401</v>
      </c>
      <c r="E670" s="8" t="s">
        <v>6445</v>
      </c>
      <c r="F670" t="str">
        <f>IF(ISERROR(VLOOKUP(C670,Sheet1!L$3:L$2340,1,)),"",VLOOKUP(C670,Sheet1!L$3:L$2340,1,))</f>
        <v>江戸川区</v>
      </c>
    </row>
    <row r="671" spans="1:6" x14ac:dyDescent="0.2">
      <c r="A671" s="8" t="s">
        <v>814</v>
      </c>
      <c r="B671" s="8" t="s">
        <v>6402</v>
      </c>
      <c r="C671" s="8" t="s">
        <v>3134</v>
      </c>
      <c r="D671" s="8" t="s">
        <v>6401</v>
      </c>
      <c r="E671" s="8" t="s">
        <v>6444</v>
      </c>
      <c r="F671" t="str">
        <f>IF(ISERROR(VLOOKUP(C671,Sheet1!L$3:L$2340,1,)),"",VLOOKUP(C671,Sheet1!L$3:L$2340,1,))</f>
        <v>八王子市</v>
      </c>
    </row>
    <row r="672" spans="1:6" x14ac:dyDescent="0.2">
      <c r="A672" s="8" t="s">
        <v>815</v>
      </c>
      <c r="B672" s="8" t="s">
        <v>6402</v>
      </c>
      <c r="C672" s="8" t="s">
        <v>3135</v>
      </c>
      <c r="D672" s="8" t="s">
        <v>6401</v>
      </c>
      <c r="E672" s="8" t="s">
        <v>6443</v>
      </c>
      <c r="F672" t="str">
        <f>IF(ISERROR(VLOOKUP(C672,Sheet1!L$3:L$2340,1,)),"",VLOOKUP(C672,Sheet1!L$3:L$2340,1,))</f>
        <v>立川市</v>
      </c>
    </row>
    <row r="673" spans="1:7" x14ac:dyDescent="0.2">
      <c r="A673" s="8" t="s">
        <v>816</v>
      </c>
      <c r="B673" s="8" t="s">
        <v>6402</v>
      </c>
      <c r="C673" s="8" t="s">
        <v>3136</v>
      </c>
      <c r="D673" s="8" t="s">
        <v>6401</v>
      </c>
      <c r="E673" s="8" t="s">
        <v>6442</v>
      </c>
      <c r="F673" t="str">
        <f>IF(ISERROR(VLOOKUP(C673,Sheet1!L$3:L$2340,1,)),"",VLOOKUP(C673,Sheet1!L$3:L$2340,1,))</f>
        <v>武蔵野市</v>
      </c>
    </row>
    <row r="674" spans="1:7" x14ac:dyDescent="0.2">
      <c r="A674" s="8" t="s">
        <v>817</v>
      </c>
      <c r="B674" s="8" t="s">
        <v>6402</v>
      </c>
      <c r="C674" s="8" t="s">
        <v>3137</v>
      </c>
      <c r="D674" s="8" t="s">
        <v>6401</v>
      </c>
      <c r="E674" s="8" t="s">
        <v>6441</v>
      </c>
      <c r="F674" t="str">
        <f>IF(ISERROR(VLOOKUP(C674,Sheet1!L$3:L$2340,1,)),"",VLOOKUP(C674,Sheet1!L$3:L$2340,1,))</f>
        <v>三鷹市</v>
      </c>
    </row>
    <row r="675" spans="1:7" x14ac:dyDescent="0.2">
      <c r="A675" s="8" t="s">
        <v>818</v>
      </c>
      <c r="B675" s="8" t="s">
        <v>6402</v>
      </c>
      <c r="C675" s="8" t="s">
        <v>3138</v>
      </c>
      <c r="D675" s="8" t="s">
        <v>6401</v>
      </c>
      <c r="E675" s="8" t="s">
        <v>6440</v>
      </c>
      <c r="F675" t="str">
        <f>IF(ISERROR(VLOOKUP(C675,Sheet1!L$3:L$2340,1,)),"",VLOOKUP(C675,Sheet1!L$3:L$2340,1,))</f>
        <v>青梅市</v>
      </c>
    </row>
    <row r="676" spans="1:7" x14ac:dyDescent="0.2">
      <c r="A676" s="8" t="s">
        <v>819</v>
      </c>
      <c r="B676" s="8" t="s">
        <v>6402</v>
      </c>
      <c r="C676" s="8" t="s">
        <v>3139</v>
      </c>
      <c r="D676" s="8" t="s">
        <v>6401</v>
      </c>
      <c r="E676" s="8" t="s">
        <v>5362</v>
      </c>
      <c r="F676" t="str">
        <f>IF(ISERROR(VLOOKUP(C676,Sheet1!L$3:L$2340,1,)),"",VLOOKUP(C676,Sheet1!L$3:L$2340,1,))</f>
        <v>府中市</v>
      </c>
    </row>
    <row r="677" spans="1:7" x14ac:dyDescent="0.2">
      <c r="A677" s="8" t="s">
        <v>820</v>
      </c>
      <c r="B677" s="8" t="s">
        <v>6402</v>
      </c>
      <c r="C677" s="8" t="s">
        <v>3140</v>
      </c>
      <c r="D677" s="8" t="s">
        <v>6401</v>
      </c>
      <c r="E677" s="8" t="s">
        <v>6439</v>
      </c>
      <c r="F677" t="str">
        <f>IF(ISERROR(VLOOKUP(C677,Sheet1!L$3:L$2340,1,)),"",VLOOKUP(C677,Sheet1!L$3:L$2340,1,))</f>
        <v>昭島市</v>
      </c>
    </row>
    <row r="678" spans="1:7" x14ac:dyDescent="0.2">
      <c r="A678" s="8" t="s">
        <v>821</v>
      </c>
      <c r="B678" s="8" t="s">
        <v>6402</v>
      </c>
      <c r="C678" s="8" t="s">
        <v>3141</v>
      </c>
      <c r="D678" s="8" t="s">
        <v>6401</v>
      </c>
      <c r="E678" s="8" t="s">
        <v>6438</v>
      </c>
      <c r="F678" t="str">
        <f>IF(ISERROR(VLOOKUP(C678,Sheet1!L$3:L$2340,1,)),"",VLOOKUP(C678,Sheet1!L$3:L$2340,1,))</f>
        <v>調布市</v>
      </c>
    </row>
    <row r="679" spans="1:7" x14ac:dyDescent="0.2">
      <c r="A679" s="8" t="s">
        <v>822</v>
      </c>
      <c r="B679" s="8" t="s">
        <v>6402</v>
      </c>
      <c r="C679" s="8" t="s">
        <v>3142</v>
      </c>
      <c r="D679" s="8" t="s">
        <v>6401</v>
      </c>
      <c r="E679" s="8" t="s">
        <v>6437</v>
      </c>
      <c r="F679" t="str">
        <f>IF(ISERROR(VLOOKUP(C679,Sheet1!L$3:L$2340,1,)),"",VLOOKUP(C679,Sheet1!L$3:L$2340,1,))</f>
        <v>町田市</v>
      </c>
    </row>
    <row r="680" spans="1:7" x14ac:dyDescent="0.2">
      <c r="A680" s="8" t="s">
        <v>823</v>
      </c>
      <c r="B680" s="8" t="s">
        <v>6402</v>
      </c>
      <c r="C680" s="8" t="s">
        <v>3143</v>
      </c>
      <c r="D680" s="8" t="s">
        <v>6401</v>
      </c>
      <c r="E680" s="8" t="s">
        <v>6436</v>
      </c>
      <c r="F680" t="str">
        <f>IF(ISERROR(VLOOKUP(C680,Sheet1!L$3:L$2340,1,)),"",VLOOKUP(C680,Sheet1!L$3:L$2340,1,))</f>
        <v>小金井市</v>
      </c>
    </row>
    <row r="681" spans="1:7" x14ac:dyDescent="0.2">
      <c r="A681" s="8" t="s">
        <v>824</v>
      </c>
      <c r="B681" s="8" t="s">
        <v>6402</v>
      </c>
      <c r="C681" s="8" t="s">
        <v>3144</v>
      </c>
      <c r="D681" s="8" t="s">
        <v>6401</v>
      </c>
      <c r="E681" s="8" t="s">
        <v>6435</v>
      </c>
      <c r="F681" t="str">
        <f>IF(ISERROR(VLOOKUP(C681,Sheet1!L$3:L$2340,1,)),"",VLOOKUP(C681,Sheet1!L$3:L$2340,1,))</f>
        <v>小平市</v>
      </c>
    </row>
    <row r="682" spans="1:7" x14ac:dyDescent="0.2">
      <c r="A682" s="8" t="s">
        <v>825</v>
      </c>
      <c r="B682" s="8" t="s">
        <v>6402</v>
      </c>
      <c r="C682" s="8" t="s">
        <v>3145</v>
      </c>
      <c r="D682" s="8" t="s">
        <v>6401</v>
      </c>
      <c r="E682" s="8" t="s">
        <v>6434</v>
      </c>
      <c r="F682" t="str">
        <f>IF(ISERROR(VLOOKUP(C682,Sheet1!L$3:L$2340,1,)),"",VLOOKUP(C682,Sheet1!L$3:L$2340,1,))</f>
        <v>日野市</v>
      </c>
    </row>
    <row r="683" spans="1:7" x14ac:dyDescent="0.2">
      <c r="A683" s="8" t="s">
        <v>826</v>
      </c>
      <c r="B683" s="8" t="s">
        <v>6402</v>
      </c>
      <c r="C683" s="8" t="s">
        <v>3146</v>
      </c>
      <c r="D683" s="8" t="s">
        <v>6401</v>
      </c>
      <c r="E683" s="8" t="s">
        <v>6433</v>
      </c>
      <c r="F683" t="str">
        <f>IF(ISERROR(VLOOKUP(C683,Sheet1!L$3:L$2340,1,)),"",VLOOKUP(C683,Sheet1!L$3:L$2340,1,))</f>
        <v>東村山市</v>
      </c>
    </row>
    <row r="684" spans="1:7" x14ac:dyDescent="0.2">
      <c r="A684" s="8" t="s">
        <v>827</v>
      </c>
      <c r="B684" s="8" t="s">
        <v>6402</v>
      </c>
      <c r="C684" s="8" t="s">
        <v>3147</v>
      </c>
      <c r="D684" s="8" t="s">
        <v>6401</v>
      </c>
      <c r="E684" s="8" t="s">
        <v>6432</v>
      </c>
      <c r="F684" t="str">
        <f>IF(ISERROR(VLOOKUP(C684,Sheet1!L$3:L$2340,1,)),"",VLOOKUP(C684,Sheet1!L$3:L$2340,1,))</f>
        <v>国分寺市</v>
      </c>
    </row>
    <row r="685" spans="1:7" x14ac:dyDescent="0.2">
      <c r="A685" s="8" t="s">
        <v>828</v>
      </c>
      <c r="B685" s="8" t="s">
        <v>6402</v>
      </c>
      <c r="C685" s="8" t="s">
        <v>3148</v>
      </c>
      <c r="D685" s="8" t="s">
        <v>6401</v>
      </c>
      <c r="E685" s="8" t="s">
        <v>6431</v>
      </c>
      <c r="F685" t="str">
        <f>IF(ISERROR(VLOOKUP(C685,Sheet1!L$3:L$2340,1,)),"",VLOOKUP(C685,Sheet1!L$3:L$2340,1,))</f>
        <v>国立市</v>
      </c>
    </row>
    <row r="686" spans="1:7" x14ac:dyDescent="0.2">
      <c r="A686" s="8" t="s">
        <v>829</v>
      </c>
      <c r="B686" s="8" t="s">
        <v>6402</v>
      </c>
      <c r="C686" s="8" t="s">
        <v>3149</v>
      </c>
      <c r="D686" s="8" t="s">
        <v>6401</v>
      </c>
      <c r="E686" s="8" t="s">
        <v>6430</v>
      </c>
      <c r="F686" t="str">
        <f>IF(ISERROR(VLOOKUP(C686,Sheet1!L$3:L$2340,1,)),"",VLOOKUP(C686,Sheet1!L$3:L$2340,1,))</f>
        <v>福生市</v>
      </c>
      <c r="G686" s="12"/>
    </row>
    <row r="687" spans="1:7" x14ac:dyDescent="0.2">
      <c r="A687" s="8" t="s">
        <v>830</v>
      </c>
      <c r="B687" s="8" t="s">
        <v>6402</v>
      </c>
      <c r="C687" s="8" t="s">
        <v>3150</v>
      </c>
      <c r="D687" s="8" t="s">
        <v>6401</v>
      </c>
      <c r="E687" s="8" t="s">
        <v>6429</v>
      </c>
      <c r="F687" t="str">
        <f>IF(ISERROR(VLOOKUP(C687,Sheet1!L$3:L$2340,1,)),"",VLOOKUP(C687,Sheet1!L$3:L$2340,1,))</f>
        <v>狛江市</v>
      </c>
    </row>
    <row r="688" spans="1:7" x14ac:dyDescent="0.2">
      <c r="A688" s="8" t="s">
        <v>831</v>
      </c>
      <c r="B688" s="8" t="s">
        <v>6402</v>
      </c>
      <c r="C688" s="8" t="s">
        <v>3151</v>
      </c>
      <c r="D688" s="8" t="s">
        <v>6401</v>
      </c>
      <c r="E688" s="8" t="s">
        <v>6428</v>
      </c>
      <c r="F688" t="str">
        <f>IF(ISERROR(VLOOKUP(C688,Sheet1!L$3:L$2340,1,)),"",VLOOKUP(C688,Sheet1!L$3:L$2340,1,))</f>
        <v>東大和市</v>
      </c>
    </row>
    <row r="689" spans="1:6" x14ac:dyDescent="0.2">
      <c r="A689" s="8" t="s">
        <v>832</v>
      </c>
      <c r="B689" s="8" t="s">
        <v>6402</v>
      </c>
      <c r="C689" s="8" t="s">
        <v>3152</v>
      </c>
      <c r="D689" s="8" t="s">
        <v>6401</v>
      </c>
      <c r="E689" s="8" t="s">
        <v>6427</v>
      </c>
      <c r="F689" t="str">
        <f>IF(ISERROR(VLOOKUP(C689,Sheet1!L$3:L$2340,1,)),"",VLOOKUP(C689,Sheet1!L$3:L$2340,1,))</f>
        <v>清瀬市</v>
      </c>
    </row>
    <row r="690" spans="1:6" x14ac:dyDescent="0.2">
      <c r="A690" s="8" t="s">
        <v>833</v>
      </c>
      <c r="B690" s="8" t="s">
        <v>6402</v>
      </c>
      <c r="C690" s="8" t="s">
        <v>3153</v>
      </c>
      <c r="D690" s="8" t="s">
        <v>6401</v>
      </c>
      <c r="E690" s="8" t="s">
        <v>6426</v>
      </c>
      <c r="F690" t="str">
        <f>IF(ISERROR(VLOOKUP(C690,Sheet1!L$3:L$2340,1,)),"",VLOOKUP(C690,Sheet1!L$3:L$2340,1,))</f>
        <v>東久留米市</v>
      </c>
    </row>
    <row r="691" spans="1:6" x14ac:dyDescent="0.2">
      <c r="A691" s="8" t="s">
        <v>834</v>
      </c>
      <c r="B691" s="8" t="s">
        <v>6402</v>
      </c>
      <c r="C691" s="8" t="s">
        <v>3154</v>
      </c>
      <c r="D691" s="8" t="s">
        <v>6401</v>
      </c>
      <c r="E691" s="8" t="s">
        <v>6425</v>
      </c>
      <c r="F691" t="str">
        <f>IF(ISERROR(VLOOKUP(C691,Sheet1!L$3:L$2340,1,)),"",VLOOKUP(C691,Sheet1!L$3:L$2340,1,))</f>
        <v>武蔵村山市</v>
      </c>
    </row>
    <row r="692" spans="1:6" x14ac:dyDescent="0.2">
      <c r="A692" s="8" t="s">
        <v>835</v>
      </c>
      <c r="B692" s="8" t="s">
        <v>6402</v>
      </c>
      <c r="C692" s="8" t="s">
        <v>3155</v>
      </c>
      <c r="D692" s="8" t="s">
        <v>6401</v>
      </c>
      <c r="E692" s="8" t="s">
        <v>6424</v>
      </c>
      <c r="F692" t="str">
        <f>IF(ISERROR(VLOOKUP(C692,Sheet1!L$3:L$2340,1,)),"",VLOOKUP(C692,Sheet1!L$3:L$2340,1,))</f>
        <v>多摩市</v>
      </c>
    </row>
    <row r="693" spans="1:6" x14ac:dyDescent="0.2">
      <c r="A693" s="8" t="s">
        <v>836</v>
      </c>
      <c r="B693" s="8" t="s">
        <v>6402</v>
      </c>
      <c r="C693" s="8" t="s">
        <v>3156</v>
      </c>
      <c r="D693" s="8" t="s">
        <v>6401</v>
      </c>
      <c r="E693" s="8" t="s">
        <v>6423</v>
      </c>
      <c r="F693" t="str">
        <f>IF(ISERROR(VLOOKUP(C693,Sheet1!L$3:L$2340,1,)),"",VLOOKUP(C693,Sheet1!L$3:L$2340,1,))</f>
        <v>稲城市</v>
      </c>
    </row>
    <row r="694" spans="1:6" x14ac:dyDescent="0.2">
      <c r="A694" s="8" t="s">
        <v>837</v>
      </c>
      <c r="B694" s="8" t="s">
        <v>6402</v>
      </c>
      <c r="C694" s="8" t="s">
        <v>3157</v>
      </c>
      <c r="D694" s="8" t="s">
        <v>6401</v>
      </c>
      <c r="E694" s="8" t="s">
        <v>6422</v>
      </c>
      <c r="F694" t="str">
        <f>IF(ISERROR(VLOOKUP(C694,Sheet1!L$3:L$2340,1,)),"",VLOOKUP(C694,Sheet1!L$3:L$2340,1,))</f>
        <v>羽村市</v>
      </c>
    </row>
    <row r="695" spans="1:6" x14ac:dyDescent="0.2">
      <c r="A695" s="8" t="s">
        <v>838</v>
      </c>
      <c r="B695" s="8" t="s">
        <v>6402</v>
      </c>
      <c r="C695" s="8" t="s">
        <v>3158</v>
      </c>
      <c r="D695" s="8" t="s">
        <v>6401</v>
      </c>
      <c r="E695" s="8" t="s">
        <v>6421</v>
      </c>
      <c r="F695" t="str">
        <f>IF(ISERROR(VLOOKUP(C695,Sheet1!L$3:L$2340,1,)),"",VLOOKUP(C695,Sheet1!L$3:L$2340,1,))</f>
        <v>あきる野市</v>
      </c>
    </row>
    <row r="696" spans="1:6" x14ac:dyDescent="0.2">
      <c r="A696" s="8" t="s">
        <v>839</v>
      </c>
      <c r="B696" s="8" t="s">
        <v>6402</v>
      </c>
      <c r="C696" s="8" t="s">
        <v>3159</v>
      </c>
      <c r="D696" s="8" t="s">
        <v>6401</v>
      </c>
      <c r="E696" s="8" t="s">
        <v>6420</v>
      </c>
      <c r="F696" t="str">
        <f>IF(ISERROR(VLOOKUP(C696,Sheet1!L$3:L$2340,1,)),"",VLOOKUP(C696,Sheet1!L$3:L$2340,1,))</f>
        <v>西東京市</v>
      </c>
    </row>
    <row r="697" spans="1:6" x14ac:dyDescent="0.2">
      <c r="A697" s="8" t="s">
        <v>841</v>
      </c>
      <c r="B697" s="8" t="s">
        <v>6402</v>
      </c>
      <c r="C697" s="8" t="s">
        <v>6419</v>
      </c>
      <c r="D697" s="8" t="s">
        <v>6401</v>
      </c>
      <c r="E697" s="8" t="s">
        <v>6418</v>
      </c>
      <c r="F697" t="str">
        <f>IF(ISERROR(VLOOKUP(C697,Sheet1!L$3:L$2340,1,)),"",VLOOKUP(C697,Sheet1!L$3:L$2340,1,))</f>
        <v>瑞穂町</v>
      </c>
    </row>
    <row r="698" spans="1:6" x14ac:dyDescent="0.2">
      <c r="A698" s="8" t="s">
        <v>842</v>
      </c>
      <c r="B698" s="8" t="s">
        <v>6402</v>
      </c>
      <c r="C698" s="8" t="s">
        <v>6417</v>
      </c>
      <c r="D698" s="8" t="s">
        <v>6401</v>
      </c>
      <c r="E698" s="8" t="s">
        <v>6416</v>
      </c>
      <c r="F698" t="str">
        <f>IF(ISERROR(VLOOKUP(C698,Sheet1!L$3:L$2340,1,)),"",VLOOKUP(C698,Sheet1!L$3:L$2340,1,))</f>
        <v>日の出町</v>
      </c>
    </row>
    <row r="699" spans="1:6" x14ac:dyDescent="0.2">
      <c r="A699" s="8" t="s">
        <v>843</v>
      </c>
      <c r="B699" s="8" t="s">
        <v>6402</v>
      </c>
      <c r="C699" s="8" t="s">
        <v>6415</v>
      </c>
      <c r="D699" s="8" t="s">
        <v>6401</v>
      </c>
      <c r="E699" s="8" t="s">
        <v>6414</v>
      </c>
      <c r="F699" t="str">
        <f>IF(ISERROR(VLOOKUP(C699,Sheet1!L$3:L$2340,1,)),"",VLOOKUP(C699,Sheet1!L$3:L$2340,1,))</f>
        <v>檜原村</v>
      </c>
    </row>
    <row r="700" spans="1:6" x14ac:dyDescent="0.2">
      <c r="A700" s="8" t="s">
        <v>844</v>
      </c>
      <c r="B700" s="8" t="s">
        <v>6402</v>
      </c>
      <c r="C700" s="8" t="s">
        <v>6413</v>
      </c>
      <c r="D700" s="8" t="s">
        <v>6401</v>
      </c>
      <c r="E700" s="8" t="s">
        <v>6412</v>
      </c>
      <c r="F700" t="str">
        <f>IF(ISERROR(VLOOKUP(C700,Sheet1!L$3:L$2340,1,)),"",VLOOKUP(C700,Sheet1!L$3:L$2340,1,))</f>
        <v>奥多摩町</v>
      </c>
    </row>
    <row r="701" spans="1:6" x14ac:dyDescent="0.2">
      <c r="A701" s="8" t="s">
        <v>846</v>
      </c>
      <c r="B701" s="8" t="s">
        <v>6402</v>
      </c>
      <c r="C701" s="8" t="s">
        <v>3166</v>
      </c>
      <c r="D701" s="8" t="s">
        <v>6401</v>
      </c>
      <c r="E701" s="8" t="s">
        <v>6411</v>
      </c>
      <c r="F701" t="str">
        <f>IF(ISERROR(VLOOKUP(C701,Sheet1!L$3:L$2340,1,)),"",VLOOKUP(C701,Sheet1!L$3:L$2340,1,))</f>
        <v>大島町</v>
      </c>
    </row>
    <row r="702" spans="1:6" x14ac:dyDescent="0.2">
      <c r="A702" s="8" t="s">
        <v>847</v>
      </c>
      <c r="B702" s="8" t="s">
        <v>6402</v>
      </c>
      <c r="C702" s="8" t="s">
        <v>3167</v>
      </c>
      <c r="D702" s="8" t="s">
        <v>6401</v>
      </c>
      <c r="E702" s="8" t="s">
        <v>4780</v>
      </c>
      <c r="F702" t="str">
        <f>IF(ISERROR(VLOOKUP(C702,Sheet1!L$3:L$2340,1,)),"",VLOOKUP(C702,Sheet1!L$3:L$2340,1,))</f>
        <v>利島村</v>
      </c>
    </row>
    <row r="703" spans="1:6" x14ac:dyDescent="0.2">
      <c r="A703" s="8" t="s">
        <v>848</v>
      </c>
      <c r="B703" s="8" t="s">
        <v>6402</v>
      </c>
      <c r="C703" s="8" t="s">
        <v>3168</v>
      </c>
      <c r="D703" s="8" t="s">
        <v>6401</v>
      </c>
      <c r="E703" s="8" t="s">
        <v>6410</v>
      </c>
      <c r="F703" t="str">
        <f>IF(ISERROR(VLOOKUP(C703,Sheet1!L$3:L$2340,1,)),"",VLOOKUP(C703,Sheet1!L$3:L$2340,1,))</f>
        <v>新島村</v>
      </c>
    </row>
    <row r="704" spans="1:6" x14ac:dyDescent="0.2">
      <c r="A704" s="8" t="s">
        <v>849</v>
      </c>
      <c r="B704" s="8" t="s">
        <v>6402</v>
      </c>
      <c r="C704" s="8" t="s">
        <v>3169</v>
      </c>
      <c r="D704" s="8" t="s">
        <v>6401</v>
      </c>
      <c r="E704" s="8" t="s">
        <v>6409</v>
      </c>
      <c r="F704" t="str">
        <f>IF(ISERROR(VLOOKUP(C704,Sheet1!L$3:L$2340,1,)),"",VLOOKUP(C704,Sheet1!L$3:L$2340,1,))</f>
        <v>神津島村</v>
      </c>
    </row>
    <row r="705" spans="1:6" x14ac:dyDescent="0.2">
      <c r="A705" s="8" t="s">
        <v>850</v>
      </c>
      <c r="B705" s="8" t="s">
        <v>6402</v>
      </c>
      <c r="C705" s="8" t="s">
        <v>6408</v>
      </c>
      <c r="D705" s="8" t="s">
        <v>6401</v>
      </c>
      <c r="E705" s="8" t="s">
        <v>6407</v>
      </c>
      <c r="F705" t="str">
        <f>IF(ISERROR(VLOOKUP(C705,Sheet1!L$3:L$2340,1,)),"",VLOOKUP(C705,Sheet1!L$3:L$2340,1,))</f>
        <v>三宅村</v>
      </c>
    </row>
    <row r="706" spans="1:6" x14ac:dyDescent="0.2">
      <c r="A706" s="8" t="s">
        <v>851</v>
      </c>
      <c r="B706" s="8" t="s">
        <v>6402</v>
      </c>
      <c r="C706" s="8" t="s">
        <v>3170</v>
      </c>
      <c r="D706" s="8" t="s">
        <v>6401</v>
      </c>
      <c r="E706" s="8" t="s">
        <v>6406</v>
      </c>
      <c r="F706" t="str">
        <f>IF(ISERROR(VLOOKUP(C706,Sheet1!L$3:L$2340,1,)),"",VLOOKUP(C706,Sheet1!L$3:L$2340,1,))</f>
        <v>御蔵島村</v>
      </c>
    </row>
    <row r="707" spans="1:6" x14ac:dyDescent="0.2">
      <c r="A707" s="8" t="s">
        <v>852</v>
      </c>
      <c r="B707" s="8" t="s">
        <v>6402</v>
      </c>
      <c r="C707" s="8" t="s">
        <v>6405</v>
      </c>
      <c r="D707" s="8" t="s">
        <v>6401</v>
      </c>
      <c r="E707" s="8" t="s">
        <v>6404</v>
      </c>
      <c r="F707" t="str">
        <f>IF(ISERROR(VLOOKUP(C707,Sheet1!L$3:L$2340,1,)),"",VLOOKUP(C707,Sheet1!L$3:L$2340,1,))</f>
        <v>八丈町</v>
      </c>
    </row>
    <row r="708" spans="1:6" x14ac:dyDescent="0.2">
      <c r="A708" s="8" t="s">
        <v>853</v>
      </c>
      <c r="B708" s="8" t="s">
        <v>6402</v>
      </c>
      <c r="C708" s="8" t="s">
        <v>3171</v>
      </c>
      <c r="D708" s="8" t="s">
        <v>6401</v>
      </c>
      <c r="E708" s="8" t="s">
        <v>6403</v>
      </c>
      <c r="F708" t="str">
        <f>IF(ISERROR(VLOOKUP(C708,Sheet1!L$3:L$2340,1,)),"",VLOOKUP(C708,Sheet1!L$3:L$2340,1,))</f>
        <v>青ヶ島村</v>
      </c>
    </row>
    <row r="709" spans="1:6" x14ac:dyDescent="0.2">
      <c r="A709" s="8" t="s">
        <v>854</v>
      </c>
      <c r="B709" s="8" t="s">
        <v>6402</v>
      </c>
      <c r="C709" s="8" t="s">
        <v>3172</v>
      </c>
      <c r="D709" s="8" t="s">
        <v>6401</v>
      </c>
      <c r="E709" s="8" t="s">
        <v>6400</v>
      </c>
      <c r="F709" t="str">
        <f>IF(ISERROR(VLOOKUP(C709,Sheet1!L$3:L$2340,1,)),"",VLOOKUP(C709,Sheet1!L$3:L$2340,1,))</f>
        <v>小笠原村</v>
      </c>
    </row>
    <row r="710" spans="1:6" x14ac:dyDescent="0.2">
      <c r="A710" s="11" t="s">
        <v>6399</v>
      </c>
      <c r="B710" s="11" t="s">
        <v>6398</v>
      </c>
      <c r="C710" s="9"/>
      <c r="D710" s="10" t="s">
        <v>6397</v>
      </c>
      <c r="E710" s="9"/>
      <c r="F710" t="str">
        <f>IF(ISERROR(VLOOKUP(C710,Sheet1!L$3:L$2340,1,)),"",VLOOKUP(C710,Sheet1!L$3:L$2340,1,))</f>
        <v/>
      </c>
    </row>
    <row r="711" spans="1:6" x14ac:dyDescent="0.2">
      <c r="A711" s="8" t="s">
        <v>856</v>
      </c>
      <c r="B711" s="8" t="s">
        <v>6350</v>
      </c>
      <c r="C711" s="8" t="s">
        <v>3173</v>
      </c>
      <c r="D711" s="8" t="s">
        <v>6348</v>
      </c>
      <c r="E711" s="8" t="s">
        <v>6396</v>
      </c>
      <c r="F711" t="str">
        <f>IF(ISERROR(VLOOKUP(C711,Sheet1!L$3:L$2340,1,)),"",VLOOKUP(C711,Sheet1!L$3:L$2340,1,))</f>
        <v>横浜市</v>
      </c>
    </row>
    <row r="712" spans="1:6" x14ac:dyDescent="0.2">
      <c r="A712" s="8" t="s">
        <v>875</v>
      </c>
      <c r="B712" s="8" t="s">
        <v>6350</v>
      </c>
      <c r="C712" s="8" t="s">
        <v>3192</v>
      </c>
      <c r="D712" s="8" t="s">
        <v>6348</v>
      </c>
      <c r="E712" s="8" t="s">
        <v>6395</v>
      </c>
      <c r="F712" t="str">
        <f>IF(ISERROR(VLOOKUP(C712,Sheet1!L$3:L$2340,1,)),"",VLOOKUP(C712,Sheet1!L$3:L$2340,1,))</f>
        <v>川崎市</v>
      </c>
    </row>
    <row r="713" spans="1:6" x14ac:dyDescent="0.2">
      <c r="A713" s="8" t="s">
        <v>6394</v>
      </c>
      <c r="B713" s="8" t="s">
        <v>6350</v>
      </c>
      <c r="C713" s="8" t="s">
        <v>3207</v>
      </c>
      <c r="D713" s="8" t="s">
        <v>6348</v>
      </c>
      <c r="E713" s="8" t="s">
        <v>6393</v>
      </c>
      <c r="F713" t="str">
        <f>IF(ISERROR(VLOOKUP(C713,Sheet1!L$3:L$2340,1,)),"",VLOOKUP(C713,Sheet1!L$3:L$2340,1,))</f>
        <v>相模原市</v>
      </c>
    </row>
    <row r="714" spans="1:6" x14ac:dyDescent="0.2">
      <c r="A714" s="8" t="s">
        <v>883</v>
      </c>
      <c r="B714" s="8" t="s">
        <v>6350</v>
      </c>
      <c r="C714" s="8" t="s">
        <v>3200</v>
      </c>
      <c r="D714" s="8" t="s">
        <v>6348</v>
      </c>
      <c r="E714" s="8" t="s">
        <v>6392</v>
      </c>
      <c r="F714" t="str">
        <f>IF(ISERROR(VLOOKUP(C714,Sheet1!L$3:L$2340,1,)),"",VLOOKUP(C714,Sheet1!L$3:L$2340,1,))</f>
        <v>横須賀市</v>
      </c>
    </row>
    <row r="715" spans="1:6" x14ac:dyDescent="0.2">
      <c r="A715" s="8" t="s">
        <v>884</v>
      </c>
      <c r="B715" s="8" t="s">
        <v>6350</v>
      </c>
      <c r="C715" s="8" t="s">
        <v>3201</v>
      </c>
      <c r="D715" s="8" t="s">
        <v>6348</v>
      </c>
      <c r="E715" s="8" t="s">
        <v>6391</v>
      </c>
      <c r="F715" t="str">
        <f>IF(ISERROR(VLOOKUP(C715,Sheet1!L$3:L$2340,1,)),"",VLOOKUP(C715,Sheet1!L$3:L$2340,1,))</f>
        <v>平塚市</v>
      </c>
    </row>
    <row r="716" spans="1:6" x14ac:dyDescent="0.2">
      <c r="A716" s="8" t="s">
        <v>885</v>
      </c>
      <c r="B716" s="8" t="s">
        <v>6350</v>
      </c>
      <c r="C716" s="8" t="s">
        <v>3202</v>
      </c>
      <c r="D716" s="8" t="s">
        <v>6348</v>
      </c>
      <c r="E716" s="8" t="s">
        <v>6390</v>
      </c>
      <c r="F716" t="str">
        <f>IF(ISERROR(VLOOKUP(C716,Sheet1!L$3:L$2340,1,)),"",VLOOKUP(C716,Sheet1!L$3:L$2340,1,))</f>
        <v>鎌倉市</v>
      </c>
    </row>
    <row r="717" spans="1:6" x14ac:dyDescent="0.2">
      <c r="A717" s="8" t="s">
        <v>886</v>
      </c>
      <c r="B717" s="8" t="s">
        <v>6350</v>
      </c>
      <c r="C717" s="8" t="s">
        <v>3203</v>
      </c>
      <c r="D717" s="8" t="s">
        <v>6348</v>
      </c>
      <c r="E717" s="8" t="s">
        <v>6389</v>
      </c>
      <c r="F717" t="str">
        <f>IF(ISERROR(VLOOKUP(C717,Sheet1!L$3:L$2340,1,)),"",VLOOKUP(C717,Sheet1!L$3:L$2340,1,))</f>
        <v>藤沢市</v>
      </c>
    </row>
    <row r="718" spans="1:6" x14ac:dyDescent="0.2">
      <c r="A718" s="8" t="s">
        <v>887</v>
      </c>
      <c r="B718" s="8" t="s">
        <v>6350</v>
      </c>
      <c r="C718" s="8" t="s">
        <v>3204</v>
      </c>
      <c r="D718" s="8" t="s">
        <v>6348</v>
      </c>
      <c r="E718" s="8" t="s">
        <v>6388</v>
      </c>
      <c r="F718" t="str">
        <f>IF(ISERROR(VLOOKUP(C718,Sheet1!L$3:L$2340,1,)),"",VLOOKUP(C718,Sheet1!L$3:L$2340,1,))</f>
        <v>小田原市</v>
      </c>
    </row>
    <row r="719" spans="1:6" x14ac:dyDescent="0.2">
      <c r="A719" s="8" t="s">
        <v>888</v>
      </c>
      <c r="B719" s="8" t="s">
        <v>6350</v>
      </c>
      <c r="C719" s="8" t="s">
        <v>3205</v>
      </c>
      <c r="D719" s="8" t="s">
        <v>6348</v>
      </c>
      <c r="E719" s="8" t="s">
        <v>6387</v>
      </c>
      <c r="F719" t="str">
        <f>IF(ISERROR(VLOOKUP(C719,Sheet1!L$3:L$2340,1,)),"",VLOOKUP(C719,Sheet1!L$3:L$2340,1,))</f>
        <v>茅ヶ崎市</v>
      </c>
    </row>
    <row r="720" spans="1:6" x14ac:dyDescent="0.2">
      <c r="A720" s="8" t="s">
        <v>889</v>
      </c>
      <c r="B720" s="8" t="s">
        <v>6350</v>
      </c>
      <c r="C720" s="8" t="s">
        <v>3206</v>
      </c>
      <c r="D720" s="8" t="s">
        <v>6348</v>
      </c>
      <c r="E720" s="8" t="s">
        <v>6386</v>
      </c>
      <c r="F720" t="str">
        <f>IF(ISERROR(VLOOKUP(C720,Sheet1!L$3:L$2340,1,)),"",VLOOKUP(C720,Sheet1!L$3:L$2340,1,))</f>
        <v>逗子市</v>
      </c>
    </row>
    <row r="721" spans="1:6" x14ac:dyDescent="0.2">
      <c r="A721" s="8" t="s">
        <v>891</v>
      </c>
      <c r="B721" s="8" t="s">
        <v>6350</v>
      </c>
      <c r="C721" s="8" t="s">
        <v>3208</v>
      </c>
      <c r="D721" s="8" t="s">
        <v>6348</v>
      </c>
      <c r="E721" s="8" t="s">
        <v>6385</v>
      </c>
      <c r="F721" t="str">
        <f>IF(ISERROR(VLOOKUP(C721,Sheet1!L$3:L$2340,1,)),"",VLOOKUP(C721,Sheet1!L$3:L$2340,1,))</f>
        <v>三浦市</v>
      </c>
    </row>
    <row r="722" spans="1:6" x14ac:dyDescent="0.2">
      <c r="A722" s="8" t="s">
        <v>892</v>
      </c>
      <c r="B722" s="8" t="s">
        <v>6350</v>
      </c>
      <c r="C722" s="8" t="s">
        <v>3209</v>
      </c>
      <c r="D722" s="8" t="s">
        <v>6348</v>
      </c>
      <c r="E722" s="8" t="s">
        <v>6384</v>
      </c>
      <c r="F722" t="str">
        <f>IF(ISERROR(VLOOKUP(C722,Sheet1!L$3:L$2340,1,)),"",VLOOKUP(C722,Sheet1!L$3:L$2340,1,))</f>
        <v>秦野市</v>
      </c>
    </row>
    <row r="723" spans="1:6" x14ac:dyDescent="0.2">
      <c r="A723" s="8" t="s">
        <v>893</v>
      </c>
      <c r="B723" s="8" t="s">
        <v>6350</v>
      </c>
      <c r="C723" s="8" t="s">
        <v>3210</v>
      </c>
      <c r="D723" s="8" t="s">
        <v>6348</v>
      </c>
      <c r="E723" s="8" t="s">
        <v>6383</v>
      </c>
      <c r="F723" t="str">
        <f>IF(ISERROR(VLOOKUP(C723,Sheet1!L$3:L$2340,1,)),"",VLOOKUP(C723,Sheet1!L$3:L$2340,1,))</f>
        <v>厚木市</v>
      </c>
    </row>
    <row r="724" spans="1:6" x14ac:dyDescent="0.2">
      <c r="A724" s="8" t="s">
        <v>894</v>
      </c>
      <c r="B724" s="8" t="s">
        <v>6350</v>
      </c>
      <c r="C724" s="8" t="s">
        <v>3211</v>
      </c>
      <c r="D724" s="8" t="s">
        <v>6348</v>
      </c>
      <c r="E724" s="8" t="s">
        <v>6382</v>
      </c>
      <c r="F724" t="str">
        <f>IF(ISERROR(VLOOKUP(C724,Sheet1!L$3:L$2340,1,)),"",VLOOKUP(C724,Sheet1!L$3:L$2340,1,))</f>
        <v>大和市</v>
      </c>
    </row>
    <row r="725" spans="1:6" x14ac:dyDescent="0.2">
      <c r="A725" s="8" t="s">
        <v>895</v>
      </c>
      <c r="B725" s="8" t="s">
        <v>6350</v>
      </c>
      <c r="C725" s="8" t="s">
        <v>3212</v>
      </c>
      <c r="D725" s="8" t="s">
        <v>6348</v>
      </c>
      <c r="E725" s="8" t="s">
        <v>6381</v>
      </c>
      <c r="F725" t="str">
        <f>IF(ISERROR(VLOOKUP(C725,Sheet1!L$3:L$2340,1,)),"",VLOOKUP(C725,Sheet1!L$3:L$2340,1,))</f>
        <v>伊勢原市</v>
      </c>
    </row>
    <row r="726" spans="1:6" x14ac:dyDescent="0.2">
      <c r="A726" s="8" t="s">
        <v>896</v>
      </c>
      <c r="B726" s="8" t="s">
        <v>6350</v>
      </c>
      <c r="C726" s="8" t="s">
        <v>3213</v>
      </c>
      <c r="D726" s="8" t="s">
        <v>6348</v>
      </c>
      <c r="E726" s="8" t="s">
        <v>6380</v>
      </c>
      <c r="F726" t="str">
        <f>IF(ISERROR(VLOOKUP(C726,Sheet1!L$3:L$2340,1,)),"",VLOOKUP(C726,Sheet1!L$3:L$2340,1,))</f>
        <v>海老名市</v>
      </c>
    </row>
    <row r="727" spans="1:6" x14ac:dyDescent="0.2">
      <c r="A727" s="8" t="s">
        <v>897</v>
      </c>
      <c r="B727" s="8" t="s">
        <v>6350</v>
      </c>
      <c r="C727" s="8" t="s">
        <v>3214</v>
      </c>
      <c r="D727" s="8" t="s">
        <v>6348</v>
      </c>
      <c r="E727" s="8" t="s">
        <v>6379</v>
      </c>
      <c r="F727" t="str">
        <f>IF(ISERROR(VLOOKUP(C727,Sheet1!L$3:L$2340,1,)),"",VLOOKUP(C727,Sheet1!L$3:L$2340,1,))</f>
        <v>座間市</v>
      </c>
    </row>
    <row r="728" spans="1:6" x14ac:dyDescent="0.2">
      <c r="A728" s="8" t="s">
        <v>898</v>
      </c>
      <c r="B728" s="8" t="s">
        <v>6350</v>
      </c>
      <c r="C728" s="8" t="s">
        <v>3215</v>
      </c>
      <c r="D728" s="8" t="s">
        <v>6348</v>
      </c>
      <c r="E728" s="8" t="s">
        <v>6378</v>
      </c>
      <c r="F728" t="str">
        <f>IF(ISERROR(VLOOKUP(C728,Sheet1!L$3:L$2340,1,)),"",VLOOKUP(C728,Sheet1!L$3:L$2340,1,))</f>
        <v>南足柄市</v>
      </c>
    </row>
    <row r="729" spans="1:6" x14ac:dyDescent="0.2">
      <c r="A729" s="8" t="s">
        <v>899</v>
      </c>
      <c r="B729" s="8" t="s">
        <v>6350</v>
      </c>
      <c r="C729" s="8" t="s">
        <v>3216</v>
      </c>
      <c r="D729" s="8" t="s">
        <v>6348</v>
      </c>
      <c r="E729" s="8" t="s">
        <v>6377</v>
      </c>
      <c r="F729" t="str">
        <f>IF(ISERROR(VLOOKUP(C729,Sheet1!L$3:L$2340,1,)),"",VLOOKUP(C729,Sheet1!L$3:L$2340,1,))</f>
        <v>綾瀬市</v>
      </c>
    </row>
    <row r="730" spans="1:6" x14ac:dyDescent="0.2">
      <c r="A730" s="8" t="s">
        <v>901</v>
      </c>
      <c r="B730" s="8" t="s">
        <v>6350</v>
      </c>
      <c r="C730" s="8" t="s">
        <v>6376</v>
      </c>
      <c r="D730" s="8" t="s">
        <v>6348</v>
      </c>
      <c r="E730" s="8" t="s">
        <v>6375</v>
      </c>
      <c r="F730" t="str">
        <f>IF(ISERROR(VLOOKUP(C730,Sheet1!L$3:L$2340,1,)),"",VLOOKUP(C730,Sheet1!L$3:L$2340,1,))</f>
        <v>葉山町</v>
      </c>
    </row>
    <row r="731" spans="1:6" x14ac:dyDescent="0.2">
      <c r="A731" s="8" t="s">
        <v>903</v>
      </c>
      <c r="B731" s="8" t="s">
        <v>6350</v>
      </c>
      <c r="C731" s="8" t="s">
        <v>6374</v>
      </c>
      <c r="D731" s="8" t="s">
        <v>6348</v>
      </c>
      <c r="E731" s="8" t="s">
        <v>6373</v>
      </c>
      <c r="F731" t="str">
        <f>IF(ISERROR(VLOOKUP(C731,Sheet1!L$3:L$2340,1,)),"",VLOOKUP(C731,Sheet1!L$3:L$2340,1,))</f>
        <v>寒川町</v>
      </c>
    </row>
    <row r="732" spans="1:6" x14ac:dyDescent="0.2">
      <c r="A732" s="8" t="s">
        <v>905</v>
      </c>
      <c r="B732" s="8" t="s">
        <v>6350</v>
      </c>
      <c r="C732" s="8" t="s">
        <v>6372</v>
      </c>
      <c r="D732" s="8" t="s">
        <v>6348</v>
      </c>
      <c r="E732" s="8" t="s">
        <v>6371</v>
      </c>
      <c r="F732" t="str">
        <f>IF(ISERROR(VLOOKUP(C732,Sheet1!L$3:L$2340,1,)),"",VLOOKUP(C732,Sheet1!L$3:L$2340,1,))</f>
        <v>大磯町</v>
      </c>
    </row>
    <row r="733" spans="1:6" x14ac:dyDescent="0.2">
      <c r="A733" s="8" t="s">
        <v>906</v>
      </c>
      <c r="B733" s="8" t="s">
        <v>6350</v>
      </c>
      <c r="C733" s="8" t="s">
        <v>6370</v>
      </c>
      <c r="D733" s="8" t="s">
        <v>6348</v>
      </c>
      <c r="E733" s="8" t="s">
        <v>6369</v>
      </c>
      <c r="F733" t="str">
        <f>IF(ISERROR(VLOOKUP(C733,Sheet1!L$3:L$2340,1,)),"",VLOOKUP(C733,Sheet1!L$3:L$2340,1,))</f>
        <v>二宮町</v>
      </c>
    </row>
    <row r="734" spans="1:6" x14ac:dyDescent="0.2">
      <c r="A734" s="8" t="s">
        <v>908</v>
      </c>
      <c r="B734" s="8" t="s">
        <v>6350</v>
      </c>
      <c r="C734" s="8" t="s">
        <v>6368</v>
      </c>
      <c r="D734" s="8" t="s">
        <v>6348</v>
      </c>
      <c r="E734" s="8" t="s">
        <v>6367</v>
      </c>
      <c r="F734" t="str">
        <f>IF(ISERROR(VLOOKUP(C734,Sheet1!L$3:L$2340,1,)),"",VLOOKUP(C734,Sheet1!L$3:L$2340,1,))</f>
        <v>中井町</v>
      </c>
    </row>
    <row r="735" spans="1:6" x14ac:dyDescent="0.2">
      <c r="A735" s="8" t="s">
        <v>909</v>
      </c>
      <c r="B735" s="8" t="s">
        <v>6350</v>
      </c>
      <c r="C735" s="8" t="s">
        <v>6366</v>
      </c>
      <c r="D735" s="8" t="s">
        <v>6348</v>
      </c>
      <c r="E735" s="8" t="s">
        <v>6365</v>
      </c>
      <c r="F735" t="str">
        <f>IF(ISERROR(VLOOKUP(C735,Sheet1!L$3:L$2340,1,)),"",VLOOKUP(C735,Sheet1!L$3:L$2340,1,))</f>
        <v>大井町</v>
      </c>
    </row>
    <row r="736" spans="1:6" x14ac:dyDescent="0.2">
      <c r="A736" s="8" t="s">
        <v>910</v>
      </c>
      <c r="B736" s="8" t="s">
        <v>6350</v>
      </c>
      <c r="C736" s="8" t="s">
        <v>6364</v>
      </c>
      <c r="D736" s="8" t="s">
        <v>6348</v>
      </c>
      <c r="E736" s="8" t="s">
        <v>6363</v>
      </c>
      <c r="F736" t="str">
        <f>IF(ISERROR(VLOOKUP(C736,Sheet1!L$3:L$2340,1,)),"",VLOOKUP(C736,Sheet1!L$3:L$2340,1,))</f>
        <v>松田町</v>
      </c>
    </row>
    <row r="737" spans="1:6" x14ac:dyDescent="0.2">
      <c r="A737" s="8" t="s">
        <v>911</v>
      </c>
      <c r="B737" s="8" t="s">
        <v>6350</v>
      </c>
      <c r="C737" s="8" t="s">
        <v>6362</v>
      </c>
      <c r="D737" s="8" t="s">
        <v>6348</v>
      </c>
      <c r="E737" s="8" t="s">
        <v>6361</v>
      </c>
      <c r="F737" t="str">
        <f>IF(ISERROR(VLOOKUP(C737,Sheet1!L$3:L$2340,1,)),"",VLOOKUP(C737,Sheet1!L$3:L$2340,1,))</f>
        <v>山北町</v>
      </c>
    </row>
    <row r="738" spans="1:6" x14ac:dyDescent="0.2">
      <c r="A738" s="8" t="s">
        <v>912</v>
      </c>
      <c r="B738" s="8" t="s">
        <v>6350</v>
      </c>
      <c r="C738" s="8" t="s">
        <v>6360</v>
      </c>
      <c r="D738" s="8" t="s">
        <v>6348</v>
      </c>
      <c r="E738" s="8" t="s">
        <v>6359</v>
      </c>
      <c r="F738" t="str">
        <f>IF(ISERROR(VLOOKUP(C738,Sheet1!L$3:L$2340,1,)),"",VLOOKUP(C738,Sheet1!L$3:L$2340,1,))</f>
        <v>開成町</v>
      </c>
    </row>
    <row r="739" spans="1:6" x14ac:dyDescent="0.2">
      <c r="A739" s="8" t="s">
        <v>914</v>
      </c>
      <c r="B739" s="8" t="s">
        <v>6350</v>
      </c>
      <c r="C739" s="8" t="s">
        <v>6358</v>
      </c>
      <c r="D739" s="8" t="s">
        <v>6348</v>
      </c>
      <c r="E739" s="8" t="s">
        <v>6357</v>
      </c>
      <c r="F739" t="str">
        <f>IF(ISERROR(VLOOKUP(C739,Sheet1!L$3:L$2340,1,)),"",VLOOKUP(C739,Sheet1!L$3:L$2340,1,))</f>
        <v>箱根町</v>
      </c>
    </row>
    <row r="740" spans="1:6" x14ac:dyDescent="0.2">
      <c r="A740" s="8" t="s">
        <v>915</v>
      </c>
      <c r="B740" s="8" t="s">
        <v>6350</v>
      </c>
      <c r="C740" s="8" t="s">
        <v>6356</v>
      </c>
      <c r="D740" s="8" t="s">
        <v>6348</v>
      </c>
      <c r="E740" s="8" t="s">
        <v>6355</v>
      </c>
      <c r="F740" t="str">
        <f>IF(ISERROR(VLOOKUP(C740,Sheet1!L$3:L$2340,1,)),"",VLOOKUP(C740,Sheet1!L$3:L$2340,1,))</f>
        <v>真鶴町</v>
      </c>
    </row>
    <row r="741" spans="1:6" x14ac:dyDescent="0.2">
      <c r="A741" s="8" t="s">
        <v>916</v>
      </c>
      <c r="B741" s="8" t="s">
        <v>6350</v>
      </c>
      <c r="C741" s="8" t="s">
        <v>6354</v>
      </c>
      <c r="D741" s="8" t="s">
        <v>6348</v>
      </c>
      <c r="E741" s="8" t="s">
        <v>6353</v>
      </c>
      <c r="F741" t="str">
        <f>IF(ISERROR(VLOOKUP(C741,Sheet1!L$3:L$2340,1,)),"",VLOOKUP(C741,Sheet1!L$3:L$2340,1,))</f>
        <v>湯河原町</v>
      </c>
    </row>
    <row r="742" spans="1:6" x14ac:dyDescent="0.2">
      <c r="A742" s="8" t="s">
        <v>918</v>
      </c>
      <c r="B742" s="8" t="s">
        <v>6350</v>
      </c>
      <c r="C742" s="8" t="s">
        <v>6352</v>
      </c>
      <c r="D742" s="8" t="s">
        <v>6348</v>
      </c>
      <c r="E742" s="8" t="s">
        <v>6351</v>
      </c>
      <c r="F742" t="str">
        <f>IF(ISERROR(VLOOKUP(C742,Sheet1!L$3:L$2340,1,)),"",VLOOKUP(C742,Sheet1!L$3:L$2340,1,))</f>
        <v>愛川町</v>
      </c>
    </row>
    <row r="743" spans="1:6" x14ac:dyDescent="0.2">
      <c r="A743" s="8" t="s">
        <v>919</v>
      </c>
      <c r="B743" s="8" t="s">
        <v>6350</v>
      </c>
      <c r="C743" s="8" t="s">
        <v>6349</v>
      </c>
      <c r="D743" s="8" t="s">
        <v>6348</v>
      </c>
      <c r="E743" s="8" t="s">
        <v>6347</v>
      </c>
      <c r="F743" t="str">
        <f>IF(ISERROR(VLOOKUP(C743,Sheet1!L$3:L$2340,1,)),"",VLOOKUP(C743,Sheet1!L$3:L$2340,1,))</f>
        <v>清川村</v>
      </c>
    </row>
    <row r="744" spans="1:6" x14ac:dyDescent="0.2">
      <c r="A744" s="11" t="s">
        <v>6346</v>
      </c>
      <c r="B744" s="11" t="s">
        <v>6345</v>
      </c>
      <c r="C744" s="9"/>
      <c r="D744" s="10" t="s">
        <v>6344</v>
      </c>
      <c r="E744" s="9"/>
      <c r="F744" t="str">
        <f>IF(ISERROR(VLOOKUP(C744,Sheet1!L$3:L$2340,1,)),"",VLOOKUP(C744,Sheet1!L$3:L$2340,1,))</f>
        <v/>
      </c>
    </row>
    <row r="745" spans="1:6" x14ac:dyDescent="0.2">
      <c r="A745" s="8" t="s">
        <v>921</v>
      </c>
      <c r="B745" s="8" t="s">
        <v>6305</v>
      </c>
      <c r="C745" s="8" t="s">
        <v>3237</v>
      </c>
      <c r="D745" s="8" t="s">
        <v>6303</v>
      </c>
      <c r="E745" s="8" t="s">
        <v>6343</v>
      </c>
      <c r="F745" t="str">
        <f>IF(ISERROR(VLOOKUP(C745,Sheet1!L$3:L$2340,1,)),"",VLOOKUP(C745,Sheet1!L$3:L$2340,1,))</f>
        <v>新潟市</v>
      </c>
    </row>
    <row r="746" spans="1:6" x14ac:dyDescent="0.2">
      <c r="A746" s="8" t="s">
        <v>930</v>
      </c>
      <c r="B746" s="8" t="s">
        <v>6305</v>
      </c>
      <c r="C746" s="8" t="s">
        <v>3246</v>
      </c>
      <c r="D746" s="8" t="s">
        <v>6303</v>
      </c>
      <c r="E746" s="8" t="s">
        <v>6342</v>
      </c>
      <c r="F746" t="str">
        <f>IF(ISERROR(VLOOKUP(C746,Sheet1!L$3:L$2340,1,)),"",VLOOKUP(C746,Sheet1!L$3:L$2340,1,))</f>
        <v>長岡市</v>
      </c>
    </row>
    <row r="747" spans="1:6" x14ac:dyDescent="0.2">
      <c r="A747" s="8" t="s">
        <v>931</v>
      </c>
      <c r="B747" s="8" t="s">
        <v>6305</v>
      </c>
      <c r="C747" s="8" t="s">
        <v>3247</v>
      </c>
      <c r="D747" s="8" t="s">
        <v>6303</v>
      </c>
      <c r="E747" s="8" t="s">
        <v>6341</v>
      </c>
      <c r="F747" t="str">
        <f>IF(ISERROR(VLOOKUP(C747,Sheet1!L$3:L$2340,1,)),"",VLOOKUP(C747,Sheet1!L$3:L$2340,1,))</f>
        <v>三条市</v>
      </c>
    </row>
    <row r="748" spans="1:6" x14ac:dyDescent="0.2">
      <c r="A748" s="8" t="s">
        <v>932</v>
      </c>
      <c r="B748" s="8" t="s">
        <v>6305</v>
      </c>
      <c r="C748" s="8" t="s">
        <v>3248</v>
      </c>
      <c r="D748" s="8" t="s">
        <v>6303</v>
      </c>
      <c r="E748" s="8" t="s">
        <v>6340</v>
      </c>
      <c r="F748" t="str">
        <f>IF(ISERROR(VLOOKUP(C748,Sheet1!L$3:L$2340,1,)),"",VLOOKUP(C748,Sheet1!L$3:L$2340,1,))</f>
        <v>柏崎市</v>
      </c>
    </row>
    <row r="749" spans="1:6" x14ac:dyDescent="0.2">
      <c r="A749" s="8" t="s">
        <v>933</v>
      </c>
      <c r="B749" s="8" t="s">
        <v>6305</v>
      </c>
      <c r="C749" s="8" t="s">
        <v>3249</v>
      </c>
      <c r="D749" s="8" t="s">
        <v>6303</v>
      </c>
      <c r="E749" s="8" t="s">
        <v>6339</v>
      </c>
      <c r="F749" t="str">
        <f>IF(ISERROR(VLOOKUP(C749,Sheet1!L$3:L$2340,1,)),"",VLOOKUP(C749,Sheet1!L$3:L$2340,1,))</f>
        <v>新発田市</v>
      </c>
    </row>
    <row r="750" spans="1:6" x14ac:dyDescent="0.2">
      <c r="A750" s="8" t="s">
        <v>934</v>
      </c>
      <c r="B750" s="8" t="s">
        <v>6305</v>
      </c>
      <c r="C750" s="8" t="s">
        <v>3250</v>
      </c>
      <c r="D750" s="8" t="s">
        <v>6303</v>
      </c>
      <c r="E750" s="8" t="s">
        <v>6338</v>
      </c>
      <c r="F750" t="str">
        <f>IF(ISERROR(VLOOKUP(C750,Sheet1!L$3:L$2340,1,)),"",VLOOKUP(C750,Sheet1!L$3:L$2340,1,))</f>
        <v>小千谷市</v>
      </c>
    </row>
    <row r="751" spans="1:6" x14ac:dyDescent="0.2">
      <c r="A751" s="8" t="s">
        <v>935</v>
      </c>
      <c r="B751" s="8" t="s">
        <v>6305</v>
      </c>
      <c r="C751" s="8" t="s">
        <v>3251</v>
      </c>
      <c r="D751" s="8" t="s">
        <v>6303</v>
      </c>
      <c r="E751" s="8" t="s">
        <v>6337</v>
      </c>
      <c r="F751" t="str">
        <f>IF(ISERROR(VLOOKUP(C751,Sheet1!L$3:L$2340,1,)),"",VLOOKUP(C751,Sheet1!L$3:L$2340,1,))</f>
        <v>加茂市</v>
      </c>
    </row>
    <row r="752" spans="1:6" x14ac:dyDescent="0.2">
      <c r="A752" s="8" t="s">
        <v>936</v>
      </c>
      <c r="B752" s="8" t="s">
        <v>6305</v>
      </c>
      <c r="C752" s="8" t="s">
        <v>3252</v>
      </c>
      <c r="D752" s="8" t="s">
        <v>6303</v>
      </c>
      <c r="E752" s="8" t="s">
        <v>6336</v>
      </c>
      <c r="F752" t="str">
        <f>IF(ISERROR(VLOOKUP(C752,Sheet1!L$3:L$2340,1,)),"",VLOOKUP(C752,Sheet1!L$3:L$2340,1,))</f>
        <v>十日町市</v>
      </c>
    </row>
    <row r="753" spans="1:6" x14ac:dyDescent="0.2">
      <c r="A753" s="8" t="s">
        <v>937</v>
      </c>
      <c r="B753" s="8" t="s">
        <v>6305</v>
      </c>
      <c r="C753" s="8" t="s">
        <v>3253</v>
      </c>
      <c r="D753" s="8" t="s">
        <v>6303</v>
      </c>
      <c r="E753" s="8" t="s">
        <v>6335</v>
      </c>
      <c r="F753" t="str">
        <f>IF(ISERROR(VLOOKUP(C753,Sheet1!L$3:L$2340,1,)),"",VLOOKUP(C753,Sheet1!L$3:L$2340,1,))</f>
        <v>見附市</v>
      </c>
    </row>
    <row r="754" spans="1:6" x14ac:dyDescent="0.2">
      <c r="A754" s="8" t="s">
        <v>938</v>
      </c>
      <c r="B754" s="8" t="s">
        <v>6305</v>
      </c>
      <c r="C754" s="8" t="s">
        <v>3254</v>
      </c>
      <c r="D754" s="8" t="s">
        <v>6303</v>
      </c>
      <c r="E754" s="8" t="s">
        <v>6334</v>
      </c>
      <c r="F754" t="str">
        <f>IF(ISERROR(VLOOKUP(C754,Sheet1!L$3:L$2340,1,)),"",VLOOKUP(C754,Sheet1!L$3:L$2340,1,))</f>
        <v>村上市</v>
      </c>
    </row>
    <row r="755" spans="1:6" x14ac:dyDescent="0.2">
      <c r="A755" s="8" t="s">
        <v>939</v>
      </c>
      <c r="B755" s="8" t="s">
        <v>6305</v>
      </c>
      <c r="C755" s="8" t="s">
        <v>3255</v>
      </c>
      <c r="D755" s="8" t="s">
        <v>6303</v>
      </c>
      <c r="E755" s="8" t="s">
        <v>6333</v>
      </c>
      <c r="F755" t="str">
        <f>IF(ISERROR(VLOOKUP(C755,Sheet1!L$3:L$2340,1,)),"",VLOOKUP(C755,Sheet1!L$3:L$2340,1,))</f>
        <v>燕市</v>
      </c>
    </row>
    <row r="756" spans="1:6" x14ac:dyDescent="0.2">
      <c r="A756" s="8" t="s">
        <v>940</v>
      </c>
      <c r="B756" s="8" t="s">
        <v>6305</v>
      </c>
      <c r="C756" s="8" t="s">
        <v>3256</v>
      </c>
      <c r="D756" s="8" t="s">
        <v>6303</v>
      </c>
      <c r="E756" s="8" t="s">
        <v>6332</v>
      </c>
      <c r="F756" t="str">
        <f>IF(ISERROR(VLOOKUP(C756,Sheet1!L$3:L$2340,1,)),"",VLOOKUP(C756,Sheet1!L$3:L$2340,1,))</f>
        <v>糸魚川市</v>
      </c>
    </row>
    <row r="757" spans="1:6" x14ac:dyDescent="0.2">
      <c r="A757" s="8" t="s">
        <v>941</v>
      </c>
      <c r="B757" s="8" t="s">
        <v>6305</v>
      </c>
      <c r="C757" s="8" t="s">
        <v>3257</v>
      </c>
      <c r="D757" s="8" t="s">
        <v>6303</v>
      </c>
      <c r="E757" s="8" t="s">
        <v>6331</v>
      </c>
      <c r="F757" t="str">
        <f>IF(ISERROR(VLOOKUP(C757,Sheet1!L$3:L$2340,1,)),"",VLOOKUP(C757,Sheet1!L$3:L$2340,1,))</f>
        <v>妙高市</v>
      </c>
    </row>
    <row r="758" spans="1:6" x14ac:dyDescent="0.2">
      <c r="A758" s="8" t="s">
        <v>942</v>
      </c>
      <c r="B758" s="8" t="s">
        <v>6305</v>
      </c>
      <c r="C758" s="8" t="s">
        <v>3258</v>
      </c>
      <c r="D758" s="8" t="s">
        <v>6303</v>
      </c>
      <c r="E758" s="8" t="s">
        <v>6330</v>
      </c>
      <c r="F758" t="str">
        <f>IF(ISERROR(VLOOKUP(C758,Sheet1!L$3:L$2340,1,)),"",VLOOKUP(C758,Sheet1!L$3:L$2340,1,))</f>
        <v>五泉市</v>
      </c>
    </row>
    <row r="759" spans="1:6" x14ac:dyDescent="0.2">
      <c r="A759" s="8" t="s">
        <v>943</v>
      </c>
      <c r="B759" s="8" t="s">
        <v>6305</v>
      </c>
      <c r="C759" s="8" t="s">
        <v>3259</v>
      </c>
      <c r="D759" s="8" t="s">
        <v>6303</v>
      </c>
      <c r="E759" s="8" t="s">
        <v>6329</v>
      </c>
      <c r="F759" t="str">
        <f>IF(ISERROR(VLOOKUP(C759,Sheet1!L$3:L$2340,1,)),"",VLOOKUP(C759,Sheet1!L$3:L$2340,1,))</f>
        <v>上越市</v>
      </c>
    </row>
    <row r="760" spans="1:6" x14ac:dyDescent="0.2">
      <c r="A760" s="8" t="s">
        <v>944</v>
      </c>
      <c r="B760" s="8" t="s">
        <v>6305</v>
      </c>
      <c r="C760" s="8" t="s">
        <v>3260</v>
      </c>
      <c r="D760" s="8" t="s">
        <v>6303</v>
      </c>
      <c r="E760" s="8" t="s">
        <v>6328</v>
      </c>
      <c r="F760" t="str">
        <f>IF(ISERROR(VLOOKUP(C760,Sheet1!L$3:L$2340,1,)),"",VLOOKUP(C760,Sheet1!L$3:L$2340,1,))</f>
        <v>阿賀野市</v>
      </c>
    </row>
    <row r="761" spans="1:6" x14ac:dyDescent="0.2">
      <c r="A761" s="8" t="s">
        <v>945</v>
      </c>
      <c r="B761" s="8" t="s">
        <v>6305</v>
      </c>
      <c r="C761" s="8" t="s">
        <v>3261</v>
      </c>
      <c r="D761" s="8" t="s">
        <v>6303</v>
      </c>
      <c r="E761" s="8" t="s">
        <v>6327</v>
      </c>
      <c r="F761" t="str">
        <f>IF(ISERROR(VLOOKUP(C761,Sheet1!L$3:L$2340,1,)),"",VLOOKUP(C761,Sheet1!L$3:L$2340,1,))</f>
        <v>佐渡市</v>
      </c>
    </row>
    <row r="762" spans="1:6" x14ac:dyDescent="0.2">
      <c r="A762" s="8" t="s">
        <v>946</v>
      </c>
      <c r="B762" s="8" t="s">
        <v>6305</v>
      </c>
      <c r="C762" s="8" t="s">
        <v>3262</v>
      </c>
      <c r="D762" s="8" t="s">
        <v>6303</v>
      </c>
      <c r="E762" s="8" t="s">
        <v>6326</v>
      </c>
      <c r="F762" t="str">
        <f>IF(ISERROR(VLOOKUP(C762,Sheet1!L$3:L$2340,1,)),"",VLOOKUP(C762,Sheet1!L$3:L$2340,1,))</f>
        <v>魚沼市</v>
      </c>
    </row>
    <row r="763" spans="1:6" x14ac:dyDescent="0.2">
      <c r="A763" s="8" t="s">
        <v>947</v>
      </c>
      <c r="B763" s="8" t="s">
        <v>6305</v>
      </c>
      <c r="C763" s="8" t="s">
        <v>3263</v>
      </c>
      <c r="D763" s="8" t="s">
        <v>6303</v>
      </c>
      <c r="E763" s="8" t="s">
        <v>6325</v>
      </c>
      <c r="F763" t="str">
        <f>IF(ISERROR(VLOOKUP(C763,Sheet1!L$3:L$2340,1,)),"",VLOOKUP(C763,Sheet1!L$3:L$2340,1,))</f>
        <v>南魚沼市</v>
      </c>
    </row>
    <row r="764" spans="1:6" x14ac:dyDescent="0.2">
      <c r="A764" s="8" t="s">
        <v>948</v>
      </c>
      <c r="B764" s="8" t="s">
        <v>6305</v>
      </c>
      <c r="C764" s="8" t="s">
        <v>3264</v>
      </c>
      <c r="D764" s="8" t="s">
        <v>6303</v>
      </c>
      <c r="E764" s="8" t="s">
        <v>6324</v>
      </c>
      <c r="F764" t="str">
        <f>IF(ISERROR(VLOOKUP(C764,Sheet1!L$3:L$2340,1,)),"",VLOOKUP(C764,Sheet1!L$3:L$2340,1,))</f>
        <v>胎内市</v>
      </c>
    </row>
    <row r="765" spans="1:6" x14ac:dyDescent="0.2">
      <c r="A765" s="8" t="s">
        <v>950</v>
      </c>
      <c r="B765" s="8" t="s">
        <v>6305</v>
      </c>
      <c r="C765" s="8" t="s">
        <v>6323</v>
      </c>
      <c r="D765" s="8" t="s">
        <v>6303</v>
      </c>
      <c r="E765" s="8" t="s">
        <v>6322</v>
      </c>
      <c r="F765" t="str">
        <f>IF(ISERROR(VLOOKUP(C765,Sheet1!L$3:L$2340,1,)),"",VLOOKUP(C765,Sheet1!L$3:L$2340,1,))</f>
        <v>聖籠町</v>
      </c>
    </row>
    <row r="766" spans="1:6" x14ac:dyDescent="0.2">
      <c r="A766" s="8" t="s">
        <v>952</v>
      </c>
      <c r="B766" s="8" t="s">
        <v>6305</v>
      </c>
      <c r="C766" s="8" t="s">
        <v>6321</v>
      </c>
      <c r="D766" s="8" t="s">
        <v>6303</v>
      </c>
      <c r="E766" s="8" t="s">
        <v>6320</v>
      </c>
      <c r="F766" t="str">
        <f>IF(ISERROR(VLOOKUP(C766,Sheet1!L$3:L$2340,1,)),"",VLOOKUP(C766,Sheet1!L$3:L$2340,1,))</f>
        <v>弥彦村</v>
      </c>
    </row>
    <row r="767" spans="1:6" x14ac:dyDescent="0.2">
      <c r="A767" s="8" t="s">
        <v>954</v>
      </c>
      <c r="B767" s="8" t="s">
        <v>6305</v>
      </c>
      <c r="C767" s="8" t="s">
        <v>6319</v>
      </c>
      <c r="D767" s="8" t="s">
        <v>6303</v>
      </c>
      <c r="E767" s="8" t="s">
        <v>6318</v>
      </c>
      <c r="F767" t="str">
        <f>IF(ISERROR(VLOOKUP(C767,Sheet1!L$3:L$2340,1,)),"",VLOOKUP(C767,Sheet1!L$3:L$2340,1,))</f>
        <v>田上町</v>
      </c>
    </row>
    <row r="768" spans="1:6" x14ac:dyDescent="0.2">
      <c r="A768" s="8" t="s">
        <v>956</v>
      </c>
      <c r="B768" s="8" t="s">
        <v>6305</v>
      </c>
      <c r="C768" s="8" t="s">
        <v>6317</v>
      </c>
      <c r="D768" s="8" t="s">
        <v>6303</v>
      </c>
      <c r="E768" s="8" t="s">
        <v>6316</v>
      </c>
      <c r="F768" t="str">
        <f>IF(ISERROR(VLOOKUP(C768,Sheet1!L$3:L$2340,1,)),"",VLOOKUP(C768,Sheet1!L$3:L$2340,1,))</f>
        <v>阿賀町</v>
      </c>
    </row>
    <row r="769" spans="1:6" x14ac:dyDescent="0.2">
      <c r="A769" s="8" t="s">
        <v>958</v>
      </c>
      <c r="B769" s="8" t="s">
        <v>6305</v>
      </c>
      <c r="C769" s="8" t="s">
        <v>6315</v>
      </c>
      <c r="D769" s="8" t="s">
        <v>6303</v>
      </c>
      <c r="E769" s="8" t="s">
        <v>6314</v>
      </c>
      <c r="F769" t="str">
        <f>IF(ISERROR(VLOOKUP(C769,Sheet1!L$3:L$2340,1,)),"",VLOOKUP(C769,Sheet1!L$3:L$2340,1,))</f>
        <v>出雲崎町</v>
      </c>
    </row>
    <row r="770" spans="1:6" x14ac:dyDescent="0.2">
      <c r="A770" s="8" t="s">
        <v>962</v>
      </c>
      <c r="B770" s="8" t="s">
        <v>6305</v>
      </c>
      <c r="C770" s="8" t="s">
        <v>6313</v>
      </c>
      <c r="D770" s="8" t="s">
        <v>6303</v>
      </c>
      <c r="E770" s="8" t="s">
        <v>6312</v>
      </c>
      <c r="F770" t="str">
        <f>IF(ISERROR(VLOOKUP(C770,Sheet1!L$3:L$2340,1,)),"",VLOOKUP(C770,Sheet1!L$3:L$2340,1,))</f>
        <v>湯沢町</v>
      </c>
    </row>
    <row r="771" spans="1:6" x14ac:dyDescent="0.2">
      <c r="A771" s="8" t="s">
        <v>964</v>
      </c>
      <c r="B771" s="8" t="s">
        <v>6305</v>
      </c>
      <c r="C771" s="8" t="s">
        <v>6311</v>
      </c>
      <c r="D771" s="8" t="s">
        <v>6303</v>
      </c>
      <c r="E771" s="8" t="s">
        <v>6310</v>
      </c>
      <c r="F771" t="str">
        <f>IF(ISERROR(VLOOKUP(C771,Sheet1!L$3:L$2340,1,)),"",VLOOKUP(C771,Sheet1!L$3:L$2340,1,))</f>
        <v>津南町</v>
      </c>
    </row>
    <row r="772" spans="1:6" x14ac:dyDescent="0.2">
      <c r="A772" s="8" t="s">
        <v>966</v>
      </c>
      <c r="B772" s="8" t="s">
        <v>6305</v>
      </c>
      <c r="C772" s="8" t="s">
        <v>6309</v>
      </c>
      <c r="D772" s="8" t="s">
        <v>6303</v>
      </c>
      <c r="E772" s="8" t="s">
        <v>6308</v>
      </c>
      <c r="F772" t="str">
        <f>IF(ISERROR(VLOOKUP(C772,Sheet1!L$3:L$2340,1,)),"",VLOOKUP(C772,Sheet1!L$3:L$2340,1,))</f>
        <v>刈羽村</v>
      </c>
    </row>
    <row r="773" spans="1:6" x14ac:dyDescent="0.2">
      <c r="A773" s="8" t="s">
        <v>968</v>
      </c>
      <c r="B773" s="8" t="s">
        <v>6305</v>
      </c>
      <c r="C773" s="8" t="s">
        <v>6307</v>
      </c>
      <c r="D773" s="8" t="s">
        <v>6303</v>
      </c>
      <c r="E773" s="8" t="s">
        <v>6306</v>
      </c>
      <c r="F773" t="str">
        <f>IF(ISERROR(VLOOKUP(C773,Sheet1!L$3:L$2340,1,)),"",VLOOKUP(C773,Sheet1!L$3:L$2340,1,))</f>
        <v>関川村</v>
      </c>
    </row>
    <row r="774" spans="1:6" x14ac:dyDescent="0.2">
      <c r="A774" s="8" t="s">
        <v>969</v>
      </c>
      <c r="B774" s="8" t="s">
        <v>6305</v>
      </c>
      <c r="C774" s="8" t="s">
        <v>6304</v>
      </c>
      <c r="D774" s="8" t="s">
        <v>6303</v>
      </c>
      <c r="E774" s="8" t="s">
        <v>6302</v>
      </c>
      <c r="F774" t="str">
        <f>IF(ISERROR(VLOOKUP(C774,Sheet1!L$3:L$2340,1,)),"",VLOOKUP(C774,Sheet1!L$3:L$2340,1,))</f>
        <v>粟島浦村</v>
      </c>
    </row>
    <row r="775" spans="1:6" x14ac:dyDescent="0.2">
      <c r="A775" s="11" t="s">
        <v>6301</v>
      </c>
      <c r="B775" s="11" t="s">
        <v>6300</v>
      </c>
      <c r="C775" s="9"/>
      <c r="D775" s="10" t="s">
        <v>6299</v>
      </c>
      <c r="E775" s="9"/>
      <c r="F775" t="str">
        <f>IF(ISERROR(VLOOKUP(C775,Sheet1!L$3:L$2340,1,)),"",VLOOKUP(C775,Sheet1!L$3:L$2340,1,))</f>
        <v/>
      </c>
    </row>
    <row r="776" spans="1:6" x14ac:dyDescent="0.2">
      <c r="A776" s="8" t="s">
        <v>971</v>
      </c>
      <c r="B776" s="8" t="s">
        <v>6280</v>
      </c>
      <c r="C776" s="8" t="s">
        <v>3286</v>
      </c>
      <c r="D776" s="8" t="s">
        <v>6279</v>
      </c>
      <c r="E776" s="8" t="s">
        <v>6298</v>
      </c>
      <c r="F776" t="str">
        <f>IF(ISERROR(VLOOKUP(C776,Sheet1!L$3:L$2340,1,)),"",VLOOKUP(C776,Sheet1!L$3:L$2340,1,))</f>
        <v>富山市</v>
      </c>
    </row>
    <row r="777" spans="1:6" x14ac:dyDescent="0.2">
      <c r="A777" s="8" t="s">
        <v>972</v>
      </c>
      <c r="B777" s="8" t="s">
        <v>6280</v>
      </c>
      <c r="C777" s="8" t="s">
        <v>3287</v>
      </c>
      <c r="D777" s="8" t="s">
        <v>6279</v>
      </c>
      <c r="E777" s="8" t="s">
        <v>6297</v>
      </c>
      <c r="F777" t="str">
        <f>IF(ISERROR(VLOOKUP(C777,Sheet1!L$3:L$2340,1,)),"",VLOOKUP(C777,Sheet1!L$3:L$2340,1,))</f>
        <v>高岡市</v>
      </c>
    </row>
    <row r="778" spans="1:6" x14ac:dyDescent="0.2">
      <c r="A778" s="8" t="s">
        <v>973</v>
      </c>
      <c r="B778" s="8" t="s">
        <v>6280</v>
      </c>
      <c r="C778" s="8" t="s">
        <v>3288</v>
      </c>
      <c r="D778" s="8" t="s">
        <v>6279</v>
      </c>
      <c r="E778" s="8" t="s">
        <v>6296</v>
      </c>
      <c r="F778" t="str">
        <f>IF(ISERROR(VLOOKUP(C778,Sheet1!L$3:L$2340,1,)),"",VLOOKUP(C778,Sheet1!L$3:L$2340,1,))</f>
        <v>魚津市</v>
      </c>
    </row>
    <row r="779" spans="1:6" x14ac:dyDescent="0.2">
      <c r="A779" s="8" t="s">
        <v>974</v>
      </c>
      <c r="B779" s="8" t="s">
        <v>6280</v>
      </c>
      <c r="C779" s="8" t="s">
        <v>3289</v>
      </c>
      <c r="D779" s="8" t="s">
        <v>6279</v>
      </c>
      <c r="E779" s="8" t="s">
        <v>6295</v>
      </c>
      <c r="F779" t="str">
        <f>IF(ISERROR(VLOOKUP(C779,Sheet1!L$3:L$2340,1,)),"",VLOOKUP(C779,Sheet1!L$3:L$2340,1,))</f>
        <v>氷見市</v>
      </c>
    </row>
    <row r="780" spans="1:6" x14ac:dyDescent="0.2">
      <c r="A780" s="8" t="s">
        <v>975</v>
      </c>
      <c r="B780" s="8" t="s">
        <v>6280</v>
      </c>
      <c r="C780" s="8" t="s">
        <v>3290</v>
      </c>
      <c r="D780" s="8" t="s">
        <v>6279</v>
      </c>
      <c r="E780" s="8" t="s">
        <v>6294</v>
      </c>
      <c r="F780" t="str">
        <f>IF(ISERROR(VLOOKUP(C780,Sheet1!L$3:L$2340,1,)),"",VLOOKUP(C780,Sheet1!L$3:L$2340,1,))</f>
        <v>滑川市</v>
      </c>
    </row>
    <row r="781" spans="1:6" x14ac:dyDescent="0.2">
      <c r="A781" s="8" t="s">
        <v>976</v>
      </c>
      <c r="B781" s="8" t="s">
        <v>6280</v>
      </c>
      <c r="C781" s="8" t="s">
        <v>3291</v>
      </c>
      <c r="D781" s="8" t="s">
        <v>6279</v>
      </c>
      <c r="E781" s="8" t="s">
        <v>6293</v>
      </c>
      <c r="F781" t="str">
        <f>IF(ISERROR(VLOOKUP(C781,Sheet1!L$3:L$2340,1,)),"",VLOOKUP(C781,Sheet1!L$3:L$2340,1,))</f>
        <v>黒部市</v>
      </c>
    </row>
    <row r="782" spans="1:6" x14ac:dyDescent="0.2">
      <c r="A782" s="8" t="s">
        <v>977</v>
      </c>
      <c r="B782" s="8" t="s">
        <v>6280</v>
      </c>
      <c r="C782" s="8" t="s">
        <v>3292</v>
      </c>
      <c r="D782" s="8" t="s">
        <v>6279</v>
      </c>
      <c r="E782" s="8" t="s">
        <v>6292</v>
      </c>
      <c r="F782" t="str">
        <f>IF(ISERROR(VLOOKUP(C782,Sheet1!L$3:L$2340,1,)),"",VLOOKUP(C782,Sheet1!L$3:L$2340,1,))</f>
        <v>砺波市</v>
      </c>
    </row>
    <row r="783" spans="1:6" x14ac:dyDescent="0.2">
      <c r="A783" s="8" t="s">
        <v>978</v>
      </c>
      <c r="B783" s="8" t="s">
        <v>6280</v>
      </c>
      <c r="C783" s="8" t="s">
        <v>3293</v>
      </c>
      <c r="D783" s="8" t="s">
        <v>6279</v>
      </c>
      <c r="E783" s="8" t="s">
        <v>6291</v>
      </c>
      <c r="F783" t="str">
        <f>IF(ISERROR(VLOOKUP(C783,Sheet1!L$3:L$2340,1,)),"",VLOOKUP(C783,Sheet1!L$3:L$2340,1,))</f>
        <v>小矢部市</v>
      </c>
    </row>
    <row r="784" spans="1:6" x14ac:dyDescent="0.2">
      <c r="A784" s="8" t="s">
        <v>979</v>
      </c>
      <c r="B784" s="8" t="s">
        <v>6280</v>
      </c>
      <c r="C784" s="8" t="s">
        <v>3294</v>
      </c>
      <c r="D784" s="8" t="s">
        <v>6279</v>
      </c>
      <c r="E784" s="8" t="s">
        <v>6290</v>
      </c>
      <c r="F784" t="str">
        <f>IF(ISERROR(VLOOKUP(C784,Sheet1!L$3:L$2340,1,)),"",VLOOKUP(C784,Sheet1!L$3:L$2340,1,))</f>
        <v>南砺市</v>
      </c>
    </row>
    <row r="785" spans="1:6" x14ac:dyDescent="0.2">
      <c r="A785" s="8" t="s">
        <v>980</v>
      </c>
      <c r="B785" s="8" t="s">
        <v>6280</v>
      </c>
      <c r="C785" s="8" t="s">
        <v>3295</v>
      </c>
      <c r="D785" s="8" t="s">
        <v>6279</v>
      </c>
      <c r="E785" s="8" t="s">
        <v>6289</v>
      </c>
      <c r="F785" t="str">
        <f>IF(ISERROR(VLOOKUP(C785,Sheet1!L$3:L$2340,1,)),"",VLOOKUP(C785,Sheet1!L$3:L$2340,1,))</f>
        <v>射水市</v>
      </c>
    </row>
    <row r="786" spans="1:6" x14ac:dyDescent="0.2">
      <c r="A786" s="8" t="s">
        <v>982</v>
      </c>
      <c r="B786" s="8" t="s">
        <v>6280</v>
      </c>
      <c r="C786" s="8" t="s">
        <v>6288</v>
      </c>
      <c r="D786" s="8" t="s">
        <v>6279</v>
      </c>
      <c r="E786" s="8" t="s">
        <v>6287</v>
      </c>
      <c r="F786" t="str">
        <f>IF(ISERROR(VLOOKUP(C786,Sheet1!L$3:L$2340,1,)),"",VLOOKUP(C786,Sheet1!L$3:L$2340,1,))</f>
        <v>舟橋村</v>
      </c>
    </row>
    <row r="787" spans="1:6" x14ac:dyDescent="0.2">
      <c r="A787" s="8" t="s">
        <v>983</v>
      </c>
      <c r="B787" s="8" t="s">
        <v>6280</v>
      </c>
      <c r="C787" s="8" t="s">
        <v>6286</v>
      </c>
      <c r="D787" s="8" t="s">
        <v>6279</v>
      </c>
      <c r="E787" s="8" t="s">
        <v>6285</v>
      </c>
      <c r="F787" t="str">
        <f>IF(ISERROR(VLOOKUP(C787,Sheet1!L$3:L$2340,1,)),"",VLOOKUP(C787,Sheet1!L$3:L$2340,1,))</f>
        <v>上市町</v>
      </c>
    </row>
    <row r="788" spans="1:6" x14ac:dyDescent="0.2">
      <c r="A788" s="8" t="s">
        <v>984</v>
      </c>
      <c r="B788" s="8" t="s">
        <v>6280</v>
      </c>
      <c r="C788" s="8" t="s">
        <v>6284</v>
      </c>
      <c r="D788" s="8" t="s">
        <v>6279</v>
      </c>
      <c r="E788" s="8" t="s">
        <v>6283</v>
      </c>
      <c r="F788" t="str">
        <f>IF(ISERROR(VLOOKUP(C788,Sheet1!L$3:L$2340,1,)),"",VLOOKUP(C788,Sheet1!L$3:L$2340,1,))</f>
        <v>立山町</v>
      </c>
    </row>
    <row r="789" spans="1:6" x14ac:dyDescent="0.2">
      <c r="A789" s="8" t="s">
        <v>986</v>
      </c>
      <c r="B789" s="8" t="s">
        <v>6280</v>
      </c>
      <c r="C789" s="8" t="s">
        <v>6282</v>
      </c>
      <c r="D789" s="8" t="s">
        <v>6279</v>
      </c>
      <c r="E789" s="8" t="s">
        <v>6281</v>
      </c>
      <c r="F789" t="str">
        <f>IF(ISERROR(VLOOKUP(C789,Sheet1!L$3:L$2340,1,)),"",VLOOKUP(C789,Sheet1!L$3:L$2340,1,))</f>
        <v>入善町</v>
      </c>
    </row>
    <row r="790" spans="1:6" x14ac:dyDescent="0.2">
      <c r="A790" s="8" t="s">
        <v>987</v>
      </c>
      <c r="B790" s="8" t="s">
        <v>6280</v>
      </c>
      <c r="C790" s="8" t="s">
        <v>5821</v>
      </c>
      <c r="D790" s="8" t="s">
        <v>6279</v>
      </c>
      <c r="E790" s="8" t="s">
        <v>6278</v>
      </c>
      <c r="F790" t="str">
        <f>IF(ISERROR(VLOOKUP(C790,Sheet1!L$3:L$2340,1,)),"",VLOOKUP(C790,Sheet1!L$3:L$2340,1,))</f>
        <v>朝日町</v>
      </c>
    </row>
    <row r="791" spans="1:6" x14ac:dyDescent="0.2">
      <c r="A791" s="11" t="s">
        <v>6277</v>
      </c>
      <c r="B791" s="11" t="s">
        <v>6276</v>
      </c>
      <c r="C791" s="9"/>
      <c r="D791" s="10" t="s">
        <v>6275</v>
      </c>
      <c r="E791" s="9"/>
      <c r="F791" t="str">
        <f>IF(ISERROR(VLOOKUP(C791,Sheet1!L$3:L$2340,1,)),"",VLOOKUP(C791,Sheet1!L$3:L$2340,1,))</f>
        <v/>
      </c>
    </row>
    <row r="792" spans="1:6" x14ac:dyDescent="0.2">
      <c r="A792" s="8" t="s">
        <v>989</v>
      </c>
      <c r="B792" s="8" t="s">
        <v>6247</v>
      </c>
      <c r="C792" s="8" t="s">
        <v>3303</v>
      </c>
      <c r="D792" s="8" t="s">
        <v>6245</v>
      </c>
      <c r="E792" s="8" t="s">
        <v>6274</v>
      </c>
      <c r="F792" t="str">
        <f>IF(ISERROR(VLOOKUP(C792,Sheet1!L$3:L$2340,1,)),"",VLOOKUP(C792,Sheet1!L$3:L$2340,1,))</f>
        <v>金沢市</v>
      </c>
    </row>
    <row r="793" spans="1:6" x14ac:dyDescent="0.2">
      <c r="A793" s="8" t="s">
        <v>990</v>
      </c>
      <c r="B793" s="8" t="s">
        <v>6247</v>
      </c>
      <c r="C793" s="8" t="s">
        <v>3304</v>
      </c>
      <c r="D793" s="8" t="s">
        <v>6245</v>
      </c>
      <c r="E793" s="8" t="s">
        <v>6273</v>
      </c>
      <c r="F793" t="str">
        <f>IF(ISERROR(VLOOKUP(C793,Sheet1!L$3:L$2340,1,)),"",VLOOKUP(C793,Sheet1!L$3:L$2340,1,))</f>
        <v>七尾市</v>
      </c>
    </row>
    <row r="794" spans="1:6" x14ac:dyDescent="0.2">
      <c r="A794" s="8" t="s">
        <v>991</v>
      </c>
      <c r="B794" s="8" t="s">
        <v>6247</v>
      </c>
      <c r="C794" s="8" t="s">
        <v>3305</v>
      </c>
      <c r="D794" s="8" t="s">
        <v>6245</v>
      </c>
      <c r="E794" s="8" t="s">
        <v>6272</v>
      </c>
      <c r="F794" t="str">
        <f>IF(ISERROR(VLOOKUP(C794,Sheet1!L$3:L$2340,1,)),"",VLOOKUP(C794,Sheet1!L$3:L$2340,1,))</f>
        <v>小松市</v>
      </c>
    </row>
    <row r="795" spans="1:6" x14ac:dyDescent="0.2">
      <c r="A795" s="8" t="s">
        <v>992</v>
      </c>
      <c r="B795" s="8" t="s">
        <v>6247</v>
      </c>
      <c r="C795" s="8" t="s">
        <v>3306</v>
      </c>
      <c r="D795" s="8" t="s">
        <v>6245</v>
      </c>
      <c r="E795" s="8" t="s">
        <v>6271</v>
      </c>
      <c r="F795" t="str">
        <f>IF(ISERROR(VLOOKUP(C795,Sheet1!L$3:L$2340,1,)),"",VLOOKUP(C795,Sheet1!L$3:L$2340,1,))</f>
        <v>輪島市</v>
      </c>
    </row>
    <row r="796" spans="1:6" x14ac:dyDescent="0.2">
      <c r="A796" s="8" t="s">
        <v>993</v>
      </c>
      <c r="B796" s="8" t="s">
        <v>6247</v>
      </c>
      <c r="C796" s="8" t="s">
        <v>3307</v>
      </c>
      <c r="D796" s="8" t="s">
        <v>6245</v>
      </c>
      <c r="E796" s="8" t="s">
        <v>6270</v>
      </c>
      <c r="F796" t="str">
        <f>IF(ISERROR(VLOOKUP(C796,Sheet1!L$3:L$2340,1,)),"",VLOOKUP(C796,Sheet1!L$3:L$2340,1,))</f>
        <v>珠洲市</v>
      </c>
    </row>
    <row r="797" spans="1:6" x14ac:dyDescent="0.2">
      <c r="A797" s="8" t="s">
        <v>994</v>
      </c>
      <c r="B797" s="8" t="s">
        <v>6247</v>
      </c>
      <c r="C797" s="8" t="s">
        <v>3308</v>
      </c>
      <c r="D797" s="8" t="s">
        <v>6245</v>
      </c>
      <c r="E797" s="8" t="s">
        <v>6269</v>
      </c>
      <c r="F797" t="str">
        <f>IF(ISERROR(VLOOKUP(C797,Sheet1!L$3:L$2340,1,)),"",VLOOKUP(C797,Sheet1!L$3:L$2340,1,))</f>
        <v>加賀市</v>
      </c>
    </row>
    <row r="798" spans="1:6" x14ac:dyDescent="0.2">
      <c r="A798" s="8" t="s">
        <v>995</v>
      </c>
      <c r="B798" s="8" t="s">
        <v>6247</v>
      </c>
      <c r="C798" s="8" t="s">
        <v>3309</v>
      </c>
      <c r="D798" s="8" t="s">
        <v>6245</v>
      </c>
      <c r="E798" s="8" t="s">
        <v>6268</v>
      </c>
      <c r="F798" t="str">
        <f>IF(ISERROR(VLOOKUP(C798,Sheet1!L$3:L$2340,1,)),"",VLOOKUP(C798,Sheet1!L$3:L$2340,1,))</f>
        <v>羽咋市</v>
      </c>
    </row>
    <row r="799" spans="1:6" x14ac:dyDescent="0.2">
      <c r="A799" s="8" t="s">
        <v>996</v>
      </c>
      <c r="B799" s="8" t="s">
        <v>6247</v>
      </c>
      <c r="C799" s="8" t="s">
        <v>3310</v>
      </c>
      <c r="D799" s="8" t="s">
        <v>6245</v>
      </c>
      <c r="E799" s="8" t="s">
        <v>6267</v>
      </c>
      <c r="F799" t="str">
        <f>IF(ISERROR(VLOOKUP(C799,Sheet1!L$3:L$2340,1,)),"",VLOOKUP(C799,Sheet1!L$3:L$2340,1,))</f>
        <v>かほく市</v>
      </c>
    </row>
    <row r="800" spans="1:6" x14ac:dyDescent="0.2">
      <c r="A800" s="8" t="s">
        <v>997</v>
      </c>
      <c r="B800" s="8" t="s">
        <v>6247</v>
      </c>
      <c r="C800" s="8" t="s">
        <v>3311</v>
      </c>
      <c r="D800" s="8" t="s">
        <v>6245</v>
      </c>
      <c r="E800" s="8" t="s">
        <v>6266</v>
      </c>
      <c r="F800" t="str">
        <f>IF(ISERROR(VLOOKUP(C800,Sheet1!L$3:L$2340,1,)),"",VLOOKUP(C800,Sheet1!L$3:L$2340,1,))</f>
        <v>白山市</v>
      </c>
    </row>
    <row r="801" spans="1:6" x14ac:dyDescent="0.2">
      <c r="A801" s="8" t="s">
        <v>998</v>
      </c>
      <c r="B801" s="8" t="s">
        <v>6247</v>
      </c>
      <c r="C801" s="8" t="s">
        <v>3312</v>
      </c>
      <c r="D801" s="8" t="s">
        <v>6245</v>
      </c>
      <c r="E801" s="8" t="s">
        <v>6265</v>
      </c>
      <c r="F801" t="str">
        <f>IF(ISERROR(VLOOKUP(C801,Sheet1!L$3:L$2340,1,)),"",VLOOKUP(C801,Sheet1!L$3:L$2340,1,))</f>
        <v>能美市</v>
      </c>
    </row>
    <row r="802" spans="1:6" x14ac:dyDescent="0.2">
      <c r="A802" s="8" t="s">
        <v>6264</v>
      </c>
      <c r="B802" s="8" t="s">
        <v>6247</v>
      </c>
      <c r="C802" s="8" t="s">
        <v>6263</v>
      </c>
      <c r="D802" s="8" t="s">
        <v>6245</v>
      </c>
      <c r="E802" s="8" t="s">
        <v>6262</v>
      </c>
      <c r="F802" t="str">
        <f>IF(ISERROR(VLOOKUP(C802,Sheet1!L$3:L$2340,1,)),"",VLOOKUP(C802,Sheet1!L$3:L$2340,1,))</f>
        <v>野々市市</v>
      </c>
    </row>
    <row r="803" spans="1:6" x14ac:dyDescent="0.2">
      <c r="A803" s="8" t="s">
        <v>1000</v>
      </c>
      <c r="B803" s="8" t="s">
        <v>6247</v>
      </c>
      <c r="C803" s="8" t="s">
        <v>6261</v>
      </c>
      <c r="D803" s="8" t="s">
        <v>6245</v>
      </c>
      <c r="E803" s="8" t="s">
        <v>6260</v>
      </c>
      <c r="F803" t="str">
        <f>IF(ISERROR(VLOOKUP(C803,Sheet1!L$3:L$2340,1,)),"",VLOOKUP(C803,Sheet1!L$3:L$2340,1,))</f>
        <v>川北町</v>
      </c>
    </row>
    <row r="804" spans="1:6" x14ac:dyDescent="0.2">
      <c r="A804" s="8" t="s">
        <v>1004</v>
      </c>
      <c r="B804" s="8" t="s">
        <v>6247</v>
      </c>
      <c r="C804" s="8" t="s">
        <v>6259</v>
      </c>
      <c r="D804" s="8" t="s">
        <v>6245</v>
      </c>
      <c r="E804" s="8" t="s">
        <v>6258</v>
      </c>
      <c r="F804" t="str">
        <f>IF(ISERROR(VLOOKUP(C804,Sheet1!L$3:L$2340,1,)),"",VLOOKUP(C804,Sheet1!L$3:L$2340,1,))</f>
        <v>津幡町</v>
      </c>
    </row>
    <row r="805" spans="1:6" x14ac:dyDescent="0.2">
      <c r="A805" s="8" t="s">
        <v>1005</v>
      </c>
      <c r="B805" s="8" t="s">
        <v>6247</v>
      </c>
      <c r="C805" s="8" t="s">
        <v>6257</v>
      </c>
      <c r="D805" s="8" t="s">
        <v>6245</v>
      </c>
      <c r="E805" s="8" t="s">
        <v>6256</v>
      </c>
      <c r="F805" t="str">
        <f>IF(ISERROR(VLOOKUP(C805,Sheet1!L$3:L$2340,1,)),"",VLOOKUP(C805,Sheet1!L$3:L$2340,1,))</f>
        <v>内灘町</v>
      </c>
    </row>
    <row r="806" spans="1:6" x14ac:dyDescent="0.2">
      <c r="A806" s="8" t="s">
        <v>1007</v>
      </c>
      <c r="B806" s="8" t="s">
        <v>6247</v>
      </c>
      <c r="C806" s="8" t="s">
        <v>6255</v>
      </c>
      <c r="D806" s="8" t="s">
        <v>6245</v>
      </c>
      <c r="E806" s="8" t="s">
        <v>6254</v>
      </c>
      <c r="F806" t="str">
        <f>IF(ISERROR(VLOOKUP(C806,Sheet1!L$3:L$2340,1,)),"",VLOOKUP(C806,Sheet1!L$3:L$2340,1,))</f>
        <v>志賀町</v>
      </c>
    </row>
    <row r="807" spans="1:6" x14ac:dyDescent="0.2">
      <c r="A807" s="8" t="s">
        <v>1008</v>
      </c>
      <c r="B807" s="8" t="s">
        <v>6247</v>
      </c>
      <c r="C807" s="8" t="s">
        <v>6253</v>
      </c>
      <c r="D807" s="8" t="s">
        <v>6245</v>
      </c>
      <c r="E807" s="8" t="s">
        <v>6252</v>
      </c>
      <c r="F807" t="str">
        <f>IF(ISERROR(VLOOKUP(C807,Sheet1!L$3:L$2340,1,)),"",VLOOKUP(C807,Sheet1!L$3:L$2340,1,))</f>
        <v>宝達志水町</v>
      </c>
    </row>
    <row r="808" spans="1:6" x14ac:dyDescent="0.2">
      <c r="A808" s="8" t="s">
        <v>1010</v>
      </c>
      <c r="B808" s="8" t="s">
        <v>6247</v>
      </c>
      <c r="C808" s="8" t="s">
        <v>6251</v>
      </c>
      <c r="D808" s="8" t="s">
        <v>6245</v>
      </c>
      <c r="E808" s="8" t="s">
        <v>6250</v>
      </c>
      <c r="F808" t="str">
        <f>IF(ISERROR(VLOOKUP(C808,Sheet1!L$3:L$2340,1,)),"",VLOOKUP(C808,Sheet1!L$3:L$2340,1,))</f>
        <v>中能登町</v>
      </c>
    </row>
    <row r="809" spans="1:6" x14ac:dyDescent="0.2">
      <c r="A809" s="8" t="s">
        <v>1012</v>
      </c>
      <c r="B809" s="8" t="s">
        <v>6247</v>
      </c>
      <c r="C809" s="8" t="s">
        <v>6249</v>
      </c>
      <c r="D809" s="8" t="s">
        <v>6245</v>
      </c>
      <c r="E809" s="8" t="s">
        <v>6248</v>
      </c>
      <c r="F809" t="str">
        <f>IF(ISERROR(VLOOKUP(C809,Sheet1!L$3:L$2340,1,)),"",VLOOKUP(C809,Sheet1!L$3:L$2340,1,))</f>
        <v>穴水町</v>
      </c>
    </row>
    <row r="810" spans="1:6" x14ac:dyDescent="0.2">
      <c r="A810" s="8" t="s">
        <v>1013</v>
      </c>
      <c r="B810" s="8" t="s">
        <v>6247</v>
      </c>
      <c r="C810" s="8" t="s">
        <v>6246</v>
      </c>
      <c r="D810" s="8" t="s">
        <v>6245</v>
      </c>
      <c r="E810" s="8" t="s">
        <v>6244</v>
      </c>
      <c r="F810" t="str">
        <f>IF(ISERROR(VLOOKUP(C810,Sheet1!L$3:L$2340,1,)),"",VLOOKUP(C810,Sheet1!L$3:L$2340,1,))</f>
        <v>能登町</v>
      </c>
    </row>
    <row r="811" spans="1:6" x14ac:dyDescent="0.2">
      <c r="A811" s="11" t="s">
        <v>6243</v>
      </c>
      <c r="B811" s="11" t="s">
        <v>6242</v>
      </c>
      <c r="C811" s="9"/>
      <c r="D811" s="10" t="s">
        <v>6241</v>
      </c>
      <c r="E811" s="9"/>
      <c r="F811" t="str">
        <f>IF(ISERROR(VLOOKUP(C811,Sheet1!L$3:L$2340,1,)),"",VLOOKUP(C811,Sheet1!L$3:L$2340,1,))</f>
        <v/>
      </c>
    </row>
    <row r="812" spans="1:6" x14ac:dyDescent="0.2">
      <c r="A812" s="8" t="s">
        <v>1015</v>
      </c>
      <c r="B812" s="8" t="s">
        <v>6222</v>
      </c>
      <c r="C812" s="8" t="s">
        <v>3326</v>
      </c>
      <c r="D812" s="8" t="s">
        <v>6220</v>
      </c>
      <c r="E812" s="8" t="s">
        <v>6240</v>
      </c>
      <c r="F812" t="str">
        <f>IF(ISERROR(VLOOKUP(C812,Sheet1!L$3:L$2340,1,)),"",VLOOKUP(C812,Sheet1!L$3:L$2340,1,))</f>
        <v>福井市</v>
      </c>
    </row>
    <row r="813" spans="1:6" x14ac:dyDescent="0.2">
      <c r="A813" s="8" t="s">
        <v>1016</v>
      </c>
      <c r="B813" s="8" t="s">
        <v>6222</v>
      </c>
      <c r="C813" s="8" t="s">
        <v>3327</v>
      </c>
      <c r="D813" s="8" t="s">
        <v>6220</v>
      </c>
      <c r="E813" s="8" t="s">
        <v>6239</v>
      </c>
      <c r="F813" t="str">
        <f>IF(ISERROR(VLOOKUP(C813,Sheet1!L$3:L$2340,1,)),"",VLOOKUP(C813,Sheet1!L$3:L$2340,1,))</f>
        <v>敦賀市</v>
      </c>
    </row>
    <row r="814" spans="1:6" x14ac:dyDescent="0.2">
      <c r="A814" s="8" t="s">
        <v>1017</v>
      </c>
      <c r="B814" s="8" t="s">
        <v>6222</v>
      </c>
      <c r="C814" s="8" t="s">
        <v>3328</v>
      </c>
      <c r="D814" s="8" t="s">
        <v>6220</v>
      </c>
      <c r="E814" s="8" t="s">
        <v>6238</v>
      </c>
      <c r="F814" t="str">
        <f>IF(ISERROR(VLOOKUP(C814,Sheet1!L$3:L$2340,1,)),"",VLOOKUP(C814,Sheet1!L$3:L$2340,1,))</f>
        <v>小浜市</v>
      </c>
    </row>
    <row r="815" spans="1:6" x14ac:dyDescent="0.2">
      <c r="A815" s="8" t="s">
        <v>1018</v>
      </c>
      <c r="B815" s="8" t="s">
        <v>6222</v>
      </c>
      <c r="C815" s="8" t="s">
        <v>3329</v>
      </c>
      <c r="D815" s="8" t="s">
        <v>6220</v>
      </c>
      <c r="E815" s="8" t="s">
        <v>6237</v>
      </c>
      <c r="F815" t="str">
        <f>IF(ISERROR(VLOOKUP(C815,Sheet1!L$3:L$2340,1,)),"",VLOOKUP(C815,Sheet1!L$3:L$2340,1,))</f>
        <v>大野市</v>
      </c>
    </row>
    <row r="816" spans="1:6" x14ac:dyDescent="0.2">
      <c r="A816" s="8" t="s">
        <v>1019</v>
      </c>
      <c r="B816" s="8" t="s">
        <v>6222</v>
      </c>
      <c r="C816" s="8" t="s">
        <v>3330</v>
      </c>
      <c r="D816" s="8" t="s">
        <v>6220</v>
      </c>
      <c r="E816" s="8" t="s">
        <v>6236</v>
      </c>
      <c r="F816" t="str">
        <f>IF(ISERROR(VLOOKUP(C816,Sheet1!L$3:L$2340,1,)),"",VLOOKUP(C816,Sheet1!L$3:L$2340,1,))</f>
        <v>勝山市</v>
      </c>
    </row>
    <row r="817" spans="1:6" x14ac:dyDescent="0.2">
      <c r="A817" s="8" t="s">
        <v>1020</v>
      </c>
      <c r="B817" s="8" t="s">
        <v>6222</v>
      </c>
      <c r="C817" s="8" t="s">
        <v>3331</v>
      </c>
      <c r="D817" s="8" t="s">
        <v>6220</v>
      </c>
      <c r="E817" s="8" t="s">
        <v>6235</v>
      </c>
      <c r="F817" t="str">
        <f>IF(ISERROR(VLOOKUP(C817,Sheet1!L$3:L$2340,1,)),"",VLOOKUP(C817,Sheet1!L$3:L$2340,1,))</f>
        <v>鯖江市</v>
      </c>
    </row>
    <row r="818" spans="1:6" x14ac:dyDescent="0.2">
      <c r="A818" s="8" t="s">
        <v>1021</v>
      </c>
      <c r="B818" s="8" t="s">
        <v>6222</v>
      </c>
      <c r="C818" s="8" t="s">
        <v>3332</v>
      </c>
      <c r="D818" s="8" t="s">
        <v>6220</v>
      </c>
      <c r="E818" s="8" t="s">
        <v>6234</v>
      </c>
      <c r="F818" t="str">
        <f>IF(ISERROR(VLOOKUP(C818,Sheet1!L$3:L$2340,1,)),"",VLOOKUP(C818,Sheet1!L$3:L$2340,1,))</f>
        <v>あわら市</v>
      </c>
    </row>
    <row r="819" spans="1:6" x14ac:dyDescent="0.2">
      <c r="A819" s="8" t="s">
        <v>1022</v>
      </c>
      <c r="B819" s="8" t="s">
        <v>6222</v>
      </c>
      <c r="C819" s="8" t="s">
        <v>3333</v>
      </c>
      <c r="D819" s="8" t="s">
        <v>6220</v>
      </c>
      <c r="E819" s="8" t="s">
        <v>6233</v>
      </c>
      <c r="F819" t="str">
        <f>IF(ISERROR(VLOOKUP(C819,Sheet1!L$3:L$2340,1,)),"",VLOOKUP(C819,Sheet1!L$3:L$2340,1,))</f>
        <v>越前市</v>
      </c>
    </row>
    <row r="820" spans="1:6" x14ac:dyDescent="0.2">
      <c r="A820" s="8" t="s">
        <v>1023</v>
      </c>
      <c r="B820" s="8" t="s">
        <v>6222</v>
      </c>
      <c r="C820" s="8" t="s">
        <v>3334</v>
      </c>
      <c r="D820" s="8" t="s">
        <v>6220</v>
      </c>
      <c r="E820" s="8" t="s">
        <v>5723</v>
      </c>
      <c r="F820" t="str">
        <f>IF(ISERROR(VLOOKUP(C820,Sheet1!L$3:L$2340,1,)),"",VLOOKUP(C820,Sheet1!L$3:L$2340,1,))</f>
        <v>坂井市</v>
      </c>
    </row>
    <row r="821" spans="1:6" x14ac:dyDescent="0.2">
      <c r="A821" s="8" t="s">
        <v>1025</v>
      </c>
      <c r="B821" s="8" t="s">
        <v>6222</v>
      </c>
      <c r="C821" s="8" t="s">
        <v>6232</v>
      </c>
      <c r="D821" s="8" t="s">
        <v>6220</v>
      </c>
      <c r="E821" s="8" t="s">
        <v>6231</v>
      </c>
      <c r="F821" t="str">
        <f>IF(ISERROR(VLOOKUP(C821,Sheet1!L$3:L$2340,1,)),"",VLOOKUP(C821,Sheet1!L$3:L$2340,1,))</f>
        <v>永平寺町</v>
      </c>
    </row>
    <row r="822" spans="1:6" x14ac:dyDescent="0.2">
      <c r="A822" s="8" t="s">
        <v>1027</v>
      </c>
      <c r="B822" s="8" t="s">
        <v>6222</v>
      </c>
      <c r="C822" s="8" t="s">
        <v>5996</v>
      </c>
      <c r="D822" s="8" t="s">
        <v>6220</v>
      </c>
      <c r="E822" s="8" t="s">
        <v>5995</v>
      </c>
      <c r="F822" t="str">
        <f>IF(ISERROR(VLOOKUP(C822,Sheet1!L$3:L$2340,1,)),"",VLOOKUP(C822,Sheet1!L$3:L$2340,1,))</f>
        <v>池田町</v>
      </c>
    </row>
    <row r="823" spans="1:6" x14ac:dyDescent="0.2">
      <c r="A823" s="8" t="s">
        <v>1029</v>
      </c>
      <c r="B823" s="8" t="s">
        <v>6222</v>
      </c>
      <c r="C823" s="8" t="s">
        <v>6230</v>
      </c>
      <c r="D823" s="8" t="s">
        <v>6220</v>
      </c>
      <c r="E823" s="8" t="s">
        <v>6229</v>
      </c>
      <c r="F823" t="str">
        <f>IF(ISERROR(VLOOKUP(C823,Sheet1!L$3:L$2340,1,)),"",VLOOKUP(C823,Sheet1!L$3:L$2340,1,))</f>
        <v>南越前町</v>
      </c>
    </row>
    <row r="824" spans="1:6" x14ac:dyDescent="0.2">
      <c r="A824" s="8" t="s">
        <v>1031</v>
      </c>
      <c r="B824" s="8" t="s">
        <v>6222</v>
      </c>
      <c r="C824" s="8" t="s">
        <v>6228</v>
      </c>
      <c r="D824" s="8" t="s">
        <v>6220</v>
      </c>
      <c r="E824" s="8" t="s">
        <v>6227</v>
      </c>
      <c r="F824" t="str">
        <f>IF(ISERROR(VLOOKUP(C824,Sheet1!L$3:L$2340,1,)),"",VLOOKUP(C824,Sheet1!L$3:L$2340,1,))</f>
        <v>越前町</v>
      </c>
    </row>
    <row r="825" spans="1:6" x14ac:dyDescent="0.2">
      <c r="A825" s="8" t="s">
        <v>1033</v>
      </c>
      <c r="B825" s="8" t="s">
        <v>6222</v>
      </c>
      <c r="C825" s="8" t="s">
        <v>5518</v>
      </c>
      <c r="D825" s="8" t="s">
        <v>6220</v>
      </c>
      <c r="E825" s="8" t="s">
        <v>5517</v>
      </c>
      <c r="F825" t="str">
        <f>IF(ISERROR(VLOOKUP(C825,Sheet1!L$3:L$2340,1,)),"",VLOOKUP(C825,Sheet1!L$3:L$2340,1,))</f>
        <v>美浜町</v>
      </c>
    </row>
    <row r="826" spans="1:6" x14ac:dyDescent="0.2">
      <c r="A826" s="8" t="s">
        <v>1035</v>
      </c>
      <c r="B826" s="8" t="s">
        <v>6222</v>
      </c>
      <c r="C826" s="8" t="s">
        <v>6226</v>
      </c>
      <c r="D826" s="8" t="s">
        <v>6220</v>
      </c>
      <c r="E826" s="8" t="s">
        <v>6225</v>
      </c>
      <c r="F826" t="str">
        <f>IF(ISERROR(VLOOKUP(C826,Sheet1!L$3:L$2340,1,)),"",VLOOKUP(C826,Sheet1!L$3:L$2340,1,))</f>
        <v>高浜町</v>
      </c>
    </row>
    <row r="827" spans="1:6" x14ac:dyDescent="0.2">
      <c r="A827" s="8" t="s">
        <v>1036</v>
      </c>
      <c r="B827" s="8" t="s">
        <v>6222</v>
      </c>
      <c r="C827" s="8" t="s">
        <v>6224</v>
      </c>
      <c r="D827" s="8" t="s">
        <v>6220</v>
      </c>
      <c r="E827" s="8" t="s">
        <v>6223</v>
      </c>
      <c r="F827" t="str">
        <f>IF(ISERROR(VLOOKUP(C827,Sheet1!L$3:L$2340,1,)),"",VLOOKUP(C827,Sheet1!L$3:L$2340,1,))</f>
        <v>おおい町</v>
      </c>
    </row>
    <row r="828" spans="1:6" x14ac:dyDescent="0.2">
      <c r="A828" s="8" t="s">
        <v>1038</v>
      </c>
      <c r="B828" s="8" t="s">
        <v>6222</v>
      </c>
      <c r="C828" s="8" t="s">
        <v>6221</v>
      </c>
      <c r="D828" s="8" t="s">
        <v>6220</v>
      </c>
      <c r="E828" s="8" t="s">
        <v>5478</v>
      </c>
      <c r="F828" t="str">
        <f>IF(ISERROR(VLOOKUP(C828,Sheet1!L$3:L$2340,1,)),"",VLOOKUP(C828,Sheet1!L$3:L$2340,1,))</f>
        <v>若狭町</v>
      </c>
    </row>
    <row r="829" spans="1:6" x14ac:dyDescent="0.2">
      <c r="A829" s="11" t="s">
        <v>6219</v>
      </c>
      <c r="B829" s="11" t="s">
        <v>6218</v>
      </c>
      <c r="C829" s="9"/>
      <c r="D829" s="10" t="s">
        <v>6217</v>
      </c>
      <c r="E829" s="9"/>
      <c r="F829" t="str">
        <f>IF(ISERROR(VLOOKUP(C829,Sheet1!L$3:L$2340,1,)),"",VLOOKUP(C829,Sheet1!L$3:L$2340,1,))</f>
        <v/>
      </c>
    </row>
    <row r="830" spans="1:6" x14ac:dyDescent="0.2">
      <c r="A830" s="8" t="s">
        <v>1040</v>
      </c>
      <c r="B830" s="8" t="s">
        <v>6179</v>
      </c>
      <c r="C830" s="8" t="s">
        <v>3350</v>
      </c>
      <c r="D830" s="8" t="s">
        <v>6177</v>
      </c>
      <c r="E830" s="8" t="s">
        <v>6216</v>
      </c>
      <c r="F830" t="str">
        <f>IF(ISERROR(VLOOKUP(C830,Sheet1!L$3:L$2340,1,)),"",VLOOKUP(C830,Sheet1!L$3:L$2340,1,))</f>
        <v>甲府市</v>
      </c>
    </row>
    <row r="831" spans="1:6" x14ac:dyDescent="0.2">
      <c r="A831" s="8" t="s">
        <v>1041</v>
      </c>
      <c r="B831" s="8" t="s">
        <v>6179</v>
      </c>
      <c r="C831" s="8" t="s">
        <v>3351</v>
      </c>
      <c r="D831" s="8" t="s">
        <v>6177</v>
      </c>
      <c r="E831" s="8" t="s">
        <v>6215</v>
      </c>
      <c r="F831" t="str">
        <f>IF(ISERROR(VLOOKUP(C831,Sheet1!L$3:L$2340,1,)),"",VLOOKUP(C831,Sheet1!L$3:L$2340,1,))</f>
        <v>富士吉田市</v>
      </c>
    </row>
    <row r="832" spans="1:6" x14ac:dyDescent="0.2">
      <c r="A832" s="8" t="s">
        <v>1042</v>
      </c>
      <c r="B832" s="8" t="s">
        <v>6179</v>
      </c>
      <c r="C832" s="8" t="s">
        <v>3352</v>
      </c>
      <c r="D832" s="8" t="s">
        <v>6177</v>
      </c>
      <c r="E832" s="8" t="s">
        <v>6214</v>
      </c>
      <c r="F832" t="str">
        <f>IF(ISERROR(VLOOKUP(C832,Sheet1!L$3:L$2340,1,)),"",VLOOKUP(C832,Sheet1!L$3:L$2340,1,))</f>
        <v>都留市</v>
      </c>
    </row>
    <row r="833" spans="1:6" x14ac:dyDescent="0.2">
      <c r="A833" s="8" t="s">
        <v>1043</v>
      </c>
      <c r="B833" s="8" t="s">
        <v>6179</v>
      </c>
      <c r="C833" s="8" t="s">
        <v>3353</v>
      </c>
      <c r="D833" s="8" t="s">
        <v>6177</v>
      </c>
      <c r="E833" s="8" t="s">
        <v>6213</v>
      </c>
      <c r="F833" t="str">
        <f>IF(ISERROR(VLOOKUP(C833,Sheet1!L$3:L$2340,1,)),"",VLOOKUP(C833,Sheet1!L$3:L$2340,1,))</f>
        <v>山梨市</v>
      </c>
    </row>
    <row r="834" spans="1:6" x14ac:dyDescent="0.2">
      <c r="A834" s="8" t="s">
        <v>1044</v>
      </c>
      <c r="B834" s="8" t="s">
        <v>6179</v>
      </c>
      <c r="C834" s="8" t="s">
        <v>3354</v>
      </c>
      <c r="D834" s="8" t="s">
        <v>6177</v>
      </c>
      <c r="E834" s="8" t="s">
        <v>6212</v>
      </c>
      <c r="F834" t="str">
        <f>IF(ISERROR(VLOOKUP(C834,Sheet1!L$3:L$2340,1,)),"",VLOOKUP(C834,Sheet1!L$3:L$2340,1,))</f>
        <v>大月市</v>
      </c>
    </row>
    <row r="835" spans="1:6" x14ac:dyDescent="0.2">
      <c r="A835" s="8" t="s">
        <v>1045</v>
      </c>
      <c r="B835" s="8" t="s">
        <v>6179</v>
      </c>
      <c r="C835" s="8" t="s">
        <v>3355</v>
      </c>
      <c r="D835" s="8" t="s">
        <v>6177</v>
      </c>
      <c r="E835" s="8" t="s">
        <v>6211</v>
      </c>
      <c r="F835" t="str">
        <f>IF(ISERROR(VLOOKUP(C835,Sheet1!L$3:L$2340,1,)),"",VLOOKUP(C835,Sheet1!L$3:L$2340,1,))</f>
        <v>韮崎市</v>
      </c>
    </row>
    <row r="836" spans="1:6" x14ac:dyDescent="0.2">
      <c r="A836" s="8" t="s">
        <v>1046</v>
      </c>
      <c r="B836" s="8" t="s">
        <v>6179</v>
      </c>
      <c r="C836" s="8" t="s">
        <v>3356</v>
      </c>
      <c r="D836" s="8" t="s">
        <v>6177</v>
      </c>
      <c r="E836" s="8" t="s">
        <v>6210</v>
      </c>
      <c r="F836" t="str">
        <f>IF(ISERROR(VLOOKUP(C836,Sheet1!L$3:L$2340,1,)),"",VLOOKUP(C836,Sheet1!L$3:L$2340,1,))</f>
        <v>南アルプス市</v>
      </c>
    </row>
    <row r="837" spans="1:6" x14ac:dyDescent="0.2">
      <c r="A837" s="8" t="s">
        <v>1047</v>
      </c>
      <c r="B837" s="8" t="s">
        <v>6179</v>
      </c>
      <c r="C837" s="8" t="s">
        <v>3357</v>
      </c>
      <c r="D837" s="8" t="s">
        <v>6177</v>
      </c>
      <c r="E837" s="8" t="s">
        <v>6209</v>
      </c>
      <c r="F837" t="str">
        <f>IF(ISERROR(VLOOKUP(C837,Sheet1!L$3:L$2340,1,)),"",VLOOKUP(C837,Sheet1!L$3:L$2340,1,))</f>
        <v>北杜市</v>
      </c>
    </row>
    <row r="838" spans="1:6" x14ac:dyDescent="0.2">
      <c r="A838" s="8" t="s">
        <v>1048</v>
      </c>
      <c r="B838" s="8" t="s">
        <v>6179</v>
      </c>
      <c r="C838" s="8" t="s">
        <v>3358</v>
      </c>
      <c r="D838" s="8" t="s">
        <v>6177</v>
      </c>
      <c r="E838" s="8" t="s">
        <v>6208</v>
      </c>
      <c r="F838" t="str">
        <f>IF(ISERROR(VLOOKUP(C838,Sheet1!L$3:L$2340,1,)),"",VLOOKUP(C838,Sheet1!L$3:L$2340,1,))</f>
        <v>甲斐市</v>
      </c>
    </row>
    <row r="839" spans="1:6" x14ac:dyDescent="0.2">
      <c r="A839" s="8" t="s">
        <v>1049</v>
      </c>
      <c r="B839" s="8" t="s">
        <v>6179</v>
      </c>
      <c r="C839" s="8" t="s">
        <v>3359</v>
      </c>
      <c r="D839" s="8" t="s">
        <v>6177</v>
      </c>
      <c r="E839" s="8" t="s">
        <v>6207</v>
      </c>
      <c r="F839" t="str">
        <f>IF(ISERROR(VLOOKUP(C839,Sheet1!L$3:L$2340,1,)),"",VLOOKUP(C839,Sheet1!L$3:L$2340,1,))</f>
        <v>笛吹市</v>
      </c>
    </row>
    <row r="840" spans="1:6" x14ac:dyDescent="0.2">
      <c r="A840" s="8" t="s">
        <v>1050</v>
      </c>
      <c r="B840" s="8" t="s">
        <v>6179</v>
      </c>
      <c r="C840" s="8" t="s">
        <v>3360</v>
      </c>
      <c r="D840" s="8" t="s">
        <v>6177</v>
      </c>
      <c r="E840" s="8" t="s">
        <v>6206</v>
      </c>
      <c r="F840" t="str">
        <f>IF(ISERROR(VLOOKUP(C840,Sheet1!L$3:L$2340,1,)),"",VLOOKUP(C840,Sheet1!L$3:L$2340,1,))</f>
        <v>上野原市</v>
      </c>
    </row>
    <row r="841" spans="1:6" x14ac:dyDescent="0.2">
      <c r="A841" s="8" t="s">
        <v>1051</v>
      </c>
      <c r="B841" s="8" t="s">
        <v>6179</v>
      </c>
      <c r="C841" s="8" t="s">
        <v>3361</v>
      </c>
      <c r="D841" s="8" t="s">
        <v>6177</v>
      </c>
      <c r="E841" s="8" t="s">
        <v>6205</v>
      </c>
      <c r="F841" t="str">
        <f>IF(ISERROR(VLOOKUP(C841,Sheet1!L$3:L$2340,1,)),"",VLOOKUP(C841,Sheet1!L$3:L$2340,1,))</f>
        <v>甲州市</v>
      </c>
    </row>
    <row r="842" spans="1:6" x14ac:dyDescent="0.2">
      <c r="A842" s="8" t="s">
        <v>1052</v>
      </c>
      <c r="B842" s="8" t="s">
        <v>6179</v>
      </c>
      <c r="C842" s="8" t="s">
        <v>3362</v>
      </c>
      <c r="D842" s="8" t="s">
        <v>6177</v>
      </c>
      <c r="E842" s="8" t="s">
        <v>6204</v>
      </c>
      <c r="F842" t="str">
        <f>IF(ISERROR(VLOOKUP(C842,Sheet1!L$3:L$2340,1,)),"",VLOOKUP(C842,Sheet1!L$3:L$2340,1,))</f>
        <v>中央市</v>
      </c>
    </row>
    <row r="843" spans="1:6" x14ac:dyDescent="0.2">
      <c r="A843" s="8" t="s">
        <v>1054</v>
      </c>
      <c r="B843" s="8" t="s">
        <v>6179</v>
      </c>
      <c r="C843" s="8" t="s">
        <v>6203</v>
      </c>
      <c r="D843" s="8" t="s">
        <v>6177</v>
      </c>
      <c r="E843" s="8" t="s">
        <v>6202</v>
      </c>
      <c r="F843" t="str">
        <f>IF(ISERROR(VLOOKUP(C843,Sheet1!L$3:L$2340,1,)),"",VLOOKUP(C843,Sheet1!L$3:L$2340,1,))</f>
        <v>市川三郷町</v>
      </c>
    </row>
    <row r="844" spans="1:6" x14ac:dyDescent="0.2">
      <c r="A844" s="8" t="s">
        <v>1058</v>
      </c>
      <c r="B844" s="8" t="s">
        <v>6179</v>
      </c>
      <c r="C844" s="8" t="s">
        <v>6201</v>
      </c>
      <c r="D844" s="8" t="s">
        <v>6177</v>
      </c>
      <c r="E844" s="8" t="s">
        <v>6200</v>
      </c>
      <c r="F844" t="str">
        <f>IF(ISERROR(VLOOKUP(C844,Sheet1!L$3:L$2340,1,)),"",VLOOKUP(C844,Sheet1!L$3:L$2340,1,))</f>
        <v>早川町</v>
      </c>
    </row>
    <row r="845" spans="1:6" x14ac:dyDescent="0.2">
      <c r="A845" s="8" t="s">
        <v>1059</v>
      </c>
      <c r="B845" s="8" t="s">
        <v>6179</v>
      </c>
      <c r="C845" s="8" t="s">
        <v>6199</v>
      </c>
      <c r="D845" s="8" t="s">
        <v>6177</v>
      </c>
      <c r="E845" s="8" t="s">
        <v>6198</v>
      </c>
      <c r="F845" t="str">
        <f>IF(ISERROR(VLOOKUP(C845,Sheet1!L$3:L$2340,1,)),"",VLOOKUP(C845,Sheet1!L$3:L$2340,1,))</f>
        <v>身延町</v>
      </c>
    </row>
    <row r="846" spans="1:6" x14ac:dyDescent="0.2">
      <c r="A846" s="8" t="s">
        <v>1060</v>
      </c>
      <c r="B846" s="8" t="s">
        <v>6179</v>
      </c>
      <c r="C846" s="8" t="s">
        <v>5461</v>
      </c>
      <c r="D846" s="8" t="s">
        <v>6177</v>
      </c>
      <c r="E846" s="8" t="s">
        <v>5460</v>
      </c>
      <c r="F846" t="str">
        <f>IF(ISERROR(VLOOKUP(C846,Sheet1!L$3:L$2340,1,)),"",VLOOKUP(C846,Sheet1!L$3:L$2340,1,))</f>
        <v>南部町</v>
      </c>
    </row>
    <row r="847" spans="1:6" x14ac:dyDescent="0.2">
      <c r="A847" s="8" t="s">
        <v>6197</v>
      </c>
      <c r="B847" s="8" t="s">
        <v>6179</v>
      </c>
      <c r="C847" s="8" t="s">
        <v>7541</v>
      </c>
      <c r="D847" s="8" t="s">
        <v>6177</v>
      </c>
      <c r="E847" s="8" t="s">
        <v>6196</v>
      </c>
      <c r="F847" t="str">
        <f>IF(ISERROR(VLOOKUP(C847,Sheet1!L$3:L$2340,1,)),"",VLOOKUP(C847,Sheet1!L$3:L$2340,1,))</f>
        <v>富士川町</v>
      </c>
    </row>
    <row r="848" spans="1:6" x14ac:dyDescent="0.2">
      <c r="A848" s="8" t="s">
        <v>1062</v>
      </c>
      <c r="B848" s="8" t="s">
        <v>6179</v>
      </c>
      <c r="C848" s="8" t="s">
        <v>6195</v>
      </c>
      <c r="D848" s="8" t="s">
        <v>6177</v>
      </c>
      <c r="E848" s="8" t="s">
        <v>6194</v>
      </c>
      <c r="F848" t="str">
        <f>IF(ISERROR(VLOOKUP(C848,Sheet1!L$3:L$2340,1,)),"",VLOOKUP(C848,Sheet1!L$3:L$2340,1,))</f>
        <v>昭和町</v>
      </c>
    </row>
    <row r="849" spans="1:6" x14ac:dyDescent="0.2">
      <c r="A849" s="8" t="s">
        <v>1064</v>
      </c>
      <c r="B849" s="8" t="s">
        <v>6179</v>
      </c>
      <c r="C849" s="8" t="s">
        <v>6193</v>
      </c>
      <c r="D849" s="8" t="s">
        <v>6177</v>
      </c>
      <c r="E849" s="8" t="s">
        <v>6192</v>
      </c>
      <c r="F849" t="str">
        <f>IF(ISERROR(VLOOKUP(C849,Sheet1!L$3:L$2340,1,)),"",VLOOKUP(C849,Sheet1!L$3:L$2340,1,))</f>
        <v>道志村</v>
      </c>
    </row>
    <row r="850" spans="1:6" x14ac:dyDescent="0.2">
      <c r="A850" s="8" t="s">
        <v>1065</v>
      </c>
      <c r="B850" s="8" t="s">
        <v>6179</v>
      </c>
      <c r="C850" s="8" t="s">
        <v>6191</v>
      </c>
      <c r="D850" s="8" t="s">
        <v>6177</v>
      </c>
      <c r="E850" s="8" t="s">
        <v>6190</v>
      </c>
      <c r="F850" t="str">
        <f>IF(ISERROR(VLOOKUP(C850,Sheet1!L$3:L$2340,1,)),"",VLOOKUP(C850,Sheet1!L$3:L$2340,1,))</f>
        <v>西桂町</v>
      </c>
    </row>
    <row r="851" spans="1:6" x14ac:dyDescent="0.2">
      <c r="A851" s="8" t="s">
        <v>1066</v>
      </c>
      <c r="B851" s="8" t="s">
        <v>6179</v>
      </c>
      <c r="C851" s="8" t="s">
        <v>6189</v>
      </c>
      <c r="D851" s="8" t="s">
        <v>6177</v>
      </c>
      <c r="E851" s="8" t="s">
        <v>6188</v>
      </c>
      <c r="F851" t="str">
        <f>IF(ISERROR(VLOOKUP(C851,Sheet1!L$3:L$2340,1,)),"",VLOOKUP(C851,Sheet1!L$3:L$2340,1,))</f>
        <v>忍野村</v>
      </c>
    </row>
    <row r="852" spans="1:6" x14ac:dyDescent="0.2">
      <c r="A852" s="8" t="s">
        <v>1067</v>
      </c>
      <c r="B852" s="8" t="s">
        <v>6179</v>
      </c>
      <c r="C852" s="8" t="s">
        <v>6187</v>
      </c>
      <c r="D852" s="8" t="s">
        <v>6177</v>
      </c>
      <c r="E852" s="8" t="s">
        <v>6186</v>
      </c>
      <c r="F852" t="str">
        <f>IF(ISERROR(VLOOKUP(C852,Sheet1!L$3:L$2340,1,)),"",VLOOKUP(C852,Sheet1!L$3:L$2340,1,))</f>
        <v>山中湖村</v>
      </c>
    </row>
    <row r="853" spans="1:6" x14ac:dyDescent="0.2">
      <c r="A853" s="8" t="s">
        <v>1068</v>
      </c>
      <c r="B853" s="8" t="s">
        <v>6179</v>
      </c>
      <c r="C853" s="8" t="s">
        <v>6185</v>
      </c>
      <c r="D853" s="8" t="s">
        <v>6177</v>
      </c>
      <c r="E853" s="8" t="s">
        <v>6184</v>
      </c>
      <c r="F853" t="str">
        <f>IF(ISERROR(VLOOKUP(C853,Sheet1!L$3:L$2340,1,)),"",VLOOKUP(C853,Sheet1!L$3:L$2340,1,))</f>
        <v>鳴沢村</v>
      </c>
    </row>
    <row r="854" spans="1:6" x14ac:dyDescent="0.2">
      <c r="A854" s="8" t="s">
        <v>1069</v>
      </c>
      <c r="B854" s="8" t="s">
        <v>6179</v>
      </c>
      <c r="C854" s="8" t="s">
        <v>6183</v>
      </c>
      <c r="D854" s="8" t="s">
        <v>6177</v>
      </c>
      <c r="E854" s="8" t="s">
        <v>6182</v>
      </c>
      <c r="F854" t="str">
        <f>IF(ISERROR(VLOOKUP(C854,Sheet1!L$3:L$2340,1,)),"",VLOOKUP(C854,Sheet1!L$3:L$2340,1,))</f>
        <v>富士河口湖町</v>
      </c>
    </row>
    <row r="855" spans="1:6" x14ac:dyDescent="0.2">
      <c r="A855" s="8" t="s">
        <v>1071</v>
      </c>
      <c r="B855" s="8" t="s">
        <v>6179</v>
      </c>
      <c r="C855" s="8" t="s">
        <v>6181</v>
      </c>
      <c r="D855" s="8" t="s">
        <v>6177</v>
      </c>
      <c r="E855" s="8" t="s">
        <v>6180</v>
      </c>
      <c r="F855" t="str">
        <f>IF(ISERROR(VLOOKUP(C855,Sheet1!L$3:L$2340,1,)),"",VLOOKUP(C855,Sheet1!L$3:L$2340,1,))</f>
        <v>小菅村</v>
      </c>
    </row>
    <row r="856" spans="1:6" x14ac:dyDescent="0.2">
      <c r="A856" s="8" t="s">
        <v>1072</v>
      </c>
      <c r="B856" s="8" t="s">
        <v>6179</v>
      </c>
      <c r="C856" s="8" t="s">
        <v>6178</v>
      </c>
      <c r="D856" s="8" t="s">
        <v>6177</v>
      </c>
      <c r="E856" s="8" t="s">
        <v>6176</v>
      </c>
      <c r="F856" t="str">
        <f>IF(ISERROR(VLOOKUP(C856,Sheet1!L$3:L$2340,1,)),"",VLOOKUP(C856,Sheet1!L$3:L$2340,1,))</f>
        <v>丹波山村</v>
      </c>
    </row>
    <row r="857" spans="1:6" x14ac:dyDescent="0.2">
      <c r="A857" s="11" t="s">
        <v>6175</v>
      </c>
      <c r="B857" s="11" t="s">
        <v>6174</v>
      </c>
      <c r="C857" s="9"/>
      <c r="D857" s="10" t="s">
        <v>6173</v>
      </c>
      <c r="E857" s="9"/>
      <c r="F857" t="str">
        <f>IF(ISERROR(VLOOKUP(C857,Sheet1!L$3:L$2340,1,)),"",VLOOKUP(C857,Sheet1!L$3:L$2340,1,))</f>
        <v/>
      </c>
    </row>
    <row r="858" spans="1:6" x14ac:dyDescent="0.2">
      <c r="A858" s="8" t="s">
        <v>1074</v>
      </c>
      <c r="B858" s="8" t="s">
        <v>6044</v>
      </c>
      <c r="C858" s="8" t="s">
        <v>3382</v>
      </c>
      <c r="D858" s="8" t="s">
        <v>6042</v>
      </c>
      <c r="E858" s="8" t="s">
        <v>6172</v>
      </c>
      <c r="F858" t="str">
        <f>IF(ISERROR(VLOOKUP(C858,Sheet1!L$3:L$2340,1,)),"",VLOOKUP(C858,Sheet1!L$3:L$2340,1,))</f>
        <v>長野市</v>
      </c>
    </row>
    <row r="859" spans="1:6" x14ac:dyDescent="0.2">
      <c r="A859" s="8" t="s">
        <v>1075</v>
      </c>
      <c r="B859" s="8" t="s">
        <v>6044</v>
      </c>
      <c r="C859" s="8" t="s">
        <v>3383</v>
      </c>
      <c r="D859" s="8" t="s">
        <v>6042</v>
      </c>
      <c r="E859" s="8" t="s">
        <v>6171</v>
      </c>
      <c r="F859" t="str">
        <f>IF(ISERROR(VLOOKUP(C859,Sheet1!L$3:L$2340,1,)),"",VLOOKUP(C859,Sheet1!L$3:L$2340,1,))</f>
        <v>松本市</v>
      </c>
    </row>
    <row r="860" spans="1:6" x14ac:dyDescent="0.2">
      <c r="A860" s="8" t="s">
        <v>1076</v>
      </c>
      <c r="B860" s="8" t="s">
        <v>6044</v>
      </c>
      <c r="C860" s="8" t="s">
        <v>3384</v>
      </c>
      <c r="D860" s="8" t="s">
        <v>6042</v>
      </c>
      <c r="E860" s="8" t="s">
        <v>6170</v>
      </c>
      <c r="F860" t="str">
        <f>IF(ISERROR(VLOOKUP(C860,Sheet1!L$3:L$2340,1,)),"",VLOOKUP(C860,Sheet1!L$3:L$2340,1,))</f>
        <v>上田市</v>
      </c>
    </row>
    <row r="861" spans="1:6" x14ac:dyDescent="0.2">
      <c r="A861" s="8" t="s">
        <v>1077</v>
      </c>
      <c r="B861" s="8" t="s">
        <v>6044</v>
      </c>
      <c r="C861" s="8" t="s">
        <v>3385</v>
      </c>
      <c r="D861" s="8" t="s">
        <v>6042</v>
      </c>
      <c r="E861" s="8" t="s">
        <v>6169</v>
      </c>
      <c r="F861" t="str">
        <f>IF(ISERROR(VLOOKUP(C861,Sheet1!L$3:L$2340,1,)),"",VLOOKUP(C861,Sheet1!L$3:L$2340,1,))</f>
        <v>岡谷市</v>
      </c>
    </row>
    <row r="862" spans="1:6" x14ac:dyDescent="0.2">
      <c r="A862" s="8" t="s">
        <v>1078</v>
      </c>
      <c r="B862" s="8" t="s">
        <v>6044</v>
      </c>
      <c r="C862" s="8" t="s">
        <v>3386</v>
      </c>
      <c r="D862" s="8" t="s">
        <v>6042</v>
      </c>
      <c r="E862" s="8" t="s">
        <v>6168</v>
      </c>
      <c r="F862" t="str">
        <f>IF(ISERROR(VLOOKUP(C862,Sheet1!L$3:L$2340,1,)),"",VLOOKUP(C862,Sheet1!L$3:L$2340,1,))</f>
        <v>飯田市</v>
      </c>
    </row>
    <row r="863" spans="1:6" x14ac:dyDescent="0.2">
      <c r="A863" s="8" t="s">
        <v>1079</v>
      </c>
      <c r="B863" s="8" t="s">
        <v>6044</v>
      </c>
      <c r="C863" s="8" t="s">
        <v>3387</v>
      </c>
      <c r="D863" s="8" t="s">
        <v>6042</v>
      </c>
      <c r="E863" s="8" t="s">
        <v>6167</v>
      </c>
      <c r="F863" t="str">
        <f>IF(ISERROR(VLOOKUP(C863,Sheet1!L$3:L$2340,1,)),"",VLOOKUP(C863,Sheet1!L$3:L$2340,1,))</f>
        <v>諏訪市</v>
      </c>
    </row>
    <row r="864" spans="1:6" x14ac:dyDescent="0.2">
      <c r="A864" s="8" t="s">
        <v>1080</v>
      </c>
      <c r="B864" s="8" t="s">
        <v>6044</v>
      </c>
      <c r="C864" s="8" t="s">
        <v>3388</v>
      </c>
      <c r="D864" s="8" t="s">
        <v>6042</v>
      </c>
      <c r="E864" s="8" t="s">
        <v>6166</v>
      </c>
      <c r="F864" t="str">
        <f>IF(ISERROR(VLOOKUP(C864,Sheet1!L$3:L$2340,1,)),"",VLOOKUP(C864,Sheet1!L$3:L$2340,1,))</f>
        <v>須坂市</v>
      </c>
    </row>
    <row r="865" spans="1:6" x14ac:dyDescent="0.2">
      <c r="A865" s="8" t="s">
        <v>1081</v>
      </c>
      <c r="B865" s="8" t="s">
        <v>6044</v>
      </c>
      <c r="C865" s="8" t="s">
        <v>3389</v>
      </c>
      <c r="D865" s="8" t="s">
        <v>6042</v>
      </c>
      <c r="E865" s="8" t="s">
        <v>6165</v>
      </c>
      <c r="F865" t="str">
        <f>IF(ISERROR(VLOOKUP(C865,Sheet1!L$3:L$2340,1,)),"",VLOOKUP(C865,Sheet1!L$3:L$2340,1,))</f>
        <v>小諸市</v>
      </c>
    </row>
    <row r="866" spans="1:6" x14ac:dyDescent="0.2">
      <c r="A866" s="8" t="s">
        <v>1082</v>
      </c>
      <c r="B866" s="8" t="s">
        <v>6044</v>
      </c>
      <c r="C866" s="8" t="s">
        <v>3390</v>
      </c>
      <c r="D866" s="8" t="s">
        <v>6042</v>
      </c>
      <c r="E866" s="8" t="s">
        <v>6164</v>
      </c>
      <c r="F866" t="str">
        <f>IF(ISERROR(VLOOKUP(C866,Sheet1!L$3:L$2340,1,)),"",VLOOKUP(C866,Sheet1!L$3:L$2340,1,))</f>
        <v>伊那市</v>
      </c>
    </row>
    <row r="867" spans="1:6" x14ac:dyDescent="0.2">
      <c r="A867" s="8" t="s">
        <v>1083</v>
      </c>
      <c r="B867" s="8" t="s">
        <v>6044</v>
      </c>
      <c r="C867" s="8" t="s">
        <v>3391</v>
      </c>
      <c r="D867" s="8" t="s">
        <v>6042</v>
      </c>
      <c r="E867" s="8" t="s">
        <v>6163</v>
      </c>
      <c r="F867" t="str">
        <f>IF(ISERROR(VLOOKUP(C867,Sheet1!L$3:L$2340,1,)),"",VLOOKUP(C867,Sheet1!L$3:L$2340,1,))</f>
        <v>駒ヶ根市</v>
      </c>
    </row>
    <row r="868" spans="1:6" x14ac:dyDescent="0.2">
      <c r="A868" s="8" t="s">
        <v>1084</v>
      </c>
      <c r="B868" s="8" t="s">
        <v>6044</v>
      </c>
      <c r="C868" s="8" t="s">
        <v>3392</v>
      </c>
      <c r="D868" s="8" t="s">
        <v>6042</v>
      </c>
      <c r="E868" s="8" t="s">
        <v>6162</v>
      </c>
      <c r="F868" t="str">
        <f>IF(ISERROR(VLOOKUP(C868,Sheet1!L$3:L$2340,1,)),"",VLOOKUP(C868,Sheet1!L$3:L$2340,1,))</f>
        <v>中野市</v>
      </c>
    </row>
    <row r="869" spans="1:6" x14ac:dyDescent="0.2">
      <c r="A869" s="8" t="s">
        <v>1085</v>
      </c>
      <c r="B869" s="8" t="s">
        <v>6044</v>
      </c>
      <c r="C869" s="8" t="s">
        <v>3393</v>
      </c>
      <c r="D869" s="8" t="s">
        <v>6042</v>
      </c>
      <c r="E869" s="8" t="s">
        <v>6161</v>
      </c>
      <c r="F869" t="str">
        <f>IF(ISERROR(VLOOKUP(C869,Sheet1!L$3:L$2340,1,)),"",VLOOKUP(C869,Sheet1!L$3:L$2340,1,))</f>
        <v>大町市</v>
      </c>
    </row>
    <row r="870" spans="1:6" x14ac:dyDescent="0.2">
      <c r="A870" s="8" t="s">
        <v>1086</v>
      </c>
      <c r="B870" s="8" t="s">
        <v>6044</v>
      </c>
      <c r="C870" s="8" t="s">
        <v>3394</v>
      </c>
      <c r="D870" s="8" t="s">
        <v>6042</v>
      </c>
      <c r="E870" s="8" t="s">
        <v>6160</v>
      </c>
      <c r="F870" t="str">
        <f>IF(ISERROR(VLOOKUP(C870,Sheet1!L$3:L$2340,1,)),"",VLOOKUP(C870,Sheet1!L$3:L$2340,1,))</f>
        <v>飯山市</v>
      </c>
    </row>
    <row r="871" spans="1:6" x14ac:dyDescent="0.2">
      <c r="A871" s="8" t="s">
        <v>1087</v>
      </c>
      <c r="B871" s="8" t="s">
        <v>6044</v>
      </c>
      <c r="C871" s="8" t="s">
        <v>3395</v>
      </c>
      <c r="D871" s="8" t="s">
        <v>6042</v>
      </c>
      <c r="E871" s="8" t="s">
        <v>6159</v>
      </c>
      <c r="F871" t="str">
        <f>IF(ISERROR(VLOOKUP(C871,Sheet1!L$3:L$2340,1,)),"",VLOOKUP(C871,Sheet1!L$3:L$2340,1,))</f>
        <v>茅野市</v>
      </c>
    </row>
    <row r="872" spans="1:6" x14ac:dyDescent="0.2">
      <c r="A872" s="8" t="s">
        <v>1088</v>
      </c>
      <c r="B872" s="8" t="s">
        <v>6044</v>
      </c>
      <c r="C872" s="8" t="s">
        <v>3396</v>
      </c>
      <c r="D872" s="8" t="s">
        <v>6042</v>
      </c>
      <c r="E872" s="8" t="s">
        <v>6158</v>
      </c>
      <c r="F872" t="str">
        <f>IF(ISERROR(VLOOKUP(C872,Sheet1!L$3:L$2340,1,)),"",VLOOKUP(C872,Sheet1!L$3:L$2340,1,))</f>
        <v>塩尻市</v>
      </c>
    </row>
    <row r="873" spans="1:6" x14ac:dyDescent="0.2">
      <c r="A873" s="8" t="s">
        <v>1089</v>
      </c>
      <c r="B873" s="8" t="s">
        <v>6044</v>
      </c>
      <c r="C873" s="8" t="s">
        <v>3397</v>
      </c>
      <c r="D873" s="8" t="s">
        <v>6042</v>
      </c>
      <c r="E873" s="8" t="s">
        <v>6157</v>
      </c>
      <c r="F873" t="str">
        <f>IF(ISERROR(VLOOKUP(C873,Sheet1!L$3:L$2340,1,)),"",VLOOKUP(C873,Sheet1!L$3:L$2340,1,))</f>
        <v>佐久市</v>
      </c>
    </row>
    <row r="874" spans="1:6" x14ac:dyDescent="0.2">
      <c r="A874" s="8" t="s">
        <v>1090</v>
      </c>
      <c r="B874" s="8" t="s">
        <v>6044</v>
      </c>
      <c r="C874" s="8" t="s">
        <v>3398</v>
      </c>
      <c r="D874" s="8" t="s">
        <v>6042</v>
      </c>
      <c r="E874" s="8" t="s">
        <v>6156</v>
      </c>
      <c r="F874" t="str">
        <f>IF(ISERROR(VLOOKUP(C874,Sheet1!L$3:L$2340,1,)),"",VLOOKUP(C874,Sheet1!L$3:L$2340,1,))</f>
        <v>千曲市</v>
      </c>
    </row>
    <row r="875" spans="1:6" x14ac:dyDescent="0.2">
      <c r="A875" s="8" t="s">
        <v>1091</v>
      </c>
      <c r="B875" s="8" t="s">
        <v>6044</v>
      </c>
      <c r="C875" s="8" t="s">
        <v>3399</v>
      </c>
      <c r="D875" s="8" t="s">
        <v>6042</v>
      </c>
      <c r="E875" s="8" t="s">
        <v>6155</v>
      </c>
      <c r="F875" t="str">
        <f>IF(ISERROR(VLOOKUP(C875,Sheet1!L$3:L$2340,1,)),"",VLOOKUP(C875,Sheet1!L$3:L$2340,1,))</f>
        <v>東御市</v>
      </c>
    </row>
    <row r="876" spans="1:6" x14ac:dyDescent="0.2">
      <c r="A876" s="8" t="s">
        <v>1092</v>
      </c>
      <c r="B876" s="8" t="s">
        <v>6044</v>
      </c>
      <c r="C876" s="8" t="s">
        <v>3400</v>
      </c>
      <c r="D876" s="8" t="s">
        <v>6042</v>
      </c>
      <c r="E876" s="8" t="s">
        <v>6154</v>
      </c>
      <c r="F876" t="str">
        <f>IF(ISERROR(VLOOKUP(C876,Sheet1!L$3:L$2340,1,)),"",VLOOKUP(C876,Sheet1!L$3:L$2340,1,))</f>
        <v>安曇野市</v>
      </c>
    </row>
    <row r="877" spans="1:6" x14ac:dyDescent="0.2">
      <c r="A877" s="8" t="s">
        <v>1094</v>
      </c>
      <c r="B877" s="8" t="s">
        <v>6044</v>
      </c>
      <c r="C877" s="8" t="s">
        <v>6153</v>
      </c>
      <c r="D877" s="8" t="s">
        <v>6042</v>
      </c>
      <c r="E877" s="8" t="s">
        <v>6152</v>
      </c>
      <c r="F877" t="str">
        <f>IF(ISERROR(VLOOKUP(C877,Sheet1!L$3:L$2340,1,)),"",VLOOKUP(C877,Sheet1!L$3:L$2340,1,))</f>
        <v>小海町</v>
      </c>
    </row>
    <row r="878" spans="1:6" x14ac:dyDescent="0.2">
      <c r="A878" s="8" t="s">
        <v>1095</v>
      </c>
      <c r="B878" s="8" t="s">
        <v>6044</v>
      </c>
      <c r="C878" s="8" t="s">
        <v>5549</v>
      </c>
      <c r="D878" s="8" t="s">
        <v>6042</v>
      </c>
      <c r="E878" s="8" t="s">
        <v>5548</v>
      </c>
      <c r="F878" t="str">
        <f>IF(ISERROR(VLOOKUP(C878,Sheet1!L$3:L$2340,1,)),"",VLOOKUP(C878,Sheet1!L$3:L$2340,1,))</f>
        <v>川上村</v>
      </c>
    </row>
    <row r="879" spans="1:6" x14ac:dyDescent="0.2">
      <c r="A879" s="8" t="s">
        <v>1096</v>
      </c>
      <c r="B879" s="8" t="s">
        <v>6044</v>
      </c>
      <c r="C879" s="8" t="s">
        <v>6151</v>
      </c>
      <c r="D879" s="8" t="s">
        <v>6042</v>
      </c>
      <c r="E879" s="8" t="s">
        <v>6150</v>
      </c>
      <c r="F879" t="str">
        <f>IF(ISERROR(VLOOKUP(C879,Sheet1!L$3:L$2340,1,)),"",VLOOKUP(C879,Sheet1!L$3:L$2340,1,))</f>
        <v>南牧村</v>
      </c>
    </row>
    <row r="880" spans="1:6" x14ac:dyDescent="0.2">
      <c r="A880" s="8" t="s">
        <v>1097</v>
      </c>
      <c r="B880" s="8" t="s">
        <v>6044</v>
      </c>
      <c r="C880" s="8" t="s">
        <v>6149</v>
      </c>
      <c r="D880" s="8" t="s">
        <v>6042</v>
      </c>
      <c r="E880" s="8" t="s">
        <v>6148</v>
      </c>
      <c r="F880" t="str">
        <f>IF(ISERROR(VLOOKUP(C880,Sheet1!L$3:L$2340,1,)),"",VLOOKUP(C880,Sheet1!L$3:L$2340,1,))</f>
        <v>南相木村</v>
      </c>
    </row>
    <row r="881" spans="1:6" x14ac:dyDescent="0.2">
      <c r="A881" s="8" t="s">
        <v>1098</v>
      </c>
      <c r="B881" s="8" t="s">
        <v>6044</v>
      </c>
      <c r="C881" s="8" t="s">
        <v>6147</v>
      </c>
      <c r="D881" s="8" t="s">
        <v>6042</v>
      </c>
      <c r="E881" s="8" t="s">
        <v>6146</v>
      </c>
      <c r="F881" t="str">
        <f>IF(ISERROR(VLOOKUP(C881,Sheet1!L$3:L$2340,1,)),"",VLOOKUP(C881,Sheet1!L$3:L$2340,1,))</f>
        <v>北相木村</v>
      </c>
    </row>
    <row r="882" spans="1:6" x14ac:dyDescent="0.2">
      <c r="A882" s="8" t="s">
        <v>1099</v>
      </c>
      <c r="B882" s="8" t="s">
        <v>6044</v>
      </c>
      <c r="C882" s="8" t="s">
        <v>6145</v>
      </c>
      <c r="D882" s="8" t="s">
        <v>6042</v>
      </c>
      <c r="E882" s="8" t="s">
        <v>6144</v>
      </c>
      <c r="F882" t="str">
        <f>IF(ISERROR(VLOOKUP(C882,Sheet1!L$3:L$2340,1,)),"",VLOOKUP(C882,Sheet1!L$3:L$2340,1,))</f>
        <v>佐久穂町</v>
      </c>
    </row>
    <row r="883" spans="1:6" x14ac:dyDescent="0.2">
      <c r="A883" s="8" t="s">
        <v>1101</v>
      </c>
      <c r="B883" s="8" t="s">
        <v>6044</v>
      </c>
      <c r="C883" s="8" t="s">
        <v>6143</v>
      </c>
      <c r="D883" s="8" t="s">
        <v>6042</v>
      </c>
      <c r="E883" s="8" t="s">
        <v>6142</v>
      </c>
      <c r="F883" t="str">
        <f>IF(ISERROR(VLOOKUP(C883,Sheet1!L$3:L$2340,1,)),"",VLOOKUP(C883,Sheet1!L$3:L$2340,1,))</f>
        <v>軽井沢町</v>
      </c>
    </row>
    <row r="884" spans="1:6" x14ac:dyDescent="0.2">
      <c r="A884" s="8" t="s">
        <v>1102</v>
      </c>
      <c r="B884" s="8" t="s">
        <v>6044</v>
      </c>
      <c r="C884" s="8" t="s">
        <v>6141</v>
      </c>
      <c r="D884" s="8" t="s">
        <v>6042</v>
      </c>
      <c r="E884" s="8" t="s">
        <v>6140</v>
      </c>
      <c r="F884" t="str">
        <f>IF(ISERROR(VLOOKUP(C884,Sheet1!L$3:L$2340,1,)),"",VLOOKUP(C884,Sheet1!L$3:L$2340,1,))</f>
        <v>御代田町</v>
      </c>
    </row>
    <row r="885" spans="1:6" x14ac:dyDescent="0.2">
      <c r="A885" s="8" t="s">
        <v>1103</v>
      </c>
      <c r="B885" s="8" t="s">
        <v>6044</v>
      </c>
      <c r="C885" s="8" t="s">
        <v>6139</v>
      </c>
      <c r="D885" s="8" t="s">
        <v>6042</v>
      </c>
      <c r="E885" s="8" t="s">
        <v>6138</v>
      </c>
      <c r="F885" t="str">
        <f>IF(ISERROR(VLOOKUP(C885,Sheet1!L$3:L$2340,1,)),"",VLOOKUP(C885,Sheet1!L$3:L$2340,1,))</f>
        <v>立科町</v>
      </c>
    </row>
    <row r="886" spans="1:6" x14ac:dyDescent="0.2">
      <c r="A886" s="8" t="s">
        <v>1105</v>
      </c>
      <c r="B886" s="8" t="s">
        <v>6044</v>
      </c>
      <c r="C886" s="8" t="s">
        <v>6137</v>
      </c>
      <c r="D886" s="8" t="s">
        <v>6042</v>
      </c>
      <c r="E886" s="8" t="s">
        <v>6136</v>
      </c>
      <c r="F886" t="str">
        <f>IF(ISERROR(VLOOKUP(C886,Sheet1!L$3:L$2340,1,)),"",VLOOKUP(C886,Sheet1!L$3:L$2340,1,))</f>
        <v>青木村</v>
      </c>
    </row>
    <row r="887" spans="1:6" x14ac:dyDescent="0.2">
      <c r="A887" s="8" t="s">
        <v>1106</v>
      </c>
      <c r="B887" s="8" t="s">
        <v>6044</v>
      </c>
      <c r="C887" s="8" t="s">
        <v>6135</v>
      </c>
      <c r="D887" s="8" t="s">
        <v>6042</v>
      </c>
      <c r="E887" s="8" t="s">
        <v>6134</v>
      </c>
      <c r="F887" t="str">
        <f>IF(ISERROR(VLOOKUP(C887,Sheet1!L$3:L$2340,1,)),"",VLOOKUP(C887,Sheet1!L$3:L$2340,1,))</f>
        <v>長和町</v>
      </c>
    </row>
    <row r="888" spans="1:6" x14ac:dyDescent="0.2">
      <c r="A888" s="8" t="s">
        <v>1108</v>
      </c>
      <c r="B888" s="8" t="s">
        <v>6044</v>
      </c>
      <c r="C888" s="8" t="s">
        <v>6133</v>
      </c>
      <c r="D888" s="8" t="s">
        <v>6042</v>
      </c>
      <c r="E888" s="8" t="s">
        <v>6132</v>
      </c>
      <c r="F888" t="str">
        <f>IF(ISERROR(VLOOKUP(C888,Sheet1!L$3:L$2340,1,)),"",VLOOKUP(C888,Sheet1!L$3:L$2340,1,))</f>
        <v>下諏訪町</v>
      </c>
    </row>
    <row r="889" spans="1:6" x14ac:dyDescent="0.2">
      <c r="A889" s="8" t="s">
        <v>1109</v>
      </c>
      <c r="B889" s="8" t="s">
        <v>6044</v>
      </c>
      <c r="C889" s="8" t="s">
        <v>6131</v>
      </c>
      <c r="D889" s="8" t="s">
        <v>6042</v>
      </c>
      <c r="E889" s="8" t="s">
        <v>6130</v>
      </c>
      <c r="F889" t="str">
        <f>IF(ISERROR(VLOOKUP(C889,Sheet1!L$3:L$2340,1,)),"",VLOOKUP(C889,Sheet1!L$3:L$2340,1,))</f>
        <v>富士見町</v>
      </c>
    </row>
    <row r="890" spans="1:6" x14ac:dyDescent="0.2">
      <c r="A890" s="8" t="s">
        <v>1110</v>
      </c>
      <c r="B890" s="8" t="s">
        <v>6044</v>
      </c>
      <c r="C890" s="8" t="s">
        <v>6129</v>
      </c>
      <c r="D890" s="8" t="s">
        <v>6042</v>
      </c>
      <c r="E890" s="8" t="s">
        <v>6128</v>
      </c>
      <c r="F890" t="str">
        <f>IF(ISERROR(VLOOKUP(C890,Sheet1!L$3:L$2340,1,)),"",VLOOKUP(C890,Sheet1!L$3:L$2340,1,))</f>
        <v>原村</v>
      </c>
    </row>
    <row r="891" spans="1:6" x14ac:dyDescent="0.2">
      <c r="A891" s="8" t="s">
        <v>1112</v>
      </c>
      <c r="B891" s="8" t="s">
        <v>6044</v>
      </c>
      <c r="C891" s="8" t="s">
        <v>6127</v>
      </c>
      <c r="D891" s="8" t="s">
        <v>6042</v>
      </c>
      <c r="E891" s="8" t="s">
        <v>6126</v>
      </c>
      <c r="F891" t="str">
        <f>IF(ISERROR(VLOOKUP(C891,Sheet1!L$3:L$2340,1,)),"",VLOOKUP(C891,Sheet1!L$3:L$2340,1,))</f>
        <v>辰野町</v>
      </c>
    </row>
    <row r="892" spans="1:6" x14ac:dyDescent="0.2">
      <c r="A892" s="8" t="s">
        <v>1113</v>
      </c>
      <c r="B892" s="8" t="s">
        <v>6044</v>
      </c>
      <c r="C892" s="8" t="s">
        <v>6125</v>
      </c>
      <c r="D892" s="8" t="s">
        <v>6042</v>
      </c>
      <c r="E892" s="8" t="s">
        <v>6124</v>
      </c>
      <c r="F892" t="str">
        <f>IF(ISERROR(VLOOKUP(C892,Sheet1!L$3:L$2340,1,)),"",VLOOKUP(C892,Sheet1!L$3:L$2340,1,))</f>
        <v>箕輪町</v>
      </c>
    </row>
    <row r="893" spans="1:6" x14ac:dyDescent="0.2">
      <c r="A893" s="8" t="s">
        <v>1114</v>
      </c>
      <c r="B893" s="8" t="s">
        <v>6044</v>
      </c>
      <c r="C893" s="8" t="s">
        <v>6123</v>
      </c>
      <c r="D893" s="8" t="s">
        <v>6042</v>
      </c>
      <c r="E893" s="8" t="s">
        <v>6122</v>
      </c>
      <c r="F893" t="str">
        <f>IF(ISERROR(VLOOKUP(C893,Sheet1!L$3:L$2340,1,)),"",VLOOKUP(C893,Sheet1!L$3:L$2340,1,))</f>
        <v>飯島町</v>
      </c>
    </row>
    <row r="894" spans="1:6" x14ac:dyDescent="0.2">
      <c r="A894" s="8" t="s">
        <v>1115</v>
      </c>
      <c r="B894" s="8" t="s">
        <v>6044</v>
      </c>
      <c r="C894" s="8" t="s">
        <v>6121</v>
      </c>
      <c r="D894" s="8" t="s">
        <v>6042</v>
      </c>
      <c r="E894" s="8" t="s">
        <v>6120</v>
      </c>
      <c r="F894" t="str">
        <f>IF(ISERROR(VLOOKUP(C894,Sheet1!L$3:L$2340,1,)),"",VLOOKUP(C894,Sheet1!L$3:L$2340,1,))</f>
        <v>南箕輪村</v>
      </c>
    </row>
    <row r="895" spans="1:6" x14ac:dyDescent="0.2">
      <c r="A895" s="8" t="s">
        <v>1116</v>
      </c>
      <c r="B895" s="8" t="s">
        <v>6044</v>
      </c>
      <c r="C895" s="8" t="s">
        <v>6119</v>
      </c>
      <c r="D895" s="8" t="s">
        <v>6042</v>
      </c>
      <c r="E895" s="8" t="s">
        <v>6118</v>
      </c>
      <c r="F895" t="str">
        <f>IF(ISERROR(VLOOKUP(C895,Sheet1!L$3:L$2340,1,)),"",VLOOKUP(C895,Sheet1!L$3:L$2340,1,))</f>
        <v>中川村</v>
      </c>
    </row>
    <row r="896" spans="1:6" x14ac:dyDescent="0.2">
      <c r="A896" s="8" t="s">
        <v>1117</v>
      </c>
      <c r="B896" s="8" t="s">
        <v>6044</v>
      </c>
      <c r="C896" s="8" t="s">
        <v>6117</v>
      </c>
      <c r="D896" s="8" t="s">
        <v>6042</v>
      </c>
      <c r="E896" s="8" t="s">
        <v>6116</v>
      </c>
      <c r="F896" t="str">
        <f>IF(ISERROR(VLOOKUP(C896,Sheet1!L$3:L$2340,1,)),"",VLOOKUP(C896,Sheet1!L$3:L$2340,1,))</f>
        <v>宮田村</v>
      </c>
    </row>
    <row r="897" spans="1:6" x14ac:dyDescent="0.2">
      <c r="A897" s="8" t="s">
        <v>1119</v>
      </c>
      <c r="B897" s="8" t="s">
        <v>6044</v>
      </c>
      <c r="C897" s="8" t="s">
        <v>6115</v>
      </c>
      <c r="D897" s="8" t="s">
        <v>6042</v>
      </c>
      <c r="E897" s="8" t="s">
        <v>6114</v>
      </c>
      <c r="F897" t="str">
        <f>IF(ISERROR(VLOOKUP(C897,Sheet1!L$3:L$2340,1,)),"",VLOOKUP(C897,Sheet1!L$3:L$2340,1,))</f>
        <v>松川町</v>
      </c>
    </row>
    <row r="898" spans="1:6" x14ac:dyDescent="0.2">
      <c r="A898" s="8" t="s">
        <v>1120</v>
      </c>
      <c r="B898" s="8" t="s">
        <v>6044</v>
      </c>
      <c r="C898" s="8" t="s">
        <v>4926</v>
      </c>
      <c r="D898" s="8" t="s">
        <v>6042</v>
      </c>
      <c r="E898" s="8" t="s">
        <v>4925</v>
      </c>
      <c r="F898" t="str">
        <f>IF(ISERROR(VLOOKUP(C898,Sheet1!L$3:L$2340,1,)),"",VLOOKUP(C898,Sheet1!L$3:L$2340,1,))</f>
        <v>高森町</v>
      </c>
    </row>
    <row r="899" spans="1:6" x14ac:dyDescent="0.2">
      <c r="A899" s="8" t="s">
        <v>1121</v>
      </c>
      <c r="B899" s="8" t="s">
        <v>6044</v>
      </c>
      <c r="C899" s="8" t="s">
        <v>6113</v>
      </c>
      <c r="D899" s="8" t="s">
        <v>6042</v>
      </c>
      <c r="E899" s="8" t="s">
        <v>6112</v>
      </c>
      <c r="F899" t="str">
        <f>IF(ISERROR(VLOOKUP(C899,Sheet1!L$3:L$2340,1,)),"",VLOOKUP(C899,Sheet1!L$3:L$2340,1,))</f>
        <v>阿南町</v>
      </c>
    </row>
    <row r="900" spans="1:6" x14ac:dyDescent="0.2">
      <c r="A900" s="8" t="s">
        <v>1122</v>
      </c>
      <c r="B900" s="8" t="s">
        <v>6044</v>
      </c>
      <c r="C900" s="8" t="s">
        <v>6111</v>
      </c>
      <c r="D900" s="8" t="s">
        <v>6042</v>
      </c>
      <c r="E900" s="8" t="s">
        <v>6110</v>
      </c>
      <c r="F900" t="str">
        <f>IF(ISERROR(VLOOKUP(C900,Sheet1!L$3:L$2340,1,)),"",VLOOKUP(C900,Sheet1!L$3:L$2340,1,))</f>
        <v>阿智村</v>
      </c>
    </row>
    <row r="901" spans="1:6" x14ac:dyDescent="0.2">
      <c r="A901" s="8" t="s">
        <v>1123</v>
      </c>
      <c r="B901" s="8" t="s">
        <v>6044</v>
      </c>
      <c r="C901" s="8" t="s">
        <v>6109</v>
      </c>
      <c r="D901" s="8" t="s">
        <v>6042</v>
      </c>
      <c r="E901" s="8" t="s">
        <v>6108</v>
      </c>
      <c r="F901" t="str">
        <f>IF(ISERROR(VLOOKUP(C901,Sheet1!L$3:L$2340,1,)),"",VLOOKUP(C901,Sheet1!L$3:L$2340,1,))</f>
        <v>平谷村</v>
      </c>
    </row>
    <row r="902" spans="1:6" x14ac:dyDescent="0.2">
      <c r="A902" s="8" t="s">
        <v>1124</v>
      </c>
      <c r="B902" s="8" t="s">
        <v>6044</v>
      </c>
      <c r="C902" s="8" t="s">
        <v>6107</v>
      </c>
      <c r="D902" s="8" t="s">
        <v>6042</v>
      </c>
      <c r="E902" s="8" t="s">
        <v>6106</v>
      </c>
      <c r="F902" t="str">
        <f>IF(ISERROR(VLOOKUP(C902,Sheet1!L$3:L$2340,1,)),"",VLOOKUP(C902,Sheet1!L$3:L$2340,1,))</f>
        <v>根羽村</v>
      </c>
    </row>
    <row r="903" spans="1:6" x14ac:dyDescent="0.2">
      <c r="A903" s="8" t="s">
        <v>1125</v>
      </c>
      <c r="B903" s="8" t="s">
        <v>6044</v>
      </c>
      <c r="C903" s="8" t="s">
        <v>6105</v>
      </c>
      <c r="D903" s="8" t="s">
        <v>6042</v>
      </c>
      <c r="E903" s="8" t="s">
        <v>6104</v>
      </c>
      <c r="F903" t="str">
        <f>IF(ISERROR(VLOOKUP(C903,Sheet1!L$3:L$2340,1,)),"",VLOOKUP(C903,Sheet1!L$3:L$2340,1,))</f>
        <v>下條村</v>
      </c>
    </row>
    <row r="904" spans="1:6" x14ac:dyDescent="0.2">
      <c r="A904" s="8" t="s">
        <v>1126</v>
      </c>
      <c r="B904" s="8" t="s">
        <v>6044</v>
      </c>
      <c r="C904" s="8" t="s">
        <v>6103</v>
      </c>
      <c r="D904" s="8" t="s">
        <v>6042</v>
      </c>
      <c r="E904" s="8" t="s">
        <v>6102</v>
      </c>
      <c r="F904" t="str">
        <f>IF(ISERROR(VLOOKUP(C904,Sheet1!L$3:L$2340,1,)),"",VLOOKUP(C904,Sheet1!L$3:L$2340,1,))</f>
        <v>売木村</v>
      </c>
    </row>
    <row r="905" spans="1:6" x14ac:dyDescent="0.2">
      <c r="A905" s="8" t="s">
        <v>1127</v>
      </c>
      <c r="B905" s="8" t="s">
        <v>6044</v>
      </c>
      <c r="C905" s="8" t="s">
        <v>6101</v>
      </c>
      <c r="D905" s="8" t="s">
        <v>6042</v>
      </c>
      <c r="E905" s="8" t="s">
        <v>6100</v>
      </c>
      <c r="F905" t="str">
        <f>IF(ISERROR(VLOOKUP(C905,Sheet1!L$3:L$2340,1,)),"",VLOOKUP(C905,Sheet1!L$3:L$2340,1,))</f>
        <v>天龍村</v>
      </c>
    </row>
    <row r="906" spans="1:6" x14ac:dyDescent="0.2">
      <c r="A906" s="8" t="s">
        <v>1128</v>
      </c>
      <c r="B906" s="8" t="s">
        <v>6044</v>
      </c>
      <c r="C906" s="8" t="s">
        <v>6099</v>
      </c>
      <c r="D906" s="8" t="s">
        <v>6042</v>
      </c>
      <c r="E906" s="8" t="s">
        <v>6098</v>
      </c>
      <c r="F906" t="str">
        <f>IF(ISERROR(VLOOKUP(C906,Sheet1!L$3:L$2340,1,)),"",VLOOKUP(C906,Sheet1!L$3:L$2340,1,))</f>
        <v>泰阜村</v>
      </c>
    </row>
    <row r="907" spans="1:6" x14ac:dyDescent="0.2">
      <c r="A907" s="8" t="s">
        <v>1129</v>
      </c>
      <c r="B907" s="8" t="s">
        <v>6044</v>
      </c>
      <c r="C907" s="8" t="s">
        <v>6097</v>
      </c>
      <c r="D907" s="8" t="s">
        <v>6042</v>
      </c>
      <c r="E907" s="8" t="s">
        <v>6096</v>
      </c>
      <c r="F907" t="str">
        <f>IF(ISERROR(VLOOKUP(C907,Sheet1!L$3:L$2340,1,)),"",VLOOKUP(C907,Sheet1!L$3:L$2340,1,))</f>
        <v>喬木村</v>
      </c>
    </row>
    <row r="908" spans="1:6" x14ac:dyDescent="0.2">
      <c r="A908" s="8" t="s">
        <v>1130</v>
      </c>
      <c r="B908" s="8" t="s">
        <v>6044</v>
      </c>
      <c r="C908" s="8" t="s">
        <v>6095</v>
      </c>
      <c r="D908" s="8" t="s">
        <v>6042</v>
      </c>
      <c r="E908" s="8" t="s">
        <v>6094</v>
      </c>
      <c r="F908" t="str">
        <f>IF(ISERROR(VLOOKUP(C908,Sheet1!L$3:L$2340,1,)),"",VLOOKUP(C908,Sheet1!L$3:L$2340,1,))</f>
        <v>豊丘村</v>
      </c>
    </row>
    <row r="909" spans="1:6" x14ac:dyDescent="0.2">
      <c r="A909" s="8" t="s">
        <v>1131</v>
      </c>
      <c r="B909" s="8" t="s">
        <v>6044</v>
      </c>
      <c r="C909" s="8" t="s">
        <v>6093</v>
      </c>
      <c r="D909" s="8" t="s">
        <v>6042</v>
      </c>
      <c r="E909" s="8" t="s">
        <v>6092</v>
      </c>
      <c r="F909" t="str">
        <f>IF(ISERROR(VLOOKUP(C909,Sheet1!L$3:L$2340,1,)),"",VLOOKUP(C909,Sheet1!L$3:L$2340,1,))</f>
        <v>大鹿村</v>
      </c>
    </row>
    <row r="910" spans="1:6" x14ac:dyDescent="0.2">
      <c r="A910" s="8" t="s">
        <v>1133</v>
      </c>
      <c r="B910" s="8" t="s">
        <v>6044</v>
      </c>
      <c r="C910" s="8" t="s">
        <v>6091</v>
      </c>
      <c r="D910" s="8" t="s">
        <v>6042</v>
      </c>
      <c r="E910" s="8" t="s">
        <v>6090</v>
      </c>
      <c r="F910" t="str">
        <f>IF(ISERROR(VLOOKUP(C910,Sheet1!L$3:L$2340,1,)),"",VLOOKUP(C910,Sheet1!L$3:L$2340,1,))</f>
        <v>上松町</v>
      </c>
    </row>
    <row r="911" spans="1:6" x14ac:dyDescent="0.2">
      <c r="A911" s="8" t="s">
        <v>1134</v>
      </c>
      <c r="B911" s="8" t="s">
        <v>6044</v>
      </c>
      <c r="C911" s="8" t="s">
        <v>6089</v>
      </c>
      <c r="D911" s="8" t="s">
        <v>6042</v>
      </c>
      <c r="E911" s="8" t="s">
        <v>6088</v>
      </c>
      <c r="F911" t="str">
        <f>IF(ISERROR(VLOOKUP(C911,Sheet1!L$3:L$2340,1,)),"",VLOOKUP(C911,Sheet1!L$3:L$2340,1,))</f>
        <v>南木曽町</v>
      </c>
    </row>
    <row r="912" spans="1:6" x14ac:dyDescent="0.2">
      <c r="A912" s="8" t="s">
        <v>1135</v>
      </c>
      <c r="B912" s="8" t="s">
        <v>6044</v>
      </c>
      <c r="C912" s="8" t="s">
        <v>6087</v>
      </c>
      <c r="D912" s="8" t="s">
        <v>6042</v>
      </c>
      <c r="E912" s="8" t="s">
        <v>6086</v>
      </c>
      <c r="F912" t="str">
        <f>IF(ISERROR(VLOOKUP(C912,Sheet1!L$3:L$2340,1,)),"",VLOOKUP(C912,Sheet1!L$3:L$2340,1,))</f>
        <v>木祖村</v>
      </c>
    </row>
    <row r="913" spans="1:6" x14ac:dyDescent="0.2">
      <c r="A913" s="8" t="s">
        <v>1136</v>
      </c>
      <c r="B913" s="8" t="s">
        <v>6044</v>
      </c>
      <c r="C913" s="8" t="s">
        <v>6085</v>
      </c>
      <c r="D913" s="8" t="s">
        <v>6042</v>
      </c>
      <c r="E913" s="8" t="s">
        <v>6084</v>
      </c>
      <c r="F913" t="str">
        <f>IF(ISERROR(VLOOKUP(C913,Sheet1!L$3:L$2340,1,)),"",VLOOKUP(C913,Sheet1!L$3:L$2340,1,))</f>
        <v>王滝村</v>
      </c>
    </row>
    <row r="914" spans="1:6" x14ac:dyDescent="0.2">
      <c r="A914" s="8" t="s">
        <v>1137</v>
      </c>
      <c r="B914" s="8" t="s">
        <v>6044</v>
      </c>
      <c r="C914" s="8" t="s">
        <v>6083</v>
      </c>
      <c r="D914" s="8" t="s">
        <v>6042</v>
      </c>
      <c r="E914" s="8" t="s">
        <v>6082</v>
      </c>
      <c r="F914" t="str">
        <f>IF(ISERROR(VLOOKUP(C914,Sheet1!L$3:L$2340,1,)),"",VLOOKUP(C914,Sheet1!L$3:L$2340,1,))</f>
        <v>大桑村</v>
      </c>
    </row>
    <row r="915" spans="1:6" x14ac:dyDescent="0.2">
      <c r="A915" s="8" t="s">
        <v>1138</v>
      </c>
      <c r="B915" s="8" t="s">
        <v>6044</v>
      </c>
      <c r="C915" s="8" t="s">
        <v>6081</v>
      </c>
      <c r="D915" s="8" t="s">
        <v>6042</v>
      </c>
      <c r="E915" s="8" t="s">
        <v>6080</v>
      </c>
      <c r="F915" t="str">
        <f>IF(ISERROR(VLOOKUP(C915,Sheet1!L$3:L$2340,1,)),"",VLOOKUP(C915,Sheet1!L$3:L$2340,1,))</f>
        <v>木曽町</v>
      </c>
    </row>
    <row r="916" spans="1:6" x14ac:dyDescent="0.2">
      <c r="A916" s="8" t="s">
        <v>1140</v>
      </c>
      <c r="B916" s="8" t="s">
        <v>6044</v>
      </c>
      <c r="C916" s="8" t="s">
        <v>6079</v>
      </c>
      <c r="D916" s="8" t="s">
        <v>6042</v>
      </c>
      <c r="E916" s="8" t="s">
        <v>6078</v>
      </c>
      <c r="F916" t="str">
        <f>IF(ISERROR(VLOOKUP(C916,Sheet1!L$3:L$2340,1,)),"",VLOOKUP(C916,Sheet1!L$3:L$2340,1,))</f>
        <v>麻績村</v>
      </c>
    </row>
    <row r="917" spans="1:6" x14ac:dyDescent="0.2">
      <c r="A917" s="8" t="s">
        <v>1141</v>
      </c>
      <c r="B917" s="8" t="s">
        <v>6044</v>
      </c>
      <c r="C917" s="8" t="s">
        <v>6077</v>
      </c>
      <c r="D917" s="8" t="s">
        <v>6042</v>
      </c>
      <c r="E917" s="8" t="s">
        <v>6076</v>
      </c>
      <c r="F917" t="str">
        <f>IF(ISERROR(VLOOKUP(C917,Sheet1!L$3:L$2340,1,)),"",VLOOKUP(C917,Sheet1!L$3:L$2340,1,))</f>
        <v>生坂村</v>
      </c>
    </row>
    <row r="918" spans="1:6" x14ac:dyDescent="0.2">
      <c r="A918" s="8" t="s">
        <v>1143</v>
      </c>
      <c r="B918" s="8" t="s">
        <v>6044</v>
      </c>
      <c r="C918" s="8" t="s">
        <v>6075</v>
      </c>
      <c r="D918" s="8" t="s">
        <v>6042</v>
      </c>
      <c r="E918" s="8" t="s">
        <v>6074</v>
      </c>
      <c r="F918" t="str">
        <f>IF(ISERROR(VLOOKUP(C918,Sheet1!L$3:L$2340,1,)),"",VLOOKUP(C918,Sheet1!L$3:L$2340,1,))</f>
        <v>山形村</v>
      </c>
    </row>
    <row r="919" spans="1:6" x14ac:dyDescent="0.2">
      <c r="A919" s="8" t="s">
        <v>1144</v>
      </c>
      <c r="B919" s="8" t="s">
        <v>6044</v>
      </c>
      <c r="C919" s="8" t="s">
        <v>6073</v>
      </c>
      <c r="D919" s="8" t="s">
        <v>6042</v>
      </c>
      <c r="E919" s="8" t="s">
        <v>6072</v>
      </c>
      <c r="F919" t="str">
        <f>IF(ISERROR(VLOOKUP(C919,Sheet1!L$3:L$2340,1,)),"",VLOOKUP(C919,Sheet1!L$3:L$2340,1,))</f>
        <v>朝日村</v>
      </c>
    </row>
    <row r="920" spans="1:6" x14ac:dyDescent="0.2">
      <c r="A920" s="8" t="s">
        <v>1145</v>
      </c>
      <c r="B920" s="8" t="s">
        <v>6044</v>
      </c>
      <c r="C920" s="8" t="s">
        <v>6071</v>
      </c>
      <c r="D920" s="8" t="s">
        <v>6042</v>
      </c>
      <c r="E920" s="8" t="s">
        <v>6070</v>
      </c>
      <c r="F920" t="str">
        <f>IF(ISERROR(VLOOKUP(C920,Sheet1!L$3:L$2340,1,)),"",VLOOKUP(C920,Sheet1!L$3:L$2340,1,))</f>
        <v>筑北村</v>
      </c>
    </row>
    <row r="921" spans="1:6" x14ac:dyDescent="0.2">
      <c r="A921" s="8" t="s">
        <v>1147</v>
      </c>
      <c r="B921" s="8" t="s">
        <v>6044</v>
      </c>
      <c r="C921" s="8" t="s">
        <v>5996</v>
      </c>
      <c r="D921" s="8" t="s">
        <v>6042</v>
      </c>
      <c r="E921" s="8" t="s">
        <v>6069</v>
      </c>
      <c r="F921" t="str">
        <f>IF(ISERROR(VLOOKUP(C921,Sheet1!L$3:L$2340,1,)),"",VLOOKUP(C921,Sheet1!L$3:L$2340,1,))</f>
        <v>池田町</v>
      </c>
    </row>
    <row r="922" spans="1:6" x14ac:dyDescent="0.2">
      <c r="A922" s="8" t="s">
        <v>1148</v>
      </c>
      <c r="B922" s="8" t="s">
        <v>6044</v>
      </c>
      <c r="C922" s="8" t="s">
        <v>6068</v>
      </c>
      <c r="D922" s="8" t="s">
        <v>6042</v>
      </c>
      <c r="E922" s="8" t="s">
        <v>6067</v>
      </c>
      <c r="F922" t="str">
        <f>IF(ISERROR(VLOOKUP(C922,Sheet1!L$3:L$2340,1,)),"",VLOOKUP(C922,Sheet1!L$3:L$2340,1,))</f>
        <v>松川村</v>
      </c>
    </row>
    <row r="923" spans="1:6" x14ac:dyDescent="0.2">
      <c r="A923" s="8" t="s">
        <v>1149</v>
      </c>
      <c r="B923" s="8" t="s">
        <v>6044</v>
      </c>
      <c r="C923" s="8" t="s">
        <v>6066</v>
      </c>
      <c r="D923" s="8" t="s">
        <v>6042</v>
      </c>
      <c r="E923" s="8" t="s">
        <v>6065</v>
      </c>
      <c r="F923" t="str">
        <f>IF(ISERROR(VLOOKUP(C923,Sheet1!L$3:L$2340,1,)),"",VLOOKUP(C923,Sheet1!L$3:L$2340,1,))</f>
        <v>白馬村</v>
      </c>
    </row>
    <row r="924" spans="1:6" x14ac:dyDescent="0.2">
      <c r="A924" s="8" t="s">
        <v>1150</v>
      </c>
      <c r="B924" s="8" t="s">
        <v>6044</v>
      </c>
      <c r="C924" s="8" t="s">
        <v>6064</v>
      </c>
      <c r="D924" s="8" t="s">
        <v>6042</v>
      </c>
      <c r="E924" s="8" t="s">
        <v>6063</v>
      </c>
      <c r="F924" t="str">
        <f>IF(ISERROR(VLOOKUP(C924,Sheet1!L$3:L$2340,1,)),"",VLOOKUP(C924,Sheet1!L$3:L$2340,1,))</f>
        <v>小谷村</v>
      </c>
    </row>
    <row r="925" spans="1:6" x14ac:dyDescent="0.2">
      <c r="A925" s="8" t="s">
        <v>1152</v>
      </c>
      <c r="B925" s="8" t="s">
        <v>6044</v>
      </c>
      <c r="C925" s="8" t="s">
        <v>6062</v>
      </c>
      <c r="D925" s="8" t="s">
        <v>6042</v>
      </c>
      <c r="E925" s="8" t="s">
        <v>6061</v>
      </c>
      <c r="F925" t="str">
        <f>IF(ISERROR(VLOOKUP(C925,Sheet1!L$3:L$2340,1,)),"",VLOOKUP(C925,Sheet1!L$3:L$2340,1,))</f>
        <v>坂城町</v>
      </c>
    </row>
    <row r="926" spans="1:6" x14ac:dyDescent="0.2">
      <c r="A926" s="8" t="s">
        <v>1154</v>
      </c>
      <c r="B926" s="8" t="s">
        <v>6044</v>
      </c>
      <c r="C926" s="8" t="s">
        <v>6060</v>
      </c>
      <c r="D926" s="8" t="s">
        <v>6042</v>
      </c>
      <c r="E926" s="8" t="s">
        <v>6059</v>
      </c>
      <c r="F926" t="str">
        <f>IF(ISERROR(VLOOKUP(C926,Sheet1!L$3:L$2340,1,)),"",VLOOKUP(C926,Sheet1!L$3:L$2340,1,))</f>
        <v>小布施町</v>
      </c>
    </row>
    <row r="927" spans="1:6" x14ac:dyDescent="0.2">
      <c r="A927" s="8" t="s">
        <v>1155</v>
      </c>
      <c r="B927" s="8" t="s">
        <v>6044</v>
      </c>
      <c r="C927" s="8" t="s">
        <v>6058</v>
      </c>
      <c r="D927" s="8" t="s">
        <v>6042</v>
      </c>
      <c r="E927" s="8" t="s">
        <v>6057</v>
      </c>
      <c r="F927" t="str">
        <f>IF(ISERROR(VLOOKUP(C927,Sheet1!L$3:L$2340,1,)),"",VLOOKUP(C927,Sheet1!L$3:L$2340,1,))</f>
        <v>高山村</v>
      </c>
    </row>
    <row r="928" spans="1:6" x14ac:dyDescent="0.2">
      <c r="A928" s="8" t="s">
        <v>1157</v>
      </c>
      <c r="B928" s="8" t="s">
        <v>6044</v>
      </c>
      <c r="C928" s="8" t="s">
        <v>6056</v>
      </c>
      <c r="D928" s="8" t="s">
        <v>6042</v>
      </c>
      <c r="E928" s="8" t="s">
        <v>6055</v>
      </c>
      <c r="F928" t="str">
        <f>IF(ISERROR(VLOOKUP(C928,Sheet1!L$3:L$2340,1,)),"",VLOOKUP(C928,Sheet1!L$3:L$2340,1,))</f>
        <v>山ノ内町</v>
      </c>
    </row>
    <row r="929" spans="1:6" x14ac:dyDescent="0.2">
      <c r="A929" s="8" t="s">
        <v>1158</v>
      </c>
      <c r="B929" s="8" t="s">
        <v>6044</v>
      </c>
      <c r="C929" s="8" t="s">
        <v>6054</v>
      </c>
      <c r="D929" s="8" t="s">
        <v>6042</v>
      </c>
      <c r="E929" s="8" t="s">
        <v>6053</v>
      </c>
      <c r="F929" t="str">
        <f>IF(ISERROR(VLOOKUP(C929,Sheet1!L$3:L$2340,1,)),"",VLOOKUP(C929,Sheet1!L$3:L$2340,1,))</f>
        <v>木島平村</v>
      </c>
    </row>
    <row r="930" spans="1:6" x14ac:dyDescent="0.2">
      <c r="A930" s="8" t="s">
        <v>1159</v>
      </c>
      <c r="B930" s="8" t="s">
        <v>6044</v>
      </c>
      <c r="C930" s="8" t="s">
        <v>6052</v>
      </c>
      <c r="D930" s="8" t="s">
        <v>6042</v>
      </c>
      <c r="E930" s="8" t="s">
        <v>6051</v>
      </c>
      <c r="F930" t="str">
        <f>IF(ISERROR(VLOOKUP(C930,Sheet1!L$3:L$2340,1,)),"",VLOOKUP(C930,Sheet1!L$3:L$2340,1,))</f>
        <v>野沢温泉村</v>
      </c>
    </row>
    <row r="931" spans="1:6" x14ac:dyDescent="0.2">
      <c r="A931" s="8" t="s">
        <v>1162</v>
      </c>
      <c r="B931" s="8" t="s">
        <v>6044</v>
      </c>
      <c r="C931" s="8" t="s">
        <v>6050</v>
      </c>
      <c r="D931" s="8" t="s">
        <v>6042</v>
      </c>
      <c r="E931" s="8" t="s">
        <v>6049</v>
      </c>
      <c r="F931" t="str">
        <f>IF(ISERROR(VLOOKUP(C931,Sheet1!L$3:L$2340,1,)),"",VLOOKUP(C931,Sheet1!L$3:L$2340,1,))</f>
        <v>信濃町</v>
      </c>
    </row>
    <row r="932" spans="1:6" x14ac:dyDescent="0.2">
      <c r="A932" s="8" t="s">
        <v>1163</v>
      </c>
      <c r="B932" s="8" t="s">
        <v>6044</v>
      </c>
      <c r="C932" s="8" t="s">
        <v>6048</v>
      </c>
      <c r="D932" s="8" t="s">
        <v>6042</v>
      </c>
      <c r="E932" s="8" t="s">
        <v>6047</v>
      </c>
      <c r="F932" t="str">
        <f>IF(ISERROR(VLOOKUP(C932,Sheet1!L$3:L$2340,1,)),"",VLOOKUP(C932,Sheet1!L$3:L$2340,1,))</f>
        <v>小川村</v>
      </c>
    </row>
    <row r="933" spans="1:6" x14ac:dyDescent="0.2">
      <c r="A933" s="8" t="s">
        <v>1165</v>
      </c>
      <c r="B933" s="8" t="s">
        <v>6044</v>
      </c>
      <c r="C933" s="8" t="s">
        <v>6046</v>
      </c>
      <c r="D933" s="8" t="s">
        <v>6042</v>
      </c>
      <c r="E933" s="8" t="s">
        <v>6045</v>
      </c>
      <c r="F933" t="str">
        <f>IF(ISERROR(VLOOKUP(C933,Sheet1!L$3:L$2340,1,)),"",VLOOKUP(C933,Sheet1!L$3:L$2340,1,))</f>
        <v>飯綱町</v>
      </c>
    </row>
    <row r="934" spans="1:6" x14ac:dyDescent="0.2">
      <c r="A934" s="8" t="s">
        <v>1167</v>
      </c>
      <c r="B934" s="8" t="s">
        <v>6044</v>
      </c>
      <c r="C934" s="8" t="s">
        <v>6043</v>
      </c>
      <c r="D934" s="8" t="s">
        <v>6042</v>
      </c>
      <c r="E934" s="8" t="s">
        <v>6041</v>
      </c>
      <c r="F934" t="str">
        <f>IF(ISERROR(VLOOKUP(C934,Sheet1!L$3:L$2340,1,)),"",VLOOKUP(C934,Sheet1!L$3:L$2340,1,))</f>
        <v>栄村</v>
      </c>
    </row>
    <row r="935" spans="1:6" x14ac:dyDescent="0.2">
      <c r="A935" s="11" t="s">
        <v>6040</v>
      </c>
      <c r="B935" s="11" t="s">
        <v>6039</v>
      </c>
      <c r="C935" s="9"/>
      <c r="D935" s="10" t="s">
        <v>6038</v>
      </c>
      <c r="E935" s="9"/>
      <c r="F935" t="str">
        <f>IF(ISERROR(VLOOKUP(C935,Sheet1!L$3:L$2340,1,)),"",VLOOKUP(C935,Sheet1!L$3:L$2340,1,))</f>
        <v/>
      </c>
    </row>
    <row r="936" spans="1:6" x14ac:dyDescent="0.2">
      <c r="A936" s="8" t="s">
        <v>1169</v>
      </c>
      <c r="B936" s="8" t="s">
        <v>5976</v>
      </c>
      <c r="C936" s="8" t="s">
        <v>3476</v>
      </c>
      <c r="D936" s="8" t="s">
        <v>5974</v>
      </c>
      <c r="E936" s="8" t="s">
        <v>6037</v>
      </c>
      <c r="F936" t="str">
        <f>IF(ISERROR(VLOOKUP(C936,Sheet1!L$3:L$2340,1,)),"",VLOOKUP(C936,Sheet1!L$3:L$2340,1,))</f>
        <v>岐阜市</v>
      </c>
    </row>
    <row r="937" spans="1:6" x14ac:dyDescent="0.2">
      <c r="A937" s="8" t="s">
        <v>1170</v>
      </c>
      <c r="B937" s="8" t="s">
        <v>5976</v>
      </c>
      <c r="C937" s="8" t="s">
        <v>3477</v>
      </c>
      <c r="D937" s="8" t="s">
        <v>5974</v>
      </c>
      <c r="E937" s="8" t="s">
        <v>6036</v>
      </c>
      <c r="F937" t="str">
        <f>IF(ISERROR(VLOOKUP(C937,Sheet1!L$3:L$2340,1,)),"",VLOOKUP(C937,Sheet1!L$3:L$2340,1,))</f>
        <v>大垣市</v>
      </c>
    </row>
    <row r="938" spans="1:6" x14ac:dyDescent="0.2">
      <c r="A938" s="8" t="s">
        <v>1171</v>
      </c>
      <c r="B938" s="8" t="s">
        <v>5976</v>
      </c>
      <c r="C938" s="8" t="s">
        <v>3478</v>
      </c>
      <c r="D938" s="8" t="s">
        <v>5974</v>
      </c>
      <c r="E938" s="8" t="s">
        <v>6035</v>
      </c>
      <c r="F938" t="str">
        <f>IF(ISERROR(VLOOKUP(C938,Sheet1!L$3:L$2340,1,)),"",VLOOKUP(C938,Sheet1!L$3:L$2340,1,))</f>
        <v>高山市</v>
      </c>
    </row>
    <row r="939" spans="1:6" x14ac:dyDescent="0.2">
      <c r="A939" s="8" t="s">
        <v>1172</v>
      </c>
      <c r="B939" s="8" t="s">
        <v>5976</v>
      </c>
      <c r="C939" s="8" t="s">
        <v>3479</v>
      </c>
      <c r="D939" s="8" t="s">
        <v>5974</v>
      </c>
      <c r="E939" s="8" t="s">
        <v>6034</v>
      </c>
      <c r="F939" t="str">
        <f>IF(ISERROR(VLOOKUP(C939,Sheet1!L$3:L$2340,1,)),"",VLOOKUP(C939,Sheet1!L$3:L$2340,1,))</f>
        <v>多治見市</v>
      </c>
    </row>
    <row r="940" spans="1:6" x14ac:dyDescent="0.2">
      <c r="A940" s="8" t="s">
        <v>1173</v>
      </c>
      <c r="B940" s="8" t="s">
        <v>5976</v>
      </c>
      <c r="C940" s="8" t="s">
        <v>3480</v>
      </c>
      <c r="D940" s="8" t="s">
        <v>5974</v>
      </c>
      <c r="E940" s="8" t="s">
        <v>6033</v>
      </c>
      <c r="F940" t="str">
        <f>IF(ISERROR(VLOOKUP(C940,Sheet1!L$3:L$2340,1,)),"",VLOOKUP(C940,Sheet1!L$3:L$2340,1,))</f>
        <v>関市</v>
      </c>
    </row>
    <row r="941" spans="1:6" x14ac:dyDescent="0.2">
      <c r="A941" s="8" t="s">
        <v>1174</v>
      </c>
      <c r="B941" s="8" t="s">
        <v>5976</v>
      </c>
      <c r="C941" s="8" t="s">
        <v>3481</v>
      </c>
      <c r="D941" s="8" t="s">
        <v>5974</v>
      </c>
      <c r="E941" s="8" t="s">
        <v>6032</v>
      </c>
      <c r="F941" t="str">
        <f>IF(ISERROR(VLOOKUP(C941,Sheet1!L$3:L$2340,1,)),"",VLOOKUP(C941,Sheet1!L$3:L$2340,1,))</f>
        <v>中津川市</v>
      </c>
    </row>
    <row r="942" spans="1:6" x14ac:dyDescent="0.2">
      <c r="A942" s="8" t="s">
        <v>1175</v>
      </c>
      <c r="B942" s="8" t="s">
        <v>5976</v>
      </c>
      <c r="C942" s="8" t="s">
        <v>3482</v>
      </c>
      <c r="D942" s="8" t="s">
        <v>5974</v>
      </c>
      <c r="E942" s="8" t="s">
        <v>6031</v>
      </c>
      <c r="F942" t="str">
        <f>IF(ISERROR(VLOOKUP(C942,Sheet1!L$3:L$2340,1,)),"",VLOOKUP(C942,Sheet1!L$3:L$2340,1,))</f>
        <v>美濃市</v>
      </c>
    </row>
    <row r="943" spans="1:6" x14ac:dyDescent="0.2">
      <c r="A943" s="8" t="s">
        <v>1176</v>
      </c>
      <c r="B943" s="8" t="s">
        <v>5976</v>
      </c>
      <c r="C943" s="8" t="s">
        <v>3483</v>
      </c>
      <c r="D943" s="8" t="s">
        <v>5974</v>
      </c>
      <c r="E943" s="8" t="s">
        <v>6030</v>
      </c>
      <c r="F943" t="str">
        <f>IF(ISERROR(VLOOKUP(C943,Sheet1!L$3:L$2340,1,)),"",VLOOKUP(C943,Sheet1!L$3:L$2340,1,))</f>
        <v>瑞浪市</v>
      </c>
    </row>
    <row r="944" spans="1:6" x14ac:dyDescent="0.2">
      <c r="A944" s="8" t="s">
        <v>1177</v>
      </c>
      <c r="B944" s="8" t="s">
        <v>5976</v>
      </c>
      <c r="C944" s="8" t="s">
        <v>3484</v>
      </c>
      <c r="D944" s="8" t="s">
        <v>5974</v>
      </c>
      <c r="E944" s="8" t="s">
        <v>6029</v>
      </c>
      <c r="F944" t="str">
        <f>IF(ISERROR(VLOOKUP(C944,Sheet1!L$3:L$2340,1,)),"",VLOOKUP(C944,Sheet1!L$3:L$2340,1,))</f>
        <v>羽島市</v>
      </c>
    </row>
    <row r="945" spans="1:6" x14ac:dyDescent="0.2">
      <c r="A945" s="8" t="s">
        <v>1178</v>
      </c>
      <c r="B945" s="8" t="s">
        <v>5976</v>
      </c>
      <c r="C945" s="8" t="s">
        <v>3485</v>
      </c>
      <c r="D945" s="8" t="s">
        <v>5974</v>
      </c>
      <c r="E945" s="8" t="s">
        <v>6028</v>
      </c>
      <c r="F945" t="str">
        <f>IF(ISERROR(VLOOKUP(C945,Sheet1!L$3:L$2340,1,)),"",VLOOKUP(C945,Sheet1!L$3:L$2340,1,))</f>
        <v>恵那市</v>
      </c>
    </row>
    <row r="946" spans="1:6" x14ac:dyDescent="0.2">
      <c r="A946" s="8" t="s">
        <v>1179</v>
      </c>
      <c r="B946" s="8" t="s">
        <v>5976</v>
      </c>
      <c r="C946" s="8" t="s">
        <v>3486</v>
      </c>
      <c r="D946" s="8" t="s">
        <v>5974</v>
      </c>
      <c r="E946" s="8" t="s">
        <v>6027</v>
      </c>
      <c r="F946" t="str">
        <f>IF(ISERROR(VLOOKUP(C946,Sheet1!L$3:L$2340,1,)),"",VLOOKUP(C946,Sheet1!L$3:L$2340,1,))</f>
        <v>美濃加茂市</v>
      </c>
    </row>
    <row r="947" spans="1:6" x14ac:dyDescent="0.2">
      <c r="A947" s="8" t="s">
        <v>1180</v>
      </c>
      <c r="B947" s="8" t="s">
        <v>5976</v>
      </c>
      <c r="C947" s="8" t="s">
        <v>3487</v>
      </c>
      <c r="D947" s="8" t="s">
        <v>5974</v>
      </c>
      <c r="E947" s="8" t="s">
        <v>6026</v>
      </c>
      <c r="F947" t="str">
        <f>IF(ISERROR(VLOOKUP(C947,Sheet1!L$3:L$2340,1,)),"",VLOOKUP(C947,Sheet1!L$3:L$2340,1,))</f>
        <v>土岐市</v>
      </c>
    </row>
    <row r="948" spans="1:6" x14ac:dyDescent="0.2">
      <c r="A948" s="8" t="s">
        <v>1181</v>
      </c>
      <c r="B948" s="8" t="s">
        <v>5976</v>
      </c>
      <c r="C948" s="8" t="s">
        <v>3488</v>
      </c>
      <c r="D948" s="8" t="s">
        <v>5974</v>
      </c>
      <c r="E948" s="8" t="s">
        <v>6025</v>
      </c>
      <c r="F948" t="str">
        <f>IF(ISERROR(VLOOKUP(C948,Sheet1!L$3:L$2340,1,)),"",VLOOKUP(C948,Sheet1!L$3:L$2340,1,))</f>
        <v>各務原市</v>
      </c>
    </row>
    <row r="949" spans="1:6" x14ac:dyDescent="0.2">
      <c r="A949" s="8" t="s">
        <v>1182</v>
      </c>
      <c r="B949" s="8" t="s">
        <v>5976</v>
      </c>
      <c r="C949" s="8" t="s">
        <v>3489</v>
      </c>
      <c r="D949" s="8" t="s">
        <v>5974</v>
      </c>
      <c r="E949" s="8" t="s">
        <v>6024</v>
      </c>
      <c r="F949" t="str">
        <f>IF(ISERROR(VLOOKUP(C949,Sheet1!L$3:L$2340,1,)),"",VLOOKUP(C949,Sheet1!L$3:L$2340,1,))</f>
        <v>可児市</v>
      </c>
    </row>
    <row r="950" spans="1:6" x14ac:dyDescent="0.2">
      <c r="A950" s="8" t="s">
        <v>1183</v>
      </c>
      <c r="B950" s="8" t="s">
        <v>5976</v>
      </c>
      <c r="C950" s="8" t="s">
        <v>3490</v>
      </c>
      <c r="D950" s="8" t="s">
        <v>5974</v>
      </c>
      <c r="E950" s="8" t="s">
        <v>6023</v>
      </c>
      <c r="F950" t="str">
        <f>IF(ISERROR(VLOOKUP(C950,Sheet1!L$3:L$2340,1,)),"",VLOOKUP(C950,Sheet1!L$3:L$2340,1,))</f>
        <v>山県市</v>
      </c>
    </row>
    <row r="951" spans="1:6" x14ac:dyDescent="0.2">
      <c r="A951" s="8" t="s">
        <v>1184</v>
      </c>
      <c r="B951" s="8" t="s">
        <v>5976</v>
      </c>
      <c r="C951" s="8" t="s">
        <v>3491</v>
      </c>
      <c r="D951" s="8" t="s">
        <v>5974</v>
      </c>
      <c r="E951" s="8" t="s">
        <v>6022</v>
      </c>
      <c r="F951" t="str">
        <f>IF(ISERROR(VLOOKUP(C951,Sheet1!L$3:L$2340,1,)),"",VLOOKUP(C951,Sheet1!L$3:L$2340,1,))</f>
        <v>瑞穂市</v>
      </c>
    </row>
    <row r="952" spans="1:6" x14ac:dyDescent="0.2">
      <c r="A952" s="8" t="s">
        <v>1185</v>
      </c>
      <c r="B952" s="8" t="s">
        <v>5976</v>
      </c>
      <c r="C952" s="8" t="s">
        <v>3492</v>
      </c>
      <c r="D952" s="8" t="s">
        <v>5974</v>
      </c>
      <c r="E952" s="8" t="s">
        <v>6021</v>
      </c>
      <c r="F952" t="str">
        <f>IF(ISERROR(VLOOKUP(C952,Sheet1!L$3:L$2340,1,)),"",VLOOKUP(C952,Sheet1!L$3:L$2340,1,))</f>
        <v>飛騨市</v>
      </c>
    </row>
    <row r="953" spans="1:6" x14ac:dyDescent="0.2">
      <c r="A953" s="8" t="s">
        <v>1186</v>
      </c>
      <c r="B953" s="8" t="s">
        <v>5976</v>
      </c>
      <c r="C953" s="8" t="s">
        <v>3493</v>
      </c>
      <c r="D953" s="8" t="s">
        <v>5974</v>
      </c>
      <c r="E953" s="8" t="s">
        <v>6020</v>
      </c>
      <c r="F953" t="str">
        <f>IF(ISERROR(VLOOKUP(C953,Sheet1!L$3:L$2340,1,)),"",VLOOKUP(C953,Sheet1!L$3:L$2340,1,))</f>
        <v>本巣市</v>
      </c>
    </row>
    <row r="954" spans="1:6" x14ac:dyDescent="0.2">
      <c r="A954" s="8" t="s">
        <v>1187</v>
      </c>
      <c r="B954" s="8" t="s">
        <v>5976</v>
      </c>
      <c r="C954" s="8" t="s">
        <v>3494</v>
      </c>
      <c r="D954" s="8" t="s">
        <v>5974</v>
      </c>
      <c r="E954" s="8" t="s">
        <v>6019</v>
      </c>
      <c r="F954" t="str">
        <f>IF(ISERROR(VLOOKUP(C954,Sheet1!L$3:L$2340,1,)),"",VLOOKUP(C954,Sheet1!L$3:L$2340,1,))</f>
        <v>郡上市</v>
      </c>
    </row>
    <row r="955" spans="1:6" x14ac:dyDescent="0.2">
      <c r="A955" s="8" t="s">
        <v>1188</v>
      </c>
      <c r="B955" s="8" t="s">
        <v>5976</v>
      </c>
      <c r="C955" s="8" t="s">
        <v>3495</v>
      </c>
      <c r="D955" s="8" t="s">
        <v>5974</v>
      </c>
      <c r="E955" s="8" t="s">
        <v>6018</v>
      </c>
      <c r="F955" t="str">
        <f>IF(ISERROR(VLOOKUP(C955,Sheet1!L$3:L$2340,1,)),"",VLOOKUP(C955,Sheet1!L$3:L$2340,1,))</f>
        <v>下呂市</v>
      </c>
    </row>
    <row r="956" spans="1:6" x14ac:dyDescent="0.2">
      <c r="A956" s="8" t="s">
        <v>1189</v>
      </c>
      <c r="B956" s="8" t="s">
        <v>5976</v>
      </c>
      <c r="C956" s="8" t="s">
        <v>3496</v>
      </c>
      <c r="D956" s="8" t="s">
        <v>5974</v>
      </c>
      <c r="E956" s="8" t="s">
        <v>6017</v>
      </c>
      <c r="F956" t="str">
        <f>IF(ISERROR(VLOOKUP(C956,Sheet1!L$3:L$2340,1,)),"",VLOOKUP(C956,Sheet1!L$3:L$2340,1,))</f>
        <v>海津市</v>
      </c>
    </row>
    <row r="957" spans="1:6" x14ac:dyDescent="0.2">
      <c r="A957" s="8" t="s">
        <v>1191</v>
      </c>
      <c r="B957" s="8" t="s">
        <v>5976</v>
      </c>
      <c r="C957" s="8" t="s">
        <v>6016</v>
      </c>
      <c r="D957" s="8" t="s">
        <v>5974</v>
      </c>
      <c r="E957" s="8" t="s">
        <v>6015</v>
      </c>
      <c r="F957" t="str">
        <f>IF(ISERROR(VLOOKUP(C957,Sheet1!L$3:L$2340,1,)),"",VLOOKUP(C957,Sheet1!L$3:L$2340,1,))</f>
        <v>岐南町</v>
      </c>
    </row>
    <row r="958" spans="1:6" x14ac:dyDescent="0.2">
      <c r="A958" s="8" t="s">
        <v>1192</v>
      </c>
      <c r="B958" s="8" t="s">
        <v>5976</v>
      </c>
      <c r="C958" s="8" t="s">
        <v>6014</v>
      </c>
      <c r="D958" s="8" t="s">
        <v>5974</v>
      </c>
      <c r="E958" s="8" t="s">
        <v>6013</v>
      </c>
      <c r="F958" t="str">
        <f>IF(ISERROR(VLOOKUP(C958,Sheet1!L$3:L$2340,1,)),"",VLOOKUP(C958,Sheet1!L$3:L$2340,1,))</f>
        <v>笠松町</v>
      </c>
    </row>
    <row r="959" spans="1:6" x14ac:dyDescent="0.2">
      <c r="A959" s="8" t="s">
        <v>1194</v>
      </c>
      <c r="B959" s="8" t="s">
        <v>5976</v>
      </c>
      <c r="C959" s="8" t="s">
        <v>6012</v>
      </c>
      <c r="D959" s="8" t="s">
        <v>5974</v>
      </c>
      <c r="E959" s="8" t="s">
        <v>6011</v>
      </c>
      <c r="F959" t="str">
        <f>IF(ISERROR(VLOOKUP(C959,Sheet1!L$3:L$2340,1,)),"",VLOOKUP(C959,Sheet1!L$3:L$2340,1,))</f>
        <v>養老町</v>
      </c>
    </row>
    <row r="960" spans="1:6" x14ac:dyDescent="0.2">
      <c r="A960" s="8" t="s">
        <v>1196</v>
      </c>
      <c r="B960" s="8" t="s">
        <v>5976</v>
      </c>
      <c r="C960" s="8" t="s">
        <v>6010</v>
      </c>
      <c r="D960" s="8" t="s">
        <v>5974</v>
      </c>
      <c r="E960" s="8" t="s">
        <v>6009</v>
      </c>
      <c r="F960" t="str">
        <f>IF(ISERROR(VLOOKUP(C960,Sheet1!L$3:L$2340,1,)),"",VLOOKUP(C960,Sheet1!L$3:L$2340,1,))</f>
        <v>垂井町</v>
      </c>
    </row>
    <row r="961" spans="1:6" x14ac:dyDescent="0.2">
      <c r="A961" s="8" t="s">
        <v>1197</v>
      </c>
      <c r="B961" s="8" t="s">
        <v>5976</v>
      </c>
      <c r="C961" s="8" t="s">
        <v>6008</v>
      </c>
      <c r="D961" s="8" t="s">
        <v>5974</v>
      </c>
      <c r="E961" s="8" t="s">
        <v>6007</v>
      </c>
      <c r="F961" t="str">
        <f>IF(ISERROR(VLOOKUP(C961,Sheet1!L$3:L$2340,1,)),"",VLOOKUP(C961,Sheet1!L$3:L$2340,1,))</f>
        <v>関ケ原町</v>
      </c>
    </row>
    <row r="962" spans="1:6" x14ac:dyDescent="0.2">
      <c r="A962" s="8" t="s">
        <v>1199</v>
      </c>
      <c r="B962" s="8" t="s">
        <v>5976</v>
      </c>
      <c r="C962" s="8" t="s">
        <v>6006</v>
      </c>
      <c r="D962" s="8" t="s">
        <v>5974</v>
      </c>
      <c r="E962" s="8" t="s">
        <v>6005</v>
      </c>
      <c r="F962" t="str">
        <f>IF(ISERROR(VLOOKUP(C962,Sheet1!L$3:L$2340,1,)),"",VLOOKUP(C962,Sheet1!L$3:L$2340,1,))</f>
        <v>神戸町</v>
      </c>
    </row>
    <row r="963" spans="1:6" x14ac:dyDescent="0.2">
      <c r="A963" s="8" t="s">
        <v>1200</v>
      </c>
      <c r="B963" s="8" t="s">
        <v>5976</v>
      </c>
      <c r="C963" s="8" t="s">
        <v>6004</v>
      </c>
      <c r="D963" s="8" t="s">
        <v>5974</v>
      </c>
      <c r="E963" s="8" t="s">
        <v>6003</v>
      </c>
      <c r="F963" t="str">
        <f>IF(ISERROR(VLOOKUP(C963,Sheet1!L$3:L$2340,1,)),"",VLOOKUP(C963,Sheet1!L$3:L$2340,1,))</f>
        <v>輪之内町</v>
      </c>
    </row>
    <row r="964" spans="1:6" x14ac:dyDescent="0.2">
      <c r="A964" s="8" t="s">
        <v>1201</v>
      </c>
      <c r="B964" s="8" t="s">
        <v>5976</v>
      </c>
      <c r="C964" s="8" t="s">
        <v>6002</v>
      </c>
      <c r="D964" s="8" t="s">
        <v>5974</v>
      </c>
      <c r="E964" s="8" t="s">
        <v>6001</v>
      </c>
      <c r="F964" t="str">
        <f>IF(ISERROR(VLOOKUP(C964,Sheet1!L$3:L$2340,1,)),"",VLOOKUP(C964,Sheet1!L$3:L$2340,1,))</f>
        <v>安八町</v>
      </c>
    </row>
    <row r="965" spans="1:6" x14ac:dyDescent="0.2">
      <c r="A965" s="8" t="s">
        <v>1203</v>
      </c>
      <c r="B965" s="8" t="s">
        <v>5976</v>
      </c>
      <c r="C965" s="8" t="s">
        <v>6000</v>
      </c>
      <c r="D965" s="8" t="s">
        <v>5974</v>
      </c>
      <c r="E965" s="8" t="s">
        <v>5999</v>
      </c>
      <c r="F965" t="str">
        <f>IF(ISERROR(VLOOKUP(C965,Sheet1!L$3:L$2340,1,)),"",VLOOKUP(C965,Sheet1!L$3:L$2340,1,))</f>
        <v>揖斐川町</v>
      </c>
    </row>
    <row r="966" spans="1:6" x14ac:dyDescent="0.2">
      <c r="A966" s="8" t="s">
        <v>1204</v>
      </c>
      <c r="B966" s="8" t="s">
        <v>5976</v>
      </c>
      <c r="C966" s="8" t="s">
        <v>5998</v>
      </c>
      <c r="D966" s="8" t="s">
        <v>5974</v>
      </c>
      <c r="E966" s="8" t="s">
        <v>5997</v>
      </c>
      <c r="F966" t="str">
        <f>IF(ISERROR(VLOOKUP(C966,Sheet1!L$3:L$2340,1,)),"",VLOOKUP(C966,Sheet1!L$3:L$2340,1,))</f>
        <v>大野町</v>
      </c>
    </row>
    <row r="967" spans="1:6" x14ac:dyDescent="0.2">
      <c r="A967" s="8" t="s">
        <v>1205</v>
      </c>
      <c r="B967" s="8" t="s">
        <v>5976</v>
      </c>
      <c r="C967" s="8" t="s">
        <v>5996</v>
      </c>
      <c r="D967" s="8" t="s">
        <v>5974</v>
      </c>
      <c r="E967" s="8" t="s">
        <v>5995</v>
      </c>
      <c r="F967" t="str">
        <f>IF(ISERROR(VLOOKUP(C967,Sheet1!L$3:L$2340,1,)),"",VLOOKUP(C967,Sheet1!L$3:L$2340,1,))</f>
        <v>池田町</v>
      </c>
    </row>
    <row r="968" spans="1:6" x14ac:dyDescent="0.2">
      <c r="A968" s="8" t="s">
        <v>1207</v>
      </c>
      <c r="B968" s="8" t="s">
        <v>5976</v>
      </c>
      <c r="C968" s="8" t="s">
        <v>5994</v>
      </c>
      <c r="D968" s="8" t="s">
        <v>5974</v>
      </c>
      <c r="E968" s="8" t="s">
        <v>5993</v>
      </c>
      <c r="F968" t="str">
        <f>IF(ISERROR(VLOOKUP(C968,Sheet1!L$3:L$2340,1,)),"",VLOOKUP(C968,Sheet1!L$3:L$2340,1,))</f>
        <v>北方町</v>
      </c>
    </row>
    <row r="969" spans="1:6" x14ac:dyDescent="0.2">
      <c r="A969" s="8" t="s">
        <v>1209</v>
      </c>
      <c r="B969" s="8" t="s">
        <v>5976</v>
      </c>
      <c r="C969" s="8" t="s">
        <v>5992</v>
      </c>
      <c r="D969" s="8" t="s">
        <v>5974</v>
      </c>
      <c r="E969" s="8" t="s">
        <v>5991</v>
      </c>
      <c r="F969" t="str">
        <f>IF(ISERROR(VLOOKUP(C969,Sheet1!L$3:L$2340,1,)),"",VLOOKUP(C969,Sheet1!L$3:L$2340,1,))</f>
        <v>坂祝町</v>
      </c>
    </row>
    <row r="970" spans="1:6" x14ac:dyDescent="0.2">
      <c r="A970" s="8" t="s">
        <v>1210</v>
      </c>
      <c r="B970" s="8" t="s">
        <v>5976</v>
      </c>
      <c r="C970" s="8" t="s">
        <v>5990</v>
      </c>
      <c r="D970" s="8" t="s">
        <v>5974</v>
      </c>
      <c r="E970" s="8" t="s">
        <v>5989</v>
      </c>
      <c r="F970" t="str">
        <f>IF(ISERROR(VLOOKUP(C970,Sheet1!L$3:L$2340,1,)),"",VLOOKUP(C970,Sheet1!L$3:L$2340,1,))</f>
        <v>富加町</v>
      </c>
    </row>
    <row r="971" spans="1:6" x14ac:dyDescent="0.2">
      <c r="A971" s="8" t="s">
        <v>1211</v>
      </c>
      <c r="B971" s="8" t="s">
        <v>5976</v>
      </c>
      <c r="C971" s="8" t="s">
        <v>5988</v>
      </c>
      <c r="D971" s="8" t="s">
        <v>5974</v>
      </c>
      <c r="E971" s="8" t="s">
        <v>5987</v>
      </c>
      <c r="F971" t="str">
        <f>IF(ISERROR(VLOOKUP(C971,Sheet1!L$3:L$2340,1,)),"",VLOOKUP(C971,Sheet1!L$3:L$2340,1,))</f>
        <v>川辺町</v>
      </c>
    </row>
    <row r="972" spans="1:6" x14ac:dyDescent="0.2">
      <c r="A972" s="8" t="s">
        <v>1212</v>
      </c>
      <c r="B972" s="8" t="s">
        <v>5976</v>
      </c>
      <c r="C972" s="8" t="s">
        <v>5986</v>
      </c>
      <c r="D972" s="8" t="s">
        <v>5974</v>
      </c>
      <c r="E972" s="8" t="s">
        <v>5985</v>
      </c>
      <c r="F972" t="str">
        <f>IF(ISERROR(VLOOKUP(C972,Sheet1!L$3:L$2340,1,)),"",VLOOKUP(C972,Sheet1!L$3:L$2340,1,))</f>
        <v>七宗町</v>
      </c>
    </row>
    <row r="973" spans="1:6" x14ac:dyDescent="0.2">
      <c r="A973" s="8" t="s">
        <v>1213</v>
      </c>
      <c r="B973" s="8" t="s">
        <v>5976</v>
      </c>
      <c r="C973" s="8" t="s">
        <v>5984</v>
      </c>
      <c r="D973" s="8" t="s">
        <v>5974</v>
      </c>
      <c r="E973" s="8" t="s">
        <v>5983</v>
      </c>
      <c r="F973" t="str">
        <f>IF(ISERROR(VLOOKUP(C973,Sheet1!L$3:L$2340,1,)),"",VLOOKUP(C973,Sheet1!L$3:L$2340,1,))</f>
        <v>八百津町</v>
      </c>
    </row>
    <row r="974" spans="1:6" x14ac:dyDescent="0.2">
      <c r="A974" s="8" t="s">
        <v>1214</v>
      </c>
      <c r="B974" s="8" t="s">
        <v>5976</v>
      </c>
      <c r="C974" s="8" t="s">
        <v>5982</v>
      </c>
      <c r="D974" s="8" t="s">
        <v>5974</v>
      </c>
      <c r="E974" s="8" t="s">
        <v>5981</v>
      </c>
      <c r="F974" t="str">
        <f>IF(ISERROR(VLOOKUP(C974,Sheet1!L$3:L$2340,1,)),"",VLOOKUP(C974,Sheet1!L$3:L$2340,1,))</f>
        <v>白川町</v>
      </c>
    </row>
    <row r="975" spans="1:6" x14ac:dyDescent="0.2">
      <c r="A975" s="8" t="s">
        <v>1215</v>
      </c>
      <c r="B975" s="8" t="s">
        <v>5976</v>
      </c>
      <c r="C975" s="8" t="s">
        <v>5980</v>
      </c>
      <c r="D975" s="8" t="s">
        <v>5974</v>
      </c>
      <c r="E975" s="8" t="s">
        <v>5979</v>
      </c>
      <c r="F975" t="str">
        <f>IF(ISERROR(VLOOKUP(C975,Sheet1!L$3:L$2340,1,)),"",VLOOKUP(C975,Sheet1!L$3:L$2340,1,))</f>
        <v>東白川村</v>
      </c>
    </row>
    <row r="976" spans="1:6" x14ac:dyDescent="0.2">
      <c r="A976" s="8" t="s">
        <v>1217</v>
      </c>
      <c r="B976" s="8" t="s">
        <v>5976</v>
      </c>
      <c r="C976" s="8" t="s">
        <v>5978</v>
      </c>
      <c r="D976" s="8" t="s">
        <v>5974</v>
      </c>
      <c r="E976" s="8" t="s">
        <v>5977</v>
      </c>
      <c r="F976" t="str">
        <f>IF(ISERROR(VLOOKUP(C976,Sheet1!L$3:L$2340,1,)),"",VLOOKUP(C976,Sheet1!L$3:L$2340,1,))</f>
        <v>御嵩町</v>
      </c>
    </row>
    <row r="977" spans="1:6" x14ac:dyDescent="0.2">
      <c r="A977" s="8" t="s">
        <v>1219</v>
      </c>
      <c r="B977" s="8" t="s">
        <v>5976</v>
      </c>
      <c r="C977" s="8" t="s">
        <v>5975</v>
      </c>
      <c r="D977" s="8" t="s">
        <v>5974</v>
      </c>
      <c r="E977" s="8" t="s">
        <v>5973</v>
      </c>
      <c r="F977" t="str">
        <f>IF(ISERROR(VLOOKUP(C977,Sheet1!L$3:L$2340,1,)),"",VLOOKUP(C977,Sheet1!L$3:L$2340,1,))</f>
        <v>白川村</v>
      </c>
    </row>
    <row r="978" spans="1:6" x14ac:dyDescent="0.2">
      <c r="A978" s="11" t="s">
        <v>5972</v>
      </c>
      <c r="B978" s="11" t="s">
        <v>5971</v>
      </c>
      <c r="C978" s="9"/>
      <c r="D978" s="10" t="s">
        <v>5970</v>
      </c>
      <c r="E978" s="9"/>
      <c r="F978" t="str">
        <f>IF(ISERROR(VLOOKUP(C978,Sheet1!L$3:L$2340,1,)),"",VLOOKUP(C978,Sheet1!L$3:L$2340,1,))</f>
        <v/>
      </c>
    </row>
    <row r="979" spans="1:6" x14ac:dyDescent="0.2">
      <c r="A979" s="8" t="s">
        <v>1221</v>
      </c>
      <c r="B979" s="8" t="s">
        <v>5924</v>
      </c>
      <c r="C979" s="8" t="s">
        <v>3527</v>
      </c>
      <c r="D979" s="8" t="s">
        <v>5922</v>
      </c>
      <c r="E979" s="8" t="s">
        <v>5969</v>
      </c>
      <c r="F979" t="str">
        <f>IF(ISERROR(VLOOKUP(C979,Sheet1!L$3:L$2340,1,)),"",VLOOKUP(C979,Sheet1!L$3:L$2340,1,))</f>
        <v>静岡市</v>
      </c>
    </row>
    <row r="980" spans="1:6" x14ac:dyDescent="0.2">
      <c r="A980" s="8" t="s">
        <v>1225</v>
      </c>
      <c r="B980" s="8" t="s">
        <v>5924</v>
      </c>
      <c r="C980" s="8" t="s">
        <v>3531</v>
      </c>
      <c r="D980" s="8" t="s">
        <v>5922</v>
      </c>
      <c r="E980" s="8" t="s">
        <v>5968</v>
      </c>
      <c r="F980" t="str">
        <f>IF(ISERROR(VLOOKUP(C980,Sheet1!L$3:L$2340,1,)),"",VLOOKUP(C980,Sheet1!L$3:L$2340,1,))</f>
        <v>浜松市</v>
      </c>
    </row>
    <row r="981" spans="1:6" x14ac:dyDescent="0.2">
      <c r="A981" s="8" t="s">
        <v>1233</v>
      </c>
      <c r="B981" s="8" t="s">
        <v>5924</v>
      </c>
      <c r="C981" s="8" t="s">
        <v>3539</v>
      </c>
      <c r="D981" s="8" t="s">
        <v>5922</v>
      </c>
      <c r="E981" s="8" t="s">
        <v>5967</v>
      </c>
      <c r="F981" t="str">
        <f>IF(ISERROR(VLOOKUP(C981,Sheet1!L$3:L$2340,1,)),"",VLOOKUP(C981,Sheet1!L$3:L$2340,1,))</f>
        <v>沼津市</v>
      </c>
    </row>
    <row r="982" spans="1:6" x14ac:dyDescent="0.2">
      <c r="A982" s="8" t="s">
        <v>1234</v>
      </c>
      <c r="B982" s="8" t="s">
        <v>5924</v>
      </c>
      <c r="C982" s="8" t="s">
        <v>3540</v>
      </c>
      <c r="D982" s="8" t="s">
        <v>5922</v>
      </c>
      <c r="E982" s="8" t="s">
        <v>5966</v>
      </c>
      <c r="F982" t="str">
        <f>IF(ISERROR(VLOOKUP(C982,Sheet1!L$3:L$2340,1,)),"",VLOOKUP(C982,Sheet1!L$3:L$2340,1,))</f>
        <v>熱海市</v>
      </c>
    </row>
    <row r="983" spans="1:6" x14ac:dyDescent="0.2">
      <c r="A983" s="8" t="s">
        <v>1235</v>
      </c>
      <c r="B983" s="8" t="s">
        <v>5924</v>
      </c>
      <c r="C983" s="8" t="s">
        <v>3541</v>
      </c>
      <c r="D983" s="8" t="s">
        <v>5922</v>
      </c>
      <c r="E983" s="8" t="s">
        <v>5965</v>
      </c>
      <c r="F983" t="str">
        <f>IF(ISERROR(VLOOKUP(C983,Sheet1!L$3:L$2340,1,)),"",VLOOKUP(C983,Sheet1!L$3:L$2340,1,))</f>
        <v>三島市</v>
      </c>
    </row>
    <row r="984" spans="1:6" x14ac:dyDescent="0.2">
      <c r="A984" s="8" t="s">
        <v>1236</v>
      </c>
      <c r="B984" s="8" t="s">
        <v>5924</v>
      </c>
      <c r="C984" s="8" t="s">
        <v>3542</v>
      </c>
      <c r="D984" s="8" t="s">
        <v>5922</v>
      </c>
      <c r="E984" s="8" t="s">
        <v>5964</v>
      </c>
      <c r="F984" t="str">
        <f>IF(ISERROR(VLOOKUP(C984,Sheet1!L$3:L$2340,1,)),"",VLOOKUP(C984,Sheet1!L$3:L$2340,1,))</f>
        <v>富士宮市</v>
      </c>
    </row>
    <row r="985" spans="1:6" x14ac:dyDescent="0.2">
      <c r="A985" s="8" t="s">
        <v>1237</v>
      </c>
      <c r="B985" s="8" t="s">
        <v>5924</v>
      </c>
      <c r="C985" s="8" t="s">
        <v>3543</v>
      </c>
      <c r="D985" s="8" t="s">
        <v>5922</v>
      </c>
      <c r="E985" s="8" t="s">
        <v>5963</v>
      </c>
      <c r="F985" t="str">
        <f>IF(ISERROR(VLOOKUP(C985,Sheet1!L$3:L$2340,1,)),"",VLOOKUP(C985,Sheet1!L$3:L$2340,1,))</f>
        <v>伊東市</v>
      </c>
    </row>
    <row r="986" spans="1:6" x14ac:dyDescent="0.2">
      <c r="A986" s="8" t="s">
        <v>1238</v>
      </c>
      <c r="B986" s="8" t="s">
        <v>5924</v>
      </c>
      <c r="C986" s="8" t="s">
        <v>3544</v>
      </c>
      <c r="D986" s="8" t="s">
        <v>5922</v>
      </c>
      <c r="E986" s="8" t="s">
        <v>5962</v>
      </c>
      <c r="F986" t="str">
        <f>IF(ISERROR(VLOOKUP(C986,Sheet1!L$3:L$2340,1,)),"",VLOOKUP(C986,Sheet1!L$3:L$2340,1,))</f>
        <v>島田市</v>
      </c>
    </row>
    <row r="987" spans="1:6" x14ac:dyDescent="0.2">
      <c r="A987" s="8" t="s">
        <v>1239</v>
      </c>
      <c r="B987" s="8" t="s">
        <v>5924</v>
      </c>
      <c r="C987" s="8" t="s">
        <v>3545</v>
      </c>
      <c r="D987" s="8" t="s">
        <v>5922</v>
      </c>
      <c r="E987" s="8" t="s">
        <v>5961</v>
      </c>
      <c r="F987" t="str">
        <f>IF(ISERROR(VLOOKUP(C987,Sheet1!L$3:L$2340,1,)),"",VLOOKUP(C987,Sheet1!L$3:L$2340,1,))</f>
        <v>富士市</v>
      </c>
    </row>
    <row r="988" spans="1:6" x14ac:dyDescent="0.2">
      <c r="A988" s="8" t="s">
        <v>1240</v>
      </c>
      <c r="B988" s="8" t="s">
        <v>5924</v>
      </c>
      <c r="C988" s="8" t="s">
        <v>3546</v>
      </c>
      <c r="D988" s="8" t="s">
        <v>5922</v>
      </c>
      <c r="E988" s="8" t="s">
        <v>5960</v>
      </c>
      <c r="F988" t="str">
        <f>IF(ISERROR(VLOOKUP(C988,Sheet1!L$3:L$2340,1,)),"",VLOOKUP(C988,Sheet1!L$3:L$2340,1,))</f>
        <v>磐田市</v>
      </c>
    </row>
    <row r="989" spans="1:6" x14ac:dyDescent="0.2">
      <c r="A989" s="8" t="s">
        <v>1241</v>
      </c>
      <c r="B989" s="8" t="s">
        <v>5924</v>
      </c>
      <c r="C989" s="8" t="s">
        <v>3547</v>
      </c>
      <c r="D989" s="8" t="s">
        <v>5922</v>
      </c>
      <c r="E989" s="8" t="s">
        <v>5959</v>
      </c>
      <c r="F989" t="str">
        <f>IF(ISERROR(VLOOKUP(C989,Sheet1!L$3:L$2340,1,)),"",VLOOKUP(C989,Sheet1!L$3:L$2340,1,))</f>
        <v>焼津市</v>
      </c>
    </row>
    <row r="990" spans="1:6" x14ac:dyDescent="0.2">
      <c r="A990" s="8" t="s">
        <v>1242</v>
      </c>
      <c r="B990" s="8" t="s">
        <v>5924</v>
      </c>
      <c r="C990" s="8" t="s">
        <v>3548</v>
      </c>
      <c r="D990" s="8" t="s">
        <v>5922</v>
      </c>
      <c r="E990" s="8" t="s">
        <v>5958</v>
      </c>
      <c r="F990" t="str">
        <f>IF(ISERROR(VLOOKUP(C990,Sheet1!L$3:L$2340,1,)),"",VLOOKUP(C990,Sheet1!L$3:L$2340,1,))</f>
        <v>掛川市</v>
      </c>
    </row>
    <row r="991" spans="1:6" x14ac:dyDescent="0.2">
      <c r="A991" s="8" t="s">
        <v>1243</v>
      </c>
      <c r="B991" s="8" t="s">
        <v>5924</v>
      </c>
      <c r="C991" s="8" t="s">
        <v>3549</v>
      </c>
      <c r="D991" s="8" t="s">
        <v>5922</v>
      </c>
      <c r="E991" s="8" t="s">
        <v>5957</v>
      </c>
      <c r="F991" t="str">
        <f>IF(ISERROR(VLOOKUP(C991,Sheet1!L$3:L$2340,1,)),"",VLOOKUP(C991,Sheet1!L$3:L$2340,1,))</f>
        <v>藤枝市</v>
      </c>
    </row>
    <row r="992" spans="1:6" x14ac:dyDescent="0.2">
      <c r="A992" s="8" t="s">
        <v>1244</v>
      </c>
      <c r="B992" s="8" t="s">
        <v>5924</v>
      </c>
      <c r="C992" s="8" t="s">
        <v>3550</v>
      </c>
      <c r="D992" s="8" t="s">
        <v>5922</v>
      </c>
      <c r="E992" s="8" t="s">
        <v>5956</v>
      </c>
      <c r="F992" t="str">
        <f>IF(ISERROR(VLOOKUP(C992,Sheet1!L$3:L$2340,1,)),"",VLOOKUP(C992,Sheet1!L$3:L$2340,1,))</f>
        <v>御殿場市</v>
      </c>
    </row>
    <row r="993" spans="1:6" x14ac:dyDescent="0.2">
      <c r="A993" s="8" t="s">
        <v>1245</v>
      </c>
      <c r="B993" s="8" t="s">
        <v>5924</v>
      </c>
      <c r="C993" s="8" t="s">
        <v>3551</v>
      </c>
      <c r="D993" s="8" t="s">
        <v>5922</v>
      </c>
      <c r="E993" s="8" t="s">
        <v>5955</v>
      </c>
      <c r="F993" t="str">
        <f>IF(ISERROR(VLOOKUP(C993,Sheet1!L$3:L$2340,1,)),"",VLOOKUP(C993,Sheet1!L$3:L$2340,1,))</f>
        <v>袋井市</v>
      </c>
    </row>
    <row r="994" spans="1:6" x14ac:dyDescent="0.2">
      <c r="A994" s="8" t="s">
        <v>1246</v>
      </c>
      <c r="B994" s="8" t="s">
        <v>5924</v>
      </c>
      <c r="C994" s="8" t="s">
        <v>3552</v>
      </c>
      <c r="D994" s="8" t="s">
        <v>5922</v>
      </c>
      <c r="E994" s="8" t="s">
        <v>5954</v>
      </c>
      <c r="F994" t="str">
        <f>IF(ISERROR(VLOOKUP(C994,Sheet1!L$3:L$2340,1,)),"",VLOOKUP(C994,Sheet1!L$3:L$2340,1,))</f>
        <v>下田市</v>
      </c>
    </row>
    <row r="995" spans="1:6" x14ac:dyDescent="0.2">
      <c r="A995" s="8" t="s">
        <v>1247</v>
      </c>
      <c r="B995" s="8" t="s">
        <v>5924</v>
      </c>
      <c r="C995" s="8" t="s">
        <v>3553</v>
      </c>
      <c r="D995" s="8" t="s">
        <v>5922</v>
      </c>
      <c r="E995" s="8" t="s">
        <v>5953</v>
      </c>
      <c r="F995" t="str">
        <f>IF(ISERROR(VLOOKUP(C995,Sheet1!L$3:L$2340,1,)),"",VLOOKUP(C995,Sheet1!L$3:L$2340,1,))</f>
        <v>裾野市</v>
      </c>
    </row>
    <row r="996" spans="1:6" x14ac:dyDescent="0.2">
      <c r="A996" s="8" t="s">
        <v>1248</v>
      </c>
      <c r="B996" s="8" t="s">
        <v>5924</v>
      </c>
      <c r="C996" s="8" t="s">
        <v>3554</v>
      </c>
      <c r="D996" s="8" t="s">
        <v>5922</v>
      </c>
      <c r="E996" s="8" t="s">
        <v>5952</v>
      </c>
      <c r="F996" t="str">
        <f>IF(ISERROR(VLOOKUP(C996,Sheet1!L$3:L$2340,1,)),"",VLOOKUP(C996,Sheet1!L$3:L$2340,1,))</f>
        <v>湖西市</v>
      </c>
    </row>
    <row r="997" spans="1:6" x14ac:dyDescent="0.2">
      <c r="A997" s="8" t="s">
        <v>1249</v>
      </c>
      <c r="B997" s="8" t="s">
        <v>5924</v>
      </c>
      <c r="C997" s="8" t="s">
        <v>3555</v>
      </c>
      <c r="D997" s="8" t="s">
        <v>5922</v>
      </c>
      <c r="E997" s="8" t="s">
        <v>5951</v>
      </c>
      <c r="F997" t="str">
        <f>IF(ISERROR(VLOOKUP(C997,Sheet1!L$3:L$2340,1,)),"",VLOOKUP(C997,Sheet1!L$3:L$2340,1,))</f>
        <v>伊豆市</v>
      </c>
    </row>
    <row r="998" spans="1:6" x14ac:dyDescent="0.2">
      <c r="A998" s="8" t="s">
        <v>1250</v>
      </c>
      <c r="B998" s="8" t="s">
        <v>5924</v>
      </c>
      <c r="C998" s="8" t="s">
        <v>3556</v>
      </c>
      <c r="D998" s="8" t="s">
        <v>5922</v>
      </c>
      <c r="E998" s="8" t="s">
        <v>5950</v>
      </c>
      <c r="F998" t="str">
        <f>IF(ISERROR(VLOOKUP(C998,Sheet1!L$3:L$2340,1,)),"",VLOOKUP(C998,Sheet1!L$3:L$2340,1,))</f>
        <v>御前崎市</v>
      </c>
    </row>
    <row r="999" spans="1:6" x14ac:dyDescent="0.2">
      <c r="A999" s="8" t="s">
        <v>1251</v>
      </c>
      <c r="B999" s="8" t="s">
        <v>5924</v>
      </c>
      <c r="C999" s="8" t="s">
        <v>3557</v>
      </c>
      <c r="D999" s="8" t="s">
        <v>5922</v>
      </c>
      <c r="E999" s="8" t="s">
        <v>5949</v>
      </c>
      <c r="F999" t="str">
        <f>IF(ISERROR(VLOOKUP(C999,Sheet1!L$3:L$2340,1,)),"",VLOOKUP(C999,Sheet1!L$3:L$2340,1,))</f>
        <v>菊川市</v>
      </c>
    </row>
    <row r="1000" spans="1:6" x14ac:dyDescent="0.2">
      <c r="A1000" s="8" t="s">
        <v>1252</v>
      </c>
      <c r="B1000" s="8" t="s">
        <v>5924</v>
      </c>
      <c r="C1000" s="8" t="s">
        <v>3558</v>
      </c>
      <c r="D1000" s="8" t="s">
        <v>5922</v>
      </c>
      <c r="E1000" s="8" t="s">
        <v>5948</v>
      </c>
      <c r="F1000" t="str">
        <f>IF(ISERROR(VLOOKUP(C1000,Sheet1!L$3:L$2340,1,)),"",VLOOKUP(C1000,Sheet1!L$3:L$2340,1,))</f>
        <v>伊豆の国市</v>
      </c>
    </row>
    <row r="1001" spans="1:6" x14ac:dyDescent="0.2">
      <c r="A1001" s="8" t="s">
        <v>1253</v>
      </c>
      <c r="B1001" s="8" t="s">
        <v>5924</v>
      </c>
      <c r="C1001" s="8" t="s">
        <v>3559</v>
      </c>
      <c r="D1001" s="8" t="s">
        <v>5922</v>
      </c>
      <c r="E1001" s="8" t="s">
        <v>5947</v>
      </c>
      <c r="F1001" t="str">
        <f>IF(ISERROR(VLOOKUP(C1001,Sheet1!L$3:L$2340,1,)),"",VLOOKUP(C1001,Sheet1!L$3:L$2340,1,))</f>
        <v>牧之原市</v>
      </c>
    </row>
    <row r="1002" spans="1:6" x14ac:dyDescent="0.2">
      <c r="A1002" s="8" t="s">
        <v>1255</v>
      </c>
      <c r="B1002" s="8" t="s">
        <v>5924</v>
      </c>
      <c r="C1002" s="8" t="s">
        <v>5946</v>
      </c>
      <c r="D1002" s="8" t="s">
        <v>5922</v>
      </c>
      <c r="E1002" s="8" t="s">
        <v>5945</v>
      </c>
      <c r="F1002" t="str">
        <f>IF(ISERROR(VLOOKUP(C1002,Sheet1!L$3:L$2340,1,)),"",VLOOKUP(C1002,Sheet1!L$3:L$2340,1,))</f>
        <v>東伊豆町</v>
      </c>
    </row>
    <row r="1003" spans="1:6" x14ac:dyDescent="0.2">
      <c r="A1003" s="8" t="s">
        <v>1256</v>
      </c>
      <c r="B1003" s="8" t="s">
        <v>5924</v>
      </c>
      <c r="C1003" s="8" t="s">
        <v>5944</v>
      </c>
      <c r="D1003" s="8" t="s">
        <v>5922</v>
      </c>
      <c r="E1003" s="8" t="s">
        <v>5943</v>
      </c>
      <c r="F1003" t="str">
        <f>IF(ISERROR(VLOOKUP(C1003,Sheet1!L$3:L$2340,1,)),"",VLOOKUP(C1003,Sheet1!L$3:L$2340,1,))</f>
        <v>河津町</v>
      </c>
    </row>
    <row r="1004" spans="1:6" x14ac:dyDescent="0.2">
      <c r="A1004" s="8" t="s">
        <v>1257</v>
      </c>
      <c r="B1004" s="8" t="s">
        <v>5924</v>
      </c>
      <c r="C1004" s="8" t="s">
        <v>5942</v>
      </c>
      <c r="D1004" s="8" t="s">
        <v>5922</v>
      </c>
      <c r="E1004" s="8" t="s">
        <v>5941</v>
      </c>
      <c r="F1004" t="str">
        <f>IF(ISERROR(VLOOKUP(C1004,Sheet1!L$3:L$2340,1,)),"",VLOOKUP(C1004,Sheet1!L$3:L$2340,1,))</f>
        <v>南伊豆町</v>
      </c>
    </row>
    <row r="1005" spans="1:6" x14ac:dyDescent="0.2">
      <c r="A1005" s="8" t="s">
        <v>1258</v>
      </c>
      <c r="B1005" s="8" t="s">
        <v>5924</v>
      </c>
      <c r="C1005" s="8" t="s">
        <v>5940</v>
      </c>
      <c r="D1005" s="8" t="s">
        <v>5922</v>
      </c>
      <c r="E1005" s="8" t="s">
        <v>5939</v>
      </c>
      <c r="F1005" t="str">
        <f>IF(ISERROR(VLOOKUP(C1005,Sheet1!L$3:L$2340,1,)),"",VLOOKUP(C1005,Sheet1!L$3:L$2340,1,))</f>
        <v>松崎町</v>
      </c>
    </row>
    <row r="1006" spans="1:6" x14ac:dyDescent="0.2">
      <c r="A1006" s="8" t="s">
        <v>1259</v>
      </c>
      <c r="B1006" s="8" t="s">
        <v>5924</v>
      </c>
      <c r="C1006" s="8" t="s">
        <v>5938</v>
      </c>
      <c r="D1006" s="8" t="s">
        <v>5922</v>
      </c>
      <c r="E1006" s="8" t="s">
        <v>5937</v>
      </c>
      <c r="F1006" t="str">
        <f>IF(ISERROR(VLOOKUP(C1006,Sheet1!L$3:L$2340,1,)),"",VLOOKUP(C1006,Sheet1!L$3:L$2340,1,))</f>
        <v>西伊豆町</v>
      </c>
    </row>
    <row r="1007" spans="1:6" x14ac:dyDescent="0.2">
      <c r="A1007" s="8" t="s">
        <v>1261</v>
      </c>
      <c r="B1007" s="8" t="s">
        <v>5924</v>
      </c>
      <c r="C1007" s="8" t="s">
        <v>5936</v>
      </c>
      <c r="D1007" s="8" t="s">
        <v>5922</v>
      </c>
      <c r="E1007" s="8" t="s">
        <v>5935</v>
      </c>
      <c r="F1007" t="str">
        <f>IF(ISERROR(VLOOKUP(C1007,Sheet1!L$3:L$2340,1,)),"",VLOOKUP(C1007,Sheet1!L$3:L$2340,1,))</f>
        <v>函南町</v>
      </c>
    </row>
    <row r="1008" spans="1:6" x14ac:dyDescent="0.2">
      <c r="A1008" s="8" t="s">
        <v>1263</v>
      </c>
      <c r="B1008" s="8" t="s">
        <v>5924</v>
      </c>
      <c r="C1008" s="8" t="s">
        <v>5934</v>
      </c>
      <c r="D1008" s="8" t="s">
        <v>5922</v>
      </c>
      <c r="E1008" s="8" t="s">
        <v>5933</v>
      </c>
      <c r="F1008" t="str">
        <f>IF(ISERROR(VLOOKUP(C1008,Sheet1!L$3:L$2340,1,)),"",VLOOKUP(C1008,Sheet1!L$3:L$2340,1,))</f>
        <v>清水町</v>
      </c>
    </row>
    <row r="1009" spans="1:6" x14ac:dyDescent="0.2">
      <c r="A1009" s="8" t="s">
        <v>1264</v>
      </c>
      <c r="B1009" s="8" t="s">
        <v>5924</v>
      </c>
      <c r="C1009" s="8" t="s">
        <v>5932</v>
      </c>
      <c r="D1009" s="8" t="s">
        <v>5922</v>
      </c>
      <c r="E1009" s="8" t="s">
        <v>5931</v>
      </c>
      <c r="F1009" t="str">
        <f>IF(ISERROR(VLOOKUP(C1009,Sheet1!L$3:L$2340,1,)),"",VLOOKUP(C1009,Sheet1!L$3:L$2340,1,))</f>
        <v>長泉町</v>
      </c>
    </row>
    <row r="1010" spans="1:6" x14ac:dyDescent="0.2">
      <c r="A1010" s="8" t="s">
        <v>1265</v>
      </c>
      <c r="B1010" s="8" t="s">
        <v>5924</v>
      </c>
      <c r="C1010" s="8" t="s">
        <v>5930</v>
      </c>
      <c r="D1010" s="8" t="s">
        <v>5922</v>
      </c>
      <c r="E1010" s="8" t="s">
        <v>5929</v>
      </c>
      <c r="F1010" t="str">
        <f>IF(ISERROR(VLOOKUP(C1010,Sheet1!L$3:L$2340,1,)),"",VLOOKUP(C1010,Sheet1!L$3:L$2340,1,))</f>
        <v>小山町</v>
      </c>
    </row>
    <row r="1011" spans="1:6" x14ac:dyDescent="0.2">
      <c r="A1011" s="8" t="s">
        <v>1269</v>
      </c>
      <c r="B1011" s="8" t="s">
        <v>5924</v>
      </c>
      <c r="C1011" s="8" t="s">
        <v>5928</v>
      </c>
      <c r="D1011" s="8" t="s">
        <v>5922</v>
      </c>
      <c r="E1011" s="8" t="s">
        <v>5927</v>
      </c>
      <c r="F1011" t="str">
        <f>IF(ISERROR(VLOOKUP(C1011,Sheet1!L$3:L$2340,1,)),"",VLOOKUP(C1011,Sheet1!L$3:L$2340,1,))</f>
        <v>吉田町</v>
      </c>
    </row>
    <row r="1012" spans="1:6" x14ac:dyDescent="0.2">
      <c r="A1012" s="8" t="s">
        <v>1270</v>
      </c>
      <c r="B1012" s="8" t="s">
        <v>5924</v>
      </c>
      <c r="C1012" s="8" t="s">
        <v>5926</v>
      </c>
      <c r="D1012" s="8" t="s">
        <v>5922</v>
      </c>
      <c r="E1012" s="8" t="s">
        <v>5925</v>
      </c>
      <c r="F1012" t="str">
        <f>IF(ISERROR(VLOOKUP(C1012,Sheet1!L$3:L$2340,1,)),"",VLOOKUP(C1012,Sheet1!L$3:L$2340,1,))</f>
        <v>川根本町</v>
      </c>
    </row>
    <row r="1013" spans="1:6" x14ac:dyDescent="0.2">
      <c r="A1013" s="8" t="s">
        <v>1272</v>
      </c>
      <c r="B1013" s="8" t="s">
        <v>5924</v>
      </c>
      <c r="C1013" s="8" t="s">
        <v>5923</v>
      </c>
      <c r="D1013" s="8" t="s">
        <v>5922</v>
      </c>
      <c r="E1013" s="8" t="s">
        <v>5921</v>
      </c>
      <c r="F1013" t="str">
        <f>IF(ISERROR(VLOOKUP(C1013,Sheet1!L$3:L$2340,1,)),"",VLOOKUP(C1013,Sheet1!L$3:L$2340,1,))</f>
        <v>森町</v>
      </c>
    </row>
    <row r="1014" spans="1:6" x14ac:dyDescent="0.2">
      <c r="A1014" s="11" t="s">
        <v>5920</v>
      </c>
      <c r="B1014" s="11" t="s">
        <v>5919</v>
      </c>
      <c r="C1014" s="9"/>
      <c r="D1014" s="10" t="s">
        <v>5918</v>
      </c>
      <c r="E1014" s="9"/>
      <c r="F1014" t="str">
        <f>IF(ISERROR(VLOOKUP(C1014,Sheet1!L$3:L$2340,1,)),"",VLOOKUP(C1014,Sheet1!L$3:L$2340,1,))</f>
        <v/>
      </c>
    </row>
    <row r="1015" spans="1:6" x14ac:dyDescent="0.2">
      <c r="A1015" s="8" t="s">
        <v>1276</v>
      </c>
      <c r="B1015" s="8" t="s">
        <v>5848</v>
      </c>
      <c r="C1015" s="8" t="s">
        <v>3581</v>
      </c>
      <c r="D1015" s="8" t="s">
        <v>5846</v>
      </c>
      <c r="E1015" s="8" t="s">
        <v>5917</v>
      </c>
      <c r="F1015" t="str">
        <f>IF(ISERROR(VLOOKUP(C1015,Sheet1!L$3:L$2340,1,)),"",VLOOKUP(C1015,Sheet1!L$3:L$2340,1,))</f>
        <v>名古屋市</v>
      </c>
    </row>
    <row r="1016" spans="1:6" x14ac:dyDescent="0.2">
      <c r="A1016" s="8" t="s">
        <v>1293</v>
      </c>
      <c r="B1016" s="8" t="s">
        <v>5848</v>
      </c>
      <c r="C1016" s="8" t="s">
        <v>3598</v>
      </c>
      <c r="D1016" s="8" t="s">
        <v>5846</v>
      </c>
      <c r="E1016" s="8" t="s">
        <v>5916</v>
      </c>
      <c r="F1016" t="str">
        <f>IF(ISERROR(VLOOKUP(C1016,Sheet1!L$3:L$2340,1,)),"",VLOOKUP(C1016,Sheet1!L$3:L$2340,1,))</f>
        <v>豊橋市</v>
      </c>
    </row>
    <row r="1017" spans="1:6" x14ac:dyDescent="0.2">
      <c r="A1017" s="8" t="s">
        <v>1294</v>
      </c>
      <c r="B1017" s="8" t="s">
        <v>5848</v>
      </c>
      <c r="C1017" s="8" t="s">
        <v>3599</v>
      </c>
      <c r="D1017" s="8" t="s">
        <v>5846</v>
      </c>
      <c r="E1017" s="8" t="s">
        <v>5915</v>
      </c>
      <c r="F1017" t="str">
        <f>IF(ISERROR(VLOOKUP(C1017,Sheet1!L$3:L$2340,1,)),"",VLOOKUP(C1017,Sheet1!L$3:L$2340,1,))</f>
        <v>岡崎市</v>
      </c>
    </row>
    <row r="1018" spans="1:6" x14ac:dyDescent="0.2">
      <c r="A1018" s="8" t="s">
        <v>1295</v>
      </c>
      <c r="B1018" s="8" t="s">
        <v>5848</v>
      </c>
      <c r="C1018" s="8" t="s">
        <v>3600</v>
      </c>
      <c r="D1018" s="8" t="s">
        <v>5846</v>
      </c>
      <c r="E1018" s="8" t="s">
        <v>5914</v>
      </c>
      <c r="F1018" t="str">
        <f>IF(ISERROR(VLOOKUP(C1018,Sheet1!L$3:L$2340,1,)),"",VLOOKUP(C1018,Sheet1!L$3:L$2340,1,))</f>
        <v>一宮市</v>
      </c>
    </row>
    <row r="1019" spans="1:6" x14ac:dyDescent="0.2">
      <c r="A1019" s="8" t="s">
        <v>1296</v>
      </c>
      <c r="B1019" s="8" t="s">
        <v>5848</v>
      </c>
      <c r="C1019" s="8" t="s">
        <v>3601</v>
      </c>
      <c r="D1019" s="8" t="s">
        <v>5846</v>
      </c>
      <c r="E1019" s="8" t="s">
        <v>5913</v>
      </c>
      <c r="F1019" t="str">
        <f>IF(ISERROR(VLOOKUP(C1019,Sheet1!L$3:L$2340,1,)),"",VLOOKUP(C1019,Sheet1!L$3:L$2340,1,))</f>
        <v>瀬戸市</v>
      </c>
    </row>
    <row r="1020" spans="1:6" x14ac:dyDescent="0.2">
      <c r="A1020" s="8" t="s">
        <v>1297</v>
      </c>
      <c r="B1020" s="8" t="s">
        <v>5848</v>
      </c>
      <c r="C1020" s="8" t="s">
        <v>3602</v>
      </c>
      <c r="D1020" s="8" t="s">
        <v>5846</v>
      </c>
      <c r="E1020" s="8" t="s">
        <v>5912</v>
      </c>
      <c r="F1020" t="str">
        <f>IF(ISERROR(VLOOKUP(C1020,Sheet1!L$3:L$2340,1,)),"",VLOOKUP(C1020,Sheet1!L$3:L$2340,1,))</f>
        <v>半田市</v>
      </c>
    </row>
    <row r="1021" spans="1:6" x14ac:dyDescent="0.2">
      <c r="A1021" s="8" t="s">
        <v>1298</v>
      </c>
      <c r="B1021" s="8" t="s">
        <v>5848</v>
      </c>
      <c r="C1021" s="8" t="s">
        <v>3603</v>
      </c>
      <c r="D1021" s="8" t="s">
        <v>5846</v>
      </c>
      <c r="E1021" s="8" t="s">
        <v>5911</v>
      </c>
      <c r="F1021" t="str">
        <f>IF(ISERROR(VLOOKUP(C1021,Sheet1!L$3:L$2340,1,)),"",VLOOKUP(C1021,Sheet1!L$3:L$2340,1,))</f>
        <v>春日井市</v>
      </c>
    </row>
    <row r="1022" spans="1:6" x14ac:dyDescent="0.2">
      <c r="A1022" s="8" t="s">
        <v>1299</v>
      </c>
      <c r="B1022" s="8" t="s">
        <v>5848</v>
      </c>
      <c r="C1022" s="8" t="s">
        <v>3604</v>
      </c>
      <c r="D1022" s="8" t="s">
        <v>5846</v>
      </c>
      <c r="E1022" s="8" t="s">
        <v>5910</v>
      </c>
      <c r="F1022" t="str">
        <f>IF(ISERROR(VLOOKUP(C1022,Sheet1!L$3:L$2340,1,)),"",VLOOKUP(C1022,Sheet1!L$3:L$2340,1,))</f>
        <v>豊川市</v>
      </c>
    </row>
    <row r="1023" spans="1:6" x14ac:dyDescent="0.2">
      <c r="A1023" s="8" t="s">
        <v>1300</v>
      </c>
      <c r="B1023" s="8" t="s">
        <v>5848</v>
      </c>
      <c r="C1023" s="8" t="s">
        <v>3605</v>
      </c>
      <c r="D1023" s="8" t="s">
        <v>5846</v>
      </c>
      <c r="E1023" s="8" t="s">
        <v>4988</v>
      </c>
      <c r="F1023" t="str">
        <f>IF(ISERROR(VLOOKUP(C1023,Sheet1!L$3:L$2340,1,)),"",VLOOKUP(C1023,Sheet1!L$3:L$2340,1,))</f>
        <v>津島市</v>
      </c>
    </row>
    <row r="1024" spans="1:6" x14ac:dyDescent="0.2">
      <c r="A1024" s="8" t="s">
        <v>1301</v>
      </c>
      <c r="B1024" s="8" t="s">
        <v>5848</v>
      </c>
      <c r="C1024" s="8" t="s">
        <v>3606</v>
      </c>
      <c r="D1024" s="8" t="s">
        <v>5846</v>
      </c>
      <c r="E1024" s="8" t="s">
        <v>5909</v>
      </c>
      <c r="F1024" t="str">
        <f>IF(ISERROR(VLOOKUP(C1024,Sheet1!L$3:L$2340,1,)),"",VLOOKUP(C1024,Sheet1!L$3:L$2340,1,))</f>
        <v>碧南市</v>
      </c>
    </row>
    <row r="1025" spans="1:6" x14ac:dyDescent="0.2">
      <c r="A1025" s="8" t="s">
        <v>1302</v>
      </c>
      <c r="B1025" s="8" t="s">
        <v>5848</v>
      </c>
      <c r="C1025" s="8" t="s">
        <v>3607</v>
      </c>
      <c r="D1025" s="8" t="s">
        <v>5846</v>
      </c>
      <c r="E1025" s="8" t="s">
        <v>5908</v>
      </c>
      <c r="F1025" t="str">
        <f>IF(ISERROR(VLOOKUP(C1025,Sheet1!L$3:L$2340,1,)),"",VLOOKUP(C1025,Sheet1!L$3:L$2340,1,))</f>
        <v>刈谷市</v>
      </c>
    </row>
    <row r="1026" spans="1:6" x14ac:dyDescent="0.2">
      <c r="A1026" s="8" t="s">
        <v>1303</v>
      </c>
      <c r="B1026" s="8" t="s">
        <v>5848</v>
      </c>
      <c r="C1026" s="8" t="s">
        <v>3608</v>
      </c>
      <c r="D1026" s="8" t="s">
        <v>5846</v>
      </c>
      <c r="E1026" s="8" t="s">
        <v>5907</v>
      </c>
      <c r="F1026" t="str">
        <f>IF(ISERROR(VLOOKUP(C1026,Sheet1!L$3:L$2340,1,)),"",VLOOKUP(C1026,Sheet1!L$3:L$2340,1,))</f>
        <v>豊田市</v>
      </c>
    </row>
    <row r="1027" spans="1:6" x14ac:dyDescent="0.2">
      <c r="A1027" s="8" t="s">
        <v>1304</v>
      </c>
      <c r="B1027" s="8" t="s">
        <v>5848</v>
      </c>
      <c r="C1027" s="8" t="s">
        <v>3609</v>
      </c>
      <c r="D1027" s="8" t="s">
        <v>5846</v>
      </c>
      <c r="E1027" s="8" t="s">
        <v>5906</v>
      </c>
      <c r="F1027" t="str">
        <f>IF(ISERROR(VLOOKUP(C1027,Sheet1!L$3:L$2340,1,)),"",VLOOKUP(C1027,Sheet1!L$3:L$2340,1,))</f>
        <v>安城市</v>
      </c>
    </row>
    <row r="1028" spans="1:6" x14ac:dyDescent="0.2">
      <c r="A1028" s="8" t="s">
        <v>1305</v>
      </c>
      <c r="B1028" s="8" t="s">
        <v>5848</v>
      </c>
      <c r="C1028" s="8" t="s">
        <v>3610</v>
      </c>
      <c r="D1028" s="8" t="s">
        <v>5846</v>
      </c>
      <c r="E1028" s="8" t="s">
        <v>5905</v>
      </c>
      <c r="F1028" t="str">
        <f>IF(ISERROR(VLOOKUP(C1028,Sheet1!L$3:L$2340,1,)),"",VLOOKUP(C1028,Sheet1!L$3:L$2340,1,))</f>
        <v>西尾市</v>
      </c>
    </row>
    <row r="1029" spans="1:6" x14ac:dyDescent="0.2">
      <c r="A1029" s="8" t="s">
        <v>1306</v>
      </c>
      <c r="B1029" s="8" t="s">
        <v>5848</v>
      </c>
      <c r="C1029" s="8" t="s">
        <v>3611</v>
      </c>
      <c r="D1029" s="8" t="s">
        <v>5846</v>
      </c>
      <c r="E1029" s="8" t="s">
        <v>5904</v>
      </c>
      <c r="F1029" t="str">
        <f>IF(ISERROR(VLOOKUP(C1029,Sheet1!L$3:L$2340,1,)),"",VLOOKUP(C1029,Sheet1!L$3:L$2340,1,))</f>
        <v>蒲郡市</v>
      </c>
    </row>
    <row r="1030" spans="1:6" x14ac:dyDescent="0.2">
      <c r="A1030" s="8" t="s">
        <v>1307</v>
      </c>
      <c r="B1030" s="8" t="s">
        <v>5848</v>
      </c>
      <c r="C1030" s="8" t="s">
        <v>3612</v>
      </c>
      <c r="D1030" s="8" t="s">
        <v>5846</v>
      </c>
      <c r="E1030" s="8" t="s">
        <v>5903</v>
      </c>
      <c r="F1030" t="str">
        <f>IF(ISERROR(VLOOKUP(C1030,Sheet1!L$3:L$2340,1,)),"",VLOOKUP(C1030,Sheet1!L$3:L$2340,1,))</f>
        <v>犬山市</v>
      </c>
    </row>
    <row r="1031" spans="1:6" x14ac:dyDescent="0.2">
      <c r="A1031" s="8" t="s">
        <v>1308</v>
      </c>
      <c r="B1031" s="8" t="s">
        <v>5848</v>
      </c>
      <c r="C1031" s="8" t="s">
        <v>3613</v>
      </c>
      <c r="D1031" s="8" t="s">
        <v>5846</v>
      </c>
      <c r="E1031" s="8" t="s">
        <v>5902</v>
      </c>
      <c r="F1031" t="str">
        <f>IF(ISERROR(VLOOKUP(C1031,Sheet1!L$3:L$2340,1,)),"",VLOOKUP(C1031,Sheet1!L$3:L$2340,1,))</f>
        <v>常滑市</v>
      </c>
    </row>
    <row r="1032" spans="1:6" x14ac:dyDescent="0.2">
      <c r="A1032" s="8" t="s">
        <v>1309</v>
      </c>
      <c r="B1032" s="8" t="s">
        <v>5848</v>
      </c>
      <c r="C1032" s="8" t="s">
        <v>3614</v>
      </c>
      <c r="D1032" s="8" t="s">
        <v>5846</v>
      </c>
      <c r="E1032" s="8" t="s">
        <v>5183</v>
      </c>
      <c r="F1032" t="str">
        <f>IF(ISERROR(VLOOKUP(C1032,Sheet1!L$3:L$2340,1,)),"",VLOOKUP(C1032,Sheet1!L$3:L$2340,1,))</f>
        <v>江南市</v>
      </c>
    </row>
    <row r="1033" spans="1:6" x14ac:dyDescent="0.2">
      <c r="A1033" s="8" t="s">
        <v>1310</v>
      </c>
      <c r="B1033" s="8" t="s">
        <v>5848</v>
      </c>
      <c r="C1033" s="8" t="s">
        <v>3615</v>
      </c>
      <c r="D1033" s="8" t="s">
        <v>5846</v>
      </c>
      <c r="E1033" s="8" t="s">
        <v>5901</v>
      </c>
      <c r="F1033" t="str">
        <f>IF(ISERROR(VLOOKUP(C1033,Sheet1!L$3:L$2340,1,)),"",VLOOKUP(C1033,Sheet1!L$3:L$2340,1,))</f>
        <v>小牧市</v>
      </c>
    </row>
    <row r="1034" spans="1:6" x14ac:dyDescent="0.2">
      <c r="A1034" s="8" t="s">
        <v>1311</v>
      </c>
      <c r="B1034" s="8" t="s">
        <v>5848</v>
      </c>
      <c r="C1034" s="8" t="s">
        <v>3616</v>
      </c>
      <c r="D1034" s="8" t="s">
        <v>5846</v>
      </c>
      <c r="E1034" s="8" t="s">
        <v>5900</v>
      </c>
      <c r="F1034" t="str">
        <f>IF(ISERROR(VLOOKUP(C1034,Sheet1!L$3:L$2340,1,)),"",VLOOKUP(C1034,Sheet1!L$3:L$2340,1,))</f>
        <v>稲沢市</v>
      </c>
    </row>
    <row r="1035" spans="1:6" x14ac:dyDescent="0.2">
      <c r="A1035" s="8" t="s">
        <v>1312</v>
      </c>
      <c r="B1035" s="8" t="s">
        <v>5848</v>
      </c>
      <c r="C1035" s="8" t="s">
        <v>3617</v>
      </c>
      <c r="D1035" s="8" t="s">
        <v>5846</v>
      </c>
      <c r="E1035" s="8" t="s">
        <v>5899</v>
      </c>
      <c r="F1035" t="str">
        <f>IF(ISERROR(VLOOKUP(C1035,Sheet1!L$3:L$2340,1,)),"",VLOOKUP(C1035,Sheet1!L$3:L$2340,1,))</f>
        <v>新城市</v>
      </c>
    </row>
    <row r="1036" spans="1:6" x14ac:dyDescent="0.2">
      <c r="A1036" s="8" t="s">
        <v>1313</v>
      </c>
      <c r="B1036" s="8" t="s">
        <v>5848</v>
      </c>
      <c r="C1036" s="8" t="s">
        <v>3618</v>
      </c>
      <c r="D1036" s="8" t="s">
        <v>5846</v>
      </c>
      <c r="E1036" s="8" t="s">
        <v>5898</v>
      </c>
      <c r="F1036" t="str">
        <f>IF(ISERROR(VLOOKUP(C1036,Sheet1!L$3:L$2340,1,)),"",VLOOKUP(C1036,Sheet1!L$3:L$2340,1,))</f>
        <v>東海市</v>
      </c>
    </row>
    <row r="1037" spans="1:6" x14ac:dyDescent="0.2">
      <c r="A1037" s="8" t="s">
        <v>1314</v>
      </c>
      <c r="B1037" s="8" t="s">
        <v>5848</v>
      </c>
      <c r="C1037" s="8" t="s">
        <v>3619</v>
      </c>
      <c r="D1037" s="8" t="s">
        <v>5846</v>
      </c>
      <c r="E1037" s="8" t="s">
        <v>5897</v>
      </c>
      <c r="F1037" t="str">
        <f>IF(ISERROR(VLOOKUP(C1037,Sheet1!L$3:L$2340,1,)),"",VLOOKUP(C1037,Sheet1!L$3:L$2340,1,))</f>
        <v>大府市</v>
      </c>
    </row>
    <row r="1038" spans="1:6" x14ac:dyDescent="0.2">
      <c r="A1038" s="8" t="s">
        <v>1315</v>
      </c>
      <c r="B1038" s="8" t="s">
        <v>5848</v>
      </c>
      <c r="C1038" s="8" t="s">
        <v>3620</v>
      </c>
      <c r="D1038" s="8" t="s">
        <v>5846</v>
      </c>
      <c r="E1038" s="8" t="s">
        <v>5896</v>
      </c>
      <c r="F1038" t="str">
        <f>IF(ISERROR(VLOOKUP(C1038,Sheet1!L$3:L$2340,1,)),"",VLOOKUP(C1038,Sheet1!L$3:L$2340,1,))</f>
        <v>知多市</v>
      </c>
    </row>
    <row r="1039" spans="1:6" x14ac:dyDescent="0.2">
      <c r="A1039" s="8" t="s">
        <v>1316</v>
      </c>
      <c r="B1039" s="8" t="s">
        <v>5848</v>
      </c>
      <c r="C1039" s="8" t="s">
        <v>3621</v>
      </c>
      <c r="D1039" s="8" t="s">
        <v>5846</v>
      </c>
      <c r="E1039" s="8" t="s">
        <v>5895</v>
      </c>
      <c r="F1039" t="str">
        <f>IF(ISERROR(VLOOKUP(C1039,Sheet1!L$3:L$2340,1,)),"",VLOOKUP(C1039,Sheet1!L$3:L$2340,1,))</f>
        <v>知立市</v>
      </c>
    </row>
    <row r="1040" spans="1:6" x14ac:dyDescent="0.2">
      <c r="A1040" s="8" t="s">
        <v>1317</v>
      </c>
      <c r="B1040" s="8" t="s">
        <v>5848</v>
      </c>
      <c r="C1040" s="8" t="s">
        <v>3622</v>
      </c>
      <c r="D1040" s="8" t="s">
        <v>5846</v>
      </c>
      <c r="E1040" s="8" t="s">
        <v>5894</v>
      </c>
      <c r="F1040" t="str">
        <f>IF(ISERROR(VLOOKUP(C1040,Sheet1!L$3:L$2340,1,)),"",VLOOKUP(C1040,Sheet1!L$3:L$2340,1,))</f>
        <v>尾張旭市</v>
      </c>
    </row>
    <row r="1041" spans="1:6" x14ac:dyDescent="0.2">
      <c r="A1041" s="8" t="s">
        <v>1318</v>
      </c>
      <c r="B1041" s="8" t="s">
        <v>5848</v>
      </c>
      <c r="C1041" s="8" t="s">
        <v>3623</v>
      </c>
      <c r="D1041" s="8" t="s">
        <v>5846</v>
      </c>
      <c r="E1041" s="8" t="s">
        <v>5893</v>
      </c>
      <c r="F1041" t="str">
        <f>IF(ISERROR(VLOOKUP(C1041,Sheet1!L$3:L$2340,1,)),"",VLOOKUP(C1041,Sheet1!L$3:L$2340,1,))</f>
        <v>高浜市</v>
      </c>
    </row>
    <row r="1042" spans="1:6" x14ac:dyDescent="0.2">
      <c r="A1042" s="8" t="s">
        <v>1319</v>
      </c>
      <c r="B1042" s="8" t="s">
        <v>5848</v>
      </c>
      <c r="C1042" s="8" t="s">
        <v>3624</v>
      </c>
      <c r="D1042" s="8" t="s">
        <v>5846</v>
      </c>
      <c r="E1042" s="8" t="s">
        <v>5892</v>
      </c>
      <c r="F1042" t="str">
        <f>IF(ISERROR(VLOOKUP(C1042,Sheet1!L$3:L$2340,1,)),"",VLOOKUP(C1042,Sheet1!L$3:L$2340,1,))</f>
        <v>岩倉市</v>
      </c>
    </row>
    <row r="1043" spans="1:6" x14ac:dyDescent="0.2">
      <c r="A1043" s="8" t="s">
        <v>1320</v>
      </c>
      <c r="B1043" s="8" t="s">
        <v>5848</v>
      </c>
      <c r="C1043" s="8" t="s">
        <v>3625</v>
      </c>
      <c r="D1043" s="8" t="s">
        <v>5846</v>
      </c>
      <c r="E1043" s="8" t="s">
        <v>5891</v>
      </c>
      <c r="F1043" t="str">
        <f>IF(ISERROR(VLOOKUP(C1043,Sheet1!L$3:L$2340,1,)),"",VLOOKUP(C1043,Sheet1!L$3:L$2340,1,))</f>
        <v>豊明市</v>
      </c>
    </row>
    <row r="1044" spans="1:6" x14ac:dyDescent="0.2">
      <c r="A1044" s="8" t="s">
        <v>1321</v>
      </c>
      <c r="B1044" s="8" t="s">
        <v>5848</v>
      </c>
      <c r="C1044" s="8" t="s">
        <v>3626</v>
      </c>
      <c r="D1044" s="8" t="s">
        <v>5846</v>
      </c>
      <c r="E1044" s="8" t="s">
        <v>5890</v>
      </c>
      <c r="F1044" t="str">
        <f>IF(ISERROR(VLOOKUP(C1044,Sheet1!L$3:L$2340,1,)),"",VLOOKUP(C1044,Sheet1!L$3:L$2340,1,))</f>
        <v>日進市</v>
      </c>
    </row>
    <row r="1045" spans="1:6" x14ac:dyDescent="0.2">
      <c r="A1045" s="8" t="s">
        <v>1322</v>
      </c>
      <c r="B1045" s="8" t="s">
        <v>5848</v>
      </c>
      <c r="C1045" s="8" t="s">
        <v>3627</v>
      </c>
      <c r="D1045" s="8" t="s">
        <v>5846</v>
      </c>
      <c r="E1045" s="8" t="s">
        <v>5889</v>
      </c>
      <c r="F1045" t="str">
        <f>IF(ISERROR(VLOOKUP(C1045,Sheet1!L$3:L$2340,1,)),"",VLOOKUP(C1045,Sheet1!L$3:L$2340,1,))</f>
        <v>田原市</v>
      </c>
    </row>
    <row r="1046" spans="1:6" x14ac:dyDescent="0.2">
      <c r="A1046" s="8" t="s">
        <v>1323</v>
      </c>
      <c r="B1046" s="8" t="s">
        <v>5848</v>
      </c>
      <c r="C1046" s="8" t="s">
        <v>3628</v>
      </c>
      <c r="D1046" s="8" t="s">
        <v>5846</v>
      </c>
      <c r="E1046" s="8" t="s">
        <v>5888</v>
      </c>
      <c r="F1046" t="str">
        <f>IF(ISERROR(VLOOKUP(C1046,Sheet1!L$3:L$2340,1,)),"",VLOOKUP(C1046,Sheet1!L$3:L$2340,1,))</f>
        <v>愛西市</v>
      </c>
    </row>
    <row r="1047" spans="1:6" x14ac:dyDescent="0.2">
      <c r="A1047" s="8" t="s">
        <v>1324</v>
      </c>
      <c r="B1047" s="8" t="s">
        <v>5848</v>
      </c>
      <c r="C1047" s="8" t="s">
        <v>3629</v>
      </c>
      <c r="D1047" s="8" t="s">
        <v>5846</v>
      </c>
      <c r="E1047" s="8" t="s">
        <v>5887</v>
      </c>
      <c r="F1047" t="str">
        <f>IF(ISERROR(VLOOKUP(C1047,Sheet1!L$3:L$2340,1,)),"",VLOOKUP(C1047,Sheet1!L$3:L$2340,1,))</f>
        <v>清須市</v>
      </c>
    </row>
    <row r="1048" spans="1:6" x14ac:dyDescent="0.2">
      <c r="A1048" s="8" t="s">
        <v>1325</v>
      </c>
      <c r="B1048" s="8" t="s">
        <v>5848</v>
      </c>
      <c r="C1048" s="8" t="s">
        <v>3630</v>
      </c>
      <c r="D1048" s="8" t="s">
        <v>5846</v>
      </c>
      <c r="E1048" s="8" t="s">
        <v>5886</v>
      </c>
      <c r="F1048" t="str">
        <f>IF(ISERROR(VLOOKUP(C1048,Sheet1!L$3:L$2340,1,)),"",VLOOKUP(C1048,Sheet1!L$3:L$2340,1,))</f>
        <v>北名古屋市</v>
      </c>
    </row>
    <row r="1049" spans="1:6" x14ac:dyDescent="0.2">
      <c r="A1049" s="8" t="s">
        <v>1326</v>
      </c>
      <c r="B1049" s="8" t="s">
        <v>5848</v>
      </c>
      <c r="C1049" s="8" t="s">
        <v>3631</v>
      </c>
      <c r="D1049" s="8" t="s">
        <v>5846</v>
      </c>
      <c r="E1049" s="8" t="s">
        <v>5885</v>
      </c>
      <c r="F1049" t="str">
        <f>IF(ISERROR(VLOOKUP(C1049,Sheet1!L$3:L$2340,1,)),"",VLOOKUP(C1049,Sheet1!L$3:L$2340,1,))</f>
        <v>弥富市</v>
      </c>
    </row>
    <row r="1050" spans="1:6" x14ac:dyDescent="0.2">
      <c r="A1050" s="8" t="s">
        <v>5884</v>
      </c>
      <c r="B1050" s="8" t="s">
        <v>5848</v>
      </c>
      <c r="C1050" s="8" t="s">
        <v>5883</v>
      </c>
      <c r="D1050" s="8" t="s">
        <v>5846</v>
      </c>
      <c r="E1050" s="8" t="s">
        <v>5295</v>
      </c>
      <c r="F1050" t="str">
        <f>IF(ISERROR(VLOOKUP(C1050,Sheet1!L$3:L$2340,1,)),"",VLOOKUP(C1050,Sheet1!L$3:L$2340,1,))</f>
        <v>みよし市</v>
      </c>
    </row>
    <row r="1051" spans="1:6" x14ac:dyDescent="0.2">
      <c r="A1051" s="8" t="s">
        <v>5882</v>
      </c>
      <c r="B1051" s="8" t="s">
        <v>5848</v>
      </c>
      <c r="C1051" s="8" t="s">
        <v>5881</v>
      </c>
      <c r="D1051" s="8" t="s">
        <v>5846</v>
      </c>
      <c r="E1051" s="8" t="s">
        <v>5880</v>
      </c>
      <c r="F1051" t="str">
        <f>IF(ISERROR(VLOOKUP(C1051,Sheet1!L$3:L$2340,1,)),"",VLOOKUP(C1051,Sheet1!L$3:L$2340,1,))</f>
        <v>あま市</v>
      </c>
    </row>
    <row r="1052" spans="1:6" x14ac:dyDescent="0.2">
      <c r="A1052" s="8" t="s">
        <v>5879</v>
      </c>
      <c r="B1052" s="8" t="s">
        <v>5848</v>
      </c>
      <c r="C1052" s="8" t="s">
        <v>5878</v>
      </c>
      <c r="D1052" s="8" t="s">
        <v>5846</v>
      </c>
      <c r="E1052" s="8" t="s">
        <v>5877</v>
      </c>
      <c r="F1052" t="str">
        <f>IF(ISERROR(VLOOKUP(C1052,Sheet1!L$3:L$2340,1,)),"",VLOOKUP(C1052,Sheet1!L$3:L$2340,1,))</f>
        <v>長久手市</v>
      </c>
    </row>
    <row r="1053" spans="1:6" x14ac:dyDescent="0.2">
      <c r="A1053" s="8" t="s">
        <v>1328</v>
      </c>
      <c r="B1053" s="8" t="s">
        <v>5848</v>
      </c>
      <c r="C1053" s="8" t="s">
        <v>5876</v>
      </c>
      <c r="D1053" s="8" t="s">
        <v>5846</v>
      </c>
      <c r="E1053" s="8" t="s">
        <v>5875</v>
      </c>
      <c r="F1053" t="str">
        <f>IF(ISERROR(VLOOKUP(C1053,Sheet1!L$3:L$2340,1,)),"",VLOOKUP(C1053,Sheet1!L$3:L$2340,1,))</f>
        <v>東郷町</v>
      </c>
    </row>
    <row r="1054" spans="1:6" x14ac:dyDescent="0.2">
      <c r="A1054" s="8" t="s">
        <v>1331</v>
      </c>
      <c r="B1054" s="8" t="s">
        <v>5848</v>
      </c>
      <c r="C1054" s="8" t="s">
        <v>5874</v>
      </c>
      <c r="D1054" s="8" t="s">
        <v>5846</v>
      </c>
      <c r="E1054" s="8" t="s">
        <v>5873</v>
      </c>
      <c r="F1054" t="str">
        <f>IF(ISERROR(VLOOKUP(C1054,Sheet1!L$3:L$2340,1,)),"",VLOOKUP(C1054,Sheet1!L$3:L$2340,1,))</f>
        <v>豊山町</v>
      </c>
    </row>
    <row r="1055" spans="1:6" x14ac:dyDescent="0.2">
      <c r="A1055" s="8" t="s">
        <v>1334</v>
      </c>
      <c r="B1055" s="8" t="s">
        <v>5848</v>
      </c>
      <c r="C1055" s="8" t="s">
        <v>5872</v>
      </c>
      <c r="D1055" s="8" t="s">
        <v>5846</v>
      </c>
      <c r="E1055" s="8" t="s">
        <v>5871</v>
      </c>
      <c r="F1055" t="str">
        <f>IF(ISERROR(VLOOKUP(C1055,Sheet1!L$3:L$2340,1,)),"",VLOOKUP(C1055,Sheet1!L$3:L$2340,1,))</f>
        <v>大口町</v>
      </c>
    </row>
    <row r="1056" spans="1:6" x14ac:dyDescent="0.2">
      <c r="A1056" s="8" t="s">
        <v>1335</v>
      </c>
      <c r="B1056" s="8" t="s">
        <v>5848</v>
      </c>
      <c r="C1056" s="8" t="s">
        <v>5870</v>
      </c>
      <c r="D1056" s="8" t="s">
        <v>5846</v>
      </c>
      <c r="E1056" s="8" t="s">
        <v>5869</v>
      </c>
      <c r="F1056" t="str">
        <f>IF(ISERROR(VLOOKUP(C1056,Sheet1!L$3:L$2340,1,)),"",VLOOKUP(C1056,Sheet1!L$3:L$2340,1,))</f>
        <v>扶桑町</v>
      </c>
    </row>
    <row r="1057" spans="1:6" x14ac:dyDescent="0.2">
      <c r="A1057" s="8" t="s">
        <v>1340</v>
      </c>
      <c r="B1057" s="8" t="s">
        <v>5848</v>
      </c>
      <c r="C1057" s="8" t="s">
        <v>5868</v>
      </c>
      <c r="D1057" s="8" t="s">
        <v>5846</v>
      </c>
      <c r="E1057" s="8" t="s">
        <v>5867</v>
      </c>
      <c r="F1057" t="str">
        <f>IF(ISERROR(VLOOKUP(C1057,Sheet1!L$3:L$2340,1,)),"",VLOOKUP(C1057,Sheet1!L$3:L$2340,1,))</f>
        <v>大治町</v>
      </c>
    </row>
    <row r="1058" spans="1:6" x14ac:dyDescent="0.2">
      <c r="A1058" s="8" t="s">
        <v>1341</v>
      </c>
      <c r="B1058" s="8" t="s">
        <v>5848</v>
      </c>
      <c r="C1058" s="8" t="s">
        <v>5866</v>
      </c>
      <c r="D1058" s="8" t="s">
        <v>5846</v>
      </c>
      <c r="E1058" s="8" t="s">
        <v>5865</v>
      </c>
      <c r="F1058" t="str">
        <f>IF(ISERROR(VLOOKUP(C1058,Sheet1!L$3:L$2340,1,)),"",VLOOKUP(C1058,Sheet1!L$3:L$2340,1,))</f>
        <v>蟹江町</v>
      </c>
    </row>
    <row r="1059" spans="1:6" x14ac:dyDescent="0.2">
      <c r="A1059" s="8" t="s">
        <v>1342</v>
      </c>
      <c r="B1059" s="8" t="s">
        <v>5848</v>
      </c>
      <c r="C1059" s="8" t="s">
        <v>5864</v>
      </c>
      <c r="D1059" s="8" t="s">
        <v>5846</v>
      </c>
      <c r="E1059" s="8" t="s">
        <v>5863</v>
      </c>
      <c r="F1059" t="str">
        <f>IF(ISERROR(VLOOKUP(C1059,Sheet1!L$3:L$2340,1,)),"",VLOOKUP(C1059,Sheet1!L$3:L$2340,1,))</f>
        <v>飛島村</v>
      </c>
    </row>
    <row r="1060" spans="1:6" x14ac:dyDescent="0.2">
      <c r="A1060" s="8" t="s">
        <v>1344</v>
      </c>
      <c r="B1060" s="8" t="s">
        <v>5848</v>
      </c>
      <c r="C1060" s="8" t="s">
        <v>5862</v>
      </c>
      <c r="D1060" s="8" t="s">
        <v>5846</v>
      </c>
      <c r="E1060" s="8" t="s">
        <v>5861</v>
      </c>
      <c r="F1060" t="str">
        <f>IF(ISERROR(VLOOKUP(C1060,Sheet1!L$3:L$2340,1,)),"",VLOOKUP(C1060,Sheet1!L$3:L$2340,1,))</f>
        <v>阿久比町</v>
      </c>
    </row>
    <row r="1061" spans="1:6" x14ac:dyDescent="0.2">
      <c r="A1061" s="8" t="s">
        <v>1345</v>
      </c>
      <c r="B1061" s="8" t="s">
        <v>5848</v>
      </c>
      <c r="C1061" s="8" t="s">
        <v>5860</v>
      </c>
      <c r="D1061" s="8" t="s">
        <v>5846</v>
      </c>
      <c r="E1061" s="8" t="s">
        <v>5859</v>
      </c>
      <c r="F1061" t="str">
        <f>IF(ISERROR(VLOOKUP(C1061,Sheet1!L$3:L$2340,1,)),"",VLOOKUP(C1061,Sheet1!L$3:L$2340,1,))</f>
        <v>東浦町</v>
      </c>
    </row>
    <row r="1062" spans="1:6" x14ac:dyDescent="0.2">
      <c r="A1062" s="8" t="s">
        <v>1346</v>
      </c>
      <c r="B1062" s="8" t="s">
        <v>5848</v>
      </c>
      <c r="C1062" s="8" t="s">
        <v>5858</v>
      </c>
      <c r="D1062" s="8" t="s">
        <v>5846</v>
      </c>
      <c r="E1062" s="8" t="s">
        <v>5857</v>
      </c>
      <c r="F1062" t="str">
        <f>IF(ISERROR(VLOOKUP(C1062,Sheet1!L$3:L$2340,1,)),"",VLOOKUP(C1062,Sheet1!L$3:L$2340,1,))</f>
        <v>南知多町</v>
      </c>
    </row>
    <row r="1063" spans="1:6" x14ac:dyDescent="0.2">
      <c r="A1063" s="8" t="s">
        <v>1347</v>
      </c>
      <c r="B1063" s="8" t="s">
        <v>5848</v>
      </c>
      <c r="C1063" s="8" t="s">
        <v>5518</v>
      </c>
      <c r="D1063" s="8" t="s">
        <v>5846</v>
      </c>
      <c r="E1063" s="8" t="s">
        <v>5517</v>
      </c>
      <c r="F1063" t="str">
        <f>IF(ISERROR(VLOOKUP(C1063,Sheet1!L$3:L$2340,1,)),"",VLOOKUP(C1063,Sheet1!L$3:L$2340,1,))</f>
        <v>美浜町</v>
      </c>
    </row>
    <row r="1064" spans="1:6" x14ac:dyDescent="0.2">
      <c r="A1064" s="8" t="s">
        <v>1348</v>
      </c>
      <c r="B1064" s="8" t="s">
        <v>5848</v>
      </c>
      <c r="C1064" s="8" t="s">
        <v>5856</v>
      </c>
      <c r="D1064" s="8" t="s">
        <v>5846</v>
      </c>
      <c r="E1064" s="8" t="s">
        <v>5855</v>
      </c>
      <c r="F1064" t="str">
        <f>IF(ISERROR(VLOOKUP(C1064,Sheet1!L$3:L$2340,1,)),"",VLOOKUP(C1064,Sheet1!L$3:L$2340,1,))</f>
        <v>武豊町</v>
      </c>
    </row>
    <row r="1065" spans="1:6" x14ac:dyDescent="0.2">
      <c r="A1065" s="8" t="s">
        <v>1354</v>
      </c>
      <c r="B1065" s="8" t="s">
        <v>5848</v>
      </c>
      <c r="C1065" s="8" t="s">
        <v>5854</v>
      </c>
      <c r="D1065" s="8" t="s">
        <v>5846</v>
      </c>
      <c r="E1065" s="8" t="s">
        <v>5853</v>
      </c>
      <c r="F1065" t="str">
        <f>IF(ISERROR(VLOOKUP(C1065,Sheet1!L$3:L$2340,1,)),"",VLOOKUP(C1065,Sheet1!L$3:L$2340,1,))</f>
        <v>幸田町</v>
      </c>
    </row>
    <row r="1066" spans="1:6" x14ac:dyDescent="0.2">
      <c r="A1066" s="8" t="s">
        <v>1358</v>
      </c>
      <c r="B1066" s="8" t="s">
        <v>5848</v>
      </c>
      <c r="C1066" s="8" t="s">
        <v>5852</v>
      </c>
      <c r="D1066" s="8" t="s">
        <v>5846</v>
      </c>
      <c r="E1066" s="8" t="s">
        <v>5851</v>
      </c>
      <c r="F1066" t="str">
        <f>IF(ISERROR(VLOOKUP(C1066,Sheet1!L$3:L$2340,1,)),"",VLOOKUP(C1066,Sheet1!L$3:L$2340,1,))</f>
        <v>設楽町</v>
      </c>
    </row>
    <row r="1067" spans="1:6" x14ac:dyDescent="0.2">
      <c r="A1067" s="8" t="s">
        <v>1359</v>
      </c>
      <c r="B1067" s="8" t="s">
        <v>5848</v>
      </c>
      <c r="C1067" s="8" t="s">
        <v>5850</v>
      </c>
      <c r="D1067" s="8" t="s">
        <v>5846</v>
      </c>
      <c r="E1067" s="8" t="s">
        <v>5849</v>
      </c>
      <c r="F1067" t="str">
        <f>IF(ISERROR(VLOOKUP(C1067,Sheet1!L$3:L$2340,1,)),"",VLOOKUP(C1067,Sheet1!L$3:L$2340,1,))</f>
        <v>東栄町</v>
      </c>
    </row>
    <row r="1068" spans="1:6" x14ac:dyDescent="0.2">
      <c r="A1068" s="8" t="s">
        <v>1360</v>
      </c>
      <c r="B1068" s="8" t="s">
        <v>5848</v>
      </c>
      <c r="C1068" s="8" t="s">
        <v>5847</v>
      </c>
      <c r="D1068" s="8" t="s">
        <v>5846</v>
      </c>
      <c r="E1068" s="8" t="s">
        <v>5845</v>
      </c>
      <c r="F1068" t="str">
        <f>IF(ISERROR(VLOOKUP(C1068,Sheet1!L$3:L$2340,1,)),"",VLOOKUP(C1068,Sheet1!L$3:L$2340,1,))</f>
        <v>豊根村</v>
      </c>
    </row>
    <row r="1069" spans="1:6" x14ac:dyDescent="0.2">
      <c r="A1069" s="11" t="s">
        <v>5844</v>
      </c>
      <c r="B1069" s="11" t="s">
        <v>5843</v>
      </c>
      <c r="C1069" s="9"/>
      <c r="D1069" s="10" t="s">
        <v>5842</v>
      </c>
      <c r="E1069" s="9"/>
      <c r="F1069" t="str">
        <f>IF(ISERROR(VLOOKUP(C1069,Sheet1!L$3:L$2340,1,)),"",VLOOKUP(C1069,Sheet1!L$3:L$2340,1,))</f>
        <v/>
      </c>
    </row>
    <row r="1070" spans="1:6" x14ac:dyDescent="0.2">
      <c r="A1070" s="8" t="s">
        <v>1364</v>
      </c>
      <c r="B1070" s="8" t="s">
        <v>5801</v>
      </c>
      <c r="C1070" s="8" t="s">
        <v>3666</v>
      </c>
      <c r="D1070" s="8" t="s">
        <v>5799</v>
      </c>
      <c r="E1070" s="8" t="s">
        <v>5841</v>
      </c>
      <c r="F1070" t="str">
        <f>IF(ISERROR(VLOOKUP(C1070,Sheet1!L$3:L$2340,1,)),"",VLOOKUP(C1070,Sheet1!L$3:L$2340,1,))</f>
        <v>津市</v>
      </c>
    </row>
    <row r="1071" spans="1:6" x14ac:dyDescent="0.2">
      <c r="A1071" s="8" t="s">
        <v>1365</v>
      </c>
      <c r="B1071" s="8" t="s">
        <v>5801</v>
      </c>
      <c r="C1071" s="8" t="s">
        <v>3667</v>
      </c>
      <c r="D1071" s="8" t="s">
        <v>5799</v>
      </c>
      <c r="E1071" s="8" t="s">
        <v>5840</v>
      </c>
      <c r="F1071" t="str">
        <f>IF(ISERROR(VLOOKUP(C1071,Sheet1!L$3:L$2340,1,)),"",VLOOKUP(C1071,Sheet1!L$3:L$2340,1,))</f>
        <v>四日市市</v>
      </c>
    </row>
    <row r="1072" spans="1:6" x14ac:dyDescent="0.2">
      <c r="A1072" s="8" t="s">
        <v>1366</v>
      </c>
      <c r="B1072" s="8" t="s">
        <v>5801</v>
      </c>
      <c r="C1072" s="8" t="s">
        <v>3668</v>
      </c>
      <c r="D1072" s="8" t="s">
        <v>5799</v>
      </c>
      <c r="E1072" s="8" t="s">
        <v>5839</v>
      </c>
      <c r="F1072" t="str">
        <f>IF(ISERROR(VLOOKUP(C1072,Sheet1!L$3:L$2340,1,)),"",VLOOKUP(C1072,Sheet1!L$3:L$2340,1,))</f>
        <v>伊勢市</v>
      </c>
    </row>
    <row r="1073" spans="1:6" x14ac:dyDescent="0.2">
      <c r="A1073" s="8" t="s">
        <v>1367</v>
      </c>
      <c r="B1073" s="8" t="s">
        <v>5801</v>
      </c>
      <c r="C1073" s="8" t="s">
        <v>3669</v>
      </c>
      <c r="D1073" s="8" t="s">
        <v>5799</v>
      </c>
      <c r="E1073" s="8" t="s">
        <v>5838</v>
      </c>
      <c r="F1073" t="str">
        <f>IF(ISERROR(VLOOKUP(C1073,Sheet1!L$3:L$2340,1,)),"",VLOOKUP(C1073,Sheet1!L$3:L$2340,1,))</f>
        <v>松阪市</v>
      </c>
    </row>
    <row r="1074" spans="1:6" x14ac:dyDescent="0.2">
      <c r="A1074" s="8" t="s">
        <v>1368</v>
      </c>
      <c r="B1074" s="8" t="s">
        <v>5801</v>
      </c>
      <c r="C1074" s="8" t="s">
        <v>3670</v>
      </c>
      <c r="D1074" s="8" t="s">
        <v>5799</v>
      </c>
      <c r="E1074" s="8" t="s">
        <v>5837</v>
      </c>
      <c r="F1074" t="str">
        <f>IF(ISERROR(VLOOKUP(C1074,Sheet1!L$3:L$2340,1,)),"",VLOOKUP(C1074,Sheet1!L$3:L$2340,1,))</f>
        <v>桑名市</v>
      </c>
    </row>
    <row r="1075" spans="1:6" x14ac:dyDescent="0.2">
      <c r="A1075" s="8" t="s">
        <v>1369</v>
      </c>
      <c r="B1075" s="8" t="s">
        <v>5801</v>
      </c>
      <c r="C1075" s="8" t="s">
        <v>3671</v>
      </c>
      <c r="D1075" s="8" t="s">
        <v>5799</v>
      </c>
      <c r="E1075" s="8" t="s">
        <v>5836</v>
      </c>
      <c r="F1075" t="str">
        <f>IF(ISERROR(VLOOKUP(C1075,Sheet1!L$3:L$2340,1,)),"",VLOOKUP(C1075,Sheet1!L$3:L$2340,1,))</f>
        <v>鈴鹿市</v>
      </c>
    </row>
    <row r="1076" spans="1:6" x14ac:dyDescent="0.2">
      <c r="A1076" s="8" t="s">
        <v>1370</v>
      </c>
      <c r="B1076" s="8" t="s">
        <v>5801</v>
      </c>
      <c r="C1076" s="8" t="s">
        <v>3672</v>
      </c>
      <c r="D1076" s="8" t="s">
        <v>5799</v>
      </c>
      <c r="E1076" s="8" t="s">
        <v>5835</v>
      </c>
      <c r="F1076" t="str">
        <f>IF(ISERROR(VLOOKUP(C1076,Sheet1!L$3:L$2340,1,)),"",VLOOKUP(C1076,Sheet1!L$3:L$2340,1,))</f>
        <v>名張市</v>
      </c>
    </row>
    <row r="1077" spans="1:6" x14ac:dyDescent="0.2">
      <c r="A1077" s="8" t="s">
        <v>1371</v>
      </c>
      <c r="B1077" s="8" t="s">
        <v>5801</v>
      </c>
      <c r="C1077" s="8" t="s">
        <v>3673</v>
      </c>
      <c r="D1077" s="8" t="s">
        <v>5799</v>
      </c>
      <c r="E1077" s="8" t="s">
        <v>5834</v>
      </c>
      <c r="F1077" t="str">
        <f>IF(ISERROR(VLOOKUP(C1077,Sheet1!L$3:L$2340,1,)),"",VLOOKUP(C1077,Sheet1!L$3:L$2340,1,))</f>
        <v>尾鷲市</v>
      </c>
    </row>
    <row r="1078" spans="1:6" x14ac:dyDescent="0.2">
      <c r="A1078" s="8" t="s">
        <v>1372</v>
      </c>
      <c r="B1078" s="8" t="s">
        <v>5801</v>
      </c>
      <c r="C1078" s="8" t="s">
        <v>3674</v>
      </c>
      <c r="D1078" s="8" t="s">
        <v>5799</v>
      </c>
      <c r="E1078" s="8" t="s">
        <v>5833</v>
      </c>
      <c r="F1078" t="str">
        <f>IF(ISERROR(VLOOKUP(C1078,Sheet1!L$3:L$2340,1,)),"",VLOOKUP(C1078,Sheet1!L$3:L$2340,1,))</f>
        <v>亀山市</v>
      </c>
    </row>
    <row r="1079" spans="1:6" x14ac:dyDescent="0.2">
      <c r="A1079" s="8" t="s">
        <v>1373</v>
      </c>
      <c r="B1079" s="8" t="s">
        <v>5801</v>
      </c>
      <c r="C1079" s="8" t="s">
        <v>3675</v>
      </c>
      <c r="D1079" s="8" t="s">
        <v>5799</v>
      </c>
      <c r="E1079" s="8" t="s">
        <v>5832</v>
      </c>
      <c r="F1079" t="str">
        <f>IF(ISERROR(VLOOKUP(C1079,Sheet1!L$3:L$2340,1,)),"",VLOOKUP(C1079,Sheet1!L$3:L$2340,1,))</f>
        <v>鳥羽市</v>
      </c>
    </row>
    <row r="1080" spans="1:6" x14ac:dyDescent="0.2">
      <c r="A1080" s="8" t="s">
        <v>1374</v>
      </c>
      <c r="B1080" s="8" t="s">
        <v>5801</v>
      </c>
      <c r="C1080" s="8" t="s">
        <v>3676</v>
      </c>
      <c r="D1080" s="8" t="s">
        <v>5799</v>
      </c>
      <c r="E1080" s="8" t="s">
        <v>5831</v>
      </c>
      <c r="F1080" t="str">
        <f>IF(ISERROR(VLOOKUP(C1080,Sheet1!L$3:L$2340,1,)),"",VLOOKUP(C1080,Sheet1!L$3:L$2340,1,))</f>
        <v>熊野市</v>
      </c>
    </row>
    <row r="1081" spans="1:6" x14ac:dyDescent="0.2">
      <c r="A1081" s="8" t="s">
        <v>1375</v>
      </c>
      <c r="B1081" s="8" t="s">
        <v>5801</v>
      </c>
      <c r="C1081" s="8" t="s">
        <v>3677</v>
      </c>
      <c r="D1081" s="8" t="s">
        <v>5799</v>
      </c>
      <c r="E1081" s="8" t="s">
        <v>5830</v>
      </c>
      <c r="F1081" t="str">
        <f>IF(ISERROR(VLOOKUP(C1081,Sheet1!L$3:L$2340,1,)),"",VLOOKUP(C1081,Sheet1!L$3:L$2340,1,))</f>
        <v>いなべ市</v>
      </c>
    </row>
    <row r="1082" spans="1:6" x14ac:dyDescent="0.2">
      <c r="A1082" s="8" t="s">
        <v>1376</v>
      </c>
      <c r="B1082" s="8" t="s">
        <v>5801</v>
      </c>
      <c r="C1082" s="8" t="s">
        <v>3678</v>
      </c>
      <c r="D1082" s="8" t="s">
        <v>5799</v>
      </c>
      <c r="E1082" s="8" t="s">
        <v>5829</v>
      </c>
      <c r="F1082" t="str">
        <f>IF(ISERROR(VLOOKUP(C1082,Sheet1!L$3:L$2340,1,)),"",VLOOKUP(C1082,Sheet1!L$3:L$2340,1,))</f>
        <v>志摩市</v>
      </c>
    </row>
    <row r="1083" spans="1:6" x14ac:dyDescent="0.2">
      <c r="A1083" s="8" t="s">
        <v>1377</v>
      </c>
      <c r="B1083" s="8" t="s">
        <v>5801</v>
      </c>
      <c r="C1083" s="8" t="s">
        <v>3679</v>
      </c>
      <c r="D1083" s="8" t="s">
        <v>5799</v>
      </c>
      <c r="E1083" s="8" t="s">
        <v>5828</v>
      </c>
      <c r="F1083" t="str">
        <f>IF(ISERROR(VLOOKUP(C1083,Sheet1!L$3:L$2340,1,)),"",VLOOKUP(C1083,Sheet1!L$3:L$2340,1,))</f>
        <v>伊賀市</v>
      </c>
    </row>
    <row r="1084" spans="1:6" x14ac:dyDescent="0.2">
      <c r="A1084" s="8" t="s">
        <v>1379</v>
      </c>
      <c r="B1084" s="8" t="s">
        <v>5801</v>
      </c>
      <c r="C1084" s="8" t="s">
        <v>5827</v>
      </c>
      <c r="D1084" s="8" t="s">
        <v>5799</v>
      </c>
      <c r="E1084" s="8" t="s">
        <v>5826</v>
      </c>
      <c r="F1084" t="str">
        <f>IF(ISERROR(VLOOKUP(C1084,Sheet1!L$3:L$2340,1,)),"",VLOOKUP(C1084,Sheet1!L$3:L$2340,1,))</f>
        <v>木曽岬町</v>
      </c>
    </row>
    <row r="1085" spans="1:6" x14ac:dyDescent="0.2">
      <c r="A1085" s="8" t="s">
        <v>1381</v>
      </c>
      <c r="B1085" s="8" t="s">
        <v>5801</v>
      </c>
      <c r="C1085" s="8" t="s">
        <v>5825</v>
      </c>
      <c r="D1085" s="8" t="s">
        <v>5799</v>
      </c>
      <c r="E1085" s="8" t="s">
        <v>5824</v>
      </c>
      <c r="F1085" t="str">
        <f>IF(ISERROR(VLOOKUP(C1085,Sheet1!L$3:L$2340,1,)),"",VLOOKUP(C1085,Sheet1!L$3:L$2340,1,))</f>
        <v>東員町</v>
      </c>
    </row>
    <row r="1086" spans="1:6" x14ac:dyDescent="0.2">
      <c r="A1086" s="8" t="s">
        <v>1383</v>
      </c>
      <c r="B1086" s="8" t="s">
        <v>5801</v>
      </c>
      <c r="C1086" s="8" t="s">
        <v>5823</v>
      </c>
      <c r="D1086" s="8" t="s">
        <v>5799</v>
      </c>
      <c r="E1086" s="8" t="s">
        <v>5822</v>
      </c>
      <c r="F1086" t="str">
        <f>IF(ISERROR(VLOOKUP(C1086,Sheet1!L$3:L$2340,1,)),"",VLOOKUP(C1086,Sheet1!L$3:L$2340,1,))</f>
        <v>菰野町</v>
      </c>
    </row>
    <row r="1087" spans="1:6" x14ac:dyDescent="0.2">
      <c r="A1087" s="8" t="s">
        <v>1384</v>
      </c>
      <c r="B1087" s="8" t="s">
        <v>5801</v>
      </c>
      <c r="C1087" s="8" t="s">
        <v>5821</v>
      </c>
      <c r="D1087" s="8" t="s">
        <v>5799</v>
      </c>
      <c r="E1087" s="8" t="s">
        <v>5820</v>
      </c>
      <c r="F1087" t="str">
        <f>IF(ISERROR(VLOOKUP(C1087,Sheet1!L$3:L$2340,1,)),"",VLOOKUP(C1087,Sheet1!L$3:L$2340,1,))</f>
        <v>朝日町</v>
      </c>
    </row>
    <row r="1088" spans="1:6" x14ac:dyDescent="0.2">
      <c r="A1088" s="8" t="s">
        <v>1385</v>
      </c>
      <c r="B1088" s="8" t="s">
        <v>5801</v>
      </c>
      <c r="C1088" s="8" t="s">
        <v>5819</v>
      </c>
      <c r="D1088" s="8" t="s">
        <v>5799</v>
      </c>
      <c r="E1088" s="8" t="s">
        <v>5818</v>
      </c>
      <c r="F1088" t="str">
        <f>IF(ISERROR(VLOOKUP(C1088,Sheet1!L$3:L$2340,1,)),"",VLOOKUP(C1088,Sheet1!L$3:L$2340,1,))</f>
        <v>川越町</v>
      </c>
    </row>
    <row r="1089" spans="1:6" x14ac:dyDescent="0.2">
      <c r="A1089" s="8" t="s">
        <v>1387</v>
      </c>
      <c r="B1089" s="8" t="s">
        <v>5801</v>
      </c>
      <c r="C1089" s="8" t="s">
        <v>5817</v>
      </c>
      <c r="D1089" s="8" t="s">
        <v>5799</v>
      </c>
      <c r="E1089" s="8" t="s">
        <v>5816</v>
      </c>
      <c r="F1089" t="str">
        <f>IF(ISERROR(VLOOKUP(C1089,Sheet1!L$3:L$2340,1,)),"",VLOOKUP(C1089,Sheet1!L$3:L$2340,1,))</f>
        <v>多気町</v>
      </c>
    </row>
    <row r="1090" spans="1:6" x14ac:dyDescent="0.2">
      <c r="A1090" s="8" t="s">
        <v>1388</v>
      </c>
      <c r="B1090" s="8" t="s">
        <v>5801</v>
      </c>
      <c r="C1090" s="8" t="s">
        <v>5815</v>
      </c>
      <c r="D1090" s="8" t="s">
        <v>5799</v>
      </c>
      <c r="E1090" s="8" t="s">
        <v>5814</v>
      </c>
      <c r="F1090" t="str">
        <f>IF(ISERROR(VLOOKUP(C1090,Sheet1!L$3:L$2340,1,)),"",VLOOKUP(C1090,Sheet1!L$3:L$2340,1,))</f>
        <v>明和町</v>
      </c>
    </row>
    <row r="1091" spans="1:6" x14ac:dyDescent="0.2">
      <c r="A1091" s="8" t="s">
        <v>1389</v>
      </c>
      <c r="B1091" s="8" t="s">
        <v>5801</v>
      </c>
      <c r="C1091" s="8" t="s">
        <v>5813</v>
      </c>
      <c r="D1091" s="8" t="s">
        <v>5799</v>
      </c>
      <c r="E1091" s="8" t="s">
        <v>5812</v>
      </c>
      <c r="F1091" t="str">
        <f>IF(ISERROR(VLOOKUP(C1091,Sheet1!L$3:L$2340,1,)),"",VLOOKUP(C1091,Sheet1!L$3:L$2340,1,))</f>
        <v>大台町</v>
      </c>
    </row>
    <row r="1092" spans="1:6" x14ac:dyDescent="0.2">
      <c r="A1092" s="8" t="s">
        <v>1391</v>
      </c>
      <c r="B1092" s="8" t="s">
        <v>5801</v>
      </c>
      <c r="C1092" s="8" t="s">
        <v>5811</v>
      </c>
      <c r="D1092" s="8" t="s">
        <v>5799</v>
      </c>
      <c r="E1092" s="8" t="s">
        <v>5810</v>
      </c>
      <c r="F1092" t="str">
        <f>IF(ISERROR(VLOOKUP(C1092,Sheet1!L$3:L$2340,1,)),"",VLOOKUP(C1092,Sheet1!L$3:L$2340,1,))</f>
        <v>玉城町</v>
      </c>
    </row>
    <row r="1093" spans="1:6" x14ac:dyDescent="0.2">
      <c r="A1093" s="8" t="s">
        <v>1392</v>
      </c>
      <c r="B1093" s="8" t="s">
        <v>5801</v>
      </c>
      <c r="C1093" s="8" t="s">
        <v>5809</v>
      </c>
      <c r="D1093" s="8" t="s">
        <v>5799</v>
      </c>
      <c r="E1093" s="8" t="s">
        <v>5808</v>
      </c>
      <c r="F1093" t="str">
        <f>IF(ISERROR(VLOOKUP(C1093,Sheet1!L$3:L$2340,1,)),"",VLOOKUP(C1093,Sheet1!L$3:L$2340,1,))</f>
        <v>度会町</v>
      </c>
    </row>
    <row r="1094" spans="1:6" x14ac:dyDescent="0.2">
      <c r="A1094" s="8" t="s">
        <v>1393</v>
      </c>
      <c r="B1094" s="8" t="s">
        <v>5801</v>
      </c>
      <c r="C1094" s="8" t="s">
        <v>5807</v>
      </c>
      <c r="D1094" s="8" t="s">
        <v>5799</v>
      </c>
      <c r="E1094" s="8" t="s">
        <v>5806</v>
      </c>
      <c r="F1094" t="str">
        <f>IF(ISERROR(VLOOKUP(C1094,Sheet1!L$3:L$2340,1,)),"",VLOOKUP(C1094,Sheet1!L$3:L$2340,1,))</f>
        <v>大紀町</v>
      </c>
    </row>
    <row r="1095" spans="1:6" x14ac:dyDescent="0.2">
      <c r="A1095" s="8" t="s">
        <v>1394</v>
      </c>
      <c r="B1095" s="8" t="s">
        <v>5801</v>
      </c>
      <c r="C1095" s="8" t="s">
        <v>5805</v>
      </c>
      <c r="D1095" s="8" t="s">
        <v>5799</v>
      </c>
      <c r="E1095" s="8" t="s">
        <v>5804</v>
      </c>
      <c r="F1095" t="str">
        <f>IF(ISERROR(VLOOKUP(C1095,Sheet1!L$3:L$2340,1,)),"",VLOOKUP(C1095,Sheet1!L$3:L$2340,1,))</f>
        <v>南伊勢町</v>
      </c>
    </row>
    <row r="1096" spans="1:6" x14ac:dyDescent="0.2">
      <c r="A1096" s="8" t="s">
        <v>1396</v>
      </c>
      <c r="B1096" s="8" t="s">
        <v>5801</v>
      </c>
      <c r="C1096" s="8" t="s">
        <v>5803</v>
      </c>
      <c r="D1096" s="8" t="s">
        <v>5799</v>
      </c>
      <c r="E1096" s="8" t="s">
        <v>5200</v>
      </c>
      <c r="F1096" t="str">
        <f>IF(ISERROR(VLOOKUP(C1096,Sheet1!L$3:L$2340,1,)),"",VLOOKUP(C1096,Sheet1!L$3:L$2340,1,))</f>
        <v>紀北町</v>
      </c>
    </row>
    <row r="1097" spans="1:6" x14ac:dyDescent="0.2">
      <c r="A1097" s="8" t="s">
        <v>1398</v>
      </c>
      <c r="B1097" s="8" t="s">
        <v>5801</v>
      </c>
      <c r="C1097" s="8" t="s">
        <v>5802</v>
      </c>
      <c r="D1097" s="8" t="s">
        <v>5799</v>
      </c>
      <c r="E1097" s="8" t="s">
        <v>5517</v>
      </c>
      <c r="F1097" t="str">
        <f>IF(ISERROR(VLOOKUP(C1097,Sheet1!L$3:L$2340,1,)),"",VLOOKUP(C1097,Sheet1!L$3:L$2340,1,))</f>
        <v>御浜町</v>
      </c>
    </row>
    <row r="1098" spans="1:6" x14ac:dyDescent="0.2">
      <c r="A1098" s="8" t="s">
        <v>1399</v>
      </c>
      <c r="B1098" s="8" t="s">
        <v>5801</v>
      </c>
      <c r="C1098" s="8" t="s">
        <v>5800</v>
      </c>
      <c r="D1098" s="8" t="s">
        <v>5799</v>
      </c>
      <c r="E1098" s="8" t="s">
        <v>5798</v>
      </c>
      <c r="F1098" t="str">
        <f>IF(ISERROR(VLOOKUP(C1098,Sheet1!L$3:L$2340,1,)),"",VLOOKUP(C1098,Sheet1!L$3:L$2340,1,))</f>
        <v>紀宝町</v>
      </c>
    </row>
    <row r="1099" spans="1:6" x14ac:dyDescent="0.2">
      <c r="A1099" s="11" t="s">
        <v>5797</v>
      </c>
      <c r="B1099" s="11" t="s">
        <v>5796</v>
      </c>
      <c r="C1099" s="9"/>
      <c r="D1099" s="10" t="s">
        <v>5795</v>
      </c>
      <c r="E1099" s="9"/>
      <c r="F1099" t="str">
        <f>IF(ISERROR(VLOOKUP(C1099,Sheet1!L$3:L$2340,1,)),"",VLOOKUP(C1099,Sheet1!L$3:L$2340,1,))</f>
        <v/>
      </c>
    </row>
    <row r="1100" spans="1:6" x14ac:dyDescent="0.2">
      <c r="A1100" s="8" t="s">
        <v>1401</v>
      </c>
      <c r="B1100" s="8" t="s">
        <v>5773</v>
      </c>
      <c r="C1100" s="8" t="s">
        <v>3702</v>
      </c>
      <c r="D1100" s="8" t="s">
        <v>5771</v>
      </c>
      <c r="E1100" s="8" t="s">
        <v>5794</v>
      </c>
      <c r="F1100" t="str">
        <f>IF(ISERROR(VLOOKUP(C1100,Sheet1!L$3:L$2340,1,)),"",VLOOKUP(C1100,Sheet1!L$3:L$2340,1,))</f>
        <v>大津市</v>
      </c>
    </row>
    <row r="1101" spans="1:6" x14ac:dyDescent="0.2">
      <c r="A1101" s="8" t="s">
        <v>1402</v>
      </c>
      <c r="B1101" s="8" t="s">
        <v>5773</v>
      </c>
      <c r="C1101" s="8" t="s">
        <v>3703</v>
      </c>
      <c r="D1101" s="8" t="s">
        <v>5771</v>
      </c>
      <c r="E1101" s="8" t="s">
        <v>5793</v>
      </c>
      <c r="F1101" t="str">
        <f>IF(ISERROR(VLOOKUP(C1101,Sheet1!L$3:L$2340,1,)),"",VLOOKUP(C1101,Sheet1!L$3:L$2340,1,))</f>
        <v>彦根市</v>
      </c>
    </row>
    <row r="1102" spans="1:6" x14ac:dyDescent="0.2">
      <c r="A1102" s="8" t="s">
        <v>1403</v>
      </c>
      <c r="B1102" s="8" t="s">
        <v>5773</v>
      </c>
      <c r="C1102" s="8" t="s">
        <v>3704</v>
      </c>
      <c r="D1102" s="8" t="s">
        <v>5771</v>
      </c>
      <c r="E1102" s="8" t="s">
        <v>5792</v>
      </c>
      <c r="F1102" t="str">
        <f>IF(ISERROR(VLOOKUP(C1102,Sheet1!L$3:L$2340,1,)),"",VLOOKUP(C1102,Sheet1!L$3:L$2340,1,))</f>
        <v>長浜市</v>
      </c>
    </row>
    <row r="1103" spans="1:6" x14ac:dyDescent="0.2">
      <c r="A1103" s="8" t="s">
        <v>1404</v>
      </c>
      <c r="B1103" s="8" t="s">
        <v>5773</v>
      </c>
      <c r="C1103" s="8" t="s">
        <v>3705</v>
      </c>
      <c r="D1103" s="8" t="s">
        <v>5771</v>
      </c>
      <c r="E1103" s="8" t="s">
        <v>5791</v>
      </c>
      <c r="F1103" t="str">
        <f>IF(ISERROR(VLOOKUP(C1103,Sheet1!L$3:L$2340,1,)),"",VLOOKUP(C1103,Sheet1!L$3:L$2340,1,))</f>
        <v>近江八幡市</v>
      </c>
    </row>
    <row r="1104" spans="1:6" x14ac:dyDescent="0.2">
      <c r="A1104" s="8" t="s">
        <v>1405</v>
      </c>
      <c r="B1104" s="8" t="s">
        <v>5773</v>
      </c>
      <c r="C1104" s="8" t="s">
        <v>3706</v>
      </c>
      <c r="D1104" s="8" t="s">
        <v>5771</v>
      </c>
      <c r="E1104" s="8" t="s">
        <v>5790</v>
      </c>
      <c r="F1104" t="str">
        <f>IF(ISERROR(VLOOKUP(C1104,Sheet1!L$3:L$2340,1,)),"",VLOOKUP(C1104,Sheet1!L$3:L$2340,1,))</f>
        <v>草津市</v>
      </c>
    </row>
    <row r="1105" spans="1:6" x14ac:dyDescent="0.2">
      <c r="A1105" s="8" t="s">
        <v>1406</v>
      </c>
      <c r="B1105" s="8" t="s">
        <v>5773</v>
      </c>
      <c r="C1105" s="8" t="s">
        <v>3707</v>
      </c>
      <c r="D1105" s="8" t="s">
        <v>5771</v>
      </c>
      <c r="E1105" s="8" t="s">
        <v>5789</v>
      </c>
      <c r="F1105" t="str">
        <f>IF(ISERROR(VLOOKUP(C1105,Sheet1!L$3:L$2340,1,)),"",VLOOKUP(C1105,Sheet1!L$3:L$2340,1,))</f>
        <v>守山市</v>
      </c>
    </row>
    <row r="1106" spans="1:6" x14ac:dyDescent="0.2">
      <c r="A1106" s="8" t="s">
        <v>1407</v>
      </c>
      <c r="B1106" s="8" t="s">
        <v>5773</v>
      </c>
      <c r="C1106" s="8" t="s">
        <v>3708</v>
      </c>
      <c r="D1106" s="8" t="s">
        <v>5771</v>
      </c>
      <c r="E1106" s="8" t="s">
        <v>5788</v>
      </c>
      <c r="F1106" t="str">
        <f>IF(ISERROR(VLOOKUP(C1106,Sheet1!L$3:L$2340,1,)),"",VLOOKUP(C1106,Sheet1!L$3:L$2340,1,))</f>
        <v>栗東市</v>
      </c>
    </row>
    <row r="1107" spans="1:6" x14ac:dyDescent="0.2">
      <c r="A1107" s="8" t="s">
        <v>1408</v>
      </c>
      <c r="B1107" s="8" t="s">
        <v>5773</v>
      </c>
      <c r="C1107" s="8" t="s">
        <v>3709</v>
      </c>
      <c r="D1107" s="8" t="s">
        <v>5771</v>
      </c>
      <c r="E1107" s="8" t="s">
        <v>5787</v>
      </c>
      <c r="F1107" t="str">
        <f>IF(ISERROR(VLOOKUP(C1107,Sheet1!L$3:L$2340,1,)),"",VLOOKUP(C1107,Sheet1!L$3:L$2340,1,))</f>
        <v>甲賀市</v>
      </c>
    </row>
    <row r="1108" spans="1:6" x14ac:dyDescent="0.2">
      <c r="A1108" s="8" t="s">
        <v>1409</v>
      </c>
      <c r="B1108" s="8" t="s">
        <v>5773</v>
      </c>
      <c r="C1108" s="8" t="s">
        <v>3710</v>
      </c>
      <c r="D1108" s="8" t="s">
        <v>5771</v>
      </c>
      <c r="E1108" s="8" t="s">
        <v>5786</v>
      </c>
      <c r="F1108" t="str">
        <f>IF(ISERROR(VLOOKUP(C1108,Sheet1!L$3:L$2340,1,)),"",VLOOKUP(C1108,Sheet1!L$3:L$2340,1,))</f>
        <v>野洲市</v>
      </c>
    </row>
    <row r="1109" spans="1:6" x14ac:dyDescent="0.2">
      <c r="A1109" s="8" t="s">
        <v>1410</v>
      </c>
      <c r="B1109" s="8" t="s">
        <v>5773</v>
      </c>
      <c r="C1109" s="8" t="s">
        <v>3711</v>
      </c>
      <c r="D1109" s="8" t="s">
        <v>5771</v>
      </c>
      <c r="E1109" s="8" t="s">
        <v>5785</v>
      </c>
      <c r="F1109" t="str">
        <f>IF(ISERROR(VLOOKUP(C1109,Sheet1!L$3:L$2340,1,)),"",VLOOKUP(C1109,Sheet1!L$3:L$2340,1,))</f>
        <v>湖南市</v>
      </c>
    </row>
    <row r="1110" spans="1:6" x14ac:dyDescent="0.2">
      <c r="A1110" s="8" t="s">
        <v>1411</v>
      </c>
      <c r="B1110" s="8" t="s">
        <v>5773</v>
      </c>
      <c r="C1110" s="8" t="s">
        <v>3712</v>
      </c>
      <c r="D1110" s="8" t="s">
        <v>5771</v>
      </c>
      <c r="E1110" s="8" t="s">
        <v>5784</v>
      </c>
      <c r="F1110" t="str">
        <f>IF(ISERROR(VLOOKUP(C1110,Sheet1!L$3:L$2340,1,)),"",VLOOKUP(C1110,Sheet1!L$3:L$2340,1,))</f>
        <v>高島市</v>
      </c>
    </row>
    <row r="1111" spans="1:6" x14ac:dyDescent="0.2">
      <c r="A1111" s="8" t="s">
        <v>1412</v>
      </c>
      <c r="B1111" s="8" t="s">
        <v>5773</v>
      </c>
      <c r="C1111" s="8" t="s">
        <v>3713</v>
      </c>
      <c r="D1111" s="8" t="s">
        <v>5771</v>
      </c>
      <c r="E1111" s="8" t="s">
        <v>5783</v>
      </c>
      <c r="F1111" t="str">
        <f>IF(ISERROR(VLOOKUP(C1111,Sheet1!L$3:L$2340,1,)),"",VLOOKUP(C1111,Sheet1!L$3:L$2340,1,))</f>
        <v>東近江市</v>
      </c>
    </row>
    <row r="1112" spans="1:6" x14ac:dyDescent="0.2">
      <c r="A1112" s="8" t="s">
        <v>1413</v>
      </c>
      <c r="B1112" s="8" t="s">
        <v>5773</v>
      </c>
      <c r="C1112" s="8" t="s">
        <v>3714</v>
      </c>
      <c r="D1112" s="8" t="s">
        <v>5771</v>
      </c>
      <c r="E1112" s="8" t="s">
        <v>5782</v>
      </c>
      <c r="F1112" t="str">
        <f>IF(ISERROR(VLOOKUP(C1112,Sheet1!L$3:L$2340,1,)),"",VLOOKUP(C1112,Sheet1!L$3:L$2340,1,))</f>
        <v>米原市</v>
      </c>
    </row>
    <row r="1113" spans="1:6" x14ac:dyDescent="0.2">
      <c r="A1113" s="8" t="s">
        <v>1416</v>
      </c>
      <c r="B1113" s="8" t="s">
        <v>5773</v>
      </c>
      <c r="C1113" s="8" t="s">
        <v>5455</v>
      </c>
      <c r="D1113" s="8" t="s">
        <v>5771</v>
      </c>
      <c r="E1113" s="8" t="s">
        <v>5454</v>
      </c>
      <c r="F1113" t="str">
        <f>IF(ISERROR(VLOOKUP(C1113,Sheet1!L$3:L$2340,1,)),"",VLOOKUP(C1113,Sheet1!L$3:L$2340,1,))</f>
        <v>日野町</v>
      </c>
    </row>
    <row r="1114" spans="1:6" x14ac:dyDescent="0.2">
      <c r="A1114" s="8" t="s">
        <v>1417</v>
      </c>
      <c r="B1114" s="8" t="s">
        <v>5773</v>
      </c>
      <c r="C1114" s="8" t="s">
        <v>5781</v>
      </c>
      <c r="D1114" s="8" t="s">
        <v>5771</v>
      </c>
      <c r="E1114" s="8" t="s">
        <v>5780</v>
      </c>
      <c r="F1114" t="str">
        <f>IF(ISERROR(VLOOKUP(C1114,Sheet1!L$3:L$2340,1,)),"",VLOOKUP(C1114,Sheet1!L$3:L$2340,1,))</f>
        <v>竜王町</v>
      </c>
    </row>
    <row r="1115" spans="1:6" x14ac:dyDescent="0.2">
      <c r="A1115" s="8" t="s">
        <v>1419</v>
      </c>
      <c r="B1115" s="8" t="s">
        <v>5773</v>
      </c>
      <c r="C1115" s="8" t="s">
        <v>5779</v>
      </c>
      <c r="D1115" s="8" t="s">
        <v>5771</v>
      </c>
      <c r="E1115" s="8" t="s">
        <v>5778</v>
      </c>
      <c r="F1115" t="str">
        <f>IF(ISERROR(VLOOKUP(C1115,Sheet1!L$3:L$2340,1,)),"",VLOOKUP(C1115,Sheet1!L$3:L$2340,1,))</f>
        <v>愛荘町</v>
      </c>
    </row>
    <row r="1116" spans="1:6" x14ac:dyDescent="0.2">
      <c r="A1116" s="8" t="s">
        <v>1421</v>
      </c>
      <c r="B1116" s="8" t="s">
        <v>5773</v>
      </c>
      <c r="C1116" s="8" t="s">
        <v>5777</v>
      </c>
      <c r="D1116" s="8" t="s">
        <v>5771</v>
      </c>
      <c r="E1116" s="8" t="s">
        <v>5776</v>
      </c>
      <c r="F1116" t="str">
        <f>IF(ISERROR(VLOOKUP(C1116,Sheet1!L$3:L$2340,1,)),"",VLOOKUP(C1116,Sheet1!L$3:L$2340,1,))</f>
        <v>豊郷町</v>
      </c>
    </row>
    <row r="1117" spans="1:6" x14ac:dyDescent="0.2">
      <c r="A1117" s="8" t="s">
        <v>1422</v>
      </c>
      <c r="B1117" s="8" t="s">
        <v>5773</v>
      </c>
      <c r="C1117" s="8" t="s">
        <v>5775</v>
      </c>
      <c r="D1117" s="8" t="s">
        <v>5771</v>
      </c>
      <c r="E1117" s="8" t="s">
        <v>5774</v>
      </c>
      <c r="F1117" t="str">
        <f>IF(ISERROR(VLOOKUP(C1117,Sheet1!L$3:L$2340,1,)),"",VLOOKUP(C1117,Sheet1!L$3:L$2340,1,))</f>
        <v>甲良町</v>
      </c>
    </row>
    <row r="1118" spans="1:6" x14ac:dyDescent="0.2">
      <c r="A1118" s="8" t="s">
        <v>1423</v>
      </c>
      <c r="B1118" s="8" t="s">
        <v>5773</v>
      </c>
      <c r="C1118" s="8" t="s">
        <v>5772</v>
      </c>
      <c r="D1118" s="8" t="s">
        <v>5771</v>
      </c>
      <c r="E1118" s="8" t="s">
        <v>5770</v>
      </c>
      <c r="F1118" t="str">
        <f>IF(ISERROR(VLOOKUP(C1118,Sheet1!L$3:L$2340,1,)),"",VLOOKUP(C1118,Sheet1!L$3:L$2340,1,))</f>
        <v>多賀町</v>
      </c>
    </row>
    <row r="1119" spans="1:6" x14ac:dyDescent="0.2">
      <c r="A1119" s="11" t="s">
        <v>5769</v>
      </c>
      <c r="B1119" s="11" t="s">
        <v>5768</v>
      </c>
      <c r="C1119" s="9"/>
      <c r="D1119" s="10" t="s">
        <v>5767</v>
      </c>
      <c r="E1119" s="9"/>
      <c r="F1119" t="str">
        <f>IF(ISERROR(VLOOKUP(C1119,Sheet1!L$3:L$2340,1,)),"",VLOOKUP(C1119,Sheet1!L$3:L$2340,1,))</f>
        <v/>
      </c>
    </row>
    <row r="1120" spans="1:6" x14ac:dyDescent="0.2">
      <c r="A1120" s="8" t="s">
        <v>1433</v>
      </c>
      <c r="B1120" s="8" t="s">
        <v>5731</v>
      </c>
      <c r="C1120" s="8" t="s">
        <v>3732</v>
      </c>
      <c r="D1120" s="8" t="s">
        <v>5729</v>
      </c>
      <c r="E1120" s="8" t="s">
        <v>5766</v>
      </c>
      <c r="F1120" t="str">
        <f>IF(ISERROR(VLOOKUP(C1120,Sheet1!L$3:L$2340,1,)),"",VLOOKUP(C1120,Sheet1!L$3:L$2340,1,))</f>
        <v>京都市</v>
      </c>
    </row>
    <row r="1121" spans="1:6" x14ac:dyDescent="0.2">
      <c r="A1121" s="8" t="s">
        <v>1445</v>
      </c>
      <c r="B1121" s="8" t="s">
        <v>5731</v>
      </c>
      <c r="C1121" s="8" t="s">
        <v>3744</v>
      </c>
      <c r="D1121" s="8" t="s">
        <v>5729</v>
      </c>
      <c r="E1121" s="8" t="s">
        <v>5765</v>
      </c>
      <c r="F1121" t="str">
        <f>IF(ISERROR(VLOOKUP(C1121,Sheet1!L$3:L$2340,1,)),"",VLOOKUP(C1121,Sheet1!L$3:L$2340,1,))</f>
        <v>福知山市</v>
      </c>
    </row>
    <row r="1122" spans="1:6" x14ac:dyDescent="0.2">
      <c r="A1122" s="8" t="s">
        <v>1446</v>
      </c>
      <c r="B1122" s="8" t="s">
        <v>5731</v>
      </c>
      <c r="C1122" s="8" t="s">
        <v>3745</v>
      </c>
      <c r="D1122" s="8" t="s">
        <v>5729</v>
      </c>
      <c r="E1122" s="8" t="s">
        <v>5764</v>
      </c>
      <c r="F1122" t="str">
        <f>IF(ISERROR(VLOOKUP(C1122,Sheet1!L$3:L$2340,1,)),"",VLOOKUP(C1122,Sheet1!L$3:L$2340,1,))</f>
        <v>舞鶴市</v>
      </c>
    </row>
    <row r="1123" spans="1:6" x14ac:dyDescent="0.2">
      <c r="A1123" s="8" t="s">
        <v>1447</v>
      </c>
      <c r="B1123" s="8" t="s">
        <v>5731</v>
      </c>
      <c r="C1123" s="8" t="s">
        <v>3746</v>
      </c>
      <c r="D1123" s="8" t="s">
        <v>5729</v>
      </c>
      <c r="E1123" s="8" t="s">
        <v>5763</v>
      </c>
      <c r="F1123" t="str">
        <f>IF(ISERROR(VLOOKUP(C1123,Sheet1!L$3:L$2340,1,)),"",VLOOKUP(C1123,Sheet1!L$3:L$2340,1,))</f>
        <v>綾部市</v>
      </c>
    </row>
    <row r="1124" spans="1:6" x14ac:dyDescent="0.2">
      <c r="A1124" s="8" t="s">
        <v>1448</v>
      </c>
      <c r="B1124" s="8" t="s">
        <v>5731</v>
      </c>
      <c r="C1124" s="8" t="s">
        <v>3747</v>
      </c>
      <c r="D1124" s="8" t="s">
        <v>5729</v>
      </c>
      <c r="E1124" s="8" t="s">
        <v>5762</v>
      </c>
      <c r="F1124" t="str">
        <f>IF(ISERROR(VLOOKUP(C1124,Sheet1!L$3:L$2340,1,)),"",VLOOKUP(C1124,Sheet1!L$3:L$2340,1,))</f>
        <v>宇治市</v>
      </c>
    </row>
    <row r="1125" spans="1:6" x14ac:dyDescent="0.2">
      <c r="A1125" s="8" t="s">
        <v>1449</v>
      </c>
      <c r="B1125" s="8" t="s">
        <v>5731</v>
      </c>
      <c r="C1125" s="8" t="s">
        <v>3748</v>
      </c>
      <c r="D1125" s="8" t="s">
        <v>5729</v>
      </c>
      <c r="E1125" s="8" t="s">
        <v>5761</v>
      </c>
      <c r="F1125" t="str">
        <f>IF(ISERROR(VLOOKUP(C1125,Sheet1!L$3:L$2340,1,)),"",VLOOKUP(C1125,Sheet1!L$3:L$2340,1,))</f>
        <v>宮津市</v>
      </c>
    </row>
    <row r="1126" spans="1:6" x14ac:dyDescent="0.2">
      <c r="A1126" s="8" t="s">
        <v>1450</v>
      </c>
      <c r="B1126" s="8" t="s">
        <v>5731</v>
      </c>
      <c r="C1126" s="8" t="s">
        <v>3749</v>
      </c>
      <c r="D1126" s="8" t="s">
        <v>5729</v>
      </c>
      <c r="E1126" s="8" t="s">
        <v>5760</v>
      </c>
      <c r="F1126" t="str">
        <f>IF(ISERROR(VLOOKUP(C1126,Sheet1!L$3:L$2340,1,)),"",VLOOKUP(C1126,Sheet1!L$3:L$2340,1,))</f>
        <v>亀岡市</v>
      </c>
    </row>
    <row r="1127" spans="1:6" x14ac:dyDescent="0.2">
      <c r="A1127" s="8" t="s">
        <v>1451</v>
      </c>
      <c r="B1127" s="8" t="s">
        <v>5731</v>
      </c>
      <c r="C1127" s="8" t="s">
        <v>3750</v>
      </c>
      <c r="D1127" s="8" t="s">
        <v>5729</v>
      </c>
      <c r="E1127" s="8" t="s">
        <v>5759</v>
      </c>
      <c r="F1127" t="str">
        <f>IF(ISERROR(VLOOKUP(C1127,Sheet1!L$3:L$2340,1,)),"",VLOOKUP(C1127,Sheet1!L$3:L$2340,1,))</f>
        <v>城陽市</v>
      </c>
    </row>
    <row r="1128" spans="1:6" x14ac:dyDescent="0.2">
      <c r="A1128" s="8" t="s">
        <v>1452</v>
      </c>
      <c r="B1128" s="8" t="s">
        <v>5731</v>
      </c>
      <c r="C1128" s="8" t="s">
        <v>3751</v>
      </c>
      <c r="D1128" s="8" t="s">
        <v>5729</v>
      </c>
      <c r="E1128" s="8" t="s">
        <v>5758</v>
      </c>
      <c r="F1128" t="str">
        <f>IF(ISERROR(VLOOKUP(C1128,Sheet1!L$3:L$2340,1,)),"",VLOOKUP(C1128,Sheet1!L$3:L$2340,1,))</f>
        <v>向日市</v>
      </c>
    </row>
    <row r="1129" spans="1:6" x14ac:dyDescent="0.2">
      <c r="A1129" s="8" t="s">
        <v>1453</v>
      </c>
      <c r="B1129" s="8" t="s">
        <v>5731</v>
      </c>
      <c r="C1129" s="8" t="s">
        <v>3752</v>
      </c>
      <c r="D1129" s="8" t="s">
        <v>5729</v>
      </c>
      <c r="E1129" s="8" t="s">
        <v>5757</v>
      </c>
      <c r="F1129" t="str">
        <f>IF(ISERROR(VLOOKUP(C1129,Sheet1!L$3:L$2340,1,)),"",VLOOKUP(C1129,Sheet1!L$3:L$2340,1,))</f>
        <v>長岡京市</v>
      </c>
    </row>
    <row r="1130" spans="1:6" x14ac:dyDescent="0.2">
      <c r="A1130" s="8" t="s">
        <v>1454</v>
      </c>
      <c r="B1130" s="8" t="s">
        <v>5731</v>
      </c>
      <c r="C1130" s="8" t="s">
        <v>3753</v>
      </c>
      <c r="D1130" s="8" t="s">
        <v>5729</v>
      </c>
      <c r="E1130" s="8" t="s">
        <v>5756</v>
      </c>
      <c r="F1130" t="str">
        <f>IF(ISERROR(VLOOKUP(C1130,Sheet1!L$3:L$2340,1,)),"",VLOOKUP(C1130,Sheet1!L$3:L$2340,1,))</f>
        <v>八幡市</v>
      </c>
    </row>
    <row r="1131" spans="1:6" x14ac:dyDescent="0.2">
      <c r="A1131" s="8" t="s">
        <v>1455</v>
      </c>
      <c r="B1131" s="8" t="s">
        <v>5731</v>
      </c>
      <c r="C1131" s="8" t="s">
        <v>3754</v>
      </c>
      <c r="D1131" s="8" t="s">
        <v>5729</v>
      </c>
      <c r="E1131" s="8" t="s">
        <v>5755</v>
      </c>
      <c r="F1131" t="str">
        <f>IF(ISERROR(VLOOKUP(C1131,Sheet1!L$3:L$2340,1,)),"",VLOOKUP(C1131,Sheet1!L$3:L$2340,1,))</f>
        <v>京田辺市</v>
      </c>
    </row>
    <row r="1132" spans="1:6" x14ac:dyDescent="0.2">
      <c r="A1132" s="8" t="s">
        <v>1456</v>
      </c>
      <c r="B1132" s="8" t="s">
        <v>5731</v>
      </c>
      <c r="C1132" s="8" t="s">
        <v>3755</v>
      </c>
      <c r="D1132" s="8" t="s">
        <v>5729</v>
      </c>
      <c r="E1132" s="8" t="s">
        <v>5754</v>
      </c>
      <c r="F1132" t="str">
        <f>IF(ISERROR(VLOOKUP(C1132,Sheet1!L$3:L$2340,1,)),"",VLOOKUP(C1132,Sheet1!L$3:L$2340,1,))</f>
        <v>京丹後市</v>
      </c>
    </row>
    <row r="1133" spans="1:6" x14ac:dyDescent="0.2">
      <c r="A1133" s="8" t="s">
        <v>1457</v>
      </c>
      <c r="B1133" s="8" t="s">
        <v>5731</v>
      </c>
      <c r="C1133" s="8" t="s">
        <v>3756</v>
      </c>
      <c r="D1133" s="8" t="s">
        <v>5729</v>
      </c>
      <c r="E1133" s="8" t="s">
        <v>5753</v>
      </c>
      <c r="F1133" t="str">
        <f>IF(ISERROR(VLOOKUP(C1133,Sheet1!L$3:L$2340,1,)),"",VLOOKUP(C1133,Sheet1!L$3:L$2340,1,))</f>
        <v>南丹市</v>
      </c>
    </row>
    <row r="1134" spans="1:6" x14ac:dyDescent="0.2">
      <c r="A1134" s="8" t="s">
        <v>1458</v>
      </c>
      <c r="B1134" s="8" t="s">
        <v>5731</v>
      </c>
      <c r="C1134" s="8" t="s">
        <v>3757</v>
      </c>
      <c r="D1134" s="8" t="s">
        <v>5729</v>
      </c>
      <c r="E1134" s="8" t="s">
        <v>5752</v>
      </c>
      <c r="F1134" t="str">
        <f>IF(ISERROR(VLOOKUP(C1134,Sheet1!L$3:L$2340,1,)),"",VLOOKUP(C1134,Sheet1!L$3:L$2340,1,))</f>
        <v>木津川市</v>
      </c>
    </row>
    <row r="1135" spans="1:6" x14ac:dyDescent="0.2">
      <c r="A1135" s="8" t="s">
        <v>1460</v>
      </c>
      <c r="B1135" s="8" t="s">
        <v>5731</v>
      </c>
      <c r="C1135" s="8" t="s">
        <v>5751</v>
      </c>
      <c r="D1135" s="8" t="s">
        <v>5729</v>
      </c>
      <c r="E1135" s="8" t="s">
        <v>5750</v>
      </c>
      <c r="F1135" t="str">
        <f>IF(ISERROR(VLOOKUP(C1135,Sheet1!L$3:L$2340,1,)),"",VLOOKUP(C1135,Sheet1!L$3:L$2340,1,))</f>
        <v>大山崎町</v>
      </c>
    </row>
    <row r="1136" spans="1:6" x14ac:dyDescent="0.2">
      <c r="A1136" s="8" t="s">
        <v>1462</v>
      </c>
      <c r="B1136" s="8" t="s">
        <v>5731</v>
      </c>
      <c r="C1136" s="8" t="s">
        <v>5749</v>
      </c>
      <c r="D1136" s="8" t="s">
        <v>5729</v>
      </c>
      <c r="E1136" s="8" t="s">
        <v>5748</v>
      </c>
      <c r="F1136" t="str">
        <f>IF(ISERROR(VLOOKUP(C1136,Sheet1!L$3:L$2340,1,)),"",VLOOKUP(C1136,Sheet1!L$3:L$2340,1,))</f>
        <v>久御山町</v>
      </c>
    </row>
    <row r="1137" spans="1:6" x14ac:dyDescent="0.2">
      <c r="A1137" s="8" t="s">
        <v>1464</v>
      </c>
      <c r="B1137" s="8" t="s">
        <v>5731</v>
      </c>
      <c r="C1137" s="8" t="s">
        <v>5747</v>
      </c>
      <c r="D1137" s="8" t="s">
        <v>5729</v>
      </c>
      <c r="E1137" s="8" t="s">
        <v>5746</v>
      </c>
      <c r="F1137" t="str">
        <f>IF(ISERROR(VLOOKUP(C1137,Sheet1!L$3:L$2340,1,)),"",VLOOKUP(C1137,Sheet1!L$3:L$2340,1,))</f>
        <v>井手町</v>
      </c>
    </row>
    <row r="1138" spans="1:6" x14ac:dyDescent="0.2">
      <c r="A1138" s="8" t="s">
        <v>1465</v>
      </c>
      <c r="B1138" s="8" t="s">
        <v>5731</v>
      </c>
      <c r="C1138" s="8" t="s">
        <v>5745</v>
      </c>
      <c r="D1138" s="8" t="s">
        <v>5729</v>
      </c>
      <c r="E1138" s="8" t="s">
        <v>5744</v>
      </c>
      <c r="F1138" t="str">
        <f>IF(ISERROR(VLOOKUP(C1138,Sheet1!L$3:L$2340,1,)),"",VLOOKUP(C1138,Sheet1!L$3:L$2340,1,))</f>
        <v>宇治田原町</v>
      </c>
    </row>
    <row r="1139" spans="1:6" x14ac:dyDescent="0.2">
      <c r="A1139" s="8" t="s">
        <v>1467</v>
      </c>
      <c r="B1139" s="8" t="s">
        <v>5731</v>
      </c>
      <c r="C1139" s="8" t="s">
        <v>5743</v>
      </c>
      <c r="D1139" s="8" t="s">
        <v>5729</v>
      </c>
      <c r="E1139" s="8" t="s">
        <v>5742</v>
      </c>
      <c r="F1139" t="str">
        <f>IF(ISERROR(VLOOKUP(C1139,Sheet1!L$3:L$2340,1,)),"",VLOOKUP(C1139,Sheet1!L$3:L$2340,1,))</f>
        <v>笠置町</v>
      </c>
    </row>
    <row r="1140" spans="1:6" x14ac:dyDescent="0.2">
      <c r="A1140" s="8" t="s">
        <v>1468</v>
      </c>
      <c r="B1140" s="8" t="s">
        <v>5731</v>
      </c>
      <c r="C1140" s="8" t="s">
        <v>5741</v>
      </c>
      <c r="D1140" s="8" t="s">
        <v>5729</v>
      </c>
      <c r="E1140" s="8" t="s">
        <v>5740</v>
      </c>
      <c r="F1140" t="str">
        <f>IF(ISERROR(VLOOKUP(C1140,Sheet1!L$3:L$2340,1,)),"",VLOOKUP(C1140,Sheet1!L$3:L$2340,1,))</f>
        <v>和束町</v>
      </c>
    </row>
    <row r="1141" spans="1:6" x14ac:dyDescent="0.2">
      <c r="A1141" s="8" t="s">
        <v>1469</v>
      </c>
      <c r="B1141" s="8" t="s">
        <v>5731</v>
      </c>
      <c r="C1141" s="8" t="s">
        <v>5739</v>
      </c>
      <c r="D1141" s="8" t="s">
        <v>5729</v>
      </c>
      <c r="E1141" s="8" t="s">
        <v>5738</v>
      </c>
      <c r="F1141" t="str">
        <f>IF(ISERROR(VLOOKUP(C1141,Sheet1!L$3:L$2340,1,)),"",VLOOKUP(C1141,Sheet1!L$3:L$2340,1,))</f>
        <v>精華町</v>
      </c>
    </row>
    <row r="1142" spans="1:6" x14ac:dyDescent="0.2">
      <c r="A1142" s="8" t="s">
        <v>1470</v>
      </c>
      <c r="B1142" s="8" t="s">
        <v>5731</v>
      </c>
      <c r="C1142" s="8" t="s">
        <v>5737</v>
      </c>
      <c r="D1142" s="8" t="s">
        <v>5729</v>
      </c>
      <c r="E1142" s="8" t="s">
        <v>5736</v>
      </c>
      <c r="F1142" t="str">
        <f>IF(ISERROR(VLOOKUP(C1142,Sheet1!L$3:L$2340,1,)),"",VLOOKUP(C1142,Sheet1!L$3:L$2340,1,))</f>
        <v>南山城村</v>
      </c>
    </row>
    <row r="1143" spans="1:6" x14ac:dyDescent="0.2">
      <c r="A1143" s="8" t="s">
        <v>1472</v>
      </c>
      <c r="B1143" s="8" t="s">
        <v>5731</v>
      </c>
      <c r="C1143" s="8" t="s">
        <v>5735</v>
      </c>
      <c r="D1143" s="8" t="s">
        <v>5729</v>
      </c>
      <c r="E1143" s="8" t="s">
        <v>5734</v>
      </c>
      <c r="F1143" t="str">
        <f>IF(ISERROR(VLOOKUP(C1143,Sheet1!L$3:L$2340,1,)),"",VLOOKUP(C1143,Sheet1!L$3:L$2340,1,))</f>
        <v>京丹波町</v>
      </c>
    </row>
    <row r="1144" spans="1:6" x14ac:dyDescent="0.2">
      <c r="A1144" s="8" t="s">
        <v>1474</v>
      </c>
      <c r="B1144" s="8" t="s">
        <v>5731</v>
      </c>
      <c r="C1144" s="8" t="s">
        <v>5733</v>
      </c>
      <c r="D1144" s="8" t="s">
        <v>5729</v>
      </c>
      <c r="E1144" s="8" t="s">
        <v>5732</v>
      </c>
      <c r="F1144" t="str">
        <f>IF(ISERROR(VLOOKUP(C1144,Sheet1!L$3:L$2340,1,)),"",VLOOKUP(C1144,Sheet1!L$3:L$2340,1,))</f>
        <v>伊根町</v>
      </c>
    </row>
    <row r="1145" spans="1:6" x14ac:dyDescent="0.2">
      <c r="A1145" s="8" t="s">
        <v>1475</v>
      </c>
      <c r="B1145" s="8" t="s">
        <v>5731</v>
      </c>
      <c r="C1145" s="8" t="s">
        <v>5730</v>
      </c>
      <c r="D1145" s="8" t="s">
        <v>5729</v>
      </c>
      <c r="E1145" s="8" t="s">
        <v>5728</v>
      </c>
      <c r="F1145" t="str">
        <f>IF(ISERROR(VLOOKUP(C1145,Sheet1!L$3:L$2340,1,)),"",VLOOKUP(C1145,Sheet1!L$3:L$2340,1,))</f>
        <v>与謝野町</v>
      </c>
    </row>
    <row r="1146" spans="1:6" x14ac:dyDescent="0.2">
      <c r="A1146" s="11" t="s">
        <v>5727</v>
      </c>
      <c r="B1146" s="11" t="s">
        <v>5726</v>
      </c>
      <c r="C1146" s="9"/>
      <c r="D1146" s="10" t="s">
        <v>5725</v>
      </c>
      <c r="E1146" s="9"/>
      <c r="F1146" t="str">
        <f>IF(ISERROR(VLOOKUP(C1146,Sheet1!L$3:L$2340,1,)),"",VLOOKUP(C1146,Sheet1!L$3:L$2340,1,))</f>
        <v/>
      </c>
    </row>
    <row r="1147" spans="1:6" x14ac:dyDescent="0.2">
      <c r="A1147" s="8" t="s">
        <v>1477</v>
      </c>
      <c r="B1147" s="8" t="s">
        <v>5677</v>
      </c>
      <c r="C1147" s="8" t="s">
        <v>3775</v>
      </c>
      <c r="D1147" s="8" t="s">
        <v>5675</v>
      </c>
      <c r="E1147" s="8" t="s">
        <v>5724</v>
      </c>
      <c r="F1147" t="str">
        <f>IF(ISERROR(VLOOKUP(C1147,Sheet1!L$3:L$2340,1,)),"",VLOOKUP(C1147,Sheet1!L$3:L$2340,1,))</f>
        <v>大阪市</v>
      </c>
    </row>
    <row r="1148" spans="1:6" x14ac:dyDescent="0.2">
      <c r="A1148" s="8" t="s">
        <v>1502</v>
      </c>
      <c r="B1148" s="8" t="s">
        <v>5677</v>
      </c>
      <c r="C1148" s="8" t="s">
        <v>3800</v>
      </c>
      <c r="D1148" s="8" t="s">
        <v>5675</v>
      </c>
      <c r="E1148" s="8" t="s">
        <v>5723</v>
      </c>
      <c r="F1148" t="str">
        <f>IF(ISERROR(VLOOKUP(C1148,Sheet1!L$3:L$2340,1,)),"",VLOOKUP(C1148,Sheet1!L$3:L$2340,1,))</f>
        <v>堺市</v>
      </c>
    </row>
    <row r="1149" spans="1:6" x14ac:dyDescent="0.2">
      <c r="A1149" s="8" t="s">
        <v>1510</v>
      </c>
      <c r="B1149" s="8" t="s">
        <v>5677</v>
      </c>
      <c r="C1149" s="8" t="s">
        <v>3808</v>
      </c>
      <c r="D1149" s="8" t="s">
        <v>5675</v>
      </c>
      <c r="E1149" s="8" t="s">
        <v>5722</v>
      </c>
      <c r="F1149" t="str">
        <f>IF(ISERROR(VLOOKUP(C1149,Sheet1!L$3:L$2340,1,)),"",VLOOKUP(C1149,Sheet1!L$3:L$2340,1,))</f>
        <v>岸和田市</v>
      </c>
    </row>
    <row r="1150" spans="1:6" x14ac:dyDescent="0.2">
      <c r="A1150" s="8" t="s">
        <v>1511</v>
      </c>
      <c r="B1150" s="8" t="s">
        <v>5677</v>
      </c>
      <c r="C1150" s="8" t="s">
        <v>3809</v>
      </c>
      <c r="D1150" s="8" t="s">
        <v>5675</v>
      </c>
      <c r="E1150" s="8" t="s">
        <v>5721</v>
      </c>
      <c r="F1150" t="str">
        <f>IF(ISERROR(VLOOKUP(C1150,Sheet1!L$3:L$2340,1,)),"",VLOOKUP(C1150,Sheet1!L$3:L$2340,1,))</f>
        <v>豊中市</v>
      </c>
    </row>
    <row r="1151" spans="1:6" x14ac:dyDescent="0.2">
      <c r="A1151" s="8" t="s">
        <v>1512</v>
      </c>
      <c r="B1151" s="8" t="s">
        <v>5677</v>
      </c>
      <c r="C1151" s="8" t="s">
        <v>3810</v>
      </c>
      <c r="D1151" s="8" t="s">
        <v>5675</v>
      </c>
      <c r="E1151" s="8" t="s">
        <v>5720</v>
      </c>
      <c r="F1151" t="str">
        <f>IF(ISERROR(VLOOKUP(C1151,Sheet1!L$3:L$2340,1,)),"",VLOOKUP(C1151,Sheet1!L$3:L$2340,1,))</f>
        <v>池田市</v>
      </c>
    </row>
    <row r="1152" spans="1:6" x14ac:dyDescent="0.2">
      <c r="A1152" s="8" t="s">
        <v>1513</v>
      </c>
      <c r="B1152" s="8" t="s">
        <v>5677</v>
      </c>
      <c r="C1152" s="8" t="s">
        <v>3811</v>
      </c>
      <c r="D1152" s="8" t="s">
        <v>5675</v>
      </c>
      <c r="E1152" s="8" t="s">
        <v>5719</v>
      </c>
      <c r="F1152" t="str">
        <f>IF(ISERROR(VLOOKUP(C1152,Sheet1!L$3:L$2340,1,)),"",VLOOKUP(C1152,Sheet1!L$3:L$2340,1,))</f>
        <v>吹田市</v>
      </c>
    </row>
    <row r="1153" spans="1:6" x14ac:dyDescent="0.2">
      <c r="A1153" s="8" t="s">
        <v>1514</v>
      </c>
      <c r="B1153" s="8" t="s">
        <v>5677</v>
      </c>
      <c r="C1153" s="8" t="s">
        <v>3812</v>
      </c>
      <c r="D1153" s="8" t="s">
        <v>5675</v>
      </c>
      <c r="E1153" s="8" t="s">
        <v>5718</v>
      </c>
      <c r="F1153" t="str">
        <f>IF(ISERROR(VLOOKUP(C1153,Sheet1!L$3:L$2340,1,)),"",VLOOKUP(C1153,Sheet1!L$3:L$2340,1,))</f>
        <v>泉大津市</v>
      </c>
    </row>
    <row r="1154" spans="1:6" x14ac:dyDescent="0.2">
      <c r="A1154" s="8" t="s">
        <v>1515</v>
      </c>
      <c r="B1154" s="8" t="s">
        <v>5677</v>
      </c>
      <c r="C1154" s="8" t="s">
        <v>3813</v>
      </c>
      <c r="D1154" s="8" t="s">
        <v>5675</v>
      </c>
      <c r="E1154" s="8" t="s">
        <v>5717</v>
      </c>
      <c r="F1154" t="str">
        <f>IF(ISERROR(VLOOKUP(C1154,Sheet1!L$3:L$2340,1,)),"",VLOOKUP(C1154,Sheet1!L$3:L$2340,1,))</f>
        <v>高槻市</v>
      </c>
    </row>
    <row r="1155" spans="1:6" x14ac:dyDescent="0.2">
      <c r="A1155" s="8" t="s">
        <v>1516</v>
      </c>
      <c r="B1155" s="8" t="s">
        <v>5677</v>
      </c>
      <c r="C1155" s="8" t="s">
        <v>3814</v>
      </c>
      <c r="D1155" s="8" t="s">
        <v>5675</v>
      </c>
      <c r="E1155" s="8" t="s">
        <v>5716</v>
      </c>
      <c r="F1155" t="str">
        <f>IF(ISERROR(VLOOKUP(C1155,Sheet1!L$3:L$2340,1,)),"",VLOOKUP(C1155,Sheet1!L$3:L$2340,1,))</f>
        <v>貝塚市</v>
      </c>
    </row>
    <row r="1156" spans="1:6" x14ac:dyDescent="0.2">
      <c r="A1156" s="8" t="s">
        <v>1517</v>
      </c>
      <c r="B1156" s="8" t="s">
        <v>5677</v>
      </c>
      <c r="C1156" s="8" t="s">
        <v>3815</v>
      </c>
      <c r="D1156" s="8" t="s">
        <v>5675</v>
      </c>
      <c r="E1156" s="8" t="s">
        <v>5715</v>
      </c>
      <c r="F1156" t="str">
        <f>IF(ISERROR(VLOOKUP(C1156,Sheet1!L$3:L$2340,1,)),"",VLOOKUP(C1156,Sheet1!L$3:L$2340,1,))</f>
        <v>守口市</v>
      </c>
    </row>
    <row r="1157" spans="1:6" x14ac:dyDescent="0.2">
      <c r="A1157" s="8" t="s">
        <v>1518</v>
      </c>
      <c r="B1157" s="8" t="s">
        <v>5677</v>
      </c>
      <c r="C1157" s="8" t="s">
        <v>3816</v>
      </c>
      <c r="D1157" s="8" t="s">
        <v>5675</v>
      </c>
      <c r="E1157" s="8" t="s">
        <v>5714</v>
      </c>
      <c r="F1157" t="str">
        <f>IF(ISERROR(VLOOKUP(C1157,Sheet1!L$3:L$2340,1,)),"",VLOOKUP(C1157,Sheet1!L$3:L$2340,1,))</f>
        <v>枚方市</v>
      </c>
    </row>
    <row r="1158" spans="1:6" x14ac:dyDescent="0.2">
      <c r="A1158" s="8" t="s">
        <v>1519</v>
      </c>
      <c r="B1158" s="8" t="s">
        <v>5677</v>
      </c>
      <c r="C1158" s="8" t="s">
        <v>3817</v>
      </c>
      <c r="D1158" s="8" t="s">
        <v>5675</v>
      </c>
      <c r="E1158" s="8" t="s">
        <v>5713</v>
      </c>
      <c r="F1158" t="str">
        <f>IF(ISERROR(VLOOKUP(C1158,Sheet1!L$3:L$2340,1,)),"",VLOOKUP(C1158,Sheet1!L$3:L$2340,1,))</f>
        <v>茨木市</v>
      </c>
    </row>
    <row r="1159" spans="1:6" x14ac:dyDescent="0.2">
      <c r="A1159" s="8" t="s">
        <v>1520</v>
      </c>
      <c r="B1159" s="8" t="s">
        <v>5677</v>
      </c>
      <c r="C1159" s="8" t="s">
        <v>3818</v>
      </c>
      <c r="D1159" s="8" t="s">
        <v>5675</v>
      </c>
      <c r="E1159" s="8" t="s">
        <v>5712</v>
      </c>
      <c r="F1159" t="str">
        <f>IF(ISERROR(VLOOKUP(C1159,Sheet1!L$3:L$2340,1,)),"",VLOOKUP(C1159,Sheet1!L$3:L$2340,1,))</f>
        <v>八尾市</v>
      </c>
    </row>
    <row r="1160" spans="1:6" x14ac:dyDescent="0.2">
      <c r="A1160" s="8" t="s">
        <v>1521</v>
      </c>
      <c r="B1160" s="8" t="s">
        <v>5677</v>
      </c>
      <c r="C1160" s="8" t="s">
        <v>3819</v>
      </c>
      <c r="D1160" s="8" t="s">
        <v>5675</v>
      </c>
      <c r="E1160" s="8" t="s">
        <v>5711</v>
      </c>
      <c r="F1160" t="str">
        <f>IF(ISERROR(VLOOKUP(C1160,Sheet1!L$3:L$2340,1,)),"",VLOOKUP(C1160,Sheet1!L$3:L$2340,1,))</f>
        <v>泉佐野市</v>
      </c>
    </row>
    <row r="1161" spans="1:6" x14ac:dyDescent="0.2">
      <c r="A1161" s="8" t="s">
        <v>1522</v>
      </c>
      <c r="B1161" s="8" t="s">
        <v>5677</v>
      </c>
      <c r="C1161" s="8" t="s">
        <v>3820</v>
      </c>
      <c r="D1161" s="8" t="s">
        <v>5675</v>
      </c>
      <c r="E1161" s="8" t="s">
        <v>5710</v>
      </c>
      <c r="F1161" t="str">
        <f>IF(ISERROR(VLOOKUP(C1161,Sheet1!L$3:L$2340,1,)),"",VLOOKUP(C1161,Sheet1!L$3:L$2340,1,))</f>
        <v>富田林市</v>
      </c>
    </row>
    <row r="1162" spans="1:6" x14ac:dyDescent="0.2">
      <c r="A1162" s="8" t="s">
        <v>1523</v>
      </c>
      <c r="B1162" s="8" t="s">
        <v>5677</v>
      </c>
      <c r="C1162" s="8" t="s">
        <v>3821</v>
      </c>
      <c r="D1162" s="8" t="s">
        <v>5675</v>
      </c>
      <c r="E1162" s="8" t="s">
        <v>5709</v>
      </c>
      <c r="F1162" t="str">
        <f>IF(ISERROR(VLOOKUP(C1162,Sheet1!L$3:L$2340,1,)),"",VLOOKUP(C1162,Sheet1!L$3:L$2340,1,))</f>
        <v>寝屋川市</v>
      </c>
    </row>
    <row r="1163" spans="1:6" x14ac:dyDescent="0.2">
      <c r="A1163" s="8" t="s">
        <v>1524</v>
      </c>
      <c r="B1163" s="8" t="s">
        <v>5677</v>
      </c>
      <c r="C1163" s="8" t="s">
        <v>3822</v>
      </c>
      <c r="D1163" s="8" t="s">
        <v>5675</v>
      </c>
      <c r="E1163" s="8" t="s">
        <v>5708</v>
      </c>
      <c r="F1163" t="str">
        <f>IF(ISERROR(VLOOKUP(C1163,Sheet1!L$3:L$2340,1,)),"",VLOOKUP(C1163,Sheet1!L$3:L$2340,1,))</f>
        <v>河内長野市</v>
      </c>
    </row>
    <row r="1164" spans="1:6" x14ac:dyDescent="0.2">
      <c r="A1164" s="8" t="s">
        <v>1525</v>
      </c>
      <c r="B1164" s="8" t="s">
        <v>5677</v>
      </c>
      <c r="C1164" s="8" t="s">
        <v>3823</v>
      </c>
      <c r="D1164" s="8" t="s">
        <v>5675</v>
      </c>
      <c r="E1164" s="8" t="s">
        <v>5707</v>
      </c>
      <c r="F1164" t="str">
        <f>IF(ISERROR(VLOOKUP(C1164,Sheet1!L$3:L$2340,1,)),"",VLOOKUP(C1164,Sheet1!L$3:L$2340,1,))</f>
        <v>松原市</v>
      </c>
    </row>
    <row r="1165" spans="1:6" x14ac:dyDescent="0.2">
      <c r="A1165" s="8" t="s">
        <v>1526</v>
      </c>
      <c r="B1165" s="8" t="s">
        <v>5677</v>
      </c>
      <c r="C1165" s="8" t="s">
        <v>3824</v>
      </c>
      <c r="D1165" s="8" t="s">
        <v>5675</v>
      </c>
      <c r="E1165" s="8" t="s">
        <v>5706</v>
      </c>
      <c r="F1165" t="str">
        <f>IF(ISERROR(VLOOKUP(C1165,Sheet1!L$3:L$2340,1,)),"",VLOOKUP(C1165,Sheet1!L$3:L$2340,1,))</f>
        <v>大東市</v>
      </c>
    </row>
    <row r="1166" spans="1:6" x14ac:dyDescent="0.2">
      <c r="A1166" s="8" t="s">
        <v>1527</v>
      </c>
      <c r="B1166" s="8" t="s">
        <v>5677</v>
      </c>
      <c r="C1166" s="8" t="s">
        <v>3825</v>
      </c>
      <c r="D1166" s="8" t="s">
        <v>5675</v>
      </c>
      <c r="E1166" s="8" t="s">
        <v>4800</v>
      </c>
      <c r="F1166" t="str">
        <f>IF(ISERROR(VLOOKUP(C1166,Sheet1!L$3:L$2340,1,)),"",VLOOKUP(C1166,Sheet1!L$3:L$2340,1,))</f>
        <v>和泉市</v>
      </c>
    </row>
    <row r="1167" spans="1:6" x14ac:dyDescent="0.2">
      <c r="A1167" s="8" t="s">
        <v>1528</v>
      </c>
      <c r="B1167" s="8" t="s">
        <v>5677</v>
      </c>
      <c r="C1167" s="8" t="s">
        <v>3826</v>
      </c>
      <c r="D1167" s="8" t="s">
        <v>5675</v>
      </c>
      <c r="E1167" s="8" t="s">
        <v>5705</v>
      </c>
      <c r="F1167" t="str">
        <f>IF(ISERROR(VLOOKUP(C1167,Sheet1!L$3:L$2340,1,)),"",VLOOKUP(C1167,Sheet1!L$3:L$2340,1,))</f>
        <v>箕面市</v>
      </c>
    </row>
    <row r="1168" spans="1:6" x14ac:dyDescent="0.2">
      <c r="A1168" s="8" t="s">
        <v>1529</v>
      </c>
      <c r="B1168" s="8" t="s">
        <v>5677</v>
      </c>
      <c r="C1168" s="8" t="s">
        <v>3827</v>
      </c>
      <c r="D1168" s="8" t="s">
        <v>5675</v>
      </c>
      <c r="E1168" s="8" t="s">
        <v>5704</v>
      </c>
      <c r="F1168" t="str">
        <f>IF(ISERROR(VLOOKUP(C1168,Sheet1!L$3:L$2340,1,)),"",VLOOKUP(C1168,Sheet1!L$3:L$2340,1,))</f>
        <v>柏原市</v>
      </c>
    </row>
    <row r="1169" spans="1:6" x14ac:dyDescent="0.2">
      <c r="A1169" s="8" t="s">
        <v>1530</v>
      </c>
      <c r="B1169" s="8" t="s">
        <v>5677</v>
      </c>
      <c r="C1169" s="8" t="s">
        <v>3828</v>
      </c>
      <c r="D1169" s="8" t="s">
        <v>5675</v>
      </c>
      <c r="E1169" s="8" t="s">
        <v>5703</v>
      </c>
      <c r="F1169" t="str">
        <f>IF(ISERROR(VLOOKUP(C1169,Sheet1!L$3:L$2340,1,)),"",VLOOKUP(C1169,Sheet1!L$3:L$2340,1,))</f>
        <v>羽曳野市</v>
      </c>
    </row>
    <row r="1170" spans="1:6" x14ac:dyDescent="0.2">
      <c r="A1170" s="8" t="s">
        <v>1531</v>
      </c>
      <c r="B1170" s="8" t="s">
        <v>5677</v>
      </c>
      <c r="C1170" s="8" t="s">
        <v>3829</v>
      </c>
      <c r="D1170" s="8" t="s">
        <v>5675</v>
      </c>
      <c r="E1170" s="8" t="s">
        <v>5702</v>
      </c>
      <c r="F1170" t="str">
        <f>IF(ISERROR(VLOOKUP(C1170,Sheet1!L$3:L$2340,1,)),"",VLOOKUP(C1170,Sheet1!L$3:L$2340,1,))</f>
        <v>門真市</v>
      </c>
    </row>
    <row r="1171" spans="1:6" x14ac:dyDescent="0.2">
      <c r="A1171" s="8" t="s">
        <v>1532</v>
      </c>
      <c r="B1171" s="8" t="s">
        <v>5677</v>
      </c>
      <c r="C1171" s="8" t="s">
        <v>3830</v>
      </c>
      <c r="D1171" s="8" t="s">
        <v>5675</v>
      </c>
      <c r="E1171" s="8" t="s">
        <v>5701</v>
      </c>
      <c r="F1171" t="str">
        <f>IF(ISERROR(VLOOKUP(C1171,Sheet1!L$3:L$2340,1,)),"",VLOOKUP(C1171,Sheet1!L$3:L$2340,1,))</f>
        <v>摂津市</v>
      </c>
    </row>
    <row r="1172" spans="1:6" x14ac:dyDescent="0.2">
      <c r="A1172" s="8" t="s">
        <v>1533</v>
      </c>
      <c r="B1172" s="8" t="s">
        <v>5677</v>
      </c>
      <c r="C1172" s="8" t="s">
        <v>3831</v>
      </c>
      <c r="D1172" s="8" t="s">
        <v>5675</v>
      </c>
      <c r="E1172" s="8" t="s">
        <v>5700</v>
      </c>
      <c r="F1172" t="str">
        <f>IF(ISERROR(VLOOKUP(C1172,Sheet1!L$3:L$2340,1,)),"",VLOOKUP(C1172,Sheet1!L$3:L$2340,1,))</f>
        <v>高石市</v>
      </c>
    </row>
    <row r="1173" spans="1:6" x14ac:dyDescent="0.2">
      <c r="A1173" s="8" t="s">
        <v>1534</v>
      </c>
      <c r="B1173" s="8" t="s">
        <v>5677</v>
      </c>
      <c r="C1173" s="8" t="s">
        <v>3832</v>
      </c>
      <c r="D1173" s="8" t="s">
        <v>5675</v>
      </c>
      <c r="E1173" s="8" t="s">
        <v>5699</v>
      </c>
      <c r="F1173" t="str">
        <f>IF(ISERROR(VLOOKUP(C1173,Sheet1!L$3:L$2340,1,)),"",VLOOKUP(C1173,Sheet1!L$3:L$2340,1,))</f>
        <v>藤井寺市</v>
      </c>
    </row>
    <row r="1174" spans="1:6" x14ac:dyDescent="0.2">
      <c r="A1174" s="8" t="s">
        <v>1535</v>
      </c>
      <c r="B1174" s="8" t="s">
        <v>5677</v>
      </c>
      <c r="C1174" s="8" t="s">
        <v>3833</v>
      </c>
      <c r="D1174" s="8" t="s">
        <v>5675</v>
      </c>
      <c r="E1174" s="8" t="s">
        <v>5698</v>
      </c>
      <c r="F1174" t="str">
        <f>IF(ISERROR(VLOOKUP(C1174,Sheet1!L$3:L$2340,1,)),"",VLOOKUP(C1174,Sheet1!L$3:L$2340,1,))</f>
        <v>東大阪市</v>
      </c>
    </row>
    <row r="1175" spans="1:6" x14ac:dyDescent="0.2">
      <c r="A1175" s="8" t="s">
        <v>1536</v>
      </c>
      <c r="B1175" s="8" t="s">
        <v>5677</v>
      </c>
      <c r="C1175" s="8" t="s">
        <v>3834</v>
      </c>
      <c r="D1175" s="8" t="s">
        <v>5675</v>
      </c>
      <c r="E1175" s="8" t="s">
        <v>5697</v>
      </c>
      <c r="F1175" t="str">
        <f>IF(ISERROR(VLOOKUP(C1175,Sheet1!L$3:L$2340,1,)),"",VLOOKUP(C1175,Sheet1!L$3:L$2340,1,))</f>
        <v>泉南市</v>
      </c>
    </row>
    <row r="1176" spans="1:6" x14ac:dyDescent="0.2">
      <c r="A1176" s="8" t="s">
        <v>1537</v>
      </c>
      <c r="B1176" s="8" t="s">
        <v>5677</v>
      </c>
      <c r="C1176" s="8" t="s">
        <v>3835</v>
      </c>
      <c r="D1176" s="8" t="s">
        <v>5675</v>
      </c>
      <c r="E1176" s="8" t="s">
        <v>5696</v>
      </c>
      <c r="F1176" t="str">
        <f>IF(ISERROR(VLOOKUP(C1176,Sheet1!L$3:L$2340,1,)),"",VLOOKUP(C1176,Sheet1!L$3:L$2340,1,))</f>
        <v>四條畷市</v>
      </c>
    </row>
    <row r="1177" spans="1:6" x14ac:dyDescent="0.2">
      <c r="A1177" s="8" t="s">
        <v>1538</v>
      </c>
      <c r="B1177" s="8" t="s">
        <v>5677</v>
      </c>
      <c r="C1177" s="8" t="s">
        <v>3836</v>
      </c>
      <c r="D1177" s="8" t="s">
        <v>5675</v>
      </c>
      <c r="E1177" s="8" t="s">
        <v>5695</v>
      </c>
      <c r="F1177" t="str">
        <f>IF(ISERROR(VLOOKUP(C1177,Sheet1!L$3:L$2340,1,)),"",VLOOKUP(C1177,Sheet1!L$3:L$2340,1,))</f>
        <v>交野市</v>
      </c>
    </row>
    <row r="1178" spans="1:6" x14ac:dyDescent="0.2">
      <c r="A1178" s="8" t="s">
        <v>1539</v>
      </c>
      <c r="B1178" s="8" t="s">
        <v>5677</v>
      </c>
      <c r="C1178" s="8" t="s">
        <v>3837</v>
      </c>
      <c r="D1178" s="8" t="s">
        <v>5675</v>
      </c>
      <c r="E1178" s="8" t="s">
        <v>5694</v>
      </c>
      <c r="F1178" t="str">
        <f>IF(ISERROR(VLOOKUP(C1178,Sheet1!L$3:L$2340,1,)),"",VLOOKUP(C1178,Sheet1!L$3:L$2340,1,))</f>
        <v>大阪狭山市</v>
      </c>
    </row>
    <row r="1179" spans="1:6" x14ac:dyDescent="0.2">
      <c r="A1179" s="8" t="s">
        <v>1540</v>
      </c>
      <c r="B1179" s="8" t="s">
        <v>5677</v>
      </c>
      <c r="C1179" s="8" t="s">
        <v>3838</v>
      </c>
      <c r="D1179" s="8" t="s">
        <v>5675</v>
      </c>
      <c r="E1179" s="8" t="s">
        <v>5693</v>
      </c>
      <c r="F1179" t="str">
        <f>IF(ISERROR(VLOOKUP(C1179,Sheet1!L$3:L$2340,1,)),"",VLOOKUP(C1179,Sheet1!L$3:L$2340,1,))</f>
        <v>阪南市</v>
      </c>
    </row>
    <row r="1180" spans="1:6" x14ac:dyDescent="0.2">
      <c r="A1180" s="8" t="s">
        <v>1542</v>
      </c>
      <c r="B1180" s="8" t="s">
        <v>5677</v>
      </c>
      <c r="C1180" s="8" t="s">
        <v>5692</v>
      </c>
      <c r="D1180" s="8" t="s">
        <v>5675</v>
      </c>
      <c r="E1180" s="8" t="s">
        <v>5691</v>
      </c>
      <c r="F1180" t="str">
        <f>IF(ISERROR(VLOOKUP(C1180,Sheet1!L$3:L$2340,1,)),"",VLOOKUP(C1180,Sheet1!L$3:L$2340,1,))</f>
        <v>島本町</v>
      </c>
    </row>
    <row r="1181" spans="1:6" x14ac:dyDescent="0.2">
      <c r="A1181" s="8" t="s">
        <v>1544</v>
      </c>
      <c r="B1181" s="8" t="s">
        <v>5677</v>
      </c>
      <c r="C1181" s="8" t="s">
        <v>5690</v>
      </c>
      <c r="D1181" s="8" t="s">
        <v>5675</v>
      </c>
      <c r="E1181" s="8" t="s">
        <v>5689</v>
      </c>
      <c r="F1181" t="str">
        <f>IF(ISERROR(VLOOKUP(C1181,Sheet1!L$3:L$2340,1,)),"",VLOOKUP(C1181,Sheet1!L$3:L$2340,1,))</f>
        <v>豊能町</v>
      </c>
    </row>
    <row r="1182" spans="1:6" x14ac:dyDescent="0.2">
      <c r="A1182" s="8" t="s">
        <v>1545</v>
      </c>
      <c r="B1182" s="8" t="s">
        <v>5677</v>
      </c>
      <c r="C1182" s="8" t="s">
        <v>5688</v>
      </c>
      <c r="D1182" s="8" t="s">
        <v>5675</v>
      </c>
      <c r="E1182" s="8" t="s">
        <v>5687</v>
      </c>
      <c r="F1182" t="str">
        <f>IF(ISERROR(VLOOKUP(C1182,Sheet1!L$3:L$2340,1,)),"",VLOOKUP(C1182,Sheet1!L$3:L$2340,1,))</f>
        <v>能勢町</v>
      </c>
    </row>
    <row r="1183" spans="1:6" x14ac:dyDescent="0.2">
      <c r="A1183" s="8" t="s">
        <v>1547</v>
      </c>
      <c r="B1183" s="8" t="s">
        <v>5677</v>
      </c>
      <c r="C1183" s="8" t="s">
        <v>5686</v>
      </c>
      <c r="D1183" s="8" t="s">
        <v>5675</v>
      </c>
      <c r="E1183" s="8" t="s">
        <v>5685</v>
      </c>
      <c r="F1183" t="str">
        <f>IF(ISERROR(VLOOKUP(C1183,Sheet1!L$3:L$2340,1,)),"",VLOOKUP(C1183,Sheet1!L$3:L$2340,1,))</f>
        <v>忠岡町</v>
      </c>
    </row>
    <row r="1184" spans="1:6" x14ac:dyDescent="0.2">
      <c r="A1184" s="8" t="s">
        <v>1549</v>
      </c>
      <c r="B1184" s="8" t="s">
        <v>5677</v>
      </c>
      <c r="C1184" s="8" t="s">
        <v>5684</v>
      </c>
      <c r="D1184" s="8" t="s">
        <v>5675</v>
      </c>
      <c r="E1184" s="8" t="s">
        <v>5683</v>
      </c>
      <c r="F1184" t="str">
        <f>IF(ISERROR(VLOOKUP(C1184,Sheet1!L$3:L$2340,1,)),"",VLOOKUP(C1184,Sheet1!L$3:L$2340,1,))</f>
        <v>熊取町</v>
      </c>
    </row>
    <row r="1185" spans="1:6" x14ac:dyDescent="0.2">
      <c r="A1185" s="8" t="s">
        <v>1550</v>
      </c>
      <c r="B1185" s="8" t="s">
        <v>5677</v>
      </c>
      <c r="C1185" s="8" t="s">
        <v>5682</v>
      </c>
      <c r="D1185" s="8" t="s">
        <v>5675</v>
      </c>
      <c r="E1185" s="8" t="s">
        <v>5681</v>
      </c>
      <c r="F1185" t="str">
        <f>IF(ISERROR(VLOOKUP(C1185,Sheet1!L$3:L$2340,1,)),"",VLOOKUP(C1185,Sheet1!L$3:L$2340,1,))</f>
        <v>田尻町</v>
      </c>
    </row>
    <row r="1186" spans="1:6" x14ac:dyDescent="0.2">
      <c r="A1186" s="8" t="s">
        <v>1551</v>
      </c>
      <c r="B1186" s="8" t="s">
        <v>5677</v>
      </c>
      <c r="C1186" s="8" t="s">
        <v>5680</v>
      </c>
      <c r="D1186" s="8" t="s">
        <v>5675</v>
      </c>
      <c r="E1186" s="8" t="s">
        <v>5376</v>
      </c>
      <c r="F1186" t="str">
        <f>IF(ISERROR(VLOOKUP(C1186,Sheet1!L$3:L$2340,1,)),"",VLOOKUP(C1186,Sheet1!L$3:L$2340,1,))</f>
        <v>岬町</v>
      </c>
    </row>
    <row r="1187" spans="1:6" x14ac:dyDescent="0.2">
      <c r="A1187" s="8" t="s">
        <v>1553</v>
      </c>
      <c r="B1187" s="8" t="s">
        <v>5677</v>
      </c>
      <c r="C1187" s="8" t="s">
        <v>5626</v>
      </c>
      <c r="D1187" s="8" t="s">
        <v>5675</v>
      </c>
      <c r="E1187" s="8" t="s">
        <v>5625</v>
      </c>
      <c r="F1187" t="str">
        <f>IF(ISERROR(VLOOKUP(C1187,Sheet1!L$3:L$2340,1,)),"",VLOOKUP(C1187,Sheet1!L$3:L$2340,1,))</f>
        <v>太子町</v>
      </c>
    </row>
    <row r="1188" spans="1:6" x14ac:dyDescent="0.2">
      <c r="A1188" s="8" t="s">
        <v>1554</v>
      </c>
      <c r="B1188" s="8" t="s">
        <v>5677</v>
      </c>
      <c r="C1188" s="8" t="s">
        <v>5679</v>
      </c>
      <c r="D1188" s="8" t="s">
        <v>5675</v>
      </c>
      <c r="E1188" s="8" t="s">
        <v>5678</v>
      </c>
      <c r="F1188" t="str">
        <f>IF(ISERROR(VLOOKUP(C1188,Sheet1!L$3:L$2340,1,)),"",VLOOKUP(C1188,Sheet1!L$3:L$2340,1,))</f>
        <v>河南町</v>
      </c>
    </row>
    <row r="1189" spans="1:6" x14ac:dyDescent="0.2">
      <c r="A1189" s="8" t="s">
        <v>1555</v>
      </c>
      <c r="B1189" s="8" t="s">
        <v>5677</v>
      </c>
      <c r="C1189" s="8" t="s">
        <v>5676</v>
      </c>
      <c r="D1189" s="8" t="s">
        <v>5675</v>
      </c>
      <c r="E1189" s="8" t="s">
        <v>5674</v>
      </c>
      <c r="F1189" t="str">
        <f>IF(ISERROR(VLOOKUP(C1189,Sheet1!L$3:L$2340,1,)),"",VLOOKUP(C1189,Sheet1!L$3:L$2340,1,))</f>
        <v>千早赤阪村</v>
      </c>
    </row>
    <row r="1190" spans="1:6" x14ac:dyDescent="0.2">
      <c r="A1190" s="11" t="s">
        <v>5673</v>
      </c>
      <c r="B1190" s="11" t="s">
        <v>5672</v>
      </c>
      <c r="C1190" s="9"/>
      <c r="D1190" s="10" t="s">
        <v>5671</v>
      </c>
      <c r="E1190" s="9"/>
      <c r="F1190" t="str">
        <f>IF(ISERROR(VLOOKUP(C1190,Sheet1!L$3:L$2340,1,)),"",VLOOKUP(C1190,Sheet1!L$3:L$2340,1,))</f>
        <v/>
      </c>
    </row>
    <row r="1191" spans="1:6" x14ac:dyDescent="0.2">
      <c r="A1191" s="8" t="s">
        <v>1557</v>
      </c>
      <c r="B1191" s="8" t="s">
        <v>5618</v>
      </c>
      <c r="C1191" s="8" t="s">
        <v>3853</v>
      </c>
      <c r="D1191" s="8" t="s">
        <v>5616</v>
      </c>
      <c r="E1191" s="8" t="s">
        <v>5670</v>
      </c>
      <c r="F1191" t="str">
        <f>IF(ISERROR(VLOOKUP(C1191,Sheet1!L$3:L$2340,1,)),"",VLOOKUP(C1191,Sheet1!L$3:L$2340,1,))</f>
        <v>神戸市</v>
      </c>
    </row>
    <row r="1192" spans="1:6" x14ac:dyDescent="0.2">
      <c r="A1192" s="8" t="s">
        <v>1567</v>
      </c>
      <c r="B1192" s="8" t="s">
        <v>5618</v>
      </c>
      <c r="C1192" s="8" t="s">
        <v>3863</v>
      </c>
      <c r="D1192" s="8" t="s">
        <v>5616</v>
      </c>
      <c r="E1192" s="8" t="s">
        <v>5669</v>
      </c>
      <c r="F1192" t="str">
        <f>IF(ISERROR(VLOOKUP(C1192,Sheet1!L$3:L$2340,1,)),"",VLOOKUP(C1192,Sheet1!L$3:L$2340,1,))</f>
        <v>姫路市</v>
      </c>
    </row>
    <row r="1193" spans="1:6" x14ac:dyDescent="0.2">
      <c r="A1193" s="8" t="s">
        <v>1568</v>
      </c>
      <c r="B1193" s="8" t="s">
        <v>5618</v>
      </c>
      <c r="C1193" s="8" t="s">
        <v>3864</v>
      </c>
      <c r="D1193" s="8" t="s">
        <v>5616</v>
      </c>
      <c r="E1193" s="8" t="s">
        <v>5668</v>
      </c>
      <c r="F1193" t="str">
        <f>IF(ISERROR(VLOOKUP(C1193,Sheet1!L$3:L$2340,1,)),"",VLOOKUP(C1193,Sheet1!L$3:L$2340,1,))</f>
        <v>尼崎市</v>
      </c>
    </row>
    <row r="1194" spans="1:6" x14ac:dyDescent="0.2">
      <c r="A1194" s="8" t="s">
        <v>1569</v>
      </c>
      <c r="B1194" s="8" t="s">
        <v>5618</v>
      </c>
      <c r="C1194" s="8" t="s">
        <v>3865</v>
      </c>
      <c r="D1194" s="8" t="s">
        <v>5616</v>
      </c>
      <c r="E1194" s="8" t="s">
        <v>5667</v>
      </c>
      <c r="F1194" t="str">
        <f>IF(ISERROR(VLOOKUP(C1194,Sheet1!L$3:L$2340,1,)),"",VLOOKUP(C1194,Sheet1!L$3:L$2340,1,))</f>
        <v>明石市</v>
      </c>
    </row>
    <row r="1195" spans="1:6" x14ac:dyDescent="0.2">
      <c r="A1195" s="8" t="s">
        <v>1570</v>
      </c>
      <c r="B1195" s="8" t="s">
        <v>5618</v>
      </c>
      <c r="C1195" s="8" t="s">
        <v>3866</v>
      </c>
      <c r="D1195" s="8" t="s">
        <v>5616</v>
      </c>
      <c r="E1195" s="8" t="s">
        <v>5666</v>
      </c>
      <c r="F1195" t="str">
        <f>IF(ISERROR(VLOOKUP(C1195,Sheet1!L$3:L$2340,1,)),"",VLOOKUP(C1195,Sheet1!L$3:L$2340,1,))</f>
        <v>西宮市</v>
      </c>
    </row>
    <row r="1196" spans="1:6" x14ac:dyDescent="0.2">
      <c r="A1196" s="8" t="s">
        <v>1571</v>
      </c>
      <c r="B1196" s="8" t="s">
        <v>5618</v>
      </c>
      <c r="C1196" s="8" t="s">
        <v>3867</v>
      </c>
      <c r="D1196" s="8" t="s">
        <v>5616</v>
      </c>
      <c r="E1196" s="8" t="s">
        <v>5665</v>
      </c>
      <c r="F1196" t="str">
        <f>IF(ISERROR(VLOOKUP(C1196,Sheet1!L$3:L$2340,1,)),"",VLOOKUP(C1196,Sheet1!L$3:L$2340,1,))</f>
        <v>洲本市</v>
      </c>
    </row>
    <row r="1197" spans="1:6" x14ac:dyDescent="0.2">
      <c r="A1197" s="8" t="s">
        <v>1572</v>
      </c>
      <c r="B1197" s="8" t="s">
        <v>5618</v>
      </c>
      <c r="C1197" s="8" t="s">
        <v>3868</v>
      </c>
      <c r="D1197" s="8" t="s">
        <v>5616</v>
      </c>
      <c r="E1197" s="8" t="s">
        <v>5664</v>
      </c>
      <c r="F1197" t="str">
        <f>IF(ISERROR(VLOOKUP(C1197,Sheet1!L$3:L$2340,1,)),"",VLOOKUP(C1197,Sheet1!L$3:L$2340,1,))</f>
        <v>芦屋市</v>
      </c>
    </row>
    <row r="1198" spans="1:6" x14ac:dyDescent="0.2">
      <c r="A1198" s="8" t="s">
        <v>1573</v>
      </c>
      <c r="B1198" s="8" t="s">
        <v>5618</v>
      </c>
      <c r="C1198" s="8" t="s">
        <v>3869</v>
      </c>
      <c r="D1198" s="8" t="s">
        <v>5616</v>
      </c>
      <c r="E1198" s="8" t="s">
        <v>5663</v>
      </c>
      <c r="F1198" t="str">
        <f>IF(ISERROR(VLOOKUP(C1198,Sheet1!L$3:L$2340,1,)),"",VLOOKUP(C1198,Sheet1!L$3:L$2340,1,))</f>
        <v>伊丹市</v>
      </c>
    </row>
    <row r="1199" spans="1:6" x14ac:dyDescent="0.2">
      <c r="A1199" s="8" t="s">
        <v>1574</v>
      </c>
      <c r="B1199" s="8" t="s">
        <v>5618</v>
      </c>
      <c r="C1199" s="8" t="s">
        <v>3870</v>
      </c>
      <c r="D1199" s="8" t="s">
        <v>5616</v>
      </c>
      <c r="E1199" s="8" t="s">
        <v>5662</v>
      </c>
      <c r="F1199" t="str">
        <f>IF(ISERROR(VLOOKUP(C1199,Sheet1!L$3:L$2340,1,)),"",VLOOKUP(C1199,Sheet1!L$3:L$2340,1,))</f>
        <v>相生市</v>
      </c>
    </row>
    <row r="1200" spans="1:6" x14ac:dyDescent="0.2">
      <c r="A1200" s="8" t="s">
        <v>1575</v>
      </c>
      <c r="B1200" s="8" t="s">
        <v>5618</v>
      </c>
      <c r="C1200" s="8" t="s">
        <v>3871</v>
      </c>
      <c r="D1200" s="8" t="s">
        <v>5616</v>
      </c>
      <c r="E1200" s="8" t="s">
        <v>5661</v>
      </c>
      <c r="F1200" t="str">
        <f>IF(ISERROR(VLOOKUP(C1200,Sheet1!L$3:L$2340,1,)),"",VLOOKUP(C1200,Sheet1!L$3:L$2340,1,))</f>
        <v>豊岡市</v>
      </c>
    </row>
    <row r="1201" spans="1:6" x14ac:dyDescent="0.2">
      <c r="A1201" s="8" t="s">
        <v>1576</v>
      </c>
      <c r="B1201" s="8" t="s">
        <v>5618</v>
      </c>
      <c r="C1201" s="8" t="s">
        <v>3872</v>
      </c>
      <c r="D1201" s="8" t="s">
        <v>5616</v>
      </c>
      <c r="E1201" s="8" t="s">
        <v>5660</v>
      </c>
      <c r="F1201" t="str">
        <f>IF(ISERROR(VLOOKUP(C1201,Sheet1!L$3:L$2340,1,)),"",VLOOKUP(C1201,Sheet1!L$3:L$2340,1,))</f>
        <v>加古川市</v>
      </c>
    </row>
    <row r="1202" spans="1:6" x14ac:dyDescent="0.2">
      <c r="A1202" s="8" t="s">
        <v>1577</v>
      </c>
      <c r="B1202" s="8" t="s">
        <v>5618</v>
      </c>
      <c r="C1202" s="8" t="s">
        <v>3873</v>
      </c>
      <c r="D1202" s="8" t="s">
        <v>5616</v>
      </c>
      <c r="E1202" s="8" t="s">
        <v>5659</v>
      </c>
      <c r="F1202" t="str">
        <f>IF(ISERROR(VLOOKUP(C1202,Sheet1!L$3:L$2340,1,)),"",VLOOKUP(C1202,Sheet1!L$3:L$2340,1,))</f>
        <v>赤穂市</v>
      </c>
    </row>
    <row r="1203" spans="1:6" x14ac:dyDescent="0.2">
      <c r="A1203" s="8" t="s">
        <v>1578</v>
      </c>
      <c r="B1203" s="8" t="s">
        <v>5618</v>
      </c>
      <c r="C1203" s="8" t="s">
        <v>3874</v>
      </c>
      <c r="D1203" s="8" t="s">
        <v>5616</v>
      </c>
      <c r="E1203" s="8" t="s">
        <v>5658</v>
      </c>
      <c r="F1203" t="str">
        <f>IF(ISERROR(VLOOKUP(C1203,Sheet1!L$3:L$2340,1,)),"",VLOOKUP(C1203,Sheet1!L$3:L$2340,1,))</f>
        <v>西脇市</v>
      </c>
    </row>
    <row r="1204" spans="1:6" x14ac:dyDescent="0.2">
      <c r="A1204" s="8" t="s">
        <v>1579</v>
      </c>
      <c r="B1204" s="8" t="s">
        <v>5618</v>
      </c>
      <c r="C1204" s="8" t="s">
        <v>3875</v>
      </c>
      <c r="D1204" s="8" t="s">
        <v>5616</v>
      </c>
      <c r="E1204" s="8" t="s">
        <v>5657</v>
      </c>
      <c r="F1204" t="str">
        <f>IF(ISERROR(VLOOKUP(C1204,Sheet1!L$3:L$2340,1,)),"",VLOOKUP(C1204,Sheet1!L$3:L$2340,1,))</f>
        <v>宝塚市</v>
      </c>
    </row>
    <row r="1205" spans="1:6" x14ac:dyDescent="0.2">
      <c r="A1205" s="8" t="s">
        <v>1580</v>
      </c>
      <c r="B1205" s="8" t="s">
        <v>5618</v>
      </c>
      <c r="C1205" s="8" t="s">
        <v>3876</v>
      </c>
      <c r="D1205" s="8" t="s">
        <v>5616</v>
      </c>
      <c r="E1205" s="8" t="s">
        <v>5656</v>
      </c>
      <c r="F1205" t="str">
        <f>IF(ISERROR(VLOOKUP(C1205,Sheet1!L$3:L$2340,1,)),"",VLOOKUP(C1205,Sheet1!L$3:L$2340,1,))</f>
        <v>三木市</v>
      </c>
    </row>
    <row r="1206" spans="1:6" x14ac:dyDescent="0.2">
      <c r="A1206" s="8" t="s">
        <v>1581</v>
      </c>
      <c r="B1206" s="8" t="s">
        <v>5618</v>
      </c>
      <c r="C1206" s="8" t="s">
        <v>3877</v>
      </c>
      <c r="D1206" s="8" t="s">
        <v>5616</v>
      </c>
      <c r="E1206" s="8" t="s">
        <v>5655</v>
      </c>
      <c r="F1206" t="str">
        <f>IF(ISERROR(VLOOKUP(C1206,Sheet1!L$3:L$2340,1,)),"",VLOOKUP(C1206,Sheet1!L$3:L$2340,1,))</f>
        <v>高砂市</v>
      </c>
    </row>
    <row r="1207" spans="1:6" x14ac:dyDescent="0.2">
      <c r="A1207" s="8" t="s">
        <v>1582</v>
      </c>
      <c r="B1207" s="8" t="s">
        <v>5618</v>
      </c>
      <c r="C1207" s="8" t="s">
        <v>3878</v>
      </c>
      <c r="D1207" s="8" t="s">
        <v>5616</v>
      </c>
      <c r="E1207" s="8" t="s">
        <v>5654</v>
      </c>
      <c r="F1207" t="str">
        <f>IF(ISERROR(VLOOKUP(C1207,Sheet1!L$3:L$2340,1,)),"",VLOOKUP(C1207,Sheet1!L$3:L$2340,1,))</f>
        <v>川西市</v>
      </c>
    </row>
    <row r="1208" spans="1:6" x14ac:dyDescent="0.2">
      <c r="A1208" s="8" t="s">
        <v>1583</v>
      </c>
      <c r="B1208" s="8" t="s">
        <v>5618</v>
      </c>
      <c r="C1208" s="8" t="s">
        <v>3879</v>
      </c>
      <c r="D1208" s="8" t="s">
        <v>5616</v>
      </c>
      <c r="E1208" s="8" t="s">
        <v>5653</v>
      </c>
      <c r="F1208" t="str">
        <f>IF(ISERROR(VLOOKUP(C1208,Sheet1!L$3:L$2340,1,)),"",VLOOKUP(C1208,Sheet1!L$3:L$2340,1,))</f>
        <v>小野市</v>
      </c>
    </row>
    <row r="1209" spans="1:6" x14ac:dyDescent="0.2">
      <c r="A1209" s="8" t="s">
        <v>1584</v>
      </c>
      <c r="B1209" s="8" t="s">
        <v>5618</v>
      </c>
      <c r="C1209" s="8" t="s">
        <v>3880</v>
      </c>
      <c r="D1209" s="8" t="s">
        <v>5616</v>
      </c>
      <c r="E1209" s="8" t="s">
        <v>5652</v>
      </c>
      <c r="F1209" t="str">
        <f>IF(ISERROR(VLOOKUP(C1209,Sheet1!L$3:L$2340,1,)),"",VLOOKUP(C1209,Sheet1!L$3:L$2340,1,))</f>
        <v>三田市</v>
      </c>
    </row>
    <row r="1210" spans="1:6" x14ac:dyDescent="0.2">
      <c r="A1210" s="8" t="s">
        <v>1585</v>
      </c>
      <c r="B1210" s="8" t="s">
        <v>5618</v>
      </c>
      <c r="C1210" s="8" t="s">
        <v>3881</v>
      </c>
      <c r="D1210" s="8" t="s">
        <v>5616</v>
      </c>
      <c r="E1210" s="8" t="s">
        <v>5651</v>
      </c>
      <c r="F1210" t="str">
        <f>IF(ISERROR(VLOOKUP(C1210,Sheet1!L$3:L$2340,1,)),"",VLOOKUP(C1210,Sheet1!L$3:L$2340,1,))</f>
        <v>加西市</v>
      </c>
    </row>
    <row r="1211" spans="1:6" x14ac:dyDescent="0.2">
      <c r="A1211" s="8" t="s">
        <v>5650</v>
      </c>
      <c r="B1211" s="8" t="s">
        <v>5618</v>
      </c>
      <c r="C1211" s="8" t="s">
        <v>5649</v>
      </c>
      <c r="D1211" s="8" t="s">
        <v>5616</v>
      </c>
      <c r="E1211" s="8" t="s">
        <v>5648</v>
      </c>
      <c r="F1211" t="str">
        <f>IF(ISERROR(VLOOKUP(C1211,Sheet1!L$3:L$2340,1,)),"",VLOOKUP(C1211,Sheet1!L$3:L$2340,1,))</f>
        <v>丹波篠山市</v>
      </c>
    </row>
    <row r="1212" spans="1:6" x14ac:dyDescent="0.2">
      <c r="A1212" s="8" t="s">
        <v>1587</v>
      </c>
      <c r="B1212" s="8" t="s">
        <v>5618</v>
      </c>
      <c r="C1212" s="8" t="s">
        <v>3882</v>
      </c>
      <c r="D1212" s="8" t="s">
        <v>5616</v>
      </c>
      <c r="E1212" s="8" t="s">
        <v>5647</v>
      </c>
      <c r="F1212" t="str">
        <f>IF(ISERROR(VLOOKUP(C1212,Sheet1!L$3:L$2340,1,)),"",VLOOKUP(C1212,Sheet1!L$3:L$2340,1,))</f>
        <v>養父市</v>
      </c>
    </row>
    <row r="1213" spans="1:6" x14ac:dyDescent="0.2">
      <c r="A1213" s="8" t="s">
        <v>1588</v>
      </c>
      <c r="B1213" s="8" t="s">
        <v>5618</v>
      </c>
      <c r="C1213" s="8" t="s">
        <v>3883</v>
      </c>
      <c r="D1213" s="8" t="s">
        <v>5616</v>
      </c>
      <c r="E1213" s="8" t="s">
        <v>5646</v>
      </c>
      <c r="F1213" t="str">
        <f>IF(ISERROR(VLOOKUP(C1213,Sheet1!L$3:L$2340,1,)),"",VLOOKUP(C1213,Sheet1!L$3:L$2340,1,))</f>
        <v>丹波市</v>
      </c>
    </row>
    <row r="1214" spans="1:6" x14ac:dyDescent="0.2">
      <c r="A1214" s="8" t="s">
        <v>1589</v>
      </c>
      <c r="B1214" s="8" t="s">
        <v>5618</v>
      </c>
      <c r="C1214" s="8" t="s">
        <v>3884</v>
      </c>
      <c r="D1214" s="8" t="s">
        <v>5616</v>
      </c>
      <c r="E1214" s="8" t="s">
        <v>5645</v>
      </c>
      <c r="F1214" t="str">
        <f>IF(ISERROR(VLOOKUP(C1214,Sheet1!L$3:L$2340,1,)),"",VLOOKUP(C1214,Sheet1!L$3:L$2340,1,))</f>
        <v>南あわじ市</v>
      </c>
    </row>
    <row r="1215" spans="1:6" x14ac:dyDescent="0.2">
      <c r="A1215" s="8" t="s">
        <v>1590</v>
      </c>
      <c r="B1215" s="8" t="s">
        <v>5618</v>
      </c>
      <c r="C1215" s="8" t="s">
        <v>3885</v>
      </c>
      <c r="D1215" s="8" t="s">
        <v>5616</v>
      </c>
      <c r="E1215" s="8" t="s">
        <v>5644</v>
      </c>
      <c r="F1215" t="str">
        <f>IF(ISERROR(VLOOKUP(C1215,Sheet1!L$3:L$2340,1,)),"",VLOOKUP(C1215,Sheet1!L$3:L$2340,1,))</f>
        <v>朝来市</v>
      </c>
    </row>
    <row r="1216" spans="1:6" x14ac:dyDescent="0.2">
      <c r="A1216" s="8" t="s">
        <v>1591</v>
      </c>
      <c r="B1216" s="8" t="s">
        <v>5618</v>
      </c>
      <c r="C1216" s="8" t="s">
        <v>3886</v>
      </c>
      <c r="D1216" s="8" t="s">
        <v>5616</v>
      </c>
      <c r="E1216" s="8" t="s">
        <v>5643</v>
      </c>
      <c r="F1216" t="str">
        <f>IF(ISERROR(VLOOKUP(C1216,Sheet1!L$3:L$2340,1,)),"",VLOOKUP(C1216,Sheet1!L$3:L$2340,1,))</f>
        <v>淡路市</v>
      </c>
    </row>
    <row r="1217" spans="1:6" x14ac:dyDescent="0.2">
      <c r="A1217" s="8" t="s">
        <v>1592</v>
      </c>
      <c r="B1217" s="8" t="s">
        <v>5618</v>
      </c>
      <c r="C1217" s="8" t="s">
        <v>3887</v>
      </c>
      <c r="D1217" s="8" t="s">
        <v>5616</v>
      </c>
      <c r="E1217" s="8" t="s">
        <v>5642</v>
      </c>
      <c r="F1217" t="str">
        <f>IF(ISERROR(VLOOKUP(C1217,Sheet1!L$3:L$2340,1,)),"",VLOOKUP(C1217,Sheet1!L$3:L$2340,1,))</f>
        <v>宍粟市</v>
      </c>
    </row>
    <row r="1218" spans="1:6" x14ac:dyDescent="0.2">
      <c r="A1218" s="8" t="s">
        <v>1593</v>
      </c>
      <c r="B1218" s="8" t="s">
        <v>5618</v>
      </c>
      <c r="C1218" s="8" t="s">
        <v>3888</v>
      </c>
      <c r="D1218" s="8" t="s">
        <v>5616</v>
      </c>
      <c r="E1218" s="8" t="s">
        <v>5641</v>
      </c>
      <c r="F1218" t="str">
        <f>IF(ISERROR(VLOOKUP(C1218,Sheet1!L$3:L$2340,1,)),"",VLOOKUP(C1218,Sheet1!L$3:L$2340,1,))</f>
        <v>加東市</v>
      </c>
    </row>
    <row r="1219" spans="1:6" x14ac:dyDescent="0.2">
      <c r="A1219" s="8" t="s">
        <v>1594</v>
      </c>
      <c r="B1219" s="8" t="s">
        <v>5618</v>
      </c>
      <c r="C1219" s="8" t="s">
        <v>3889</v>
      </c>
      <c r="D1219" s="8" t="s">
        <v>5616</v>
      </c>
      <c r="E1219" s="8" t="s">
        <v>5640</v>
      </c>
      <c r="F1219" t="str">
        <f>IF(ISERROR(VLOOKUP(C1219,Sheet1!L$3:L$2340,1,)),"",VLOOKUP(C1219,Sheet1!L$3:L$2340,1,))</f>
        <v>たつの市</v>
      </c>
    </row>
    <row r="1220" spans="1:6" x14ac:dyDescent="0.2">
      <c r="A1220" s="8" t="s">
        <v>1596</v>
      </c>
      <c r="B1220" s="8" t="s">
        <v>5618</v>
      </c>
      <c r="C1220" s="8" t="s">
        <v>5639</v>
      </c>
      <c r="D1220" s="8" t="s">
        <v>5616</v>
      </c>
      <c r="E1220" s="8" t="s">
        <v>5638</v>
      </c>
      <c r="F1220" t="str">
        <f>IF(ISERROR(VLOOKUP(C1220,Sheet1!L$3:L$2340,1,)),"",VLOOKUP(C1220,Sheet1!L$3:L$2340,1,))</f>
        <v>猪名川町</v>
      </c>
    </row>
    <row r="1221" spans="1:6" x14ac:dyDescent="0.2">
      <c r="A1221" s="8" t="s">
        <v>1598</v>
      </c>
      <c r="B1221" s="8" t="s">
        <v>5618</v>
      </c>
      <c r="C1221" s="8" t="s">
        <v>5637</v>
      </c>
      <c r="D1221" s="8" t="s">
        <v>5616</v>
      </c>
      <c r="E1221" s="8" t="s">
        <v>5636</v>
      </c>
      <c r="F1221" t="str">
        <f>IF(ISERROR(VLOOKUP(C1221,Sheet1!L$3:L$2340,1,)),"",VLOOKUP(C1221,Sheet1!L$3:L$2340,1,))</f>
        <v>多可町</v>
      </c>
    </row>
    <row r="1222" spans="1:6" x14ac:dyDescent="0.2">
      <c r="A1222" s="8" t="s">
        <v>1600</v>
      </c>
      <c r="B1222" s="8" t="s">
        <v>5618</v>
      </c>
      <c r="C1222" s="8" t="s">
        <v>5635</v>
      </c>
      <c r="D1222" s="8" t="s">
        <v>5616</v>
      </c>
      <c r="E1222" s="8" t="s">
        <v>5511</v>
      </c>
      <c r="F1222" t="str">
        <f>IF(ISERROR(VLOOKUP(C1222,Sheet1!L$3:L$2340,1,)),"",VLOOKUP(C1222,Sheet1!L$3:L$2340,1,))</f>
        <v>稲美町</v>
      </c>
    </row>
    <row r="1223" spans="1:6" x14ac:dyDescent="0.2">
      <c r="A1223" s="8" t="s">
        <v>1601</v>
      </c>
      <c r="B1223" s="8" t="s">
        <v>5618</v>
      </c>
      <c r="C1223" s="8" t="s">
        <v>5634</v>
      </c>
      <c r="D1223" s="8" t="s">
        <v>5616</v>
      </c>
      <c r="E1223" s="8" t="s">
        <v>5633</v>
      </c>
      <c r="F1223" t="str">
        <f>IF(ISERROR(VLOOKUP(C1223,Sheet1!L$3:L$2340,1,)),"",VLOOKUP(C1223,Sheet1!L$3:L$2340,1,))</f>
        <v>播磨町</v>
      </c>
    </row>
    <row r="1224" spans="1:6" x14ac:dyDescent="0.2">
      <c r="A1224" s="8" t="s">
        <v>1603</v>
      </c>
      <c r="B1224" s="8" t="s">
        <v>5618</v>
      </c>
      <c r="C1224" s="8" t="s">
        <v>5632</v>
      </c>
      <c r="D1224" s="8" t="s">
        <v>5616</v>
      </c>
      <c r="E1224" s="8" t="s">
        <v>5631</v>
      </c>
      <c r="F1224" t="str">
        <f>IF(ISERROR(VLOOKUP(C1224,Sheet1!L$3:L$2340,1,)),"",VLOOKUP(C1224,Sheet1!L$3:L$2340,1,))</f>
        <v>市川町</v>
      </c>
    </row>
    <row r="1225" spans="1:6" x14ac:dyDescent="0.2">
      <c r="A1225" s="8" t="s">
        <v>1604</v>
      </c>
      <c r="B1225" s="8" t="s">
        <v>5618</v>
      </c>
      <c r="C1225" s="8" t="s">
        <v>5630</v>
      </c>
      <c r="D1225" s="8" t="s">
        <v>5616</v>
      </c>
      <c r="E1225" s="8" t="s">
        <v>5629</v>
      </c>
      <c r="F1225" t="str">
        <f>IF(ISERROR(VLOOKUP(C1225,Sheet1!L$3:L$2340,1,)),"",VLOOKUP(C1225,Sheet1!L$3:L$2340,1,))</f>
        <v>福崎町</v>
      </c>
    </row>
    <row r="1226" spans="1:6" x14ac:dyDescent="0.2">
      <c r="A1226" s="8" t="s">
        <v>1605</v>
      </c>
      <c r="B1226" s="8" t="s">
        <v>5618</v>
      </c>
      <c r="C1226" s="8" t="s">
        <v>5628</v>
      </c>
      <c r="D1226" s="8" t="s">
        <v>5616</v>
      </c>
      <c r="E1226" s="8" t="s">
        <v>5627</v>
      </c>
      <c r="F1226" t="str">
        <f>IF(ISERROR(VLOOKUP(C1226,Sheet1!L$3:L$2340,1,)),"",VLOOKUP(C1226,Sheet1!L$3:L$2340,1,))</f>
        <v>神河町</v>
      </c>
    </row>
    <row r="1227" spans="1:6" x14ac:dyDescent="0.2">
      <c r="A1227" s="8" t="s">
        <v>1607</v>
      </c>
      <c r="B1227" s="8" t="s">
        <v>5618</v>
      </c>
      <c r="C1227" s="8" t="s">
        <v>5626</v>
      </c>
      <c r="D1227" s="8" t="s">
        <v>5616</v>
      </c>
      <c r="E1227" s="8" t="s">
        <v>5625</v>
      </c>
      <c r="F1227" t="str">
        <f>IF(ISERROR(VLOOKUP(C1227,Sheet1!L$3:L$2340,1,)),"",VLOOKUP(C1227,Sheet1!L$3:L$2340,1,))</f>
        <v>太子町</v>
      </c>
    </row>
    <row r="1228" spans="1:6" x14ac:dyDescent="0.2">
      <c r="A1228" s="8" t="s">
        <v>1609</v>
      </c>
      <c r="B1228" s="8" t="s">
        <v>5618</v>
      </c>
      <c r="C1228" s="8" t="s">
        <v>5624</v>
      </c>
      <c r="D1228" s="8" t="s">
        <v>5616</v>
      </c>
      <c r="E1228" s="8" t="s">
        <v>5623</v>
      </c>
      <c r="F1228" t="str">
        <f>IF(ISERROR(VLOOKUP(C1228,Sheet1!L$3:L$2340,1,)),"",VLOOKUP(C1228,Sheet1!L$3:L$2340,1,))</f>
        <v>上郡町</v>
      </c>
    </row>
    <row r="1229" spans="1:6" x14ac:dyDescent="0.2">
      <c r="A1229" s="8" t="s">
        <v>1611</v>
      </c>
      <c r="B1229" s="8" t="s">
        <v>5618</v>
      </c>
      <c r="C1229" s="8" t="s">
        <v>5622</v>
      </c>
      <c r="D1229" s="8" t="s">
        <v>5616</v>
      </c>
      <c r="E1229" s="8" t="s">
        <v>5621</v>
      </c>
      <c r="F1229" t="str">
        <f>IF(ISERROR(VLOOKUP(C1229,Sheet1!L$3:L$2340,1,)),"",VLOOKUP(C1229,Sheet1!L$3:L$2340,1,))</f>
        <v>佐用町</v>
      </c>
    </row>
    <row r="1230" spans="1:6" x14ac:dyDescent="0.2">
      <c r="A1230" s="8" t="s">
        <v>1613</v>
      </c>
      <c r="B1230" s="8" t="s">
        <v>5618</v>
      </c>
      <c r="C1230" s="8" t="s">
        <v>5620</v>
      </c>
      <c r="D1230" s="8" t="s">
        <v>5616</v>
      </c>
      <c r="E1230" s="8" t="s">
        <v>5619</v>
      </c>
      <c r="F1230" t="str">
        <f>IF(ISERROR(VLOOKUP(C1230,Sheet1!L$3:L$2340,1,)),"",VLOOKUP(C1230,Sheet1!L$3:L$2340,1,))</f>
        <v>香美町</v>
      </c>
    </row>
    <row r="1231" spans="1:6" x14ac:dyDescent="0.2">
      <c r="A1231" s="8" t="s">
        <v>1614</v>
      </c>
      <c r="B1231" s="8" t="s">
        <v>5618</v>
      </c>
      <c r="C1231" s="8" t="s">
        <v>5617</v>
      </c>
      <c r="D1231" s="8" t="s">
        <v>5616</v>
      </c>
      <c r="E1231" s="8" t="s">
        <v>5615</v>
      </c>
      <c r="F1231" t="str">
        <f>IF(ISERROR(VLOOKUP(C1231,Sheet1!L$3:L$2340,1,)),"",VLOOKUP(C1231,Sheet1!L$3:L$2340,1,))</f>
        <v>新温泉町</v>
      </c>
    </row>
    <row r="1232" spans="1:6" x14ac:dyDescent="0.2">
      <c r="A1232" s="11" t="s">
        <v>5614</v>
      </c>
      <c r="B1232" s="11" t="s">
        <v>5613</v>
      </c>
      <c r="C1232" s="9"/>
      <c r="D1232" s="10" t="s">
        <v>5612</v>
      </c>
      <c r="E1232" s="9"/>
      <c r="F1232" t="str">
        <f>IF(ISERROR(VLOOKUP(C1232,Sheet1!L$3:L$2340,1,)),"",VLOOKUP(C1232,Sheet1!L$3:L$2340,1,))</f>
        <v/>
      </c>
    </row>
    <row r="1233" spans="1:6" x14ac:dyDescent="0.2">
      <c r="A1233" s="8" t="s">
        <v>1616</v>
      </c>
      <c r="B1233" s="8" t="s">
        <v>5547</v>
      </c>
      <c r="C1233" s="8" t="s">
        <v>3910</v>
      </c>
      <c r="D1233" s="8" t="s">
        <v>5545</v>
      </c>
      <c r="E1233" s="8" t="s">
        <v>5611</v>
      </c>
      <c r="F1233" t="str">
        <f>IF(ISERROR(VLOOKUP(C1233,Sheet1!L$3:L$2340,1,)),"",VLOOKUP(C1233,Sheet1!L$3:L$2340,1,))</f>
        <v>奈良市</v>
      </c>
    </row>
    <row r="1234" spans="1:6" x14ac:dyDescent="0.2">
      <c r="A1234" s="8" t="s">
        <v>1617</v>
      </c>
      <c r="B1234" s="8" t="s">
        <v>5547</v>
      </c>
      <c r="C1234" s="8" t="s">
        <v>3911</v>
      </c>
      <c r="D1234" s="8" t="s">
        <v>5545</v>
      </c>
      <c r="E1234" s="8" t="s">
        <v>5610</v>
      </c>
      <c r="F1234" t="str">
        <f>IF(ISERROR(VLOOKUP(C1234,Sheet1!L$3:L$2340,1,)),"",VLOOKUP(C1234,Sheet1!L$3:L$2340,1,))</f>
        <v>大和高田市</v>
      </c>
    </row>
    <row r="1235" spans="1:6" x14ac:dyDescent="0.2">
      <c r="A1235" s="8" t="s">
        <v>1618</v>
      </c>
      <c r="B1235" s="8" t="s">
        <v>5547</v>
      </c>
      <c r="C1235" s="8" t="s">
        <v>3912</v>
      </c>
      <c r="D1235" s="8" t="s">
        <v>5545</v>
      </c>
      <c r="E1235" s="8" t="s">
        <v>5609</v>
      </c>
      <c r="F1235" t="str">
        <f>IF(ISERROR(VLOOKUP(C1235,Sheet1!L$3:L$2340,1,)),"",VLOOKUP(C1235,Sheet1!L$3:L$2340,1,))</f>
        <v>大和郡山市</v>
      </c>
    </row>
    <row r="1236" spans="1:6" x14ac:dyDescent="0.2">
      <c r="A1236" s="8" t="s">
        <v>1619</v>
      </c>
      <c r="B1236" s="8" t="s">
        <v>5547</v>
      </c>
      <c r="C1236" s="8" t="s">
        <v>7548</v>
      </c>
      <c r="D1236" s="8" t="s">
        <v>5545</v>
      </c>
      <c r="E1236" s="8" t="s">
        <v>5608</v>
      </c>
      <c r="F1236" t="str">
        <f>IF(ISERROR(VLOOKUP(C1236,Sheet1!L$3:L$2340,1,)),"",VLOOKUP(C1236,Sheet1!L$3:L$2340,1,))</f>
        <v>天理市</v>
      </c>
    </row>
    <row r="1237" spans="1:6" x14ac:dyDescent="0.2">
      <c r="A1237" s="8" t="s">
        <v>1620</v>
      </c>
      <c r="B1237" s="8" t="s">
        <v>5547</v>
      </c>
      <c r="C1237" s="8" t="s">
        <v>3914</v>
      </c>
      <c r="D1237" s="8" t="s">
        <v>5545</v>
      </c>
      <c r="E1237" s="8" t="s">
        <v>5607</v>
      </c>
      <c r="F1237" t="str">
        <f>IF(ISERROR(VLOOKUP(C1237,Sheet1!L$3:L$2340,1,)),"",VLOOKUP(C1237,Sheet1!L$3:L$2340,1,))</f>
        <v>橿原市</v>
      </c>
    </row>
    <row r="1238" spans="1:6" x14ac:dyDescent="0.2">
      <c r="A1238" s="8" t="s">
        <v>1621</v>
      </c>
      <c r="B1238" s="8" t="s">
        <v>5547</v>
      </c>
      <c r="C1238" s="8" t="s">
        <v>3915</v>
      </c>
      <c r="D1238" s="8" t="s">
        <v>5545</v>
      </c>
      <c r="E1238" s="8" t="s">
        <v>5606</v>
      </c>
      <c r="F1238" t="str">
        <f>IF(ISERROR(VLOOKUP(C1238,Sheet1!L$3:L$2340,1,)),"",VLOOKUP(C1238,Sheet1!L$3:L$2340,1,))</f>
        <v>桜井市</v>
      </c>
    </row>
    <row r="1239" spans="1:6" x14ac:dyDescent="0.2">
      <c r="A1239" s="8" t="s">
        <v>1622</v>
      </c>
      <c r="B1239" s="8" t="s">
        <v>5547</v>
      </c>
      <c r="C1239" s="8" t="s">
        <v>3916</v>
      </c>
      <c r="D1239" s="8" t="s">
        <v>5545</v>
      </c>
      <c r="E1239" s="8" t="s">
        <v>5605</v>
      </c>
      <c r="F1239" t="str">
        <f>IF(ISERROR(VLOOKUP(C1239,Sheet1!L$3:L$2340,1,)),"",VLOOKUP(C1239,Sheet1!L$3:L$2340,1,))</f>
        <v>五條市</v>
      </c>
    </row>
    <row r="1240" spans="1:6" x14ac:dyDescent="0.2">
      <c r="A1240" s="8" t="s">
        <v>1623</v>
      </c>
      <c r="B1240" s="8" t="s">
        <v>5547</v>
      </c>
      <c r="C1240" s="8" t="s">
        <v>3917</v>
      </c>
      <c r="D1240" s="8" t="s">
        <v>5545</v>
      </c>
      <c r="E1240" s="8" t="s">
        <v>5604</v>
      </c>
      <c r="F1240" t="str">
        <f>IF(ISERROR(VLOOKUP(C1240,Sheet1!L$3:L$2340,1,)),"",VLOOKUP(C1240,Sheet1!L$3:L$2340,1,))</f>
        <v>御所市</v>
      </c>
    </row>
    <row r="1241" spans="1:6" x14ac:dyDescent="0.2">
      <c r="A1241" s="8" t="s">
        <v>1624</v>
      </c>
      <c r="B1241" s="8" t="s">
        <v>5547</v>
      </c>
      <c r="C1241" s="8" t="s">
        <v>3918</v>
      </c>
      <c r="D1241" s="8" t="s">
        <v>5545</v>
      </c>
      <c r="E1241" s="8" t="s">
        <v>5603</v>
      </c>
      <c r="F1241" t="str">
        <f>IF(ISERROR(VLOOKUP(C1241,Sheet1!L$3:L$2340,1,)),"",VLOOKUP(C1241,Sheet1!L$3:L$2340,1,))</f>
        <v>生駒市</v>
      </c>
    </row>
    <row r="1242" spans="1:6" x14ac:dyDescent="0.2">
      <c r="A1242" s="8" t="s">
        <v>1625</v>
      </c>
      <c r="B1242" s="8" t="s">
        <v>5547</v>
      </c>
      <c r="C1242" s="8" t="s">
        <v>3919</v>
      </c>
      <c r="D1242" s="8" t="s">
        <v>5545</v>
      </c>
      <c r="E1242" s="8" t="s">
        <v>5602</v>
      </c>
      <c r="F1242" t="str">
        <f>IF(ISERROR(VLOOKUP(C1242,Sheet1!L$3:L$2340,1,)),"",VLOOKUP(C1242,Sheet1!L$3:L$2340,1,))</f>
        <v>香芝市</v>
      </c>
    </row>
    <row r="1243" spans="1:6" x14ac:dyDescent="0.2">
      <c r="A1243" s="8" t="s">
        <v>1626</v>
      </c>
      <c r="B1243" s="8" t="s">
        <v>5547</v>
      </c>
      <c r="C1243" s="8" t="s">
        <v>3920</v>
      </c>
      <c r="D1243" s="8" t="s">
        <v>5545</v>
      </c>
      <c r="E1243" s="8" t="s">
        <v>5601</v>
      </c>
      <c r="F1243" t="str">
        <f>IF(ISERROR(VLOOKUP(C1243,Sheet1!L$3:L$2340,1,)),"",VLOOKUP(C1243,Sheet1!L$3:L$2340,1,))</f>
        <v>葛城市</v>
      </c>
    </row>
    <row r="1244" spans="1:6" x14ac:dyDescent="0.2">
      <c r="A1244" s="8" t="s">
        <v>1627</v>
      </c>
      <c r="B1244" s="8" t="s">
        <v>5547</v>
      </c>
      <c r="C1244" s="8" t="s">
        <v>3921</v>
      </c>
      <c r="D1244" s="8" t="s">
        <v>5545</v>
      </c>
      <c r="E1244" s="8" t="s">
        <v>5600</v>
      </c>
      <c r="F1244" t="str">
        <f>IF(ISERROR(VLOOKUP(C1244,Sheet1!L$3:L$2340,1,)),"",VLOOKUP(C1244,Sheet1!L$3:L$2340,1,))</f>
        <v>宇陀市</v>
      </c>
    </row>
    <row r="1245" spans="1:6" x14ac:dyDescent="0.2">
      <c r="A1245" s="8" t="s">
        <v>1629</v>
      </c>
      <c r="B1245" s="8" t="s">
        <v>5547</v>
      </c>
      <c r="C1245" s="8" t="s">
        <v>5599</v>
      </c>
      <c r="D1245" s="8" t="s">
        <v>5545</v>
      </c>
      <c r="E1245" s="8" t="s">
        <v>5598</v>
      </c>
      <c r="F1245" t="str">
        <f>IF(ISERROR(VLOOKUP(C1245,Sheet1!L$3:L$2340,1,)),"",VLOOKUP(C1245,Sheet1!L$3:L$2340,1,))</f>
        <v>山添村</v>
      </c>
    </row>
    <row r="1246" spans="1:6" x14ac:dyDescent="0.2">
      <c r="A1246" s="8" t="s">
        <v>1631</v>
      </c>
      <c r="B1246" s="8" t="s">
        <v>5547</v>
      </c>
      <c r="C1246" s="8" t="s">
        <v>5597</v>
      </c>
      <c r="D1246" s="8" t="s">
        <v>5545</v>
      </c>
      <c r="E1246" s="8" t="s">
        <v>5596</v>
      </c>
      <c r="F1246" t="str">
        <f>IF(ISERROR(VLOOKUP(C1246,Sheet1!L$3:L$2340,1,)),"",VLOOKUP(C1246,Sheet1!L$3:L$2340,1,))</f>
        <v>平群町</v>
      </c>
    </row>
    <row r="1247" spans="1:6" x14ac:dyDescent="0.2">
      <c r="A1247" s="8" t="s">
        <v>1632</v>
      </c>
      <c r="B1247" s="8" t="s">
        <v>5547</v>
      </c>
      <c r="C1247" s="8" t="s">
        <v>5595</v>
      </c>
      <c r="D1247" s="8" t="s">
        <v>5545</v>
      </c>
      <c r="E1247" s="8" t="s">
        <v>5594</v>
      </c>
      <c r="F1247" t="str">
        <f>IF(ISERROR(VLOOKUP(C1247,Sheet1!L$3:L$2340,1,)),"",VLOOKUP(C1247,Sheet1!L$3:L$2340,1,))</f>
        <v>三郷町</v>
      </c>
    </row>
    <row r="1248" spans="1:6" x14ac:dyDescent="0.2">
      <c r="A1248" s="8" t="s">
        <v>1633</v>
      </c>
      <c r="B1248" s="8" t="s">
        <v>5547</v>
      </c>
      <c r="C1248" s="8" t="s">
        <v>5593</v>
      </c>
      <c r="D1248" s="8" t="s">
        <v>5545</v>
      </c>
      <c r="E1248" s="8" t="s">
        <v>5592</v>
      </c>
      <c r="F1248" t="str">
        <f>IF(ISERROR(VLOOKUP(C1248,Sheet1!L$3:L$2340,1,)),"",VLOOKUP(C1248,Sheet1!L$3:L$2340,1,))</f>
        <v>斑鳩町</v>
      </c>
    </row>
    <row r="1249" spans="1:6" x14ac:dyDescent="0.2">
      <c r="A1249" s="8" t="s">
        <v>1634</v>
      </c>
      <c r="B1249" s="8" t="s">
        <v>5547</v>
      </c>
      <c r="C1249" s="8" t="s">
        <v>5591</v>
      </c>
      <c r="D1249" s="8" t="s">
        <v>5545</v>
      </c>
      <c r="E1249" s="8" t="s">
        <v>5590</v>
      </c>
      <c r="F1249" t="str">
        <f>IF(ISERROR(VLOOKUP(C1249,Sheet1!L$3:L$2340,1,)),"",VLOOKUP(C1249,Sheet1!L$3:L$2340,1,))</f>
        <v>安堵町</v>
      </c>
    </row>
    <row r="1250" spans="1:6" x14ac:dyDescent="0.2">
      <c r="A1250" s="8" t="s">
        <v>1636</v>
      </c>
      <c r="B1250" s="8" t="s">
        <v>5547</v>
      </c>
      <c r="C1250" s="8" t="s">
        <v>5589</v>
      </c>
      <c r="D1250" s="8" t="s">
        <v>5545</v>
      </c>
      <c r="E1250" s="8" t="s">
        <v>5588</v>
      </c>
      <c r="F1250" t="str">
        <f>IF(ISERROR(VLOOKUP(C1250,Sheet1!L$3:L$2340,1,)),"",VLOOKUP(C1250,Sheet1!L$3:L$2340,1,))</f>
        <v>川西町</v>
      </c>
    </row>
    <row r="1251" spans="1:6" x14ac:dyDescent="0.2">
      <c r="A1251" s="8" t="s">
        <v>1637</v>
      </c>
      <c r="B1251" s="8" t="s">
        <v>5547</v>
      </c>
      <c r="C1251" s="8" t="s">
        <v>5587</v>
      </c>
      <c r="D1251" s="8" t="s">
        <v>5545</v>
      </c>
      <c r="E1251" s="8" t="s">
        <v>5586</v>
      </c>
      <c r="F1251" t="str">
        <f>IF(ISERROR(VLOOKUP(C1251,Sheet1!L$3:L$2340,1,)),"",VLOOKUP(C1251,Sheet1!L$3:L$2340,1,))</f>
        <v>三宅町</v>
      </c>
    </row>
    <row r="1252" spans="1:6" x14ac:dyDescent="0.2">
      <c r="A1252" s="8" t="s">
        <v>1638</v>
      </c>
      <c r="B1252" s="8" t="s">
        <v>5547</v>
      </c>
      <c r="C1252" s="8" t="s">
        <v>5585</v>
      </c>
      <c r="D1252" s="8" t="s">
        <v>5545</v>
      </c>
      <c r="E1252" s="8" t="s">
        <v>5584</v>
      </c>
      <c r="F1252" t="str">
        <f>IF(ISERROR(VLOOKUP(C1252,Sheet1!L$3:L$2340,1,)),"",VLOOKUP(C1252,Sheet1!L$3:L$2340,1,))</f>
        <v>田原本町</v>
      </c>
    </row>
    <row r="1253" spans="1:6" x14ac:dyDescent="0.2">
      <c r="A1253" s="8" t="s">
        <v>1640</v>
      </c>
      <c r="B1253" s="8" t="s">
        <v>5547</v>
      </c>
      <c r="C1253" s="8" t="s">
        <v>5583</v>
      </c>
      <c r="D1253" s="8" t="s">
        <v>5545</v>
      </c>
      <c r="E1253" s="8" t="s">
        <v>5582</v>
      </c>
      <c r="F1253" t="str">
        <f>IF(ISERROR(VLOOKUP(C1253,Sheet1!L$3:L$2340,1,)),"",VLOOKUP(C1253,Sheet1!L$3:L$2340,1,))</f>
        <v>曽爾村</v>
      </c>
    </row>
    <row r="1254" spans="1:6" x14ac:dyDescent="0.2">
      <c r="A1254" s="8" t="s">
        <v>1641</v>
      </c>
      <c r="B1254" s="8" t="s">
        <v>5547</v>
      </c>
      <c r="C1254" s="8" t="s">
        <v>5581</v>
      </c>
      <c r="D1254" s="8" t="s">
        <v>5545</v>
      </c>
      <c r="E1254" s="8" t="s">
        <v>5580</v>
      </c>
      <c r="F1254" t="str">
        <f>IF(ISERROR(VLOOKUP(C1254,Sheet1!L$3:L$2340,1,)),"",VLOOKUP(C1254,Sheet1!L$3:L$2340,1,))</f>
        <v>御杖村</v>
      </c>
    </row>
    <row r="1255" spans="1:6" x14ac:dyDescent="0.2">
      <c r="A1255" s="8" t="s">
        <v>1643</v>
      </c>
      <c r="B1255" s="8" t="s">
        <v>5547</v>
      </c>
      <c r="C1255" s="8" t="s">
        <v>5579</v>
      </c>
      <c r="D1255" s="8" t="s">
        <v>5545</v>
      </c>
      <c r="E1255" s="8" t="s">
        <v>5578</v>
      </c>
      <c r="F1255" t="str">
        <f>IF(ISERROR(VLOOKUP(C1255,Sheet1!L$3:L$2340,1,)),"",VLOOKUP(C1255,Sheet1!L$3:L$2340,1,))</f>
        <v>高取町</v>
      </c>
    </row>
    <row r="1256" spans="1:6" x14ac:dyDescent="0.2">
      <c r="A1256" s="8" t="s">
        <v>1644</v>
      </c>
      <c r="B1256" s="8" t="s">
        <v>5547</v>
      </c>
      <c r="C1256" s="8" t="s">
        <v>5577</v>
      </c>
      <c r="D1256" s="8" t="s">
        <v>5545</v>
      </c>
      <c r="E1256" s="8" t="s">
        <v>5576</v>
      </c>
      <c r="F1256" t="str">
        <f>IF(ISERROR(VLOOKUP(C1256,Sheet1!L$3:L$2340,1,)),"",VLOOKUP(C1256,Sheet1!L$3:L$2340,1,))</f>
        <v>明日香村</v>
      </c>
    </row>
    <row r="1257" spans="1:6" x14ac:dyDescent="0.2">
      <c r="A1257" s="8" t="s">
        <v>1646</v>
      </c>
      <c r="B1257" s="8" t="s">
        <v>5547</v>
      </c>
      <c r="C1257" s="8" t="s">
        <v>5575</v>
      </c>
      <c r="D1257" s="8" t="s">
        <v>5545</v>
      </c>
      <c r="E1257" s="8" t="s">
        <v>5574</v>
      </c>
      <c r="F1257" t="str">
        <f>IF(ISERROR(VLOOKUP(C1257,Sheet1!L$3:L$2340,1,)),"",VLOOKUP(C1257,Sheet1!L$3:L$2340,1,))</f>
        <v>上牧町</v>
      </c>
    </row>
    <row r="1258" spans="1:6" x14ac:dyDescent="0.2">
      <c r="A1258" s="8" t="s">
        <v>1647</v>
      </c>
      <c r="B1258" s="8" t="s">
        <v>5547</v>
      </c>
      <c r="C1258" s="8" t="s">
        <v>5573</v>
      </c>
      <c r="D1258" s="8" t="s">
        <v>5545</v>
      </c>
      <c r="E1258" s="8" t="s">
        <v>5572</v>
      </c>
      <c r="F1258" t="str">
        <f>IF(ISERROR(VLOOKUP(C1258,Sheet1!L$3:L$2340,1,)),"",VLOOKUP(C1258,Sheet1!L$3:L$2340,1,))</f>
        <v>王寺町</v>
      </c>
    </row>
    <row r="1259" spans="1:6" x14ac:dyDescent="0.2">
      <c r="A1259" s="8" t="s">
        <v>1648</v>
      </c>
      <c r="B1259" s="8" t="s">
        <v>5547</v>
      </c>
      <c r="C1259" s="8" t="s">
        <v>5571</v>
      </c>
      <c r="D1259" s="8" t="s">
        <v>5545</v>
      </c>
      <c r="E1259" s="8" t="s">
        <v>5570</v>
      </c>
      <c r="F1259" t="str">
        <f>IF(ISERROR(VLOOKUP(C1259,Sheet1!L$3:L$2340,1,)),"",VLOOKUP(C1259,Sheet1!L$3:L$2340,1,))</f>
        <v>広陵町</v>
      </c>
    </row>
    <row r="1260" spans="1:6" x14ac:dyDescent="0.2">
      <c r="A1260" s="8" t="s">
        <v>1649</v>
      </c>
      <c r="B1260" s="8" t="s">
        <v>5547</v>
      </c>
      <c r="C1260" s="8" t="s">
        <v>5569</v>
      </c>
      <c r="D1260" s="8" t="s">
        <v>5545</v>
      </c>
      <c r="E1260" s="8" t="s">
        <v>5568</v>
      </c>
      <c r="F1260" t="str">
        <f>IF(ISERROR(VLOOKUP(C1260,Sheet1!L$3:L$2340,1,)),"",VLOOKUP(C1260,Sheet1!L$3:L$2340,1,))</f>
        <v>河合町</v>
      </c>
    </row>
    <row r="1261" spans="1:6" x14ac:dyDescent="0.2">
      <c r="A1261" s="8" t="s">
        <v>1651</v>
      </c>
      <c r="B1261" s="8" t="s">
        <v>5547</v>
      </c>
      <c r="C1261" s="8" t="s">
        <v>5567</v>
      </c>
      <c r="D1261" s="8" t="s">
        <v>5545</v>
      </c>
      <c r="E1261" s="8" t="s">
        <v>5566</v>
      </c>
      <c r="F1261" t="str">
        <f>IF(ISERROR(VLOOKUP(C1261,Sheet1!L$3:L$2340,1,)),"",VLOOKUP(C1261,Sheet1!L$3:L$2340,1,))</f>
        <v>吉野町</v>
      </c>
    </row>
    <row r="1262" spans="1:6" x14ac:dyDescent="0.2">
      <c r="A1262" s="8" t="s">
        <v>1652</v>
      </c>
      <c r="B1262" s="8" t="s">
        <v>5547</v>
      </c>
      <c r="C1262" s="8" t="s">
        <v>5565</v>
      </c>
      <c r="D1262" s="8" t="s">
        <v>5545</v>
      </c>
      <c r="E1262" s="8" t="s">
        <v>5564</v>
      </c>
      <c r="F1262" t="str">
        <f>IF(ISERROR(VLOOKUP(C1262,Sheet1!L$3:L$2340,1,)),"",VLOOKUP(C1262,Sheet1!L$3:L$2340,1,))</f>
        <v>大淀町</v>
      </c>
    </row>
    <row r="1263" spans="1:6" x14ac:dyDescent="0.2">
      <c r="A1263" s="8" t="s">
        <v>1653</v>
      </c>
      <c r="B1263" s="8" t="s">
        <v>5547</v>
      </c>
      <c r="C1263" s="8" t="s">
        <v>5563</v>
      </c>
      <c r="D1263" s="8" t="s">
        <v>5545</v>
      </c>
      <c r="E1263" s="8" t="s">
        <v>5562</v>
      </c>
      <c r="F1263" t="str">
        <f>IF(ISERROR(VLOOKUP(C1263,Sheet1!L$3:L$2340,1,)),"",VLOOKUP(C1263,Sheet1!L$3:L$2340,1,))</f>
        <v>下市町</v>
      </c>
    </row>
    <row r="1264" spans="1:6" x14ac:dyDescent="0.2">
      <c r="A1264" s="8" t="s">
        <v>1654</v>
      </c>
      <c r="B1264" s="8" t="s">
        <v>5547</v>
      </c>
      <c r="C1264" s="8" t="s">
        <v>5561</v>
      </c>
      <c r="D1264" s="8" t="s">
        <v>5545</v>
      </c>
      <c r="E1264" s="8" t="s">
        <v>5560</v>
      </c>
      <c r="F1264" t="str">
        <f>IF(ISERROR(VLOOKUP(C1264,Sheet1!L$3:L$2340,1,)),"",VLOOKUP(C1264,Sheet1!L$3:L$2340,1,))</f>
        <v>黒滝村</v>
      </c>
    </row>
    <row r="1265" spans="1:6" x14ac:dyDescent="0.2">
      <c r="A1265" s="8" t="s">
        <v>1655</v>
      </c>
      <c r="B1265" s="8" t="s">
        <v>5547</v>
      </c>
      <c r="C1265" s="8" t="s">
        <v>5559</v>
      </c>
      <c r="D1265" s="8" t="s">
        <v>5545</v>
      </c>
      <c r="E1265" s="8" t="s">
        <v>5558</v>
      </c>
      <c r="F1265" t="str">
        <f>IF(ISERROR(VLOOKUP(C1265,Sheet1!L$3:L$2340,1,)),"",VLOOKUP(C1265,Sheet1!L$3:L$2340,1,))</f>
        <v>天川村</v>
      </c>
    </row>
    <row r="1266" spans="1:6" x14ac:dyDescent="0.2">
      <c r="A1266" s="8" t="s">
        <v>1656</v>
      </c>
      <c r="B1266" s="8" t="s">
        <v>5547</v>
      </c>
      <c r="C1266" s="8" t="s">
        <v>5557</v>
      </c>
      <c r="D1266" s="8" t="s">
        <v>5545</v>
      </c>
      <c r="E1266" s="8" t="s">
        <v>5556</v>
      </c>
      <c r="F1266" t="str">
        <f>IF(ISERROR(VLOOKUP(C1266,Sheet1!L$3:L$2340,1,)),"",VLOOKUP(C1266,Sheet1!L$3:L$2340,1,))</f>
        <v>野迫川村</v>
      </c>
    </row>
    <row r="1267" spans="1:6" x14ac:dyDescent="0.2">
      <c r="A1267" s="8" t="s">
        <v>1657</v>
      </c>
      <c r="B1267" s="8" t="s">
        <v>5547</v>
      </c>
      <c r="C1267" s="8" t="s">
        <v>5555</v>
      </c>
      <c r="D1267" s="8" t="s">
        <v>5545</v>
      </c>
      <c r="E1267" s="8" t="s">
        <v>5554</v>
      </c>
      <c r="F1267" t="str">
        <f>IF(ISERROR(VLOOKUP(C1267,Sheet1!L$3:L$2340,1,)),"",VLOOKUP(C1267,Sheet1!L$3:L$2340,1,))</f>
        <v>十津川村</v>
      </c>
    </row>
    <row r="1268" spans="1:6" x14ac:dyDescent="0.2">
      <c r="A1268" s="8" t="s">
        <v>1658</v>
      </c>
      <c r="B1268" s="8" t="s">
        <v>5547</v>
      </c>
      <c r="C1268" s="8" t="s">
        <v>5553</v>
      </c>
      <c r="D1268" s="8" t="s">
        <v>5545</v>
      </c>
      <c r="E1268" s="8" t="s">
        <v>5552</v>
      </c>
      <c r="F1268" t="str">
        <f>IF(ISERROR(VLOOKUP(C1268,Sheet1!L$3:L$2340,1,)),"",VLOOKUP(C1268,Sheet1!L$3:L$2340,1,))</f>
        <v>下北山村</v>
      </c>
    </row>
    <row r="1269" spans="1:6" x14ac:dyDescent="0.2">
      <c r="A1269" s="8" t="s">
        <v>1659</v>
      </c>
      <c r="B1269" s="8" t="s">
        <v>5547</v>
      </c>
      <c r="C1269" s="8" t="s">
        <v>5551</v>
      </c>
      <c r="D1269" s="8" t="s">
        <v>5545</v>
      </c>
      <c r="E1269" s="8" t="s">
        <v>5550</v>
      </c>
      <c r="F1269" t="str">
        <f>IF(ISERROR(VLOOKUP(C1269,Sheet1!L$3:L$2340,1,)),"",VLOOKUP(C1269,Sheet1!L$3:L$2340,1,))</f>
        <v>上北山村</v>
      </c>
    </row>
    <row r="1270" spans="1:6" x14ac:dyDescent="0.2">
      <c r="A1270" s="8" t="s">
        <v>1660</v>
      </c>
      <c r="B1270" s="8" t="s">
        <v>5547</v>
      </c>
      <c r="C1270" s="8" t="s">
        <v>5549</v>
      </c>
      <c r="D1270" s="8" t="s">
        <v>5545</v>
      </c>
      <c r="E1270" s="8" t="s">
        <v>5548</v>
      </c>
      <c r="F1270" t="str">
        <f>IF(ISERROR(VLOOKUP(C1270,Sheet1!L$3:L$2340,1,)),"",VLOOKUP(C1270,Sheet1!L$3:L$2340,1,))</f>
        <v>川上村</v>
      </c>
    </row>
    <row r="1271" spans="1:6" x14ac:dyDescent="0.2">
      <c r="A1271" s="8" t="s">
        <v>1661</v>
      </c>
      <c r="B1271" s="8" t="s">
        <v>5547</v>
      </c>
      <c r="C1271" s="8" t="s">
        <v>5546</v>
      </c>
      <c r="D1271" s="8" t="s">
        <v>5545</v>
      </c>
      <c r="E1271" s="8" t="s">
        <v>5544</v>
      </c>
      <c r="F1271" t="str">
        <f>IF(ISERROR(VLOOKUP(C1271,Sheet1!L$3:L$2340,1,)),"",VLOOKUP(C1271,Sheet1!L$3:L$2340,1,))</f>
        <v>東吉野村</v>
      </c>
    </row>
    <row r="1272" spans="1:6" x14ac:dyDescent="0.2">
      <c r="A1272" s="11" t="s">
        <v>5543</v>
      </c>
      <c r="B1272" s="11" t="s">
        <v>5542</v>
      </c>
      <c r="C1272" s="9"/>
      <c r="D1272" s="10" t="s">
        <v>5541</v>
      </c>
      <c r="E1272" s="9"/>
      <c r="F1272" t="str">
        <f>IF(ISERROR(VLOOKUP(C1272,Sheet1!L$3:L$2340,1,)),"",VLOOKUP(C1272,Sheet1!L$3:L$2340,1,))</f>
        <v/>
      </c>
    </row>
    <row r="1273" spans="1:6" x14ac:dyDescent="0.2">
      <c r="A1273" s="8" t="s">
        <v>1663</v>
      </c>
      <c r="B1273" s="8" t="s">
        <v>5492</v>
      </c>
      <c r="C1273" s="8" t="s">
        <v>3956</v>
      </c>
      <c r="D1273" s="8" t="s">
        <v>5490</v>
      </c>
      <c r="E1273" s="8" t="s">
        <v>5540</v>
      </c>
      <c r="F1273" t="str">
        <f>IF(ISERROR(VLOOKUP(C1273,Sheet1!L$3:L$2340,1,)),"",VLOOKUP(C1273,Sheet1!L$3:L$2340,1,))</f>
        <v>和歌山市</v>
      </c>
    </row>
    <row r="1274" spans="1:6" x14ac:dyDescent="0.2">
      <c r="A1274" s="8" t="s">
        <v>1664</v>
      </c>
      <c r="B1274" s="8" t="s">
        <v>5492</v>
      </c>
      <c r="C1274" s="8" t="s">
        <v>3957</v>
      </c>
      <c r="D1274" s="8" t="s">
        <v>5490</v>
      </c>
      <c r="E1274" s="8" t="s">
        <v>5539</v>
      </c>
      <c r="F1274" t="str">
        <f>IF(ISERROR(VLOOKUP(C1274,Sheet1!L$3:L$2340,1,)),"",VLOOKUP(C1274,Sheet1!L$3:L$2340,1,))</f>
        <v>海南市</v>
      </c>
    </row>
    <row r="1275" spans="1:6" x14ac:dyDescent="0.2">
      <c r="A1275" s="8" t="s">
        <v>1665</v>
      </c>
      <c r="B1275" s="8" t="s">
        <v>5492</v>
      </c>
      <c r="C1275" s="8" t="s">
        <v>3958</v>
      </c>
      <c r="D1275" s="8" t="s">
        <v>5490</v>
      </c>
      <c r="E1275" s="8" t="s">
        <v>5538</v>
      </c>
      <c r="F1275" t="str">
        <f>IF(ISERROR(VLOOKUP(C1275,Sheet1!L$3:L$2340,1,)),"",VLOOKUP(C1275,Sheet1!L$3:L$2340,1,))</f>
        <v>橋本市</v>
      </c>
    </row>
    <row r="1276" spans="1:6" x14ac:dyDescent="0.2">
      <c r="A1276" s="8" t="s">
        <v>1666</v>
      </c>
      <c r="B1276" s="8" t="s">
        <v>5492</v>
      </c>
      <c r="C1276" s="8" t="s">
        <v>3959</v>
      </c>
      <c r="D1276" s="8" t="s">
        <v>5490</v>
      </c>
      <c r="E1276" s="8" t="s">
        <v>5537</v>
      </c>
      <c r="F1276" t="str">
        <f>IF(ISERROR(VLOOKUP(C1276,Sheet1!L$3:L$2340,1,)),"",VLOOKUP(C1276,Sheet1!L$3:L$2340,1,))</f>
        <v>有田市</v>
      </c>
    </row>
    <row r="1277" spans="1:6" x14ac:dyDescent="0.2">
      <c r="A1277" s="8" t="s">
        <v>1667</v>
      </c>
      <c r="B1277" s="8" t="s">
        <v>5492</v>
      </c>
      <c r="C1277" s="8" t="s">
        <v>3960</v>
      </c>
      <c r="D1277" s="8" t="s">
        <v>5490</v>
      </c>
      <c r="E1277" s="8" t="s">
        <v>5536</v>
      </c>
      <c r="F1277" t="str">
        <f>IF(ISERROR(VLOOKUP(C1277,Sheet1!L$3:L$2340,1,)),"",VLOOKUP(C1277,Sheet1!L$3:L$2340,1,))</f>
        <v>御坊市</v>
      </c>
    </row>
    <row r="1278" spans="1:6" x14ac:dyDescent="0.2">
      <c r="A1278" s="8" t="s">
        <v>1668</v>
      </c>
      <c r="B1278" s="8" t="s">
        <v>5492</v>
      </c>
      <c r="C1278" s="8" t="s">
        <v>3961</v>
      </c>
      <c r="D1278" s="8" t="s">
        <v>5490</v>
      </c>
      <c r="E1278" s="8" t="s">
        <v>5535</v>
      </c>
      <c r="F1278" t="str">
        <f>IF(ISERROR(VLOOKUP(C1278,Sheet1!L$3:L$2340,1,)),"",VLOOKUP(C1278,Sheet1!L$3:L$2340,1,))</f>
        <v>田辺市</v>
      </c>
    </row>
    <row r="1279" spans="1:6" x14ac:dyDescent="0.2">
      <c r="A1279" s="8" t="s">
        <v>1669</v>
      </c>
      <c r="B1279" s="8" t="s">
        <v>5492</v>
      </c>
      <c r="C1279" s="8" t="s">
        <v>3962</v>
      </c>
      <c r="D1279" s="8" t="s">
        <v>5490</v>
      </c>
      <c r="E1279" s="8" t="s">
        <v>5534</v>
      </c>
      <c r="F1279" t="str">
        <f>IF(ISERROR(VLOOKUP(C1279,Sheet1!L$3:L$2340,1,)),"",VLOOKUP(C1279,Sheet1!L$3:L$2340,1,))</f>
        <v>新宮市</v>
      </c>
    </row>
    <row r="1280" spans="1:6" x14ac:dyDescent="0.2">
      <c r="A1280" s="8" t="s">
        <v>1670</v>
      </c>
      <c r="B1280" s="8" t="s">
        <v>5492</v>
      </c>
      <c r="C1280" s="8" t="s">
        <v>3963</v>
      </c>
      <c r="D1280" s="8" t="s">
        <v>5490</v>
      </c>
      <c r="E1280" s="8" t="s">
        <v>5533</v>
      </c>
      <c r="F1280" t="str">
        <f>IF(ISERROR(VLOOKUP(C1280,Sheet1!L$3:L$2340,1,)),"",VLOOKUP(C1280,Sheet1!L$3:L$2340,1,))</f>
        <v>紀の川市</v>
      </c>
    </row>
    <row r="1281" spans="1:6" x14ac:dyDescent="0.2">
      <c r="A1281" s="8" t="s">
        <v>1671</v>
      </c>
      <c r="B1281" s="8" t="s">
        <v>5492</v>
      </c>
      <c r="C1281" s="8" t="s">
        <v>3964</v>
      </c>
      <c r="D1281" s="8" t="s">
        <v>5490</v>
      </c>
      <c r="E1281" s="8" t="s">
        <v>5532</v>
      </c>
      <c r="F1281" t="str">
        <f>IF(ISERROR(VLOOKUP(C1281,Sheet1!L$3:L$2340,1,)),"",VLOOKUP(C1281,Sheet1!L$3:L$2340,1,))</f>
        <v>岩出市</v>
      </c>
    </row>
    <row r="1282" spans="1:6" x14ac:dyDescent="0.2">
      <c r="A1282" s="8" t="s">
        <v>1673</v>
      </c>
      <c r="B1282" s="8" t="s">
        <v>5492</v>
      </c>
      <c r="C1282" s="8" t="s">
        <v>5531</v>
      </c>
      <c r="D1282" s="8" t="s">
        <v>5490</v>
      </c>
      <c r="E1282" s="8" t="s">
        <v>5530</v>
      </c>
      <c r="F1282" t="str">
        <f>IF(ISERROR(VLOOKUP(C1282,Sheet1!L$3:L$2340,1,)),"",VLOOKUP(C1282,Sheet1!L$3:L$2340,1,))</f>
        <v>紀美野町</v>
      </c>
    </row>
    <row r="1283" spans="1:6" x14ac:dyDescent="0.2">
      <c r="A1283" s="8" t="s">
        <v>1675</v>
      </c>
      <c r="B1283" s="8" t="s">
        <v>5492</v>
      </c>
      <c r="C1283" s="8" t="s">
        <v>5529</v>
      </c>
      <c r="D1283" s="8" t="s">
        <v>5490</v>
      </c>
      <c r="E1283" s="8" t="s">
        <v>5528</v>
      </c>
      <c r="F1283" t="str">
        <f>IF(ISERROR(VLOOKUP(C1283,Sheet1!L$3:L$2340,1,)),"",VLOOKUP(C1283,Sheet1!L$3:L$2340,1,))</f>
        <v>かつらぎ町</v>
      </c>
    </row>
    <row r="1284" spans="1:6" x14ac:dyDescent="0.2">
      <c r="A1284" s="8" t="s">
        <v>1676</v>
      </c>
      <c r="B1284" s="8" t="s">
        <v>5492</v>
      </c>
      <c r="C1284" s="8" t="s">
        <v>5527</v>
      </c>
      <c r="D1284" s="8" t="s">
        <v>5490</v>
      </c>
      <c r="E1284" s="8" t="s">
        <v>5526</v>
      </c>
      <c r="F1284" t="str">
        <f>IF(ISERROR(VLOOKUP(C1284,Sheet1!L$3:L$2340,1,)),"",VLOOKUP(C1284,Sheet1!L$3:L$2340,1,))</f>
        <v>九度山町</v>
      </c>
    </row>
    <row r="1285" spans="1:6" x14ac:dyDescent="0.2">
      <c r="A1285" s="8" t="s">
        <v>1677</v>
      </c>
      <c r="B1285" s="8" t="s">
        <v>5492</v>
      </c>
      <c r="C1285" s="8" t="s">
        <v>5525</v>
      </c>
      <c r="D1285" s="8" t="s">
        <v>5490</v>
      </c>
      <c r="E1285" s="8" t="s">
        <v>5524</v>
      </c>
      <c r="F1285" t="str">
        <f>IF(ISERROR(VLOOKUP(C1285,Sheet1!L$3:L$2340,1,)),"",VLOOKUP(C1285,Sheet1!L$3:L$2340,1,))</f>
        <v>高野町</v>
      </c>
    </row>
    <row r="1286" spans="1:6" x14ac:dyDescent="0.2">
      <c r="A1286" s="8" t="s">
        <v>1679</v>
      </c>
      <c r="B1286" s="8" t="s">
        <v>5492</v>
      </c>
      <c r="C1286" s="8" t="s">
        <v>5523</v>
      </c>
      <c r="D1286" s="8" t="s">
        <v>5490</v>
      </c>
      <c r="E1286" s="8" t="s">
        <v>5522</v>
      </c>
      <c r="F1286" t="str">
        <f>IF(ISERROR(VLOOKUP(C1286,Sheet1!L$3:L$2340,1,)),"",VLOOKUP(C1286,Sheet1!L$3:L$2340,1,))</f>
        <v>湯浅町</v>
      </c>
    </row>
    <row r="1287" spans="1:6" x14ac:dyDescent="0.2">
      <c r="A1287" s="8" t="s">
        <v>1680</v>
      </c>
      <c r="B1287" s="8" t="s">
        <v>5492</v>
      </c>
      <c r="C1287" s="8" t="s">
        <v>5061</v>
      </c>
      <c r="D1287" s="8" t="s">
        <v>5490</v>
      </c>
      <c r="E1287" s="8" t="s">
        <v>5521</v>
      </c>
      <c r="F1287" t="str">
        <f>IF(ISERROR(VLOOKUP(C1287,Sheet1!L$3:L$2340,1,)),"",VLOOKUP(C1287,Sheet1!L$3:L$2340,1,))</f>
        <v>広川町</v>
      </c>
    </row>
    <row r="1288" spans="1:6" x14ac:dyDescent="0.2">
      <c r="A1288" s="8" t="s">
        <v>1681</v>
      </c>
      <c r="B1288" s="8" t="s">
        <v>5492</v>
      </c>
      <c r="C1288" s="8" t="s">
        <v>5520</v>
      </c>
      <c r="D1288" s="8" t="s">
        <v>5490</v>
      </c>
      <c r="E1288" s="8" t="s">
        <v>5519</v>
      </c>
      <c r="F1288" t="str">
        <f>IF(ISERROR(VLOOKUP(C1288,Sheet1!L$3:L$2340,1,)),"",VLOOKUP(C1288,Sheet1!L$3:L$2340,1,))</f>
        <v>有田川町</v>
      </c>
    </row>
    <row r="1289" spans="1:6" x14ac:dyDescent="0.2">
      <c r="A1289" s="8" t="s">
        <v>1683</v>
      </c>
      <c r="B1289" s="8" t="s">
        <v>5492</v>
      </c>
      <c r="C1289" s="8" t="s">
        <v>5518</v>
      </c>
      <c r="D1289" s="8" t="s">
        <v>5490</v>
      </c>
      <c r="E1289" s="8" t="s">
        <v>5517</v>
      </c>
      <c r="F1289" t="str">
        <f>IF(ISERROR(VLOOKUP(C1289,Sheet1!L$3:L$2340,1,)),"",VLOOKUP(C1289,Sheet1!L$3:L$2340,1,))</f>
        <v>美浜町</v>
      </c>
    </row>
    <row r="1290" spans="1:6" x14ac:dyDescent="0.2">
      <c r="A1290" s="8" t="s">
        <v>1684</v>
      </c>
      <c r="B1290" s="8" t="s">
        <v>5492</v>
      </c>
      <c r="C1290" s="8" t="s">
        <v>5516</v>
      </c>
      <c r="D1290" s="8" t="s">
        <v>5490</v>
      </c>
      <c r="E1290" s="8" t="s">
        <v>5515</v>
      </c>
      <c r="F1290" t="str">
        <f>IF(ISERROR(VLOOKUP(C1290,Sheet1!L$3:L$2340,1,)),"",VLOOKUP(C1290,Sheet1!L$3:L$2340,1,))</f>
        <v>日高町</v>
      </c>
    </row>
    <row r="1291" spans="1:6" x14ac:dyDescent="0.2">
      <c r="A1291" s="8" t="s">
        <v>1685</v>
      </c>
      <c r="B1291" s="8" t="s">
        <v>5492</v>
      </c>
      <c r="C1291" s="8" t="s">
        <v>5514</v>
      </c>
      <c r="D1291" s="8" t="s">
        <v>5490</v>
      </c>
      <c r="E1291" s="8" t="s">
        <v>5513</v>
      </c>
      <c r="F1291" t="str">
        <f>IF(ISERROR(VLOOKUP(C1291,Sheet1!L$3:L$2340,1,)),"",VLOOKUP(C1291,Sheet1!L$3:L$2340,1,))</f>
        <v>由良町</v>
      </c>
    </row>
    <row r="1292" spans="1:6" x14ac:dyDescent="0.2">
      <c r="A1292" s="8" t="s">
        <v>1686</v>
      </c>
      <c r="B1292" s="8" t="s">
        <v>5492</v>
      </c>
      <c r="C1292" s="8" t="s">
        <v>5512</v>
      </c>
      <c r="D1292" s="8" t="s">
        <v>5490</v>
      </c>
      <c r="E1292" s="8" t="s">
        <v>5511</v>
      </c>
      <c r="F1292" t="str">
        <f>IF(ISERROR(VLOOKUP(C1292,Sheet1!L$3:L$2340,1,)),"",VLOOKUP(C1292,Sheet1!L$3:L$2340,1,))</f>
        <v>印南町</v>
      </c>
    </row>
    <row r="1293" spans="1:6" x14ac:dyDescent="0.2">
      <c r="A1293" s="8" t="s">
        <v>1687</v>
      </c>
      <c r="B1293" s="8" t="s">
        <v>5492</v>
      </c>
      <c r="C1293" s="8" t="s">
        <v>5510</v>
      </c>
      <c r="D1293" s="8" t="s">
        <v>5490</v>
      </c>
      <c r="E1293" s="8" t="s">
        <v>5509</v>
      </c>
      <c r="F1293" t="str">
        <f>IF(ISERROR(VLOOKUP(C1293,Sheet1!L$3:L$2340,1,)),"",VLOOKUP(C1293,Sheet1!L$3:L$2340,1,))</f>
        <v>みなべ町</v>
      </c>
    </row>
    <row r="1294" spans="1:6" x14ac:dyDescent="0.2">
      <c r="A1294" s="8" t="s">
        <v>1688</v>
      </c>
      <c r="B1294" s="8" t="s">
        <v>5492</v>
      </c>
      <c r="C1294" s="8" t="s">
        <v>5508</v>
      </c>
      <c r="D1294" s="8" t="s">
        <v>5490</v>
      </c>
      <c r="E1294" s="8" t="s">
        <v>5507</v>
      </c>
      <c r="F1294" t="str">
        <f>IF(ISERROR(VLOOKUP(C1294,Sheet1!L$3:L$2340,1,)),"",VLOOKUP(C1294,Sheet1!L$3:L$2340,1,))</f>
        <v>日高川町</v>
      </c>
    </row>
    <row r="1295" spans="1:6" x14ac:dyDescent="0.2">
      <c r="A1295" s="8" t="s">
        <v>1690</v>
      </c>
      <c r="B1295" s="8" t="s">
        <v>5492</v>
      </c>
      <c r="C1295" s="8" t="s">
        <v>5506</v>
      </c>
      <c r="D1295" s="8" t="s">
        <v>5490</v>
      </c>
      <c r="E1295" s="8" t="s">
        <v>5505</v>
      </c>
      <c r="F1295" t="str">
        <f>IF(ISERROR(VLOOKUP(C1295,Sheet1!L$3:L$2340,1,)),"",VLOOKUP(C1295,Sheet1!L$3:L$2340,1,))</f>
        <v>白浜町</v>
      </c>
    </row>
    <row r="1296" spans="1:6" x14ac:dyDescent="0.2">
      <c r="A1296" s="8" t="s">
        <v>1691</v>
      </c>
      <c r="B1296" s="8" t="s">
        <v>5492</v>
      </c>
      <c r="C1296" s="8" t="s">
        <v>5504</v>
      </c>
      <c r="D1296" s="8" t="s">
        <v>5490</v>
      </c>
      <c r="E1296" s="8" t="s">
        <v>5503</v>
      </c>
      <c r="F1296" t="str">
        <f>IF(ISERROR(VLOOKUP(C1296,Sheet1!L$3:L$2340,1,)),"",VLOOKUP(C1296,Sheet1!L$3:L$2340,1,))</f>
        <v>上富田町</v>
      </c>
    </row>
    <row r="1297" spans="1:6" x14ac:dyDescent="0.2">
      <c r="A1297" s="8" t="s">
        <v>1692</v>
      </c>
      <c r="B1297" s="8" t="s">
        <v>5492</v>
      </c>
      <c r="C1297" s="8" t="s">
        <v>5502</v>
      </c>
      <c r="D1297" s="8" t="s">
        <v>5490</v>
      </c>
      <c r="E1297" s="8" t="s">
        <v>5501</v>
      </c>
      <c r="F1297" t="str">
        <f>IF(ISERROR(VLOOKUP(C1297,Sheet1!L$3:L$2340,1,)),"",VLOOKUP(C1297,Sheet1!L$3:L$2340,1,))</f>
        <v>すさみ町</v>
      </c>
    </row>
    <row r="1298" spans="1:6" x14ac:dyDescent="0.2">
      <c r="A1298" s="8" t="s">
        <v>1694</v>
      </c>
      <c r="B1298" s="8" t="s">
        <v>5492</v>
      </c>
      <c r="C1298" s="8" t="s">
        <v>5500</v>
      </c>
      <c r="D1298" s="8" t="s">
        <v>5490</v>
      </c>
      <c r="E1298" s="8" t="s">
        <v>5499</v>
      </c>
      <c r="F1298" t="str">
        <f>IF(ISERROR(VLOOKUP(C1298,Sheet1!L$3:L$2340,1,)),"",VLOOKUP(C1298,Sheet1!L$3:L$2340,1,))</f>
        <v>那智勝浦町</v>
      </c>
    </row>
    <row r="1299" spans="1:6" x14ac:dyDescent="0.2">
      <c r="A1299" s="8" t="s">
        <v>1695</v>
      </c>
      <c r="B1299" s="8" t="s">
        <v>5492</v>
      </c>
      <c r="C1299" s="8" t="s">
        <v>5498</v>
      </c>
      <c r="D1299" s="8" t="s">
        <v>5490</v>
      </c>
      <c r="E1299" s="8" t="s">
        <v>5497</v>
      </c>
      <c r="F1299" t="str">
        <f>IF(ISERROR(VLOOKUP(C1299,Sheet1!L$3:L$2340,1,)),"",VLOOKUP(C1299,Sheet1!L$3:L$2340,1,))</f>
        <v>太地町</v>
      </c>
    </row>
    <row r="1300" spans="1:6" x14ac:dyDescent="0.2">
      <c r="A1300" s="8" t="s">
        <v>1696</v>
      </c>
      <c r="B1300" s="8" t="s">
        <v>5492</v>
      </c>
      <c r="C1300" s="8" t="s">
        <v>5496</v>
      </c>
      <c r="D1300" s="8" t="s">
        <v>5490</v>
      </c>
      <c r="E1300" s="8" t="s">
        <v>5495</v>
      </c>
      <c r="F1300" t="str">
        <f>IF(ISERROR(VLOOKUP(C1300,Sheet1!L$3:L$2340,1,)),"",VLOOKUP(C1300,Sheet1!L$3:L$2340,1,))</f>
        <v>古座川町</v>
      </c>
    </row>
    <row r="1301" spans="1:6" x14ac:dyDescent="0.2">
      <c r="A1301" s="8" t="s">
        <v>1697</v>
      </c>
      <c r="B1301" s="8" t="s">
        <v>5492</v>
      </c>
      <c r="C1301" s="8" t="s">
        <v>5494</v>
      </c>
      <c r="D1301" s="8" t="s">
        <v>5490</v>
      </c>
      <c r="E1301" s="8" t="s">
        <v>5493</v>
      </c>
      <c r="F1301" t="str">
        <f>IF(ISERROR(VLOOKUP(C1301,Sheet1!L$3:L$2340,1,)),"",VLOOKUP(C1301,Sheet1!L$3:L$2340,1,))</f>
        <v>北山村</v>
      </c>
    </row>
    <row r="1302" spans="1:6" x14ac:dyDescent="0.2">
      <c r="A1302" s="8" t="s">
        <v>1698</v>
      </c>
      <c r="B1302" s="8" t="s">
        <v>5492</v>
      </c>
      <c r="C1302" s="8" t="s">
        <v>5491</v>
      </c>
      <c r="D1302" s="8" t="s">
        <v>5490</v>
      </c>
      <c r="E1302" s="8" t="s">
        <v>5489</v>
      </c>
      <c r="F1302" t="str">
        <f>IF(ISERROR(VLOOKUP(C1302,Sheet1!L$3:L$2340,1,)),"",VLOOKUP(C1302,Sheet1!L$3:L$2340,1,))</f>
        <v>串本町</v>
      </c>
    </row>
    <row r="1303" spans="1:6" x14ac:dyDescent="0.2">
      <c r="A1303" s="11" t="s">
        <v>5488</v>
      </c>
      <c r="B1303" s="11" t="s">
        <v>5487</v>
      </c>
      <c r="C1303" s="9"/>
      <c r="D1303" s="10" t="s">
        <v>5486</v>
      </c>
      <c r="E1303" s="9"/>
      <c r="F1303" t="str">
        <f>IF(ISERROR(VLOOKUP(C1303,Sheet1!L$3:L$2340,1,)),"",VLOOKUP(C1303,Sheet1!L$3:L$2340,1,))</f>
        <v/>
      </c>
    </row>
    <row r="1304" spans="1:6" x14ac:dyDescent="0.2">
      <c r="A1304" s="8" t="s">
        <v>1700</v>
      </c>
      <c r="B1304" s="8" t="s">
        <v>5453</v>
      </c>
      <c r="C1304" s="8" t="s">
        <v>3992</v>
      </c>
      <c r="D1304" s="8" t="s">
        <v>5451</v>
      </c>
      <c r="E1304" s="8" t="s">
        <v>5485</v>
      </c>
      <c r="F1304" t="str">
        <f>IF(ISERROR(VLOOKUP(C1304,Sheet1!L$3:L$2340,1,)),"",VLOOKUP(C1304,Sheet1!L$3:L$2340,1,))</f>
        <v>鳥取市</v>
      </c>
    </row>
    <row r="1305" spans="1:6" x14ac:dyDescent="0.2">
      <c r="A1305" s="8" t="s">
        <v>1701</v>
      </c>
      <c r="B1305" s="8" t="s">
        <v>5453</v>
      </c>
      <c r="C1305" s="8" t="s">
        <v>3993</v>
      </c>
      <c r="D1305" s="8" t="s">
        <v>5451</v>
      </c>
      <c r="E1305" s="8" t="s">
        <v>5484</v>
      </c>
      <c r="F1305" t="str">
        <f>IF(ISERROR(VLOOKUP(C1305,Sheet1!L$3:L$2340,1,)),"",VLOOKUP(C1305,Sheet1!L$3:L$2340,1,))</f>
        <v>米子市</v>
      </c>
    </row>
    <row r="1306" spans="1:6" x14ac:dyDescent="0.2">
      <c r="A1306" s="8" t="s">
        <v>1702</v>
      </c>
      <c r="B1306" s="8" t="s">
        <v>5453</v>
      </c>
      <c r="C1306" s="8" t="s">
        <v>3994</v>
      </c>
      <c r="D1306" s="8" t="s">
        <v>5451</v>
      </c>
      <c r="E1306" s="8" t="s">
        <v>5483</v>
      </c>
      <c r="F1306" t="str">
        <f>IF(ISERROR(VLOOKUP(C1306,Sheet1!L$3:L$2340,1,)),"",VLOOKUP(C1306,Sheet1!L$3:L$2340,1,))</f>
        <v>倉吉市</v>
      </c>
    </row>
    <row r="1307" spans="1:6" x14ac:dyDescent="0.2">
      <c r="A1307" s="8" t="s">
        <v>1703</v>
      </c>
      <c r="B1307" s="8" t="s">
        <v>5453</v>
      </c>
      <c r="C1307" s="8" t="s">
        <v>3995</v>
      </c>
      <c r="D1307" s="8" t="s">
        <v>5451</v>
      </c>
      <c r="E1307" s="8" t="s">
        <v>5482</v>
      </c>
      <c r="F1307" t="str">
        <f>IF(ISERROR(VLOOKUP(C1307,Sheet1!L$3:L$2340,1,)),"",VLOOKUP(C1307,Sheet1!L$3:L$2340,1,))</f>
        <v>境港市</v>
      </c>
    </row>
    <row r="1308" spans="1:6" x14ac:dyDescent="0.2">
      <c r="A1308" s="8" t="s">
        <v>1705</v>
      </c>
      <c r="B1308" s="8" t="s">
        <v>5453</v>
      </c>
      <c r="C1308" s="8" t="s">
        <v>5481</v>
      </c>
      <c r="D1308" s="8" t="s">
        <v>5451</v>
      </c>
      <c r="E1308" s="8" t="s">
        <v>5480</v>
      </c>
      <c r="F1308" t="str">
        <f>IF(ISERROR(VLOOKUP(C1308,Sheet1!L$3:L$2340,1,)),"",VLOOKUP(C1308,Sheet1!L$3:L$2340,1,))</f>
        <v>岩美町</v>
      </c>
    </row>
    <row r="1309" spans="1:6" x14ac:dyDescent="0.2">
      <c r="A1309" s="8" t="s">
        <v>1707</v>
      </c>
      <c r="B1309" s="8" t="s">
        <v>5453</v>
      </c>
      <c r="C1309" s="8" t="s">
        <v>5479</v>
      </c>
      <c r="D1309" s="8" t="s">
        <v>5451</v>
      </c>
      <c r="E1309" s="8" t="s">
        <v>5478</v>
      </c>
      <c r="F1309" t="str">
        <f>IF(ISERROR(VLOOKUP(C1309,Sheet1!L$3:L$2340,1,)),"",VLOOKUP(C1309,Sheet1!L$3:L$2340,1,))</f>
        <v>若桜町</v>
      </c>
    </row>
    <row r="1310" spans="1:6" x14ac:dyDescent="0.2">
      <c r="A1310" s="8" t="s">
        <v>1708</v>
      </c>
      <c r="B1310" s="8" t="s">
        <v>5453</v>
      </c>
      <c r="C1310" s="8" t="s">
        <v>5477</v>
      </c>
      <c r="D1310" s="8" t="s">
        <v>5451</v>
      </c>
      <c r="E1310" s="8" t="s">
        <v>5476</v>
      </c>
      <c r="F1310" t="str">
        <f>IF(ISERROR(VLOOKUP(C1310,Sheet1!L$3:L$2340,1,)),"",VLOOKUP(C1310,Sheet1!L$3:L$2340,1,))</f>
        <v>智頭町</v>
      </c>
    </row>
    <row r="1311" spans="1:6" x14ac:dyDescent="0.2">
      <c r="A1311" s="8" t="s">
        <v>1709</v>
      </c>
      <c r="B1311" s="8" t="s">
        <v>5453</v>
      </c>
      <c r="C1311" s="8" t="s">
        <v>5475</v>
      </c>
      <c r="D1311" s="8" t="s">
        <v>5451</v>
      </c>
      <c r="E1311" s="8" t="s">
        <v>5474</v>
      </c>
      <c r="F1311" t="str">
        <f>IF(ISERROR(VLOOKUP(C1311,Sheet1!L$3:L$2340,1,)),"",VLOOKUP(C1311,Sheet1!L$3:L$2340,1,))</f>
        <v>八頭町</v>
      </c>
    </row>
    <row r="1312" spans="1:6" x14ac:dyDescent="0.2">
      <c r="A1312" s="8" t="s">
        <v>1711</v>
      </c>
      <c r="B1312" s="8" t="s">
        <v>5453</v>
      </c>
      <c r="C1312" s="8" t="s">
        <v>5473</v>
      </c>
      <c r="D1312" s="8" t="s">
        <v>5451</v>
      </c>
      <c r="E1312" s="8" t="s">
        <v>5472</v>
      </c>
      <c r="F1312" t="str">
        <f>IF(ISERROR(VLOOKUP(C1312,Sheet1!L$3:L$2340,1,)),"",VLOOKUP(C1312,Sheet1!L$3:L$2340,1,))</f>
        <v>三朝町</v>
      </c>
    </row>
    <row r="1313" spans="1:6" x14ac:dyDescent="0.2">
      <c r="A1313" s="8" t="s">
        <v>1712</v>
      </c>
      <c r="B1313" s="8" t="s">
        <v>5453</v>
      </c>
      <c r="C1313" s="8" t="s">
        <v>5471</v>
      </c>
      <c r="D1313" s="8" t="s">
        <v>5451</v>
      </c>
      <c r="E1313" s="8" t="s">
        <v>5470</v>
      </c>
      <c r="F1313" t="str">
        <f>IF(ISERROR(VLOOKUP(C1313,Sheet1!L$3:L$2340,1,)),"",VLOOKUP(C1313,Sheet1!L$3:L$2340,1,))</f>
        <v>湯梨浜町</v>
      </c>
    </row>
    <row r="1314" spans="1:6" x14ac:dyDescent="0.2">
      <c r="A1314" s="8" t="s">
        <v>1713</v>
      </c>
      <c r="B1314" s="8" t="s">
        <v>5453</v>
      </c>
      <c r="C1314" s="8" t="s">
        <v>5469</v>
      </c>
      <c r="D1314" s="8" t="s">
        <v>5451</v>
      </c>
      <c r="E1314" s="8" t="s">
        <v>5468</v>
      </c>
      <c r="F1314" t="str">
        <f>IF(ISERROR(VLOOKUP(C1314,Sheet1!L$3:L$2340,1,)),"",VLOOKUP(C1314,Sheet1!L$3:L$2340,1,))</f>
        <v>琴浦町</v>
      </c>
    </row>
    <row r="1315" spans="1:6" x14ac:dyDescent="0.2">
      <c r="A1315" s="8" t="s">
        <v>1714</v>
      </c>
      <c r="B1315" s="8" t="s">
        <v>5453</v>
      </c>
      <c r="C1315" s="8" t="s">
        <v>5467</v>
      </c>
      <c r="D1315" s="8" t="s">
        <v>5451</v>
      </c>
      <c r="E1315" s="8" t="s">
        <v>5466</v>
      </c>
      <c r="F1315" t="str">
        <f>IF(ISERROR(VLOOKUP(C1315,Sheet1!L$3:L$2340,1,)),"",VLOOKUP(C1315,Sheet1!L$3:L$2340,1,))</f>
        <v>北栄町</v>
      </c>
    </row>
    <row r="1316" spans="1:6" x14ac:dyDescent="0.2">
      <c r="A1316" s="8" t="s">
        <v>1716</v>
      </c>
      <c r="B1316" s="8" t="s">
        <v>5453</v>
      </c>
      <c r="C1316" s="8" t="s">
        <v>5465</v>
      </c>
      <c r="D1316" s="8" t="s">
        <v>5451</v>
      </c>
      <c r="E1316" s="8" t="s">
        <v>5464</v>
      </c>
      <c r="F1316" t="str">
        <f>IF(ISERROR(VLOOKUP(C1316,Sheet1!L$3:L$2340,1,)),"",VLOOKUP(C1316,Sheet1!L$3:L$2340,1,))</f>
        <v>日吉津村</v>
      </c>
    </row>
    <row r="1317" spans="1:6" x14ac:dyDescent="0.2">
      <c r="A1317" s="8" t="s">
        <v>1717</v>
      </c>
      <c r="B1317" s="8" t="s">
        <v>5453</v>
      </c>
      <c r="C1317" s="8" t="s">
        <v>5463</v>
      </c>
      <c r="D1317" s="8" t="s">
        <v>5451</v>
      </c>
      <c r="E1317" s="8" t="s">
        <v>5462</v>
      </c>
      <c r="F1317" t="str">
        <f>IF(ISERROR(VLOOKUP(C1317,Sheet1!L$3:L$2340,1,)),"",VLOOKUP(C1317,Sheet1!L$3:L$2340,1,))</f>
        <v>大山町</v>
      </c>
    </row>
    <row r="1318" spans="1:6" x14ac:dyDescent="0.2">
      <c r="A1318" s="8" t="s">
        <v>1718</v>
      </c>
      <c r="B1318" s="8" t="s">
        <v>5453</v>
      </c>
      <c r="C1318" s="8" t="s">
        <v>5461</v>
      </c>
      <c r="D1318" s="8" t="s">
        <v>5451</v>
      </c>
      <c r="E1318" s="8" t="s">
        <v>5460</v>
      </c>
      <c r="F1318" t="str">
        <f>IF(ISERROR(VLOOKUP(C1318,Sheet1!L$3:L$2340,1,)),"",VLOOKUP(C1318,Sheet1!L$3:L$2340,1,))</f>
        <v>南部町</v>
      </c>
    </row>
    <row r="1319" spans="1:6" x14ac:dyDescent="0.2">
      <c r="A1319" s="8" t="s">
        <v>1719</v>
      </c>
      <c r="B1319" s="8" t="s">
        <v>5453</v>
      </c>
      <c r="C1319" s="8" t="s">
        <v>5459</v>
      </c>
      <c r="D1319" s="8" t="s">
        <v>5451</v>
      </c>
      <c r="E1319" s="8" t="s">
        <v>5458</v>
      </c>
      <c r="F1319" t="str">
        <f>IF(ISERROR(VLOOKUP(C1319,Sheet1!L$3:L$2340,1,)),"",VLOOKUP(C1319,Sheet1!L$3:L$2340,1,))</f>
        <v>伯耆町</v>
      </c>
    </row>
    <row r="1320" spans="1:6" x14ac:dyDescent="0.2">
      <c r="A1320" s="8" t="s">
        <v>1721</v>
      </c>
      <c r="B1320" s="8" t="s">
        <v>5453</v>
      </c>
      <c r="C1320" s="8" t="s">
        <v>5457</v>
      </c>
      <c r="D1320" s="8" t="s">
        <v>5451</v>
      </c>
      <c r="E1320" s="8" t="s">
        <v>5456</v>
      </c>
      <c r="F1320" t="str">
        <f>IF(ISERROR(VLOOKUP(C1320,Sheet1!L$3:L$2340,1,)),"",VLOOKUP(C1320,Sheet1!L$3:L$2340,1,))</f>
        <v>日南町</v>
      </c>
    </row>
    <row r="1321" spans="1:6" x14ac:dyDescent="0.2">
      <c r="A1321" s="8" t="s">
        <v>1722</v>
      </c>
      <c r="B1321" s="8" t="s">
        <v>5453</v>
      </c>
      <c r="C1321" s="8" t="s">
        <v>5455</v>
      </c>
      <c r="D1321" s="8" t="s">
        <v>5451</v>
      </c>
      <c r="E1321" s="8" t="s">
        <v>5454</v>
      </c>
      <c r="F1321" t="str">
        <f>IF(ISERROR(VLOOKUP(C1321,Sheet1!L$3:L$2340,1,)),"",VLOOKUP(C1321,Sheet1!L$3:L$2340,1,))</f>
        <v>日野町</v>
      </c>
    </row>
    <row r="1322" spans="1:6" x14ac:dyDescent="0.2">
      <c r="A1322" s="8" t="s">
        <v>1723</v>
      </c>
      <c r="B1322" s="8" t="s">
        <v>5453</v>
      </c>
      <c r="C1322" s="8" t="s">
        <v>5452</v>
      </c>
      <c r="D1322" s="8" t="s">
        <v>5451</v>
      </c>
      <c r="E1322" s="8" t="s">
        <v>5450</v>
      </c>
      <c r="F1322" t="str">
        <f>IF(ISERROR(VLOOKUP(C1322,Sheet1!L$3:L$2340,1,)),"",VLOOKUP(C1322,Sheet1!L$3:L$2340,1,))</f>
        <v>江府町</v>
      </c>
    </row>
    <row r="1323" spans="1:6" x14ac:dyDescent="0.2">
      <c r="A1323" s="11" t="s">
        <v>5449</v>
      </c>
      <c r="B1323" s="11" t="s">
        <v>5448</v>
      </c>
      <c r="C1323" s="9"/>
      <c r="D1323" s="10" t="s">
        <v>5447</v>
      </c>
      <c r="E1323" s="9"/>
      <c r="F1323" t="str">
        <f>IF(ISERROR(VLOOKUP(C1323,Sheet1!L$3:L$2340,1,)),"",VLOOKUP(C1323,Sheet1!L$3:L$2340,1,))</f>
        <v/>
      </c>
    </row>
    <row r="1324" spans="1:6" x14ac:dyDescent="0.2">
      <c r="A1324" s="8" t="s">
        <v>1725</v>
      </c>
      <c r="B1324" s="8" t="s">
        <v>5420</v>
      </c>
      <c r="C1324" s="8" t="s">
        <v>4016</v>
      </c>
      <c r="D1324" s="8" t="s">
        <v>5418</v>
      </c>
      <c r="E1324" s="8" t="s">
        <v>5446</v>
      </c>
      <c r="F1324" t="str">
        <f>IF(ISERROR(VLOOKUP(C1324,Sheet1!L$3:L$2340,1,)),"",VLOOKUP(C1324,Sheet1!L$3:L$2340,1,))</f>
        <v>松江市</v>
      </c>
    </row>
    <row r="1325" spans="1:6" x14ac:dyDescent="0.2">
      <c r="A1325" s="8" t="s">
        <v>1726</v>
      </c>
      <c r="B1325" s="8" t="s">
        <v>5420</v>
      </c>
      <c r="C1325" s="8" t="s">
        <v>4017</v>
      </c>
      <c r="D1325" s="8" t="s">
        <v>5418</v>
      </c>
      <c r="E1325" s="8" t="s">
        <v>5445</v>
      </c>
      <c r="F1325" t="str">
        <f>IF(ISERROR(VLOOKUP(C1325,Sheet1!L$3:L$2340,1,)),"",VLOOKUP(C1325,Sheet1!L$3:L$2340,1,))</f>
        <v>浜田市</v>
      </c>
    </row>
    <row r="1326" spans="1:6" x14ac:dyDescent="0.2">
      <c r="A1326" s="8" t="s">
        <v>1727</v>
      </c>
      <c r="B1326" s="8" t="s">
        <v>5420</v>
      </c>
      <c r="C1326" s="8" t="s">
        <v>4018</v>
      </c>
      <c r="D1326" s="8" t="s">
        <v>5418</v>
      </c>
      <c r="E1326" s="8" t="s">
        <v>5444</v>
      </c>
      <c r="F1326" t="str">
        <f>IF(ISERROR(VLOOKUP(C1326,Sheet1!L$3:L$2340,1,)),"",VLOOKUP(C1326,Sheet1!L$3:L$2340,1,))</f>
        <v>出雲市</v>
      </c>
    </row>
    <row r="1327" spans="1:6" x14ac:dyDescent="0.2">
      <c r="A1327" s="8" t="s">
        <v>1728</v>
      </c>
      <c r="B1327" s="8" t="s">
        <v>5420</v>
      </c>
      <c r="C1327" s="8" t="s">
        <v>4019</v>
      </c>
      <c r="D1327" s="8" t="s">
        <v>5418</v>
      </c>
      <c r="E1327" s="8" t="s">
        <v>5443</v>
      </c>
      <c r="F1327" t="str">
        <f>IF(ISERROR(VLOOKUP(C1327,Sheet1!L$3:L$2340,1,)),"",VLOOKUP(C1327,Sheet1!L$3:L$2340,1,))</f>
        <v>益田市</v>
      </c>
    </row>
    <row r="1328" spans="1:6" x14ac:dyDescent="0.2">
      <c r="A1328" s="8" t="s">
        <v>1729</v>
      </c>
      <c r="B1328" s="8" t="s">
        <v>5420</v>
      </c>
      <c r="C1328" s="8" t="s">
        <v>4020</v>
      </c>
      <c r="D1328" s="8" t="s">
        <v>5418</v>
      </c>
      <c r="E1328" s="8" t="s">
        <v>5442</v>
      </c>
      <c r="F1328" t="str">
        <f>IF(ISERROR(VLOOKUP(C1328,Sheet1!L$3:L$2340,1,)),"",VLOOKUP(C1328,Sheet1!L$3:L$2340,1,))</f>
        <v>大田市</v>
      </c>
    </row>
    <row r="1329" spans="1:6" x14ac:dyDescent="0.2">
      <c r="A1329" s="8" t="s">
        <v>1730</v>
      </c>
      <c r="B1329" s="8" t="s">
        <v>5420</v>
      </c>
      <c r="C1329" s="8" t="s">
        <v>4021</v>
      </c>
      <c r="D1329" s="8" t="s">
        <v>5418</v>
      </c>
      <c r="E1329" s="8" t="s">
        <v>5441</v>
      </c>
      <c r="F1329" t="str">
        <f>IF(ISERROR(VLOOKUP(C1329,Sheet1!L$3:L$2340,1,)),"",VLOOKUP(C1329,Sheet1!L$3:L$2340,1,))</f>
        <v>安来市</v>
      </c>
    </row>
    <row r="1330" spans="1:6" x14ac:dyDescent="0.2">
      <c r="A1330" s="8" t="s">
        <v>1731</v>
      </c>
      <c r="B1330" s="8" t="s">
        <v>5420</v>
      </c>
      <c r="C1330" s="8" t="s">
        <v>4022</v>
      </c>
      <c r="D1330" s="8" t="s">
        <v>5418</v>
      </c>
      <c r="E1330" s="8" t="s">
        <v>5440</v>
      </c>
      <c r="F1330" t="str">
        <f>IF(ISERROR(VLOOKUP(C1330,Sheet1!L$3:L$2340,1,)),"",VLOOKUP(C1330,Sheet1!L$3:L$2340,1,))</f>
        <v>江津市</v>
      </c>
    </row>
    <row r="1331" spans="1:6" x14ac:dyDescent="0.2">
      <c r="A1331" s="8" t="s">
        <v>1732</v>
      </c>
      <c r="B1331" s="8" t="s">
        <v>5420</v>
      </c>
      <c r="C1331" s="8" t="s">
        <v>4023</v>
      </c>
      <c r="D1331" s="8" t="s">
        <v>5418</v>
      </c>
      <c r="E1331" s="8" t="s">
        <v>5439</v>
      </c>
      <c r="F1331" t="str">
        <f>IF(ISERROR(VLOOKUP(C1331,Sheet1!L$3:L$2340,1,)),"",VLOOKUP(C1331,Sheet1!L$3:L$2340,1,))</f>
        <v>雲南市</v>
      </c>
    </row>
    <row r="1332" spans="1:6" x14ac:dyDescent="0.2">
      <c r="A1332" s="8" t="s">
        <v>1736</v>
      </c>
      <c r="B1332" s="8" t="s">
        <v>5420</v>
      </c>
      <c r="C1332" s="8" t="s">
        <v>5438</v>
      </c>
      <c r="D1332" s="8" t="s">
        <v>5418</v>
      </c>
      <c r="E1332" s="8" t="s">
        <v>5437</v>
      </c>
      <c r="F1332" t="str">
        <f>IF(ISERROR(VLOOKUP(C1332,Sheet1!L$3:L$2340,1,)),"",VLOOKUP(C1332,Sheet1!L$3:L$2340,1,))</f>
        <v>奥出雲町</v>
      </c>
    </row>
    <row r="1333" spans="1:6" x14ac:dyDescent="0.2">
      <c r="A1333" s="8" t="s">
        <v>1738</v>
      </c>
      <c r="B1333" s="8" t="s">
        <v>5420</v>
      </c>
      <c r="C1333" s="8" t="s">
        <v>5436</v>
      </c>
      <c r="D1333" s="8" t="s">
        <v>5418</v>
      </c>
      <c r="E1333" s="8" t="s">
        <v>5435</v>
      </c>
      <c r="F1333" t="str">
        <f>IF(ISERROR(VLOOKUP(C1333,Sheet1!L$3:L$2340,1,)),"",VLOOKUP(C1333,Sheet1!L$3:L$2340,1,))</f>
        <v>飯南町</v>
      </c>
    </row>
    <row r="1334" spans="1:6" x14ac:dyDescent="0.2">
      <c r="A1334" s="8" t="s">
        <v>1742</v>
      </c>
      <c r="B1334" s="8" t="s">
        <v>5420</v>
      </c>
      <c r="C1334" s="8" t="s">
        <v>5434</v>
      </c>
      <c r="D1334" s="8" t="s">
        <v>5418</v>
      </c>
      <c r="E1334" s="8" t="s">
        <v>5433</v>
      </c>
      <c r="F1334" t="str">
        <f>IF(ISERROR(VLOOKUP(C1334,Sheet1!L$3:L$2340,1,)),"",VLOOKUP(C1334,Sheet1!L$3:L$2340,1,))</f>
        <v>川本町</v>
      </c>
    </row>
    <row r="1335" spans="1:6" x14ac:dyDescent="0.2">
      <c r="A1335" s="8" t="s">
        <v>1743</v>
      </c>
      <c r="B1335" s="8" t="s">
        <v>5420</v>
      </c>
      <c r="C1335" s="8" t="s">
        <v>4817</v>
      </c>
      <c r="D1335" s="8" t="s">
        <v>5418</v>
      </c>
      <c r="E1335" s="8" t="s">
        <v>4816</v>
      </c>
      <c r="F1335" t="str">
        <f>IF(ISERROR(VLOOKUP(C1335,Sheet1!L$3:L$2340,1,)),"",VLOOKUP(C1335,Sheet1!L$3:L$2340,1,))</f>
        <v>美郷町</v>
      </c>
    </row>
    <row r="1336" spans="1:6" x14ac:dyDescent="0.2">
      <c r="A1336" s="8" t="s">
        <v>1744</v>
      </c>
      <c r="B1336" s="8" t="s">
        <v>5420</v>
      </c>
      <c r="C1336" s="8" t="s">
        <v>5432</v>
      </c>
      <c r="D1336" s="8" t="s">
        <v>5418</v>
      </c>
      <c r="E1336" s="8" t="s">
        <v>5431</v>
      </c>
      <c r="F1336" t="str">
        <f>IF(ISERROR(VLOOKUP(C1336,Sheet1!L$3:L$2340,1,)),"",VLOOKUP(C1336,Sheet1!L$3:L$2340,1,))</f>
        <v>邑南町</v>
      </c>
    </row>
    <row r="1337" spans="1:6" x14ac:dyDescent="0.2">
      <c r="A1337" s="8" t="s">
        <v>1746</v>
      </c>
      <c r="B1337" s="8" t="s">
        <v>5420</v>
      </c>
      <c r="C1337" s="8" t="s">
        <v>5430</v>
      </c>
      <c r="D1337" s="8" t="s">
        <v>5418</v>
      </c>
      <c r="E1337" s="8" t="s">
        <v>5429</v>
      </c>
      <c r="F1337" t="str">
        <f>IF(ISERROR(VLOOKUP(C1337,Sheet1!L$3:L$2340,1,)),"",VLOOKUP(C1337,Sheet1!L$3:L$2340,1,))</f>
        <v>津和野町</v>
      </c>
    </row>
    <row r="1338" spans="1:6" x14ac:dyDescent="0.2">
      <c r="A1338" s="8" t="s">
        <v>1747</v>
      </c>
      <c r="B1338" s="8" t="s">
        <v>5420</v>
      </c>
      <c r="C1338" s="8" t="s">
        <v>5428</v>
      </c>
      <c r="D1338" s="8" t="s">
        <v>5418</v>
      </c>
      <c r="E1338" s="8" t="s">
        <v>5427</v>
      </c>
      <c r="F1338" t="str">
        <f>IF(ISERROR(VLOOKUP(C1338,Sheet1!L$3:L$2340,1,)),"",VLOOKUP(C1338,Sheet1!L$3:L$2340,1,))</f>
        <v>吉賀町</v>
      </c>
    </row>
    <row r="1339" spans="1:6" x14ac:dyDescent="0.2">
      <c r="A1339" s="8" t="s">
        <v>1749</v>
      </c>
      <c r="B1339" s="8" t="s">
        <v>5420</v>
      </c>
      <c r="C1339" s="8" t="s">
        <v>5426</v>
      </c>
      <c r="D1339" s="8" t="s">
        <v>5418</v>
      </c>
      <c r="E1339" s="8" t="s">
        <v>5425</v>
      </c>
      <c r="F1339" t="str">
        <f>IF(ISERROR(VLOOKUP(C1339,Sheet1!L$3:L$2340,1,)),"",VLOOKUP(C1339,Sheet1!L$3:L$2340,1,))</f>
        <v>海士町</v>
      </c>
    </row>
    <row r="1340" spans="1:6" x14ac:dyDescent="0.2">
      <c r="A1340" s="8" t="s">
        <v>1750</v>
      </c>
      <c r="B1340" s="8" t="s">
        <v>5420</v>
      </c>
      <c r="C1340" s="8" t="s">
        <v>5424</v>
      </c>
      <c r="D1340" s="8" t="s">
        <v>5418</v>
      </c>
      <c r="E1340" s="8" t="s">
        <v>5423</v>
      </c>
      <c r="F1340" t="str">
        <f>IF(ISERROR(VLOOKUP(C1340,Sheet1!L$3:L$2340,1,)),"",VLOOKUP(C1340,Sheet1!L$3:L$2340,1,))</f>
        <v>西ノ島町</v>
      </c>
    </row>
    <row r="1341" spans="1:6" x14ac:dyDescent="0.2">
      <c r="A1341" s="8" t="s">
        <v>1751</v>
      </c>
      <c r="B1341" s="8" t="s">
        <v>5420</v>
      </c>
      <c r="C1341" s="8" t="s">
        <v>5422</v>
      </c>
      <c r="D1341" s="8" t="s">
        <v>5418</v>
      </c>
      <c r="E1341" s="8" t="s">
        <v>5421</v>
      </c>
      <c r="F1341" t="str">
        <f>IF(ISERROR(VLOOKUP(C1341,Sheet1!L$3:L$2340,1,)),"",VLOOKUP(C1341,Sheet1!L$3:L$2340,1,))</f>
        <v>知夫村</v>
      </c>
    </row>
    <row r="1342" spans="1:6" x14ac:dyDescent="0.2">
      <c r="A1342" s="8" t="s">
        <v>1752</v>
      </c>
      <c r="B1342" s="8" t="s">
        <v>5420</v>
      </c>
      <c r="C1342" s="8" t="s">
        <v>5419</v>
      </c>
      <c r="D1342" s="8" t="s">
        <v>5418</v>
      </c>
      <c r="E1342" s="8" t="s">
        <v>5417</v>
      </c>
      <c r="F1342" t="str">
        <f>IF(ISERROR(VLOOKUP(C1342,Sheet1!L$3:L$2340,1,)),"",VLOOKUP(C1342,Sheet1!L$3:L$2340,1,))</f>
        <v>隠岐の島町</v>
      </c>
    </row>
    <row r="1343" spans="1:6" x14ac:dyDescent="0.2">
      <c r="A1343" s="11" t="s">
        <v>5416</v>
      </c>
      <c r="B1343" s="11" t="s">
        <v>5415</v>
      </c>
      <c r="C1343" s="9"/>
      <c r="D1343" s="10" t="s">
        <v>5414</v>
      </c>
      <c r="E1343" s="9"/>
      <c r="F1343" t="str">
        <f>IF(ISERROR(VLOOKUP(C1343,Sheet1!L$3:L$2340,1,)),"",VLOOKUP(C1343,Sheet1!L$3:L$2340,1,))</f>
        <v/>
      </c>
    </row>
    <row r="1344" spans="1:6" x14ac:dyDescent="0.2">
      <c r="A1344" s="8" t="s">
        <v>5413</v>
      </c>
      <c r="B1344" s="8" t="s">
        <v>5375</v>
      </c>
      <c r="C1344" s="8" t="s">
        <v>4044</v>
      </c>
      <c r="D1344" s="8" t="s">
        <v>5373</v>
      </c>
      <c r="E1344" s="8" t="s">
        <v>5412</v>
      </c>
      <c r="F1344" t="str">
        <f>IF(ISERROR(VLOOKUP(C1344,Sheet1!L$3:L$2340,1,)),"",VLOOKUP(C1344,Sheet1!L$3:L$2340,1,))</f>
        <v>岡山市</v>
      </c>
    </row>
    <row r="1345" spans="1:6" x14ac:dyDescent="0.2">
      <c r="A1345" s="8" t="s">
        <v>1755</v>
      </c>
      <c r="B1345" s="8" t="s">
        <v>5375</v>
      </c>
      <c r="C1345" s="8" t="s">
        <v>4045</v>
      </c>
      <c r="D1345" s="8" t="s">
        <v>5373</v>
      </c>
      <c r="E1345" s="8" t="s">
        <v>5411</v>
      </c>
      <c r="F1345" t="str">
        <f>IF(ISERROR(VLOOKUP(C1345,Sheet1!L$3:L$2340,1,)),"",VLOOKUP(C1345,Sheet1!L$3:L$2340,1,))</f>
        <v>倉敷市</v>
      </c>
    </row>
    <row r="1346" spans="1:6" x14ac:dyDescent="0.2">
      <c r="A1346" s="8" t="s">
        <v>1756</v>
      </c>
      <c r="B1346" s="8" t="s">
        <v>5375</v>
      </c>
      <c r="C1346" s="8" t="s">
        <v>4046</v>
      </c>
      <c r="D1346" s="8" t="s">
        <v>5373</v>
      </c>
      <c r="E1346" s="8" t="s">
        <v>5410</v>
      </c>
      <c r="F1346" t="str">
        <f>IF(ISERROR(VLOOKUP(C1346,Sheet1!L$3:L$2340,1,)),"",VLOOKUP(C1346,Sheet1!L$3:L$2340,1,))</f>
        <v>津山市</v>
      </c>
    </row>
    <row r="1347" spans="1:6" x14ac:dyDescent="0.2">
      <c r="A1347" s="8" t="s">
        <v>1757</v>
      </c>
      <c r="B1347" s="8" t="s">
        <v>5375</v>
      </c>
      <c r="C1347" s="8" t="s">
        <v>4047</v>
      </c>
      <c r="D1347" s="8" t="s">
        <v>5373</v>
      </c>
      <c r="E1347" s="8" t="s">
        <v>5409</v>
      </c>
      <c r="F1347" t="str">
        <f>IF(ISERROR(VLOOKUP(C1347,Sheet1!L$3:L$2340,1,)),"",VLOOKUP(C1347,Sheet1!L$3:L$2340,1,))</f>
        <v>玉野市</v>
      </c>
    </row>
    <row r="1348" spans="1:6" x14ac:dyDescent="0.2">
      <c r="A1348" s="8" t="s">
        <v>1758</v>
      </c>
      <c r="B1348" s="8" t="s">
        <v>5375</v>
      </c>
      <c r="C1348" s="8" t="s">
        <v>4048</v>
      </c>
      <c r="D1348" s="8" t="s">
        <v>5373</v>
      </c>
      <c r="E1348" s="8" t="s">
        <v>5408</v>
      </c>
      <c r="F1348" t="str">
        <f>IF(ISERROR(VLOOKUP(C1348,Sheet1!L$3:L$2340,1,)),"",VLOOKUP(C1348,Sheet1!L$3:L$2340,1,))</f>
        <v>笠岡市</v>
      </c>
    </row>
    <row r="1349" spans="1:6" x14ac:dyDescent="0.2">
      <c r="A1349" s="8" t="s">
        <v>1759</v>
      </c>
      <c r="B1349" s="8" t="s">
        <v>5375</v>
      </c>
      <c r="C1349" s="8" t="s">
        <v>4049</v>
      </c>
      <c r="D1349" s="8" t="s">
        <v>5373</v>
      </c>
      <c r="E1349" s="8" t="s">
        <v>5407</v>
      </c>
      <c r="F1349" t="str">
        <f>IF(ISERROR(VLOOKUP(C1349,Sheet1!L$3:L$2340,1,)),"",VLOOKUP(C1349,Sheet1!L$3:L$2340,1,))</f>
        <v>井原市</v>
      </c>
    </row>
    <row r="1350" spans="1:6" x14ac:dyDescent="0.2">
      <c r="A1350" s="8" t="s">
        <v>1760</v>
      </c>
      <c r="B1350" s="8" t="s">
        <v>5375</v>
      </c>
      <c r="C1350" s="8" t="s">
        <v>4050</v>
      </c>
      <c r="D1350" s="8" t="s">
        <v>5373</v>
      </c>
      <c r="E1350" s="8" t="s">
        <v>5406</v>
      </c>
      <c r="F1350" t="str">
        <f>IF(ISERROR(VLOOKUP(C1350,Sheet1!L$3:L$2340,1,)),"",VLOOKUP(C1350,Sheet1!L$3:L$2340,1,))</f>
        <v>総社市</v>
      </c>
    </row>
    <row r="1351" spans="1:6" x14ac:dyDescent="0.2">
      <c r="A1351" s="8" t="s">
        <v>1761</v>
      </c>
      <c r="B1351" s="8" t="s">
        <v>5375</v>
      </c>
      <c r="C1351" s="8" t="s">
        <v>4051</v>
      </c>
      <c r="D1351" s="8" t="s">
        <v>5373</v>
      </c>
      <c r="E1351" s="8" t="s">
        <v>5405</v>
      </c>
      <c r="F1351" t="str">
        <f>IF(ISERROR(VLOOKUP(C1351,Sheet1!L$3:L$2340,1,)),"",VLOOKUP(C1351,Sheet1!L$3:L$2340,1,))</f>
        <v>高梁市</v>
      </c>
    </row>
    <row r="1352" spans="1:6" x14ac:dyDescent="0.2">
      <c r="A1352" s="8" t="s">
        <v>1762</v>
      </c>
      <c r="B1352" s="8" t="s">
        <v>5375</v>
      </c>
      <c r="C1352" s="8" t="s">
        <v>4052</v>
      </c>
      <c r="D1352" s="8" t="s">
        <v>5373</v>
      </c>
      <c r="E1352" s="8" t="s">
        <v>5404</v>
      </c>
      <c r="F1352" t="str">
        <f>IF(ISERROR(VLOOKUP(C1352,Sheet1!L$3:L$2340,1,)),"",VLOOKUP(C1352,Sheet1!L$3:L$2340,1,))</f>
        <v>新見市</v>
      </c>
    </row>
    <row r="1353" spans="1:6" x14ac:dyDescent="0.2">
      <c r="A1353" s="8" t="s">
        <v>1763</v>
      </c>
      <c r="B1353" s="8" t="s">
        <v>5375</v>
      </c>
      <c r="C1353" s="8" t="s">
        <v>4053</v>
      </c>
      <c r="D1353" s="8" t="s">
        <v>5373</v>
      </c>
      <c r="E1353" s="8" t="s">
        <v>5403</v>
      </c>
      <c r="F1353" t="str">
        <f>IF(ISERROR(VLOOKUP(C1353,Sheet1!L$3:L$2340,1,)),"",VLOOKUP(C1353,Sheet1!L$3:L$2340,1,))</f>
        <v>備前市</v>
      </c>
    </row>
    <row r="1354" spans="1:6" x14ac:dyDescent="0.2">
      <c r="A1354" s="8" t="s">
        <v>1764</v>
      </c>
      <c r="B1354" s="8" t="s">
        <v>5375</v>
      </c>
      <c r="C1354" s="8" t="s">
        <v>4054</v>
      </c>
      <c r="D1354" s="8" t="s">
        <v>5373</v>
      </c>
      <c r="E1354" s="8" t="s">
        <v>5402</v>
      </c>
      <c r="F1354" t="str">
        <f>IF(ISERROR(VLOOKUP(C1354,Sheet1!L$3:L$2340,1,)),"",VLOOKUP(C1354,Sheet1!L$3:L$2340,1,))</f>
        <v>瀬戸内市</v>
      </c>
    </row>
    <row r="1355" spans="1:6" x14ac:dyDescent="0.2">
      <c r="A1355" s="8" t="s">
        <v>1765</v>
      </c>
      <c r="B1355" s="8" t="s">
        <v>5375</v>
      </c>
      <c r="C1355" s="8" t="s">
        <v>4055</v>
      </c>
      <c r="D1355" s="8" t="s">
        <v>5373</v>
      </c>
      <c r="E1355" s="8" t="s">
        <v>5401</v>
      </c>
      <c r="F1355" t="str">
        <f>IF(ISERROR(VLOOKUP(C1355,Sheet1!L$3:L$2340,1,)),"",VLOOKUP(C1355,Sheet1!L$3:L$2340,1,))</f>
        <v>赤磐市</v>
      </c>
    </row>
    <row r="1356" spans="1:6" x14ac:dyDescent="0.2">
      <c r="A1356" s="8" t="s">
        <v>1766</v>
      </c>
      <c r="B1356" s="8" t="s">
        <v>5375</v>
      </c>
      <c r="C1356" s="8" t="s">
        <v>4056</v>
      </c>
      <c r="D1356" s="8" t="s">
        <v>5373</v>
      </c>
      <c r="E1356" s="8" t="s">
        <v>5400</v>
      </c>
      <c r="F1356" t="str">
        <f>IF(ISERROR(VLOOKUP(C1356,Sheet1!L$3:L$2340,1,)),"",VLOOKUP(C1356,Sheet1!L$3:L$2340,1,))</f>
        <v>真庭市</v>
      </c>
    </row>
    <row r="1357" spans="1:6" x14ac:dyDescent="0.2">
      <c r="A1357" s="8" t="s">
        <v>1767</v>
      </c>
      <c r="B1357" s="8" t="s">
        <v>5375</v>
      </c>
      <c r="C1357" s="8" t="s">
        <v>4057</v>
      </c>
      <c r="D1357" s="8" t="s">
        <v>5373</v>
      </c>
      <c r="E1357" s="8" t="s">
        <v>5399</v>
      </c>
      <c r="F1357" t="str">
        <f>IF(ISERROR(VLOOKUP(C1357,Sheet1!L$3:L$2340,1,)),"",VLOOKUP(C1357,Sheet1!L$3:L$2340,1,))</f>
        <v>美作市</v>
      </c>
    </row>
    <row r="1358" spans="1:6" x14ac:dyDescent="0.2">
      <c r="A1358" s="8" t="s">
        <v>1768</v>
      </c>
      <c r="B1358" s="8" t="s">
        <v>5375</v>
      </c>
      <c r="C1358" s="8" t="s">
        <v>4058</v>
      </c>
      <c r="D1358" s="8" t="s">
        <v>5373</v>
      </c>
      <c r="E1358" s="8" t="s">
        <v>5398</v>
      </c>
      <c r="F1358" t="str">
        <f>IF(ISERROR(VLOOKUP(C1358,Sheet1!L$3:L$2340,1,)),"",VLOOKUP(C1358,Sheet1!L$3:L$2340,1,))</f>
        <v>浅口市</v>
      </c>
    </row>
    <row r="1359" spans="1:6" x14ac:dyDescent="0.2">
      <c r="A1359" s="8" t="s">
        <v>1770</v>
      </c>
      <c r="B1359" s="8" t="s">
        <v>5375</v>
      </c>
      <c r="C1359" s="8" t="s">
        <v>5397</v>
      </c>
      <c r="D1359" s="8" t="s">
        <v>5373</v>
      </c>
      <c r="E1359" s="8" t="s">
        <v>5396</v>
      </c>
      <c r="F1359" t="str">
        <f>IF(ISERROR(VLOOKUP(C1359,Sheet1!L$3:L$2340,1,)),"",VLOOKUP(C1359,Sheet1!L$3:L$2340,1,))</f>
        <v>和気町</v>
      </c>
    </row>
    <row r="1360" spans="1:6" x14ac:dyDescent="0.2">
      <c r="A1360" s="8" t="s">
        <v>1772</v>
      </c>
      <c r="B1360" s="8" t="s">
        <v>5375</v>
      </c>
      <c r="C1360" s="8" t="s">
        <v>5395</v>
      </c>
      <c r="D1360" s="8" t="s">
        <v>5373</v>
      </c>
      <c r="E1360" s="8" t="s">
        <v>5394</v>
      </c>
      <c r="F1360" t="str">
        <f>IF(ISERROR(VLOOKUP(C1360,Sheet1!L$3:L$2340,1,)),"",VLOOKUP(C1360,Sheet1!L$3:L$2340,1,))</f>
        <v>早島町</v>
      </c>
    </row>
    <row r="1361" spans="1:6" x14ac:dyDescent="0.2">
      <c r="A1361" s="8" t="s">
        <v>1774</v>
      </c>
      <c r="B1361" s="8" t="s">
        <v>5375</v>
      </c>
      <c r="C1361" s="8" t="s">
        <v>5393</v>
      </c>
      <c r="D1361" s="8" t="s">
        <v>5373</v>
      </c>
      <c r="E1361" s="8" t="s">
        <v>5392</v>
      </c>
      <c r="F1361" t="str">
        <f>IF(ISERROR(VLOOKUP(C1361,Sheet1!L$3:L$2340,1,)),"",VLOOKUP(C1361,Sheet1!L$3:L$2340,1,))</f>
        <v>里庄町</v>
      </c>
    </row>
    <row r="1362" spans="1:6" x14ac:dyDescent="0.2">
      <c r="A1362" s="8" t="s">
        <v>1776</v>
      </c>
      <c r="B1362" s="8" t="s">
        <v>5375</v>
      </c>
      <c r="C1362" s="8" t="s">
        <v>5391</v>
      </c>
      <c r="D1362" s="8" t="s">
        <v>5373</v>
      </c>
      <c r="E1362" s="8" t="s">
        <v>5390</v>
      </c>
      <c r="F1362" t="str">
        <f>IF(ISERROR(VLOOKUP(C1362,Sheet1!L$3:L$2340,1,)),"",VLOOKUP(C1362,Sheet1!L$3:L$2340,1,))</f>
        <v>矢掛町</v>
      </c>
    </row>
    <row r="1363" spans="1:6" x14ac:dyDescent="0.2">
      <c r="A1363" s="8" t="s">
        <v>1778</v>
      </c>
      <c r="B1363" s="8" t="s">
        <v>5375</v>
      </c>
      <c r="C1363" s="8" t="s">
        <v>5389</v>
      </c>
      <c r="D1363" s="8" t="s">
        <v>5373</v>
      </c>
      <c r="E1363" s="8" t="s">
        <v>5388</v>
      </c>
      <c r="F1363" t="str">
        <f>IF(ISERROR(VLOOKUP(C1363,Sheet1!L$3:L$2340,1,)),"",VLOOKUP(C1363,Sheet1!L$3:L$2340,1,))</f>
        <v>新庄村</v>
      </c>
    </row>
    <row r="1364" spans="1:6" x14ac:dyDescent="0.2">
      <c r="A1364" s="8" t="s">
        <v>1780</v>
      </c>
      <c r="B1364" s="8" t="s">
        <v>5375</v>
      </c>
      <c r="C1364" s="8" t="s">
        <v>5387</v>
      </c>
      <c r="D1364" s="8" t="s">
        <v>5373</v>
      </c>
      <c r="E1364" s="8" t="s">
        <v>5386</v>
      </c>
      <c r="F1364" t="str">
        <f>IF(ISERROR(VLOOKUP(C1364,Sheet1!L$3:L$2340,1,)),"",VLOOKUP(C1364,Sheet1!L$3:L$2340,1,))</f>
        <v>鏡野町</v>
      </c>
    </row>
    <row r="1365" spans="1:6" x14ac:dyDescent="0.2">
      <c r="A1365" s="8" t="s">
        <v>1782</v>
      </c>
      <c r="B1365" s="8" t="s">
        <v>5375</v>
      </c>
      <c r="C1365" s="8" t="s">
        <v>5385</v>
      </c>
      <c r="D1365" s="8" t="s">
        <v>5373</v>
      </c>
      <c r="E1365" s="8" t="s">
        <v>5384</v>
      </c>
      <c r="F1365" t="str">
        <f>IF(ISERROR(VLOOKUP(C1365,Sheet1!L$3:L$2340,1,)),"",VLOOKUP(C1365,Sheet1!L$3:L$2340,1,))</f>
        <v>勝央町</v>
      </c>
    </row>
    <row r="1366" spans="1:6" x14ac:dyDescent="0.2">
      <c r="A1366" s="8" t="s">
        <v>1783</v>
      </c>
      <c r="B1366" s="8" t="s">
        <v>5375</v>
      </c>
      <c r="C1366" s="8" t="s">
        <v>5383</v>
      </c>
      <c r="D1366" s="8" t="s">
        <v>5373</v>
      </c>
      <c r="E1366" s="8" t="s">
        <v>5382</v>
      </c>
      <c r="F1366" t="str">
        <f>IF(ISERROR(VLOOKUP(C1366,Sheet1!L$3:L$2340,1,)),"",VLOOKUP(C1366,Sheet1!L$3:L$2340,1,))</f>
        <v>奈義町</v>
      </c>
    </row>
    <row r="1367" spans="1:6" x14ac:dyDescent="0.2">
      <c r="A1367" s="8" t="s">
        <v>1785</v>
      </c>
      <c r="B1367" s="8" t="s">
        <v>5375</v>
      </c>
      <c r="C1367" s="8" t="s">
        <v>5381</v>
      </c>
      <c r="D1367" s="8" t="s">
        <v>5373</v>
      </c>
      <c r="E1367" s="8" t="s">
        <v>5380</v>
      </c>
      <c r="F1367" t="str">
        <f>IF(ISERROR(VLOOKUP(C1367,Sheet1!L$3:L$2340,1,)),"",VLOOKUP(C1367,Sheet1!L$3:L$2340,1,))</f>
        <v>西粟倉村</v>
      </c>
    </row>
    <row r="1368" spans="1:6" x14ac:dyDescent="0.2">
      <c r="A1368" s="8" t="s">
        <v>1787</v>
      </c>
      <c r="B1368" s="8" t="s">
        <v>5375</v>
      </c>
      <c r="C1368" s="8" t="s">
        <v>5379</v>
      </c>
      <c r="D1368" s="8" t="s">
        <v>5373</v>
      </c>
      <c r="E1368" s="8" t="s">
        <v>5378</v>
      </c>
      <c r="F1368" t="str">
        <f>IF(ISERROR(VLOOKUP(C1368,Sheet1!L$3:L$2340,1,)),"",VLOOKUP(C1368,Sheet1!L$3:L$2340,1,))</f>
        <v>久米南町</v>
      </c>
    </row>
    <row r="1369" spans="1:6" x14ac:dyDescent="0.2">
      <c r="A1369" s="8" t="s">
        <v>1788</v>
      </c>
      <c r="B1369" s="8" t="s">
        <v>5375</v>
      </c>
      <c r="C1369" s="8" t="s">
        <v>5377</v>
      </c>
      <c r="D1369" s="8" t="s">
        <v>5373</v>
      </c>
      <c r="E1369" s="8" t="s">
        <v>5376</v>
      </c>
      <c r="F1369" t="str">
        <f>IF(ISERROR(VLOOKUP(C1369,Sheet1!L$3:L$2340,1,)),"",VLOOKUP(C1369,Sheet1!L$3:L$2340,1,))</f>
        <v>美咲町</v>
      </c>
    </row>
    <row r="1370" spans="1:6" x14ac:dyDescent="0.2">
      <c r="A1370" s="8" t="s">
        <v>1790</v>
      </c>
      <c r="B1370" s="8" t="s">
        <v>5375</v>
      </c>
      <c r="C1370" s="8" t="s">
        <v>5374</v>
      </c>
      <c r="D1370" s="8" t="s">
        <v>5373</v>
      </c>
      <c r="E1370" s="8" t="s">
        <v>5372</v>
      </c>
      <c r="F1370" t="str">
        <f>IF(ISERROR(VLOOKUP(C1370,Sheet1!L$3:L$2340,1,)),"",VLOOKUP(C1370,Sheet1!L$3:L$2340,1,))</f>
        <v>吉備中央町</v>
      </c>
    </row>
    <row r="1371" spans="1:6" x14ac:dyDescent="0.2">
      <c r="A1371" s="11" t="s">
        <v>5371</v>
      </c>
      <c r="B1371" s="11" t="s">
        <v>5370</v>
      </c>
      <c r="C1371" s="9"/>
      <c r="D1371" s="10" t="s">
        <v>5369</v>
      </c>
      <c r="E1371" s="9"/>
      <c r="F1371" t="str">
        <f>IF(ISERROR(VLOOKUP(C1371,Sheet1!L$3:L$2340,1,)),"",VLOOKUP(C1371,Sheet1!L$3:L$2340,1,))</f>
        <v/>
      </c>
    </row>
    <row r="1372" spans="1:6" x14ac:dyDescent="0.2">
      <c r="A1372" s="8" t="s">
        <v>1792</v>
      </c>
      <c r="B1372" s="8" t="s">
        <v>5339</v>
      </c>
      <c r="C1372" s="8" t="s">
        <v>4081</v>
      </c>
      <c r="D1372" s="8" t="s">
        <v>5337</v>
      </c>
      <c r="E1372" s="8" t="s">
        <v>5368</v>
      </c>
      <c r="F1372" t="str">
        <f>IF(ISERROR(VLOOKUP(C1372,Sheet1!L$3:L$2340,1,)),"",VLOOKUP(C1372,Sheet1!L$3:L$2340,1,))</f>
        <v>広島市</v>
      </c>
    </row>
    <row r="1373" spans="1:6" x14ac:dyDescent="0.2">
      <c r="A1373" s="8" t="s">
        <v>1801</v>
      </c>
      <c r="B1373" s="8" t="s">
        <v>5339</v>
      </c>
      <c r="C1373" s="8" t="s">
        <v>4090</v>
      </c>
      <c r="D1373" s="8" t="s">
        <v>5337</v>
      </c>
      <c r="E1373" s="8" t="s">
        <v>5367</v>
      </c>
      <c r="F1373" t="str">
        <f>IF(ISERROR(VLOOKUP(C1373,Sheet1!L$3:L$2340,1,)),"",VLOOKUP(C1373,Sheet1!L$3:L$2340,1,))</f>
        <v>呉市</v>
      </c>
    </row>
    <row r="1374" spans="1:6" x14ac:dyDescent="0.2">
      <c r="A1374" s="8" t="s">
        <v>1802</v>
      </c>
      <c r="B1374" s="8" t="s">
        <v>5339</v>
      </c>
      <c r="C1374" s="8" t="s">
        <v>4091</v>
      </c>
      <c r="D1374" s="8" t="s">
        <v>5337</v>
      </c>
      <c r="E1374" s="8" t="s">
        <v>5366</v>
      </c>
      <c r="F1374" t="str">
        <f>IF(ISERROR(VLOOKUP(C1374,Sheet1!L$3:L$2340,1,)),"",VLOOKUP(C1374,Sheet1!L$3:L$2340,1,))</f>
        <v>竹原市</v>
      </c>
    </row>
    <row r="1375" spans="1:6" x14ac:dyDescent="0.2">
      <c r="A1375" s="8" t="s">
        <v>1803</v>
      </c>
      <c r="B1375" s="8" t="s">
        <v>5339</v>
      </c>
      <c r="C1375" s="8" t="s">
        <v>4092</v>
      </c>
      <c r="D1375" s="8" t="s">
        <v>5337</v>
      </c>
      <c r="E1375" s="8" t="s">
        <v>5365</v>
      </c>
      <c r="F1375" t="str">
        <f>IF(ISERROR(VLOOKUP(C1375,Sheet1!L$3:L$2340,1,)),"",VLOOKUP(C1375,Sheet1!L$3:L$2340,1,))</f>
        <v>三原市</v>
      </c>
    </row>
    <row r="1376" spans="1:6" x14ac:dyDescent="0.2">
      <c r="A1376" s="8" t="s">
        <v>1804</v>
      </c>
      <c r="B1376" s="8" t="s">
        <v>5339</v>
      </c>
      <c r="C1376" s="8" t="s">
        <v>4093</v>
      </c>
      <c r="D1376" s="8" t="s">
        <v>5337</v>
      </c>
      <c r="E1376" s="8" t="s">
        <v>5364</v>
      </c>
      <c r="F1376" t="str">
        <f>IF(ISERROR(VLOOKUP(C1376,Sheet1!L$3:L$2340,1,)),"",VLOOKUP(C1376,Sheet1!L$3:L$2340,1,))</f>
        <v>尾道市</v>
      </c>
    </row>
    <row r="1377" spans="1:6" x14ac:dyDescent="0.2">
      <c r="A1377" s="8" t="s">
        <v>1805</v>
      </c>
      <c r="B1377" s="8" t="s">
        <v>5339</v>
      </c>
      <c r="C1377" s="8" t="s">
        <v>4094</v>
      </c>
      <c r="D1377" s="8" t="s">
        <v>5337</v>
      </c>
      <c r="E1377" s="8" t="s">
        <v>5363</v>
      </c>
      <c r="F1377" t="str">
        <f>IF(ISERROR(VLOOKUP(C1377,Sheet1!L$3:L$2340,1,)),"",VLOOKUP(C1377,Sheet1!L$3:L$2340,1,))</f>
        <v>福山市</v>
      </c>
    </row>
    <row r="1378" spans="1:6" x14ac:dyDescent="0.2">
      <c r="A1378" s="8" t="s">
        <v>1806</v>
      </c>
      <c r="B1378" s="8" t="s">
        <v>5339</v>
      </c>
      <c r="C1378" s="8" t="s">
        <v>3139</v>
      </c>
      <c r="D1378" s="8" t="s">
        <v>5337</v>
      </c>
      <c r="E1378" s="8" t="s">
        <v>5362</v>
      </c>
      <c r="F1378" t="str">
        <f>IF(ISERROR(VLOOKUP(C1378,Sheet1!L$3:L$2340,1,)),"",VLOOKUP(C1378,Sheet1!L$3:L$2340,1,))</f>
        <v>府中市</v>
      </c>
    </row>
    <row r="1379" spans="1:6" x14ac:dyDescent="0.2">
      <c r="A1379" s="8" t="s">
        <v>1807</v>
      </c>
      <c r="B1379" s="8" t="s">
        <v>5339</v>
      </c>
      <c r="C1379" s="8" t="s">
        <v>4095</v>
      </c>
      <c r="D1379" s="8" t="s">
        <v>5337</v>
      </c>
      <c r="E1379" s="8" t="s">
        <v>5295</v>
      </c>
      <c r="F1379" t="str">
        <f>IF(ISERROR(VLOOKUP(C1379,Sheet1!L$3:L$2340,1,)),"",VLOOKUP(C1379,Sheet1!L$3:L$2340,1,))</f>
        <v>三次市</v>
      </c>
    </row>
    <row r="1380" spans="1:6" x14ac:dyDescent="0.2">
      <c r="A1380" s="8" t="s">
        <v>1808</v>
      </c>
      <c r="B1380" s="8" t="s">
        <v>5339</v>
      </c>
      <c r="C1380" s="8" t="s">
        <v>4096</v>
      </c>
      <c r="D1380" s="8" t="s">
        <v>5337</v>
      </c>
      <c r="E1380" s="8" t="s">
        <v>5361</v>
      </c>
      <c r="F1380" t="str">
        <f>IF(ISERROR(VLOOKUP(C1380,Sheet1!L$3:L$2340,1,)),"",VLOOKUP(C1380,Sheet1!L$3:L$2340,1,))</f>
        <v>庄原市</v>
      </c>
    </row>
    <row r="1381" spans="1:6" x14ac:dyDescent="0.2">
      <c r="A1381" s="8" t="s">
        <v>1809</v>
      </c>
      <c r="B1381" s="8" t="s">
        <v>5339</v>
      </c>
      <c r="C1381" s="8" t="s">
        <v>4097</v>
      </c>
      <c r="D1381" s="8" t="s">
        <v>5337</v>
      </c>
      <c r="E1381" s="8" t="s">
        <v>5360</v>
      </c>
      <c r="F1381" t="str">
        <f>IF(ISERROR(VLOOKUP(C1381,Sheet1!L$3:L$2340,1,)),"",VLOOKUP(C1381,Sheet1!L$3:L$2340,1,))</f>
        <v>大竹市</v>
      </c>
    </row>
    <row r="1382" spans="1:6" x14ac:dyDescent="0.2">
      <c r="A1382" s="8" t="s">
        <v>1810</v>
      </c>
      <c r="B1382" s="8" t="s">
        <v>5339</v>
      </c>
      <c r="C1382" s="8" t="s">
        <v>4098</v>
      </c>
      <c r="D1382" s="8" t="s">
        <v>5337</v>
      </c>
      <c r="E1382" s="8" t="s">
        <v>5359</v>
      </c>
      <c r="F1382" t="str">
        <f>IF(ISERROR(VLOOKUP(C1382,Sheet1!L$3:L$2340,1,)),"",VLOOKUP(C1382,Sheet1!L$3:L$2340,1,))</f>
        <v>東広島市</v>
      </c>
    </row>
    <row r="1383" spans="1:6" x14ac:dyDescent="0.2">
      <c r="A1383" s="8" t="s">
        <v>1811</v>
      </c>
      <c r="B1383" s="8" t="s">
        <v>5339</v>
      </c>
      <c r="C1383" s="8" t="s">
        <v>4099</v>
      </c>
      <c r="D1383" s="8" t="s">
        <v>5337</v>
      </c>
      <c r="E1383" s="8" t="s">
        <v>5358</v>
      </c>
      <c r="F1383" t="str">
        <f>IF(ISERROR(VLOOKUP(C1383,Sheet1!L$3:L$2340,1,)),"",VLOOKUP(C1383,Sheet1!L$3:L$2340,1,))</f>
        <v>廿日市市</v>
      </c>
    </row>
    <row r="1384" spans="1:6" x14ac:dyDescent="0.2">
      <c r="A1384" s="8" t="s">
        <v>1812</v>
      </c>
      <c r="B1384" s="8" t="s">
        <v>5339</v>
      </c>
      <c r="C1384" s="8" t="s">
        <v>4100</v>
      </c>
      <c r="D1384" s="8" t="s">
        <v>5337</v>
      </c>
      <c r="E1384" s="8" t="s">
        <v>5357</v>
      </c>
      <c r="F1384" t="str">
        <f>IF(ISERROR(VLOOKUP(C1384,Sheet1!L$3:L$2340,1,)),"",VLOOKUP(C1384,Sheet1!L$3:L$2340,1,))</f>
        <v>安芸高田市</v>
      </c>
    </row>
    <row r="1385" spans="1:6" x14ac:dyDescent="0.2">
      <c r="A1385" s="8" t="s">
        <v>1813</v>
      </c>
      <c r="B1385" s="8" t="s">
        <v>5339</v>
      </c>
      <c r="C1385" s="8" t="s">
        <v>4101</v>
      </c>
      <c r="D1385" s="8" t="s">
        <v>5337</v>
      </c>
      <c r="E1385" s="8" t="s">
        <v>5356</v>
      </c>
      <c r="F1385" t="str">
        <f>IF(ISERROR(VLOOKUP(C1385,Sheet1!L$3:L$2340,1,)),"",VLOOKUP(C1385,Sheet1!L$3:L$2340,1,))</f>
        <v>江田島市</v>
      </c>
    </row>
    <row r="1386" spans="1:6" x14ac:dyDescent="0.2">
      <c r="A1386" s="8" t="s">
        <v>1815</v>
      </c>
      <c r="B1386" s="8" t="s">
        <v>5339</v>
      </c>
      <c r="C1386" s="8" t="s">
        <v>5355</v>
      </c>
      <c r="D1386" s="8" t="s">
        <v>5337</v>
      </c>
      <c r="E1386" s="8" t="s">
        <v>5354</v>
      </c>
      <c r="F1386" t="str">
        <f>IF(ISERROR(VLOOKUP(C1386,Sheet1!L$3:L$2340,1,)),"",VLOOKUP(C1386,Sheet1!L$3:L$2340,1,))</f>
        <v>府中町</v>
      </c>
    </row>
    <row r="1387" spans="1:6" x14ac:dyDescent="0.2">
      <c r="A1387" s="8" t="s">
        <v>1816</v>
      </c>
      <c r="B1387" s="8" t="s">
        <v>5339</v>
      </c>
      <c r="C1387" s="8" t="s">
        <v>5353</v>
      </c>
      <c r="D1387" s="8" t="s">
        <v>5337</v>
      </c>
      <c r="E1387" s="8" t="s">
        <v>5352</v>
      </c>
      <c r="F1387" t="str">
        <f>IF(ISERROR(VLOOKUP(C1387,Sheet1!L$3:L$2340,1,)),"",VLOOKUP(C1387,Sheet1!L$3:L$2340,1,))</f>
        <v>海田町</v>
      </c>
    </row>
    <row r="1388" spans="1:6" x14ac:dyDescent="0.2">
      <c r="A1388" s="8" t="s">
        <v>1817</v>
      </c>
      <c r="B1388" s="8" t="s">
        <v>5339</v>
      </c>
      <c r="C1388" s="8" t="s">
        <v>5351</v>
      </c>
      <c r="D1388" s="8" t="s">
        <v>5337</v>
      </c>
      <c r="E1388" s="8" t="s">
        <v>5350</v>
      </c>
      <c r="F1388" t="str">
        <f>IF(ISERROR(VLOOKUP(C1388,Sheet1!L$3:L$2340,1,)),"",VLOOKUP(C1388,Sheet1!L$3:L$2340,1,))</f>
        <v>熊野町</v>
      </c>
    </row>
    <row r="1389" spans="1:6" x14ac:dyDescent="0.2">
      <c r="A1389" s="8" t="s">
        <v>1818</v>
      </c>
      <c r="B1389" s="8" t="s">
        <v>5339</v>
      </c>
      <c r="C1389" s="8" t="s">
        <v>5349</v>
      </c>
      <c r="D1389" s="8" t="s">
        <v>5337</v>
      </c>
      <c r="E1389" s="8" t="s">
        <v>5348</v>
      </c>
      <c r="F1389" t="str">
        <f>IF(ISERROR(VLOOKUP(C1389,Sheet1!L$3:L$2340,1,)),"",VLOOKUP(C1389,Sheet1!L$3:L$2340,1,))</f>
        <v>坂町</v>
      </c>
    </row>
    <row r="1390" spans="1:6" x14ac:dyDescent="0.2">
      <c r="A1390" s="8" t="s">
        <v>1820</v>
      </c>
      <c r="B1390" s="8" t="s">
        <v>5339</v>
      </c>
      <c r="C1390" s="8" t="s">
        <v>5347</v>
      </c>
      <c r="D1390" s="8" t="s">
        <v>5337</v>
      </c>
      <c r="E1390" s="8" t="s">
        <v>5346</v>
      </c>
      <c r="F1390" t="str">
        <f>IF(ISERROR(VLOOKUP(C1390,Sheet1!L$3:L$2340,1,)),"",VLOOKUP(C1390,Sheet1!L$3:L$2340,1,))</f>
        <v>安芸太田町</v>
      </c>
    </row>
    <row r="1391" spans="1:6" x14ac:dyDescent="0.2">
      <c r="A1391" s="8" t="s">
        <v>1821</v>
      </c>
      <c r="B1391" s="8" t="s">
        <v>5339</v>
      </c>
      <c r="C1391" s="8" t="s">
        <v>5345</v>
      </c>
      <c r="D1391" s="8" t="s">
        <v>5337</v>
      </c>
      <c r="E1391" s="8" t="s">
        <v>5344</v>
      </c>
      <c r="F1391" t="str">
        <f>IF(ISERROR(VLOOKUP(C1391,Sheet1!L$3:L$2340,1,)),"",VLOOKUP(C1391,Sheet1!L$3:L$2340,1,))</f>
        <v>北広島町</v>
      </c>
    </row>
    <row r="1392" spans="1:6" x14ac:dyDescent="0.2">
      <c r="A1392" s="8" t="s">
        <v>1823</v>
      </c>
      <c r="B1392" s="8" t="s">
        <v>5339</v>
      </c>
      <c r="C1392" s="8" t="s">
        <v>5343</v>
      </c>
      <c r="D1392" s="8" t="s">
        <v>5337</v>
      </c>
      <c r="E1392" s="8" t="s">
        <v>5342</v>
      </c>
      <c r="F1392" t="str">
        <f>IF(ISERROR(VLOOKUP(C1392,Sheet1!L$3:L$2340,1,)),"",VLOOKUP(C1392,Sheet1!L$3:L$2340,1,))</f>
        <v>大崎上島町</v>
      </c>
    </row>
    <row r="1393" spans="1:6" x14ac:dyDescent="0.2">
      <c r="A1393" s="8" t="s">
        <v>1825</v>
      </c>
      <c r="B1393" s="8" t="s">
        <v>5339</v>
      </c>
      <c r="C1393" s="8" t="s">
        <v>5341</v>
      </c>
      <c r="D1393" s="8" t="s">
        <v>5337</v>
      </c>
      <c r="E1393" s="8" t="s">
        <v>5340</v>
      </c>
      <c r="F1393" t="str">
        <f>IF(ISERROR(VLOOKUP(C1393,Sheet1!L$3:L$2340,1,)),"",VLOOKUP(C1393,Sheet1!L$3:L$2340,1,))</f>
        <v>世羅町</v>
      </c>
    </row>
    <row r="1394" spans="1:6" x14ac:dyDescent="0.2">
      <c r="A1394" s="8" t="s">
        <v>1827</v>
      </c>
      <c r="B1394" s="8" t="s">
        <v>5339</v>
      </c>
      <c r="C1394" s="8" t="s">
        <v>5338</v>
      </c>
      <c r="D1394" s="8" t="s">
        <v>5337</v>
      </c>
      <c r="E1394" s="8" t="s">
        <v>5336</v>
      </c>
      <c r="F1394" t="str">
        <f>IF(ISERROR(VLOOKUP(C1394,Sheet1!L$3:L$2340,1,)),"",VLOOKUP(C1394,Sheet1!L$3:L$2340,1,))</f>
        <v>神石高原町</v>
      </c>
    </row>
    <row r="1395" spans="1:6" x14ac:dyDescent="0.2">
      <c r="A1395" s="11" t="s">
        <v>5335</v>
      </c>
      <c r="B1395" s="11" t="s">
        <v>5334</v>
      </c>
      <c r="C1395" s="9"/>
      <c r="D1395" s="10" t="s">
        <v>5333</v>
      </c>
      <c r="E1395" s="9"/>
      <c r="F1395" t="str">
        <f>IF(ISERROR(VLOOKUP(C1395,Sheet1!L$3:L$2340,1,)),"",VLOOKUP(C1395,Sheet1!L$3:L$2340,1,))</f>
        <v/>
      </c>
    </row>
    <row r="1396" spans="1:6" x14ac:dyDescent="0.2">
      <c r="A1396" s="8" t="s">
        <v>1829</v>
      </c>
      <c r="B1396" s="8" t="s">
        <v>5309</v>
      </c>
      <c r="C1396" s="8" t="s">
        <v>4116</v>
      </c>
      <c r="D1396" s="8" t="s">
        <v>5307</v>
      </c>
      <c r="E1396" s="8" t="s">
        <v>5332</v>
      </c>
      <c r="F1396" t="str">
        <f>IF(ISERROR(VLOOKUP(C1396,Sheet1!L$3:L$2340,1,)),"",VLOOKUP(C1396,Sheet1!L$3:L$2340,1,))</f>
        <v>下関市</v>
      </c>
    </row>
    <row r="1397" spans="1:6" x14ac:dyDescent="0.2">
      <c r="A1397" s="8" t="s">
        <v>1830</v>
      </c>
      <c r="B1397" s="8" t="s">
        <v>5309</v>
      </c>
      <c r="C1397" s="8" t="s">
        <v>4117</v>
      </c>
      <c r="D1397" s="8" t="s">
        <v>5307</v>
      </c>
      <c r="E1397" s="8" t="s">
        <v>5331</v>
      </c>
      <c r="F1397" t="str">
        <f>IF(ISERROR(VLOOKUP(C1397,Sheet1!L$3:L$2340,1,)),"",VLOOKUP(C1397,Sheet1!L$3:L$2340,1,))</f>
        <v>宇部市</v>
      </c>
    </row>
    <row r="1398" spans="1:6" x14ac:dyDescent="0.2">
      <c r="A1398" s="8" t="s">
        <v>1831</v>
      </c>
      <c r="B1398" s="8" t="s">
        <v>5309</v>
      </c>
      <c r="C1398" s="8" t="s">
        <v>4118</v>
      </c>
      <c r="D1398" s="8" t="s">
        <v>5307</v>
      </c>
      <c r="E1398" s="8" t="s">
        <v>5330</v>
      </c>
      <c r="F1398" t="str">
        <f>IF(ISERROR(VLOOKUP(C1398,Sheet1!L$3:L$2340,1,)),"",VLOOKUP(C1398,Sheet1!L$3:L$2340,1,))</f>
        <v>山口市</v>
      </c>
    </row>
    <row r="1399" spans="1:6" x14ac:dyDescent="0.2">
      <c r="A1399" s="8" t="s">
        <v>1832</v>
      </c>
      <c r="B1399" s="8" t="s">
        <v>5309</v>
      </c>
      <c r="C1399" s="8" t="s">
        <v>4119</v>
      </c>
      <c r="D1399" s="8" t="s">
        <v>5307</v>
      </c>
      <c r="E1399" s="8" t="s">
        <v>5329</v>
      </c>
      <c r="F1399" t="str">
        <f>IF(ISERROR(VLOOKUP(C1399,Sheet1!L$3:L$2340,1,)),"",VLOOKUP(C1399,Sheet1!L$3:L$2340,1,))</f>
        <v>萩市</v>
      </c>
    </row>
    <row r="1400" spans="1:6" x14ac:dyDescent="0.2">
      <c r="A1400" s="8" t="s">
        <v>1833</v>
      </c>
      <c r="B1400" s="8" t="s">
        <v>5309</v>
      </c>
      <c r="C1400" s="8" t="s">
        <v>4120</v>
      </c>
      <c r="D1400" s="8" t="s">
        <v>5307</v>
      </c>
      <c r="E1400" s="8" t="s">
        <v>5328</v>
      </c>
      <c r="F1400" t="str">
        <f>IF(ISERROR(VLOOKUP(C1400,Sheet1!L$3:L$2340,1,)),"",VLOOKUP(C1400,Sheet1!L$3:L$2340,1,))</f>
        <v>防府市</v>
      </c>
    </row>
    <row r="1401" spans="1:6" x14ac:dyDescent="0.2">
      <c r="A1401" s="8" t="s">
        <v>1834</v>
      </c>
      <c r="B1401" s="8" t="s">
        <v>5309</v>
      </c>
      <c r="C1401" s="8" t="s">
        <v>4121</v>
      </c>
      <c r="D1401" s="8" t="s">
        <v>5307</v>
      </c>
      <c r="E1401" s="8" t="s">
        <v>5327</v>
      </c>
      <c r="F1401" t="str">
        <f>IF(ISERROR(VLOOKUP(C1401,Sheet1!L$3:L$2340,1,)),"",VLOOKUP(C1401,Sheet1!L$3:L$2340,1,))</f>
        <v>下松市</v>
      </c>
    </row>
    <row r="1402" spans="1:6" x14ac:dyDescent="0.2">
      <c r="A1402" s="8" t="s">
        <v>1835</v>
      </c>
      <c r="B1402" s="8" t="s">
        <v>5309</v>
      </c>
      <c r="C1402" s="8" t="s">
        <v>4122</v>
      </c>
      <c r="D1402" s="8" t="s">
        <v>5307</v>
      </c>
      <c r="E1402" s="8" t="s">
        <v>5326</v>
      </c>
      <c r="F1402" t="str">
        <f>IF(ISERROR(VLOOKUP(C1402,Sheet1!L$3:L$2340,1,)),"",VLOOKUP(C1402,Sheet1!L$3:L$2340,1,))</f>
        <v>岩国市</v>
      </c>
    </row>
    <row r="1403" spans="1:6" x14ac:dyDescent="0.2">
      <c r="A1403" s="8" t="s">
        <v>1836</v>
      </c>
      <c r="B1403" s="8" t="s">
        <v>5309</v>
      </c>
      <c r="C1403" s="8" t="s">
        <v>4123</v>
      </c>
      <c r="D1403" s="8" t="s">
        <v>5307</v>
      </c>
      <c r="E1403" s="8" t="s">
        <v>5325</v>
      </c>
      <c r="F1403" t="str">
        <f>IF(ISERROR(VLOOKUP(C1403,Sheet1!L$3:L$2340,1,)),"",VLOOKUP(C1403,Sheet1!L$3:L$2340,1,))</f>
        <v>光市</v>
      </c>
    </row>
    <row r="1404" spans="1:6" x14ac:dyDescent="0.2">
      <c r="A1404" s="8" t="s">
        <v>1837</v>
      </c>
      <c r="B1404" s="8" t="s">
        <v>5309</v>
      </c>
      <c r="C1404" s="8" t="s">
        <v>4124</v>
      </c>
      <c r="D1404" s="8" t="s">
        <v>5307</v>
      </c>
      <c r="E1404" s="8" t="s">
        <v>5324</v>
      </c>
      <c r="F1404" t="str">
        <f>IF(ISERROR(VLOOKUP(C1404,Sheet1!L$3:L$2340,1,)),"",VLOOKUP(C1404,Sheet1!L$3:L$2340,1,))</f>
        <v>長門市</v>
      </c>
    </row>
    <row r="1405" spans="1:6" x14ac:dyDescent="0.2">
      <c r="A1405" s="8" t="s">
        <v>1838</v>
      </c>
      <c r="B1405" s="8" t="s">
        <v>5309</v>
      </c>
      <c r="C1405" s="8" t="s">
        <v>4125</v>
      </c>
      <c r="D1405" s="8" t="s">
        <v>5307</v>
      </c>
      <c r="E1405" s="8" t="s">
        <v>5323</v>
      </c>
      <c r="F1405" t="str">
        <f>IF(ISERROR(VLOOKUP(C1405,Sheet1!L$3:L$2340,1,)),"",VLOOKUP(C1405,Sheet1!L$3:L$2340,1,))</f>
        <v>柳井市</v>
      </c>
    </row>
    <row r="1406" spans="1:6" x14ac:dyDescent="0.2">
      <c r="A1406" s="8" t="s">
        <v>1839</v>
      </c>
      <c r="B1406" s="8" t="s">
        <v>5309</v>
      </c>
      <c r="C1406" s="8" t="s">
        <v>4126</v>
      </c>
      <c r="D1406" s="8" t="s">
        <v>5307</v>
      </c>
      <c r="E1406" s="8" t="s">
        <v>5322</v>
      </c>
      <c r="F1406" t="str">
        <f>IF(ISERROR(VLOOKUP(C1406,Sheet1!L$3:L$2340,1,)),"",VLOOKUP(C1406,Sheet1!L$3:L$2340,1,))</f>
        <v>美祢市</v>
      </c>
    </row>
    <row r="1407" spans="1:6" x14ac:dyDescent="0.2">
      <c r="A1407" s="8" t="s">
        <v>1840</v>
      </c>
      <c r="B1407" s="8" t="s">
        <v>5309</v>
      </c>
      <c r="C1407" s="8" t="s">
        <v>4127</v>
      </c>
      <c r="D1407" s="8" t="s">
        <v>5307</v>
      </c>
      <c r="E1407" s="8" t="s">
        <v>5321</v>
      </c>
      <c r="F1407" t="str">
        <f>IF(ISERROR(VLOOKUP(C1407,Sheet1!L$3:L$2340,1,)),"",VLOOKUP(C1407,Sheet1!L$3:L$2340,1,))</f>
        <v>周南市</v>
      </c>
    </row>
    <row r="1408" spans="1:6" x14ac:dyDescent="0.2">
      <c r="A1408" s="8" t="s">
        <v>1841</v>
      </c>
      <c r="B1408" s="8" t="s">
        <v>5309</v>
      </c>
      <c r="C1408" s="8" t="s">
        <v>4128</v>
      </c>
      <c r="D1408" s="8" t="s">
        <v>5307</v>
      </c>
      <c r="E1408" s="8" t="s">
        <v>5320</v>
      </c>
      <c r="F1408" t="str">
        <f>IF(ISERROR(VLOOKUP(C1408,Sheet1!L$3:L$2340,1,)),"",VLOOKUP(C1408,Sheet1!L$3:L$2340,1,))</f>
        <v>山陽小野田市</v>
      </c>
    </row>
    <row r="1409" spans="1:6" x14ac:dyDescent="0.2">
      <c r="A1409" s="8" t="s">
        <v>1843</v>
      </c>
      <c r="B1409" s="8" t="s">
        <v>5309</v>
      </c>
      <c r="C1409" s="8" t="s">
        <v>5319</v>
      </c>
      <c r="D1409" s="8" t="s">
        <v>5307</v>
      </c>
      <c r="E1409" s="8" t="s">
        <v>5318</v>
      </c>
      <c r="F1409" t="str">
        <f>IF(ISERROR(VLOOKUP(C1409,Sheet1!L$3:L$2340,1,)),"",VLOOKUP(C1409,Sheet1!L$3:L$2340,1,))</f>
        <v>周防大島町</v>
      </c>
    </row>
    <row r="1410" spans="1:6" x14ac:dyDescent="0.2">
      <c r="A1410" s="8" t="s">
        <v>1845</v>
      </c>
      <c r="B1410" s="8" t="s">
        <v>5309</v>
      </c>
      <c r="C1410" s="8" t="s">
        <v>5317</v>
      </c>
      <c r="D1410" s="8" t="s">
        <v>5307</v>
      </c>
      <c r="E1410" s="8" t="s">
        <v>5316</v>
      </c>
      <c r="F1410" t="str">
        <f>IF(ISERROR(VLOOKUP(C1410,Sheet1!L$3:L$2340,1,)),"",VLOOKUP(C1410,Sheet1!L$3:L$2340,1,))</f>
        <v>和木町</v>
      </c>
    </row>
    <row r="1411" spans="1:6" x14ac:dyDescent="0.2">
      <c r="A1411" s="8" t="s">
        <v>1847</v>
      </c>
      <c r="B1411" s="8" t="s">
        <v>5309</v>
      </c>
      <c r="C1411" s="8" t="s">
        <v>5315</v>
      </c>
      <c r="D1411" s="8" t="s">
        <v>5307</v>
      </c>
      <c r="E1411" s="8" t="s">
        <v>5314</v>
      </c>
      <c r="F1411" t="str">
        <f>IF(ISERROR(VLOOKUP(C1411,Sheet1!L$3:L$2340,1,)),"",VLOOKUP(C1411,Sheet1!L$3:L$2340,1,))</f>
        <v>上関町</v>
      </c>
    </row>
    <row r="1412" spans="1:6" x14ac:dyDescent="0.2">
      <c r="A1412" s="8" t="s">
        <v>1848</v>
      </c>
      <c r="B1412" s="8" t="s">
        <v>5309</v>
      </c>
      <c r="C1412" s="8" t="s">
        <v>5313</v>
      </c>
      <c r="D1412" s="8" t="s">
        <v>5307</v>
      </c>
      <c r="E1412" s="8" t="s">
        <v>5312</v>
      </c>
      <c r="F1412" t="str">
        <f>IF(ISERROR(VLOOKUP(C1412,Sheet1!L$3:L$2340,1,)),"",VLOOKUP(C1412,Sheet1!L$3:L$2340,1,))</f>
        <v>田布施町</v>
      </c>
    </row>
    <row r="1413" spans="1:6" x14ac:dyDescent="0.2">
      <c r="A1413" s="8" t="s">
        <v>1849</v>
      </c>
      <c r="B1413" s="8" t="s">
        <v>5309</v>
      </c>
      <c r="C1413" s="8" t="s">
        <v>5311</v>
      </c>
      <c r="D1413" s="8" t="s">
        <v>5307</v>
      </c>
      <c r="E1413" s="8" t="s">
        <v>5310</v>
      </c>
      <c r="F1413" t="str">
        <f>IF(ISERROR(VLOOKUP(C1413,Sheet1!L$3:L$2340,1,)),"",VLOOKUP(C1413,Sheet1!L$3:L$2340,1,))</f>
        <v>平生町</v>
      </c>
    </row>
    <row r="1414" spans="1:6" x14ac:dyDescent="0.2">
      <c r="A1414" s="8" t="s">
        <v>1851</v>
      </c>
      <c r="B1414" s="8" t="s">
        <v>5309</v>
      </c>
      <c r="C1414" s="8" t="s">
        <v>5308</v>
      </c>
      <c r="D1414" s="8" t="s">
        <v>5307</v>
      </c>
      <c r="E1414" s="8" t="s">
        <v>5306</v>
      </c>
      <c r="F1414" t="str">
        <f>IF(ISERROR(VLOOKUP(C1414,Sheet1!L$3:L$2340,1,)),"",VLOOKUP(C1414,Sheet1!L$3:L$2340,1,))</f>
        <v>阿武町</v>
      </c>
    </row>
    <row r="1415" spans="1:6" x14ac:dyDescent="0.2">
      <c r="A1415" s="11" t="s">
        <v>5305</v>
      </c>
      <c r="B1415" s="11" t="s">
        <v>5304</v>
      </c>
      <c r="C1415" s="9"/>
      <c r="D1415" s="10" t="s">
        <v>5303</v>
      </c>
      <c r="E1415" s="9"/>
      <c r="F1415" t="str">
        <f>IF(ISERROR(VLOOKUP(C1415,Sheet1!L$3:L$2340,1,)),"",VLOOKUP(C1415,Sheet1!L$3:L$2340,1,))</f>
        <v/>
      </c>
    </row>
    <row r="1416" spans="1:6" x14ac:dyDescent="0.2">
      <c r="A1416" s="8" t="s">
        <v>1854</v>
      </c>
      <c r="B1416" s="8" t="s">
        <v>5264</v>
      </c>
      <c r="C1416" s="8" t="s">
        <v>4140</v>
      </c>
      <c r="D1416" s="8" t="s">
        <v>5262</v>
      </c>
      <c r="E1416" s="8" t="s">
        <v>5302</v>
      </c>
      <c r="F1416" t="str">
        <f>IF(ISERROR(VLOOKUP(C1416,Sheet1!L$3:L$2340,1,)),"",VLOOKUP(C1416,Sheet1!L$3:L$2340,1,))</f>
        <v>徳島市</v>
      </c>
    </row>
    <row r="1417" spans="1:6" x14ac:dyDescent="0.2">
      <c r="A1417" s="8" t="s">
        <v>1855</v>
      </c>
      <c r="B1417" s="8" t="s">
        <v>5264</v>
      </c>
      <c r="C1417" s="8" t="s">
        <v>4141</v>
      </c>
      <c r="D1417" s="8" t="s">
        <v>5262</v>
      </c>
      <c r="E1417" s="8" t="s">
        <v>5301</v>
      </c>
      <c r="F1417" t="str">
        <f>IF(ISERROR(VLOOKUP(C1417,Sheet1!L$3:L$2340,1,)),"",VLOOKUP(C1417,Sheet1!L$3:L$2340,1,))</f>
        <v>鳴門市</v>
      </c>
    </row>
    <row r="1418" spans="1:6" x14ac:dyDescent="0.2">
      <c r="A1418" s="8" t="s">
        <v>1856</v>
      </c>
      <c r="B1418" s="8" t="s">
        <v>5264</v>
      </c>
      <c r="C1418" s="8" t="s">
        <v>4142</v>
      </c>
      <c r="D1418" s="8" t="s">
        <v>5262</v>
      </c>
      <c r="E1418" s="8" t="s">
        <v>5300</v>
      </c>
      <c r="F1418" t="str">
        <f>IF(ISERROR(VLOOKUP(C1418,Sheet1!L$3:L$2340,1,)),"",VLOOKUP(C1418,Sheet1!L$3:L$2340,1,))</f>
        <v>小松島市</v>
      </c>
    </row>
    <row r="1419" spans="1:6" x14ac:dyDescent="0.2">
      <c r="A1419" s="8" t="s">
        <v>1857</v>
      </c>
      <c r="B1419" s="8" t="s">
        <v>5264</v>
      </c>
      <c r="C1419" s="8" t="s">
        <v>4143</v>
      </c>
      <c r="D1419" s="8" t="s">
        <v>5262</v>
      </c>
      <c r="E1419" s="8" t="s">
        <v>5299</v>
      </c>
      <c r="F1419" t="str">
        <f>IF(ISERROR(VLOOKUP(C1419,Sheet1!L$3:L$2340,1,)),"",VLOOKUP(C1419,Sheet1!L$3:L$2340,1,))</f>
        <v>阿南市</v>
      </c>
    </row>
    <row r="1420" spans="1:6" x14ac:dyDescent="0.2">
      <c r="A1420" s="8" t="s">
        <v>1858</v>
      </c>
      <c r="B1420" s="8" t="s">
        <v>5264</v>
      </c>
      <c r="C1420" s="8" t="s">
        <v>4144</v>
      </c>
      <c r="D1420" s="8" t="s">
        <v>5262</v>
      </c>
      <c r="E1420" s="8" t="s">
        <v>5298</v>
      </c>
      <c r="F1420" t="str">
        <f>IF(ISERROR(VLOOKUP(C1420,Sheet1!L$3:L$2340,1,)),"",VLOOKUP(C1420,Sheet1!L$3:L$2340,1,))</f>
        <v>吉野川市</v>
      </c>
    </row>
    <row r="1421" spans="1:6" x14ac:dyDescent="0.2">
      <c r="A1421" s="8" t="s">
        <v>1859</v>
      </c>
      <c r="B1421" s="8" t="s">
        <v>5264</v>
      </c>
      <c r="C1421" s="8" t="s">
        <v>4145</v>
      </c>
      <c r="D1421" s="8" t="s">
        <v>5262</v>
      </c>
      <c r="E1421" s="8" t="s">
        <v>5297</v>
      </c>
      <c r="F1421" t="str">
        <f>IF(ISERROR(VLOOKUP(C1421,Sheet1!L$3:L$2340,1,)),"",VLOOKUP(C1421,Sheet1!L$3:L$2340,1,))</f>
        <v>阿波市</v>
      </c>
    </row>
    <row r="1422" spans="1:6" x14ac:dyDescent="0.2">
      <c r="A1422" s="8" t="s">
        <v>1860</v>
      </c>
      <c r="B1422" s="8" t="s">
        <v>5264</v>
      </c>
      <c r="C1422" s="8" t="s">
        <v>4146</v>
      </c>
      <c r="D1422" s="8" t="s">
        <v>5262</v>
      </c>
      <c r="E1422" s="8" t="s">
        <v>5296</v>
      </c>
      <c r="F1422" t="str">
        <f>IF(ISERROR(VLOOKUP(C1422,Sheet1!L$3:L$2340,1,)),"",VLOOKUP(C1422,Sheet1!L$3:L$2340,1,))</f>
        <v>美馬市</v>
      </c>
    </row>
    <row r="1423" spans="1:6" x14ac:dyDescent="0.2">
      <c r="A1423" s="8" t="s">
        <v>1861</v>
      </c>
      <c r="B1423" s="8" t="s">
        <v>5264</v>
      </c>
      <c r="C1423" s="8" t="s">
        <v>4147</v>
      </c>
      <c r="D1423" s="8" t="s">
        <v>5262</v>
      </c>
      <c r="E1423" s="8" t="s">
        <v>5295</v>
      </c>
      <c r="F1423" t="str">
        <f>IF(ISERROR(VLOOKUP(C1423,Sheet1!L$3:L$2340,1,)),"",VLOOKUP(C1423,Sheet1!L$3:L$2340,1,))</f>
        <v>三好市</v>
      </c>
    </row>
    <row r="1424" spans="1:6" x14ac:dyDescent="0.2">
      <c r="A1424" s="8" t="s">
        <v>1863</v>
      </c>
      <c r="B1424" s="8" t="s">
        <v>5264</v>
      </c>
      <c r="C1424" s="8" t="s">
        <v>5294</v>
      </c>
      <c r="D1424" s="8" t="s">
        <v>5262</v>
      </c>
      <c r="E1424" s="8" t="s">
        <v>5293</v>
      </c>
      <c r="F1424" t="str">
        <f>IF(ISERROR(VLOOKUP(C1424,Sheet1!L$3:L$2340,1,)),"",VLOOKUP(C1424,Sheet1!L$3:L$2340,1,))</f>
        <v>勝浦町</v>
      </c>
    </row>
    <row r="1425" spans="1:6" x14ac:dyDescent="0.2">
      <c r="A1425" s="8" t="s">
        <v>1864</v>
      </c>
      <c r="B1425" s="8" t="s">
        <v>5264</v>
      </c>
      <c r="C1425" s="8" t="s">
        <v>5292</v>
      </c>
      <c r="D1425" s="8" t="s">
        <v>5262</v>
      </c>
      <c r="E1425" s="8" t="s">
        <v>5291</v>
      </c>
      <c r="F1425" t="str">
        <f>IF(ISERROR(VLOOKUP(C1425,Sheet1!L$3:L$2340,1,)),"",VLOOKUP(C1425,Sheet1!L$3:L$2340,1,))</f>
        <v>上勝町</v>
      </c>
    </row>
    <row r="1426" spans="1:6" x14ac:dyDescent="0.2">
      <c r="A1426" s="8" t="s">
        <v>1866</v>
      </c>
      <c r="B1426" s="8" t="s">
        <v>5264</v>
      </c>
      <c r="C1426" s="8" t="s">
        <v>5290</v>
      </c>
      <c r="D1426" s="8" t="s">
        <v>5262</v>
      </c>
      <c r="E1426" s="8" t="s">
        <v>5289</v>
      </c>
      <c r="F1426" t="str">
        <f>IF(ISERROR(VLOOKUP(C1426,Sheet1!L$3:L$2340,1,)),"",VLOOKUP(C1426,Sheet1!L$3:L$2340,1,))</f>
        <v>佐那河内村</v>
      </c>
    </row>
    <row r="1427" spans="1:6" x14ac:dyDescent="0.2">
      <c r="A1427" s="8" t="s">
        <v>1868</v>
      </c>
      <c r="B1427" s="8" t="s">
        <v>5264</v>
      </c>
      <c r="C1427" s="8" t="s">
        <v>5288</v>
      </c>
      <c r="D1427" s="8" t="s">
        <v>5262</v>
      </c>
      <c r="E1427" s="8" t="s">
        <v>5287</v>
      </c>
      <c r="F1427" t="str">
        <f>IF(ISERROR(VLOOKUP(C1427,Sheet1!L$3:L$2340,1,)),"",VLOOKUP(C1427,Sheet1!L$3:L$2340,1,))</f>
        <v>石井町</v>
      </c>
    </row>
    <row r="1428" spans="1:6" x14ac:dyDescent="0.2">
      <c r="A1428" s="8" t="s">
        <v>1869</v>
      </c>
      <c r="B1428" s="8" t="s">
        <v>5264</v>
      </c>
      <c r="C1428" s="8" t="s">
        <v>5286</v>
      </c>
      <c r="D1428" s="8" t="s">
        <v>5262</v>
      </c>
      <c r="E1428" s="8" t="s">
        <v>5285</v>
      </c>
      <c r="F1428" t="str">
        <f>IF(ISERROR(VLOOKUP(C1428,Sheet1!L$3:L$2340,1,)),"",VLOOKUP(C1428,Sheet1!L$3:L$2340,1,))</f>
        <v>神山町</v>
      </c>
    </row>
    <row r="1429" spans="1:6" x14ac:dyDescent="0.2">
      <c r="A1429" s="8" t="s">
        <v>1871</v>
      </c>
      <c r="B1429" s="8" t="s">
        <v>5264</v>
      </c>
      <c r="C1429" s="8" t="s">
        <v>5284</v>
      </c>
      <c r="D1429" s="8" t="s">
        <v>5262</v>
      </c>
      <c r="E1429" s="8" t="s">
        <v>5283</v>
      </c>
      <c r="F1429" t="str">
        <f>IF(ISERROR(VLOOKUP(C1429,Sheet1!L$3:L$2340,1,)),"",VLOOKUP(C1429,Sheet1!L$3:L$2340,1,))</f>
        <v>那賀町</v>
      </c>
    </row>
    <row r="1430" spans="1:6" x14ac:dyDescent="0.2">
      <c r="A1430" s="8" t="s">
        <v>1873</v>
      </c>
      <c r="B1430" s="8" t="s">
        <v>5264</v>
      </c>
      <c r="C1430" s="8" t="s">
        <v>5282</v>
      </c>
      <c r="D1430" s="8" t="s">
        <v>5262</v>
      </c>
      <c r="E1430" s="8" t="s">
        <v>5281</v>
      </c>
      <c r="F1430" t="str">
        <f>IF(ISERROR(VLOOKUP(C1430,Sheet1!L$3:L$2340,1,)),"",VLOOKUP(C1430,Sheet1!L$3:L$2340,1,))</f>
        <v>牟岐町</v>
      </c>
    </row>
    <row r="1431" spans="1:6" x14ac:dyDescent="0.2">
      <c r="A1431" s="8" t="s">
        <v>1874</v>
      </c>
      <c r="B1431" s="8" t="s">
        <v>5264</v>
      </c>
      <c r="C1431" s="8" t="s">
        <v>5280</v>
      </c>
      <c r="D1431" s="8" t="s">
        <v>5262</v>
      </c>
      <c r="E1431" s="8" t="s">
        <v>5279</v>
      </c>
      <c r="F1431" t="str">
        <f>IF(ISERROR(VLOOKUP(C1431,Sheet1!L$3:L$2340,1,)),"",VLOOKUP(C1431,Sheet1!L$3:L$2340,1,))</f>
        <v>美波町</v>
      </c>
    </row>
    <row r="1432" spans="1:6" x14ac:dyDescent="0.2">
      <c r="A1432" s="8" t="s">
        <v>1875</v>
      </c>
      <c r="B1432" s="8" t="s">
        <v>5264</v>
      </c>
      <c r="C1432" s="8" t="s">
        <v>5278</v>
      </c>
      <c r="D1432" s="8" t="s">
        <v>5262</v>
      </c>
      <c r="E1432" s="8" t="s">
        <v>5277</v>
      </c>
      <c r="F1432" t="str">
        <f>IF(ISERROR(VLOOKUP(C1432,Sheet1!L$3:L$2340,1,)),"",VLOOKUP(C1432,Sheet1!L$3:L$2340,1,))</f>
        <v>海陽町</v>
      </c>
    </row>
    <row r="1433" spans="1:6" x14ac:dyDescent="0.2">
      <c r="A1433" s="8" t="s">
        <v>1877</v>
      </c>
      <c r="B1433" s="8" t="s">
        <v>5264</v>
      </c>
      <c r="C1433" s="8" t="s">
        <v>5276</v>
      </c>
      <c r="D1433" s="8" t="s">
        <v>5262</v>
      </c>
      <c r="E1433" s="8" t="s">
        <v>5275</v>
      </c>
      <c r="F1433" t="str">
        <f>IF(ISERROR(VLOOKUP(C1433,Sheet1!L$3:L$2340,1,)),"",VLOOKUP(C1433,Sheet1!L$3:L$2340,1,))</f>
        <v>松茂町</v>
      </c>
    </row>
    <row r="1434" spans="1:6" x14ac:dyDescent="0.2">
      <c r="A1434" s="8" t="s">
        <v>1878</v>
      </c>
      <c r="B1434" s="8" t="s">
        <v>5264</v>
      </c>
      <c r="C1434" s="8" t="s">
        <v>5274</v>
      </c>
      <c r="D1434" s="8" t="s">
        <v>5262</v>
      </c>
      <c r="E1434" s="8" t="s">
        <v>5273</v>
      </c>
      <c r="F1434" t="str">
        <f>IF(ISERROR(VLOOKUP(C1434,Sheet1!L$3:L$2340,1,)),"",VLOOKUP(C1434,Sheet1!L$3:L$2340,1,))</f>
        <v>北島町</v>
      </c>
    </row>
    <row r="1435" spans="1:6" x14ac:dyDescent="0.2">
      <c r="A1435" s="8" t="s">
        <v>1879</v>
      </c>
      <c r="B1435" s="8" t="s">
        <v>5264</v>
      </c>
      <c r="C1435" s="8" t="s">
        <v>5272</v>
      </c>
      <c r="D1435" s="8" t="s">
        <v>5262</v>
      </c>
      <c r="E1435" s="8" t="s">
        <v>5271</v>
      </c>
      <c r="F1435" t="str">
        <f>IF(ISERROR(VLOOKUP(C1435,Sheet1!L$3:L$2340,1,)),"",VLOOKUP(C1435,Sheet1!L$3:L$2340,1,))</f>
        <v>藍住町</v>
      </c>
    </row>
    <row r="1436" spans="1:6" x14ac:dyDescent="0.2">
      <c r="A1436" s="8" t="s">
        <v>1880</v>
      </c>
      <c r="B1436" s="8" t="s">
        <v>5264</v>
      </c>
      <c r="C1436" s="8" t="s">
        <v>5270</v>
      </c>
      <c r="D1436" s="8" t="s">
        <v>5262</v>
      </c>
      <c r="E1436" s="8" t="s">
        <v>5269</v>
      </c>
      <c r="F1436" t="str">
        <f>IF(ISERROR(VLOOKUP(C1436,Sheet1!L$3:L$2340,1,)),"",VLOOKUP(C1436,Sheet1!L$3:L$2340,1,))</f>
        <v>板野町</v>
      </c>
    </row>
    <row r="1437" spans="1:6" x14ac:dyDescent="0.2">
      <c r="A1437" s="8" t="s">
        <v>1881</v>
      </c>
      <c r="B1437" s="8" t="s">
        <v>5264</v>
      </c>
      <c r="C1437" s="8" t="s">
        <v>5268</v>
      </c>
      <c r="D1437" s="8" t="s">
        <v>5262</v>
      </c>
      <c r="E1437" s="8" t="s">
        <v>5267</v>
      </c>
      <c r="F1437" t="str">
        <f>IF(ISERROR(VLOOKUP(C1437,Sheet1!L$3:L$2340,1,)),"",VLOOKUP(C1437,Sheet1!L$3:L$2340,1,))</f>
        <v>上板町</v>
      </c>
    </row>
    <row r="1438" spans="1:6" x14ac:dyDescent="0.2">
      <c r="A1438" s="8" t="s">
        <v>1883</v>
      </c>
      <c r="B1438" s="8" t="s">
        <v>5264</v>
      </c>
      <c r="C1438" s="8" t="s">
        <v>5266</v>
      </c>
      <c r="D1438" s="8" t="s">
        <v>5262</v>
      </c>
      <c r="E1438" s="8" t="s">
        <v>5265</v>
      </c>
      <c r="F1438" t="str">
        <f>IF(ISERROR(VLOOKUP(C1438,Sheet1!L$3:L$2340,1,)),"",VLOOKUP(C1438,Sheet1!L$3:L$2340,1,))</f>
        <v>つるぎ町</v>
      </c>
    </row>
    <row r="1439" spans="1:6" x14ac:dyDescent="0.2">
      <c r="A1439" s="8" t="s">
        <v>1885</v>
      </c>
      <c r="B1439" s="8" t="s">
        <v>5264</v>
      </c>
      <c r="C1439" s="8" t="s">
        <v>5263</v>
      </c>
      <c r="D1439" s="8" t="s">
        <v>5262</v>
      </c>
      <c r="E1439" s="8" t="s">
        <v>5261</v>
      </c>
      <c r="F1439" t="str">
        <f>IF(ISERROR(VLOOKUP(C1439,Sheet1!L$3:L$2340,1,)),"",VLOOKUP(C1439,Sheet1!L$3:L$2340,1,))</f>
        <v>東みよし町</v>
      </c>
    </row>
    <row r="1440" spans="1:6" x14ac:dyDescent="0.2">
      <c r="A1440" s="11" t="s">
        <v>5260</v>
      </c>
      <c r="B1440" s="11" t="s">
        <v>5259</v>
      </c>
      <c r="C1440" s="9"/>
      <c r="D1440" s="10" t="s">
        <v>5258</v>
      </c>
      <c r="E1440" s="9"/>
      <c r="F1440" t="str">
        <f>IF(ISERROR(VLOOKUP(C1440,Sheet1!L$3:L$2340,1,)),"",VLOOKUP(C1440,Sheet1!L$3:L$2340,1,))</f>
        <v/>
      </c>
    </row>
    <row r="1441" spans="1:6" x14ac:dyDescent="0.2">
      <c r="A1441" s="8" t="s">
        <v>1887</v>
      </c>
      <c r="B1441" s="8" t="s">
        <v>5233</v>
      </c>
      <c r="C1441" s="8" t="s">
        <v>4171</v>
      </c>
      <c r="D1441" s="8" t="s">
        <v>5231</v>
      </c>
      <c r="E1441" s="8" t="s">
        <v>5257</v>
      </c>
      <c r="F1441" t="str">
        <f>IF(ISERROR(VLOOKUP(C1441,Sheet1!L$3:L$2340,1,)),"",VLOOKUP(C1441,Sheet1!L$3:L$2340,1,))</f>
        <v>高松市</v>
      </c>
    </row>
    <row r="1442" spans="1:6" x14ac:dyDescent="0.2">
      <c r="A1442" s="8" t="s">
        <v>1888</v>
      </c>
      <c r="B1442" s="8" t="s">
        <v>5233</v>
      </c>
      <c r="C1442" s="8" t="s">
        <v>4172</v>
      </c>
      <c r="D1442" s="8" t="s">
        <v>5231</v>
      </c>
      <c r="E1442" s="8" t="s">
        <v>5256</v>
      </c>
      <c r="F1442" t="str">
        <f>IF(ISERROR(VLOOKUP(C1442,Sheet1!L$3:L$2340,1,)),"",VLOOKUP(C1442,Sheet1!L$3:L$2340,1,))</f>
        <v>丸亀市</v>
      </c>
    </row>
    <row r="1443" spans="1:6" x14ac:dyDescent="0.2">
      <c r="A1443" s="8" t="s">
        <v>1889</v>
      </c>
      <c r="B1443" s="8" t="s">
        <v>5233</v>
      </c>
      <c r="C1443" s="8" t="s">
        <v>4173</v>
      </c>
      <c r="D1443" s="8" t="s">
        <v>5231</v>
      </c>
      <c r="E1443" s="8" t="s">
        <v>5255</v>
      </c>
      <c r="F1443" t="str">
        <f>IF(ISERROR(VLOOKUP(C1443,Sheet1!L$3:L$2340,1,)),"",VLOOKUP(C1443,Sheet1!L$3:L$2340,1,))</f>
        <v>坂出市</v>
      </c>
    </row>
    <row r="1444" spans="1:6" x14ac:dyDescent="0.2">
      <c r="A1444" s="8" t="s">
        <v>1890</v>
      </c>
      <c r="B1444" s="8" t="s">
        <v>5233</v>
      </c>
      <c r="C1444" s="8" t="s">
        <v>4174</v>
      </c>
      <c r="D1444" s="8" t="s">
        <v>5231</v>
      </c>
      <c r="E1444" s="8" t="s">
        <v>5254</v>
      </c>
      <c r="F1444" t="str">
        <f>IF(ISERROR(VLOOKUP(C1444,Sheet1!L$3:L$2340,1,)),"",VLOOKUP(C1444,Sheet1!L$3:L$2340,1,))</f>
        <v>善通寺市</v>
      </c>
    </row>
    <row r="1445" spans="1:6" x14ac:dyDescent="0.2">
      <c r="A1445" s="8" t="s">
        <v>1891</v>
      </c>
      <c r="B1445" s="8" t="s">
        <v>5233</v>
      </c>
      <c r="C1445" s="8" t="s">
        <v>4175</v>
      </c>
      <c r="D1445" s="8" t="s">
        <v>5231</v>
      </c>
      <c r="E1445" s="8" t="s">
        <v>5253</v>
      </c>
      <c r="F1445" t="str">
        <f>IF(ISERROR(VLOOKUP(C1445,Sheet1!L$3:L$2340,1,)),"",VLOOKUP(C1445,Sheet1!L$3:L$2340,1,))</f>
        <v>観音寺市</v>
      </c>
    </row>
    <row r="1446" spans="1:6" x14ac:dyDescent="0.2">
      <c r="A1446" s="8" t="s">
        <v>1892</v>
      </c>
      <c r="B1446" s="8" t="s">
        <v>5233</v>
      </c>
      <c r="C1446" s="8" t="s">
        <v>4176</v>
      </c>
      <c r="D1446" s="8" t="s">
        <v>5231</v>
      </c>
      <c r="E1446" s="8" t="s">
        <v>5252</v>
      </c>
      <c r="F1446" t="str">
        <f>IF(ISERROR(VLOOKUP(C1446,Sheet1!L$3:L$2340,1,)),"",VLOOKUP(C1446,Sheet1!L$3:L$2340,1,))</f>
        <v>さぬき市</v>
      </c>
    </row>
    <row r="1447" spans="1:6" x14ac:dyDescent="0.2">
      <c r="A1447" s="8" t="s">
        <v>1893</v>
      </c>
      <c r="B1447" s="8" t="s">
        <v>5233</v>
      </c>
      <c r="C1447" s="8" t="s">
        <v>4177</v>
      </c>
      <c r="D1447" s="8" t="s">
        <v>5231</v>
      </c>
      <c r="E1447" s="8" t="s">
        <v>5251</v>
      </c>
      <c r="F1447" t="str">
        <f>IF(ISERROR(VLOOKUP(C1447,Sheet1!L$3:L$2340,1,)),"",VLOOKUP(C1447,Sheet1!L$3:L$2340,1,))</f>
        <v>東かがわ市</v>
      </c>
    </row>
    <row r="1448" spans="1:6" x14ac:dyDescent="0.2">
      <c r="A1448" s="8" t="s">
        <v>1894</v>
      </c>
      <c r="B1448" s="8" t="s">
        <v>5233</v>
      </c>
      <c r="C1448" s="8" t="s">
        <v>4178</v>
      </c>
      <c r="D1448" s="8" t="s">
        <v>5231</v>
      </c>
      <c r="E1448" s="8" t="s">
        <v>5250</v>
      </c>
      <c r="F1448" t="str">
        <f>IF(ISERROR(VLOOKUP(C1448,Sheet1!L$3:L$2340,1,)),"",VLOOKUP(C1448,Sheet1!L$3:L$2340,1,))</f>
        <v>三豊市</v>
      </c>
    </row>
    <row r="1449" spans="1:6" x14ac:dyDescent="0.2">
      <c r="A1449" s="8" t="s">
        <v>1896</v>
      </c>
      <c r="B1449" s="8" t="s">
        <v>5233</v>
      </c>
      <c r="C1449" s="8" t="s">
        <v>5249</v>
      </c>
      <c r="D1449" s="8" t="s">
        <v>5231</v>
      </c>
      <c r="E1449" s="8" t="s">
        <v>5248</v>
      </c>
      <c r="F1449" t="str">
        <f>IF(ISERROR(VLOOKUP(C1449,Sheet1!L$3:L$2340,1,)),"",VLOOKUP(C1449,Sheet1!L$3:L$2340,1,))</f>
        <v>土庄町</v>
      </c>
    </row>
    <row r="1450" spans="1:6" x14ac:dyDescent="0.2">
      <c r="A1450" s="8" t="s">
        <v>1897</v>
      </c>
      <c r="B1450" s="8" t="s">
        <v>5233</v>
      </c>
      <c r="C1450" s="8" t="s">
        <v>5247</v>
      </c>
      <c r="D1450" s="8" t="s">
        <v>5231</v>
      </c>
      <c r="E1450" s="8" t="s">
        <v>5246</v>
      </c>
      <c r="F1450" t="str">
        <f>IF(ISERROR(VLOOKUP(C1450,Sheet1!L$3:L$2340,1,)),"",VLOOKUP(C1450,Sheet1!L$3:L$2340,1,))</f>
        <v>小豆島町</v>
      </c>
    </row>
    <row r="1451" spans="1:6" x14ac:dyDescent="0.2">
      <c r="A1451" s="8" t="s">
        <v>1899</v>
      </c>
      <c r="B1451" s="8" t="s">
        <v>5233</v>
      </c>
      <c r="C1451" s="8" t="s">
        <v>5245</v>
      </c>
      <c r="D1451" s="8" t="s">
        <v>5231</v>
      </c>
      <c r="E1451" s="8" t="s">
        <v>5244</v>
      </c>
      <c r="F1451" t="str">
        <f>IF(ISERROR(VLOOKUP(C1451,Sheet1!L$3:L$2340,1,)),"",VLOOKUP(C1451,Sheet1!L$3:L$2340,1,))</f>
        <v>三木町</v>
      </c>
    </row>
    <row r="1452" spans="1:6" x14ac:dyDescent="0.2">
      <c r="A1452" s="8" t="s">
        <v>1901</v>
      </c>
      <c r="B1452" s="8" t="s">
        <v>5233</v>
      </c>
      <c r="C1452" s="8" t="s">
        <v>5243</v>
      </c>
      <c r="D1452" s="8" t="s">
        <v>5231</v>
      </c>
      <c r="E1452" s="8" t="s">
        <v>5242</v>
      </c>
      <c r="F1452" t="str">
        <f>IF(ISERROR(VLOOKUP(C1452,Sheet1!L$3:L$2340,1,)),"",VLOOKUP(C1452,Sheet1!L$3:L$2340,1,))</f>
        <v>直島町</v>
      </c>
    </row>
    <row r="1453" spans="1:6" x14ac:dyDescent="0.2">
      <c r="A1453" s="8" t="s">
        <v>1903</v>
      </c>
      <c r="B1453" s="8" t="s">
        <v>5233</v>
      </c>
      <c r="C1453" s="8" t="s">
        <v>5241</v>
      </c>
      <c r="D1453" s="8" t="s">
        <v>5231</v>
      </c>
      <c r="E1453" s="8" t="s">
        <v>5240</v>
      </c>
      <c r="F1453" t="str">
        <f>IF(ISERROR(VLOOKUP(C1453,Sheet1!L$3:L$2340,1,)),"",VLOOKUP(C1453,Sheet1!L$3:L$2340,1,))</f>
        <v>宇多津町</v>
      </c>
    </row>
    <row r="1454" spans="1:6" x14ac:dyDescent="0.2">
      <c r="A1454" s="8" t="s">
        <v>1904</v>
      </c>
      <c r="B1454" s="8" t="s">
        <v>5233</v>
      </c>
      <c r="C1454" s="8" t="s">
        <v>5239</v>
      </c>
      <c r="D1454" s="8" t="s">
        <v>5231</v>
      </c>
      <c r="E1454" s="8" t="s">
        <v>5238</v>
      </c>
      <c r="F1454" t="str">
        <f>IF(ISERROR(VLOOKUP(C1454,Sheet1!L$3:L$2340,1,)),"",VLOOKUP(C1454,Sheet1!L$3:L$2340,1,))</f>
        <v>綾川町</v>
      </c>
    </row>
    <row r="1455" spans="1:6" x14ac:dyDescent="0.2">
      <c r="A1455" s="8" t="s">
        <v>1906</v>
      </c>
      <c r="B1455" s="8" t="s">
        <v>5233</v>
      </c>
      <c r="C1455" s="8" t="s">
        <v>5237</v>
      </c>
      <c r="D1455" s="8" t="s">
        <v>5231</v>
      </c>
      <c r="E1455" s="8" t="s">
        <v>5236</v>
      </c>
      <c r="F1455" t="str">
        <f>IF(ISERROR(VLOOKUP(C1455,Sheet1!L$3:L$2340,1,)),"",VLOOKUP(C1455,Sheet1!L$3:L$2340,1,))</f>
        <v>琴平町</v>
      </c>
    </row>
    <row r="1456" spans="1:6" x14ac:dyDescent="0.2">
      <c r="A1456" s="8" t="s">
        <v>1907</v>
      </c>
      <c r="B1456" s="8" t="s">
        <v>5233</v>
      </c>
      <c r="C1456" s="8" t="s">
        <v>5235</v>
      </c>
      <c r="D1456" s="8" t="s">
        <v>5231</v>
      </c>
      <c r="E1456" s="8" t="s">
        <v>5234</v>
      </c>
      <c r="F1456" t="str">
        <f>IF(ISERROR(VLOOKUP(C1456,Sheet1!L$3:L$2340,1,)),"",VLOOKUP(C1456,Sheet1!L$3:L$2340,1,))</f>
        <v>多度津町</v>
      </c>
    </row>
    <row r="1457" spans="1:6" x14ac:dyDescent="0.2">
      <c r="A1457" s="8" t="s">
        <v>1908</v>
      </c>
      <c r="B1457" s="8" t="s">
        <v>5233</v>
      </c>
      <c r="C1457" s="8" t="s">
        <v>5232</v>
      </c>
      <c r="D1457" s="8" t="s">
        <v>5231</v>
      </c>
      <c r="E1457" s="8" t="s">
        <v>5230</v>
      </c>
      <c r="F1457" t="str">
        <f>IF(ISERROR(VLOOKUP(C1457,Sheet1!L$3:L$2340,1,)),"",VLOOKUP(C1457,Sheet1!L$3:L$2340,1,))</f>
        <v>まんのう町</v>
      </c>
    </row>
    <row r="1458" spans="1:6" x14ac:dyDescent="0.2">
      <c r="A1458" s="11" t="s">
        <v>5229</v>
      </c>
      <c r="B1458" s="11" t="s">
        <v>5228</v>
      </c>
      <c r="C1458" s="9"/>
      <c r="D1458" s="10" t="s">
        <v>5227</v>
      </c>
      <c r="E1458" s="9"/>
      <c r="F1458" t="str">
        <f>IF(ISERROR(VLOOKUP(C1458,Sheet1!L$3:L$2340,1,)),"",VLOOKUP(C1458,Sheet1!L$3:L$2340,1,))</f>
        <v/>
      </c>
    </row>
    <row r="1459" spans="1:6" x14ac:dyDescent="0.2">
      <c r="A1459" s="8" t="s">
        <v>1910</v>
      </c>
      <c r="B1459" s="8" t="s">
        <v>5199</v>
      </c>
      <c r="C1459" s="8" t="s">
        <v>4193</v>
      </c>
      <c r="D1459" s="8" t="s">
        <v>5197</v>
      </c>
      <c r="E1459" s="8" t="s">
        <v>5226</v>
      </c>
      <c r="F1459" t="str">
        <f>IF(ISERROR(VLOOKUP(C1459,Sheet1!L$3:L$2340,1,)),"",VLOOKUP(C1459,Sheet1!L$3:L$2340,1,))</f>
        <v>松山市</v>
      </c>
    </row>
    <row r="1460" spans="1:6" x14ac:dyDescent="0.2">
      <c r="A1460" s="8" t="s">
        <v>1911</v>
      </c>
      <c r="B1460" s="8" t="s">
        <v>5199</v>
      </c>
      <c r="C1460" s="8" t="s">
        <v>4194</v>
      </c>
      <c r="D1460" s="8" t="s">
        <v>5197</v>
      </c>
      <c r="E1460" s="8" t="s">
        <v>5225</v>
      </c>
      <c r="F1460" t="str">
        <f>IF(ISERROR(VLOOKUP(C1460,Sheet1!L$3:L$2340,1,)),"",VLOOKUP(C1460,Sheet1!L$3:L$2340,1,))</f>
        <v>今治市</v>
      </c>
    </row>
    <row r="1461" spans="1:6" x14ac:dyDescent="0.2">
      <c r="A1461" s="8" t="s">
        <v>1912</v>
      </c>
      <c r="B1461" s="8" t="s">
        <v>5199</v>
      </c>
      <c r="C1461" s="8" t="s">
        <v>4195</v>
      </c>
      <c r="D1461" s="8" t="s">
        <v>5197</v>
      </c>
      <c r="E1461" s="8" t="s">
        <v>5224</v>
      </c>
      <c r="F1461" t="str">
        <f>IF(ISERROR(VLOOKUP(C1461,Sheet1!L$3:L$2340,1,)),"",VLOOKUP(C1461,Sheet1!L$3:L$2340,1,))</f>
        <v>宇和島市</v>
      </c>
    </row>
    <row r="1462" spans="1:6" x14ac:dyDescent="0.2">
      <c r="A1462" s="8" t="s">
        <v>1913</v>
      </c>
      <c r="B1462" s="8" t="s">
        <v>5199</v>
      </c>
      <c r="C1462" s="8" t="s">
        <v>4196</v>
      </c>
      <c r="D1462" s="8" t="s">
        <v>5197</v>
      </c>
      <c r="E1462" s="8" t="s">
        <v>5223</v>
      </c>
      <c r="F1462" t="str">
        <f>IF(ISERROR(VLOOKUP(C1462,Sheet1!L$3:L$2340,1,)),"",VLOOKUP(C1462,Sheet1!L$3:L$2340,1,))</f>
        <v>八幡浜市</v>
      </c>
    </row>
    <row r="1463" spans="1:6" x14ac:dyDescent="0.2">
      <c r="A1463" s="8" t="s">
        <v>1914</v>
      </c>
      <c r="B1463" s="8" t="s">
        <v>5199</v>
      </c>
      <c r="C1463" s="8" t="s">
        <v>4197</v>
      </c>
      <c r="D1463" s="8" t="s">
        <v>5197</v>
      </c>
      <c r="E1463" s="8" t="s">
        <v>5222</v>
      </c>
      <c r="F1463" t="str">
        <f>IF(ISERROR(VLOOKUP(C1463,Sheet1!L$3:L$2340,1,)),"",VLOOKUP(C1463,Sheet1!L$3:L$2340,1,))</f>
        <v>新居浜市</v>
      </c>
    </row>
    <row r="1464" spans="1:6" x14ac:dyDescent="0.2">
      <c r="A1464" s="8" t="s">
        <v>1915</v>
      </c>
      <c r="B1464" s="8" t="s">
        <v>5199</v>
      </c>
      <c r="C1464" s="8" t="s">
        <v>4198</v>
      </c>
      <c r="D1464" s="8" t="s">
        <v>5197</v>
      </c>
      <c r="E1464" s="8" t="s">
        <v>5221</v>
      </c>
      <c r="F1464" t="str">
        <f>IF(ISERROR(VLOOKUP(C1464,Sheet1!L$3:L$2340,1,)),"",VLOOKUP(C1464,Sheet1!L$3:L$2340,1,))</f>
        <v>西条市</v>
      </c>
    </row>
    <row r="1465" spans="1:6" x14ac:dyDescent="0.2">
      <c r="A1465" s="8" t="s">
        <v>1916</v>
      </c>
      <c r="B1465" s="8" t="s">
        <v>5199</v>
      </c>
      <c r="C1465" s="8" t="s">
        <v>4199</v>
      </c>
      <c r="D1465" s="8" t="s">
        <v>5197</v>
      </c>
      <c r="E1465" s="8" t="s">
        <v>5220</v>
      </c>
      <c r="F1465" t="str">
        <f>IF(ISERROR(VLOOKUP(C1465,Sheet1!L$3:L$2340,1,)),"",VLOOKUP(C1465,Sheet1!L$3:L$2340,1,))</f>
        <v>大洲市</v>
      </c>
    </row>
    <row r="1466" spans="1:6" x14ac:dyDescent="0.2">
      <c r="A1466" s="8" t="s">
        <v>1917</v>
      </c>
      <c r="B1466" s="8" t="s">
        <v>5199</v>
      </c>
      <c r="C1466" s="8" t="s">
        <v>4200</v>
      </c>
      <c r="D1466" s="8" t="s">
        <v>5197</v>
      </c>
      <c r="E1466" s="8" t="s">
        <v>5219</v>
      </c>
      <c r="F1466" t="str">
        <f>IF(ISERROR(VLOOKUP(C1466,Sheet1!L$3:L$2340,1,)),"",VLOOKUP(C1466,Sheet1!L$3:L$2340,1,))</f>
        <v>伊予市</v>
      </c>
    </row>
    <row r="1467" spans="1:6" x14ac:dyDescent="0.2">
      <c r="A1467" s="8" t="s">
        <v>1918</v>
      </c>
      <c r="B1467" s="8" t="s">
        <v>5199</v>
      </c>
      <c r="C1467" s="8" t="s">
        <v>4201</v>
      </c>
      <c r="D1467" s="8" t="s">
        <v>5197</v>
      </c>
      <c r="E1467" s="8" t="s">
        <v>5218</v>
      </c>
      <c r="F1467" t="str">
        <f>IF(ISERROR(VLOOKUP(C1467,Sheet1!L$3:L$2340,1,)),"",VLOOKUP(C1467,Sheet1!L$3:L$2340,1,))</f>
        <v>四国中央市</v>
      </c>
    </row>
    <row r="1468" spans="1:6" x14ac:dyDescent="0.2">
      <c r="A1468" s="8" t="s">
        <v>1919</v>
      </c>
      <c r="B1468" s="8" t="s">
        <v>5199</v>
      </c>
      <c r="C1468" s="8" t="s">
        <v>4202</v>
      </c>
      <c r="D1468" s="8" t="s">
        <v>5197</v>
      </c>
      <c r="E1468" s="8" t="s">
        <v>5217</v>
      </c>
      <c r="F1468" t="str">
        <f>IF(ISERROR(VLOOKUP(C1468,Sheet1!L$3:L$2340,1,)),"",VLOOKUP(C1468,Sheet1!L$3:L$2340,1,))</f>
        <v>西予市</v>
      </c>
    </row>
    <row r="1469" spans="1:6" x14ac:dyDescent="0.2">
      <c r="A1469" s="8" t="s">
        <v>1920</v>
      </c>
      <c r="B1469" s="8" t="s">
        <v>5199</v>
      </c>
      <c r="C1469" s="8" t="s">
        <v>4203</v>
      </c>
      <c r="D1469" s="8" t="s">
        <v>5197</v>
      </c>
      <c r="E1469" s="8" t="s">
        <v>5216</v>
      </c>
      <c r="F1469" t="str">
        <f>IF(ISERROR(VLOOKUP(C1469,Sheet1!L$3:L$2340,1,)),"",VLOOKUP(C1469,Sheet1!L$3:L$2340,1,))</f>
        <v>東温市</v>
      </c>
    </row>
    <row r="1470" spans="1:6" x14ac:dyDescent="0.2">
      <c r="A1470" s="8" t="s">
        <v>1922</v>
      </c>
      <c r="B1470" s="8" t="s">
        <v>5199</v>
      </c>
      <c r="C1470" s="8" t="s">
        <v>5215</v>
      </c>
      <c r="D1470" s="8" t="s">
        <v>5197</v>
      </c>
      <c r="E1470" s="8" t="s">
        <v>5214</v>
      </c>
      <c r="F1470" t="str">
        <f>IF(ISERROR(VLOOKUP(C1470,Sheet1!L$3:L$2340,1,)),"",VLOOKUP(C1470,Sheet1!L$3:L$2340,1,))</f>
        <v>上島町</v>
      </c>
    </row>
    <row r="1471" spans="1:6" x14ac:dyDescent="0.2">
      <c r="A1471" s="8" t="s">
        <v>1924</v>
      </c>
      <c r="B1471" s="8" t="s">
        <v>5199</v>
      </c>
      <c r="C1471" s="8" t="s">
        <v>5213</v>
      </c>
      <c r="D1471" s="8" t="s">
        <v>5197</v>
      </c>
      <c r="E1471" s="8" t="s">
        <v>5212</v>
      </c>
      <c r="F1471" t="str">
        <f>IF(ISERROR(VLOOKUP(C1471,Sheet1!L$3:L$2340,1,)),"",VLOOKUP(C1471,Sheet1!L$3:L$2340,1,))</f>
        <v>久万高原町</v>
      </c>
    </row>
    <row r="1472" spans="1:6" x14ac:dyDescent="0.2">
      <c r="A1472" s="8" t="s">
        <v>1926</v>
      </c>
      <c r="B1472" s="8" t="s">
        <v>5199</v>
      </c>
      <c r="C1472" s="8" t="s">
        <v>5211</v>
      </c>
      <c r="D1472" s="8" t="s">
        <v>5197</v>
      </c>
      <c r="E1472" s="8" t="s">
        <v>5210</v>
      </c>
      <c r="F1472" t="str">
        <f>IF(ISERROR(VLOOKUP(C1472,Sheet1!L$3:L$2340,1,)),"",VLOOKUP(C1472,Sheet1!L$3:L$2340,1,))</f>
        <v>松前町</v>
      </c>
    </row>
    <row r="1473" spans="1:6" x14ac:dyDescent="0.2">
      <c r="A1473" s="8" t="s">
        <v>1927</v>
      </c>
      <c r="B1473" s="8" t="s">
        <v>5199</v>
      </c>
      <c r="C1473" s="8" t="s">
        <v>5209</v>
      </c>
      <c r="D1473" s="8" t="s">
        <v>5197</v>
      </c>
      <c r="E1473" s="8" t="s">
        <v>5208</v>
      </c>
      <c r="F1473" t="str">
        <f>IF(ISERROR(VLOOKUP(C1473,Sheet1!L$3:L$2340,1,)),"",VLOOKUP(C1473,Sheet1!L$3:L$2340,1,))</f>
        <v>砥部町</v>
      </c>
    </row>
    <row r="1474" spans="1:6" x14ac:dyDescent="0.2">
      <c r="A1474" s="8" t="s">
        <v>1929</v>
      </c>
      <c r="B1474" s="8" t="s">
        <v>5199</v>
      </c>
      <c r="C1474" s="8" t="s">
        <v>5207</v>
      </c>
      <c r="D1474" s="8" t="s">
        <v>5197</v>
      </c>
      <c r="E1474" s="8" t="s">
        <v>5206</v>
      </c>
      <c r="F1474" t="str">
        <f>IF(ISERROR(VLOOKUP(C1474,Sheet1!L$3:L$2340,1,)),"",VLOOKUP(C1474,Sheet1!L$3:L$2340,1,))</f>
        <v>内子町</v>
      </c>
    </row>
    <row r="1475" spans="1:6" x14ac:dyDescent="0.2">
      <c r="A1475" s="8" t="s">
        <v>1931</v>
      </c>
      <c r="B1475" s="8" t="s">
        <v>5199</v>
      </c>
      <c r="C1475" s="8" t="s">
        <v>5205</v>
      </c>
      <c r="D1475" s="8" t="s">
        <v>5197</v>
      </c>
      <c r="E1475" s="8" t="s">
        <v>5204</v>
      </c>
      <c r="F1475" t="str">
        <f>IF(ISERROR(VLOOKUP(C1475,Sheet1!L$3:L$2340,1,)),"",VLOOKUP(C1475,Sheet1!L$3:L$2340,1,))</f>
        <v>伊方町</v>
      </c>
    </row>
    <row r="1476" spans="1:6" x14ac:dyDescent="0.2">
      <c r="A1476" s="8" t="s">
        <v>1933</v>
      </c>
      <c r="B1476" s="8" t="s">
        <v>5199</v>
      </c>
      <c r="C1476" s="8" t="s">
        <v>5203</v>
      </c>
      <c r="D1476" s="8" t="s">
        <v>5197</v>
      </c>
      <c r="E1476" s="8" t="s">
        <v>5202</v>
      </c>
      <c r="F1476" t="str">
        <f>IF(ISERROR(VLOOKUP(C1476,Sheet1!L$3:L$2340,1,)),"",VLOOKUP(C1476,Sheet1!L$3:L$2340,1,))</f>
        <v>松野町</v>
      </c>
    </row>
    <row r="1477" spans="1:6" x14ac:dyDescent="0.2">
      <c r="A1477" s="8" t="s">
        <v>1934</v>
      </c>
      <c r="B1477" s="8" t="s">
        <v>5199</v>
      </c>
      <c r="C1477" s="8" t="s">
        <v>5201</v>
      </c>
      <c r="D1477" s="8" t="s">
        <v>5197</v>
      </c>
      <c r="E1477" s="8" t="s">
        <v>5200</v>
      </c>
      <c r="F1477" t="str">
        <f>IF(ISERROR(VLOOKUP(C1477,Sheet1!L$3:L$2340,1,)),"",VLOOKUP(C1477,Sheet1!L$3:L$2340,1,))</f>
        <v>鬼北町</v>
      </c>
    </row>
    <row r="1478" spans="1:6" x14ac:dyDescent="0.2">
      <c r="A1478" s="8" t="s">
        <v>1936</v>
      </c>
      <c r="B1478" s="8" t="s">
        <v>5199</v>
      </c>
      <c r="C1478" s="8" t="s">
        <v>5198</v>
      </c>
      <c r="D1478" s="8" t="s">
        <v>5197</v>
      </c>
      <c r="E1478" s="8" t="s">
        <v>5196</v>
      </c>
      <c r="F1478" t="str">
        <f>IF(ISERROR(VLOOKUP(C1478,Sheet1!L$3:L$2340,1,)),"",VLOOKUP(C1478,Sheet1!L$3:L$2340,1,))</f>
        <v>愛南町</v>
      </c>
    </row>
    <row r="1479" spans="1:6" x14ac:dyDescent="0.2">
      <c r="A1479" s="11" t="s">
        <v>5195</v>
      </c>
      <c r="B1479" s="11" t="s">
        <v>5194</v>
      </c>
      <c r="C1479" s="9"/>
      <c r="D1479" s="10" t="s">
        <v>5193</v>
      </c>
      <c r="E1479" s="9"/>
      <c r="F1479" t="str">
        <f>IF(ISERROR(VLOOKUP(C1479,Sheet1!L$3:L$2340,1,)),"",VLOOKUP(C1479,Sheet1!L$3:L$2340,1,))</f>
        <v/>
      </c>
    </row>
    <row r="1480" spans="1:6" x14ac:dyDescent="0.2">
      <c r="A1480" s="8" t="s">
        <v>1938</v>
      </c>
      <c r="B1480" s="8" t="s">
        <v>5138</v>
      </c>
      <c r="C1480" s="8" t="s">
        <v>4220</v>
      </c>
      <c r="D1480" s="8" t="s">
        <v>5136</v>
      </c>
      <c r="E1480" s="8" t="s">
        <v>5192</v>
      </c>
      <c r="F1480" t="str">
        <f>IF(ISERROR(VLOOKUP(C1480,Sheet1!L$3:L$2340,1,)),"",VLOOKUP(C1480,Sheet1!L$3:L$2340,1,))</f>
        <v>高知市</v>
      </c>
    </row>
    <row r="1481" spans="1:6" x14ac:dyDescent="0.2">
      <c r="A1481" s="8" t="s">
        <v>1939</v>
      </c>
      <c r="B1481" s="8" t="s">
        <v>5138</v>
      </c>
      <c r="C1481" s="8" t="s">
        <v>4221</v>
      </c>
      <c r="D1481" s="8" t="s">
        <v>5136</v>
      </c>
      <c r="E1481" s="8" t="s">
        <v>5191</v>
      </c>
      <c r="F1481" t="str">
        <f>IF(ISERROR(VLOOKUP(C1481,Sheet1!L$3:L$2340,1,)),"",VLOOKUP(C1481,Sheet1!L$3:L$2340,1,))</f>
        <v>室戸市</v>
      </c>
    </row>
    <row r="1482" spans="1:6" x14ac:dyDescent="0.2">
      <c r="A1482" s="8" t="s">
        <v>1940</v>
      </c>
      <c r="B1482" s="8" t="s">
        <v>5138</v>
      </c>
      <c r="C1482" s="8" t="s">
        <v>4222</v>
      </c>
      <c r="D1482" s="8" t="s">
        <v>5136</v>
      </c>
      <c r="E1482" s="8" t="s">
        <v>5190</v>
      </c>
      <c r="F1482" t="str">
        <f>IF(ISERROR(VLOOKUP(C1482,Sheet1!L$3:L$2340,1,)),"",VLOOKUP(C1482,Sheet1!L$3:L$2340,1,))</f>
        <v>安芸市</v>
      </c>
    </row>
    <row r="1483" spans="1:6" x14ac:dyDescent="0.2">
      <c r="A1483" s="8" t="s">
        <v>1941</v>
      </c>
      <c r="B1483" s="8" t="s">
        <v>5138</v>
      </c>
      <c r="C1483" s="8" t="s">
        <v>4223</v>
      </c>
      <c r="D1483" s="8" t="s">
        <v>5136</v>
      </c>
      <c r="E1483" s="8" t="s">
        <v>5189</v>
      </c>
      <c r="F1483" t="str">
        <f>IF(ISERROR(VLOOKUP(C1483,Sheet1!L$3:L$2340,1,)),"",VLOOKUP(C1483,Sheet1!L$3:L$2340,1,))</f>
        <v>南国市</v>
      </c>
    </row>
    <row r="1484" spans="1:6" x14ac:dyDescent="0.2">
      <c r="A1484" s="8" t="s">
        <v>1942</v>
      </c>
      <c r="B1484" s="8" t="s">
        <v>5138</v>
      </c>
      <c r="C1484" s="8" t="s">
        <v>4224</v>
      </c>
      <c r="D1484" s="8" t="s">
        <v>5136</v>
      </c>
      <c r="E1484" s="8" t="s">
        <v>5188</v>
      </c>
      <c r="F1484" t="str">
        <f>IF(ISERROR(VLOOKUP(C1484,Sheet1!L$3:L$2340,1,)),"",VLOOKUP(C1484,Sheet1!L$3:L$2340,1,))</f>
        <v>土佐市</v>
      </c>
    </row>
    <row r="1485" spans="1:6" x14ac:dyDescent="0.2">
      <c r="A1485" s="8" t="s">
        <v>1943</v>
      </c>
      <c r="B1485" s="8" t="s">
        <v>5138</v>
      </c>
      <c r="C1485" s="8" t="s">
        <v>4225</v>
      </c>
      <c r="D1485" s="8" t="s">
        <v>5136</v>
      </c>
      <c r="E1485" s="8" t="s">
        <v>5187</v>
      </c>
      <c r="F1485" t="str">
        <f>IF(ISERROR(VLOOKUP(C1485,Sheet1!L$3:L$2340,1,)),"",VLOOKUP(C1485,Sheet1!L$3:L$2340,1,))</f>
        <v>須崎市</v>
      </c>
    </row>
    <row r="1486" spans="1:6" x14ac:dyDescent="0.2">
      <c r="A1486" s="8" t="s">
        <v>1944</v>
      </c>
      <c r="B1486" s="8" t="s">
        <v>5138</v>
      </c>
      <c r="C1486" s="8" t="s">
        <v>4226</v>
      </c>
      <c r="D1486" s="8" t="s">
        <v>5136</v>
      </c>
      <c r="E1486" s="8" t="s">
        <v>5186</v>
      </c>
      <c r="F1486" t="str">
        <f>IF(ISERROR(VLOOKUP(C1486,Sheet1!L$3:L$2340,1,)),"",VLOOKUP(C1486,Sheet1!L$3:L$2340,1,))</f>
        <v>宿毛市</v>
      </c>
    </row>
    <row r="1487" spans="1:6" x14ac:dyDescent="0.2">
      <c r="A1487" s="8" t="s">
        <v>1945</v>
      </c>
      <c r="B1487" s="8" t="s">
        <v>5138</v>
      </c>
      <c r="C1487" s="8" t="s">
        <v>4227</v>
      </c>
      <c r="D1487" s="8" t="s">
        <v>5136</v>
      </c>
      <c r="E1487" s="8" t="s">
        <v>5185</v>
      </c>
      <c r="F1487" t="str">
        <f>IF(ISERROR(VLOOKUP(C1487,Sheet1!L$3:L$2340,1,)),"",VLOOKUP(C1487,Sheet1!L$3:L$2340,1,))</f>
        <v>土佐清水市</v>
      </c>
    </row>
    <row r="1488" spans="1:6" x14ac:dyDescent="0.2">
      <c r="A1488" s="8" t="s">
        <v>1946</v>
      </c>
      <c r="B1488" s="8" t="s">
        <v>5138</v>
      </c>
      <c r="C1488" s="8" t="s">
        <v>4228</v>
      </c>
      <c r="D1488" s="8" t="s">
        <v>5136</v>
      </c>
      <c r="E1488" s="8" t="s">
        <v>5184</v>
      </c>
      <c r="F1488" t="str">
        <f>IF(ISERROR(VLOOKUP(C1488,Sheet1!L$3:L$2340,1,)),"",VLOOKUP(C1488,Sheet1!L$3:L$2340,1,))</f>
        <v>四万十市</v>
      </c>
    </row>
    <row r="1489" spans="1:6" x14ac:dyDescent="0.2">
      <c r="A1489" s="8" t="s">
        <v>1947</v>
      </c>
      <c r="B1489" s="8" t="s">
        <v>5138</v>
      </c>
      <c r="C1489" s="8" t="s">
        <v>4229</v>
      </c>
      <c r="D1489" s="8" t="s">
        <v>5136</v>
      </c>
      <c r="E1489" s="8" t="s">
        <v>5183</v>
      </c>
      <c r="F1489" t="str">
        <f>IF(ISERROR(VLOOKUP(C1489,Sheet1!L$3:L$2340,1,)),"",VLOOKUP(C1489,Sheet1!L$3:L$2340,1,))</f>
        <v>香南市</v>
      </c>
    </row>
    <row r="1490" spans="1:6" x14ac:dyDescent="0.2">
      <c r="A1490" s="8" t="s">
        <v>1948</v>
      </c>
      <c r="B1490" s="8" t="s">
        <v>5138</v>
      </c>
      <c r="C1490" s="8" t="s">
        <v>4230</v>
      </c>
      <c r="D1490" s="8" t="s">
        <v>5136</v>
      </c>
      <c r="E1490" s="8" t="s">
        <v>5182</v>
      </c>
      <c r="F1490" t="str">
        <f>IF(ISERROR(VLOOKUP(C1490,Sheet1!L$3:L$2340,1,)),"",VLOOKUP(C1490,Sheet1!L$3:L$2340,1,))</f>
        <v>香美市</v>
      </c>
    </row>
    <row r="1491" spans="1:6" x14ac:dyDescent="0.2">
      <c r="A1491" s="8" t="s">
        <v>1950</v>
      </c>
      <c r="B1491" s="8" t="s">
        <v>5138</v>
      </c>
      <c r="C1491" s="8" t="s">
        <v>5181</v>
      </c>
      <c r="D1491" s="8" t="s">
        <v>5136</v>
      </c>
      <c r="E1491" s="8" t="s">
        <v>5180</v>
      </c>
      <c r="F1491" t="str">
        <f>IF(ISERROR(VLOOKUP(C1491,Sheet1!L$3:L$2340,1,)),"",VLOOKUP(C1491,Sheet1!L$3:L$2340,1,))</f>
        <v>東洋町</v>
      </c>
    </row>
    <row r="1492" spans="1:6" x14ac:dyDescent="0.2">
      <c r="A1492" s="8" t="s">
        <v>1951</v>
      </c>
      <c r="B1492" s="8" t="s">
        <v>5138</v>
      </c>
      <c r="C1492" s="8" t="s">
        <v>5179</v>
      </c>
      <c r="D1492" s="8" t="s">
        <v>5136</v>
      </c>
      <c r="E1492" s="8" t="s">
        <v>5178</v>
      </c>
      <c r="F1492" t="str">
        <f>IF(ISERROR(VLOOKUP(C1492,Sheet1!L$3:L$2340,1,)),"",VLOOKUP(C1492,Sheet1!L$3:L$2340,1,))</f>
        <v>奈半利町</v>
      </c>
    </row>
    <row r="1493" spans="1:6" x14ac:dyDescent="0.2">
      <c r="A1493" s="8" t="s">
        <v>1952</v>
      </c>
      <c r="B1493" s="8" t="s">
        <v>5138</v>
      </c>
      <c r="C1493" s="8" t="s">
        <v>5177</v>
      </c>
      <c r="D1493" s="8" t="s">
        <v>5136</v>
      </c>
      <c r="E1493" s="8" t="s">
        <v>5176</v>
      </c>
      <c r="F1493" t="str">
        <f>IF(ISERROR(VLOOKUP(C1493,Sheet1!L$3:L$2340,1,)),"",VLOOKUP(C1493,Sheet1!L$3:L$2340,1,))</f>
        <v>田野町</v>
      </c>
    </row>
    <row r="1494" spans="1:6" x14ac:dyDescent="0.2">
      <c r="A1494" s="8" t="s">
        <v>1953</v>
      </c>
      <c r="B1494" s="8" t="s">
        <v>5138</v>
      </c>
      <c r="C1494" s="8" t="s">
        <v>5175</v>
      </c>
      <c r="D1494" s="8" t="s">
        <v>5136</v>
      </c>
      <c r="E1494" s="8" t="s">
        <v>5174</v>
      </c>
      <c r="F1494" t="str">
        <f>IF(ISERROR(VLOOKUP(C1494,Sheet1!L$3:L$2340,1,)),"",VLOOKUP(C1494,Sheet1!L$3:L$2340,1,))</f>
        <v>安田町</v>
      </c>
    </row>
    <row r="1495" spans="1:6" x14ac:dyDescent="0.2">
      <c r="A1495" s="8" t="s">
        <v>1954</v>
      </c>
      <c r="B1495" s="8" t="s">
        <v>5138</v>
      </c>
      <c r="C1495" s="8" t="s">
        <v>5173</v>
      </c>
      <c r="D1495" s="8" t="s">
        <v>5136</v>
      </c>
      <c r="E1495" s="8" t="s">
        <v>5172</v>
      </c>
      <c r="F1495" t="str">
        <f>IF(ISERROR(VLOOKUP(C1495,Sheet1!L$3:L$2340,1,)),"",VLOOKUP(C1495,Sheet1!L$3:L$2340,1,))</f>
        <v>北川村</v>
      </c>
    </row>
    <row r="1496" spans="1:6" x14ac:dyDescent="0.2">
      <c r="A1496" s="8" t="s">
        <v>1955</v>
      </c>
      <c r="B1496" s="8" t="s">
        <v>5138</v>
      </c>
      <c r="C1496" s="8" t="s">
        <v>5171</v>
      </c>
      <c r="D1496" s="8" t="s">
        <v>5136</v>
      </c>
      <c r="E1496" s="8" t="s">
        <v>5170</v>
      </c>
      <c r="F1496" t="str">
        <f>IF(ISERROR(VLOOKUP(C1496,Sheet1!L$3:L$2340,1,)),"",VLOOKUP(C1496,Sheet1!L$3:L$2340,1,))</f>
        <v>馬路村</v>
      </c>
    </row>
    <row r="1497" spans="1:6" x14ac:dyDescent="0.2">
      <c r="A1497" s="8" t="s">
        <v>1956</v>
      </c>
      <c r="B1497" s="8" t="s">
        <v>5138</v>
      </c>
      <c r="C1497" s="8" t="s">
        <v>5169</v>
      </c>
      <c r="D1497" s="8" t="s">
        <v>5136</v>
      </c>
      <c r="E1497" s="8" t="s">
        <v>5168</v>
      </c>
      <c r="F1497" t="str">
        <f>IF(ISERROR(VLOOKUP(C1497,Sheet1!L$3:L$2340,1,)),"",VLOOKUP(C1497,Sheet1!L$3:L$2340,1,))</f>
        <v>芸西村</v>
      </c>
    </row>
    <row r="1498" spans="1:6" x14ac:dyDescent="0.2">
      <c r="A1498" s="8" t="s">
        <v>1958</v>
      </c>
      <c r="B1498" s="8" t="s">
        <v>5138</v>
      </c>
      <c r="C1498" s="8" t="s">
        <v>5167</v>
      </c>
      <c r="D1498" s="8" t="s">
        <v>5136</v>
      </c>
      <c r="E1498" s="8" t="s">
        <v>5166</v>
      </c>
      <c r="F1498" t="str">
        <f>IF(ISERROR(VLOOKUP(C1498,Sheet1!L$3:L$2340,1,)),"",VLOOKUP(C1498,Sheet1!L$3:L$2340,1,))</f>
        <v>本山町</v>
      </c>
    </row>
    <row r="1499" spans="1:6" x14ac:dyDescent="0.2">
      <c r="A1499" s="8" t="s">
        <v>1959</v>
      </c>
      <c r="B1499" s="8" t="s">
        <v>5138</v>
      </c>
      <c r="C1499" s="8" t="s">
        <v>5165</v>
      </c>
      <c r="D1499" s="8" t="s">
        <v>5136</v>
      </c>
      <c r="E1499" s="8" t="s">
        <v>5164</v>
      </c>
      <c r="F1499" t="str">
        <f>IF(ISERROR(VLOOKUP(C1499,Sheet1!L$3:L$2340,1,)),"",VLOOKUP(C1499,Sheet1!L$3:L$2340,1,))</f>
        <v>大豊町</v>
      </c>
    </row>
    <row r="1500" spans="1:6" x14ac:dyDescent="0.2">
      <c r="A1500" s="8" t="s">
        <v>1961</v>
      </c>
      <c r="B1500" s="8" t="s">
        <v>5138</v>
      </c>
      <c r="C1500" s="8" t="s">
        <v>5163</v>
      </c>
      <c r="D1500" s="8" t="s">
        <v>5136</v>
      </c>
      <c r="E1500" s="8" t="s">
        <v>5162</v>
      </c>
      <c r="F1500" t="str">
        <f>IF(ISERROR(VLOOKUP(C1500,Sheet1!L$3:L$2340,1,)),"",VLOOKUP(C1500,Sheet1!L$3:L$2340,1,))</f>
        <v>土佐町</v>
      </c>
    </row>
    <row r="1501" spans="1:6" x14ac:dyDescent="0.2">
      <c r="A1501" s="8" t="s">
        <v>1962</v>
      </c>
      <c r="B1501" s="8" t="s">
        <v>5138</v>
      </c>
      <c r="C1501" s="8" t="s">
        <v>5161</v>
      </c>
      <c r="D1501" s="8" t="s">
        <v>5136</v>
      </c>
      <c r="E1501" s="8" t="s">
        <v>5160</v>
      </c>
      <c r="F1501" t="str">
        <f>IF(ISERROR(VLOOKUP(C1501,Sheet1!L$3:L$2340,1,)),"",VLOOKUP(C1501,Sheet1!L$3:L$2340,1,))</f>
        <v>大川村</v>
      </c>
    </row>
    <row r="1502" spans="1:6" x14ac:dyDescent="0.2">
      <c r="A1502" s="8" t="s">
        <v>1964</v>
      </c>
      <c r="B1502" s="8" t="s">
        <v>5138</v>
      </c>
      <c r="C1502" s="8" t="s">
        <v>5159</v>
      </c>
      <c r="D1502" s="8" t="s">
        <v>5136</v>
      </c>
      <c r="E1502" s="8" t="s">
        <v>5158</v>
      </c>
      <c r="F1502" t="str">
        <f>IF(ISERROR(VLOOKUP(C1502,Sheet1!L$3:L$2340,1,)),"",VLOOKUP(C1502,Sheet1!L$3:L$2340,1,))</f>
        <v>いの町</v>
      </c>
    </row>
    <row r="1503" spans="1:6" x14ac:dyDescent="0.2">
      <c r="A1503" s="8" t="s">
        <v>1965</v>
      </c>
      <c r="B1503" s="8" t="s">
        <v>5138</v>
      </c>
      <c r="C1503" s="8" t="s">
        <v>5157</v>
      </c>
      <c r="D1503" s="8" t="s">
        <v>5136</v>
      </c>
      <c r="E1503" s="8" t="s">
        <v>5156</v>
      </c>
      <c r="F1503" t="str">
        <f>IF(ISERROR(VLOOKUP(C1503,Sheet1!L$3:L$2340,1,)),"",VLOOKUP(C1503,Sheet1!L$3:L$2340,1,))</f>
        <v>仁淀川町</v>
      </c>
    </row>
    <row r="1504" spans="1:6" x14ac:dyDescent="0.2">
      <c r="A1504" s="8" t="s">
        <v>1967</v>
      </c>
      <c r="B1504" s="8" t="s">
        <v>5138</v>
      </c>
      <c r="C1504" s="8" t="s">
        <v>5155</v>
      </c>
      <c r="D1504" s="8" t="s">
        <v>5136</v>
      </c>
      <c r="E1504" s="8" t="s">
        <v>5154</v>
      </c>
      <c r="F1504" t="str">
        <f>IF(ISERROR(VLOOKUP(C1504,Sheet1!L$3:L$2340,1,)),"",VLOOKUP(C1504,Sheet1!L$3:L$2340,1,))</f>
        <v>中土佐町</v>
      </c>
    </row>
    <row r="1505" spans="1:6" x14ac:dyDescent="0.2">
      <c r="A1505" s="8" t="s">
        <v>1968</v>
      </c>
      <c r="B1505" s="8" t="s">
        <v>5138</v>
      </c>
      <c r="C1505" s="8" t="s">
        <v>5153</v>
      </c>
      <c r="D1505" s="8" t="s">
        <v>5136</v>
      </c>
      <c r="E1505" s="8" t="s">
        <v>5152</v>
      </c>
      <c r="F1505" t="str">
        <f>IF(ISERROR(VLOOKUP(C1505,Sheet1!L$3:L$2340,1,)),"",VLOOKUP(C1505,Sheet1!L$3:L$2340,1,))</f>
        <v>佐川町</v>
      </c>
    </row>
    <row r="1506" spans="1:6" x14ac:dyDescent="0.2">
      <c r="A1506" s="8" t="s">
        <v>1969</v>
      </c>
      <c r="B1506" s="8" t="s">
        <v>5138</v>
      </c>
      <c r="C1506" s="8" t="s">
        <v>5151</v>
      </c>
      <c r="D1506" s="8" t="s">
        <v>5136</v>
      </c>
      <c r="E1506" s="8" t="s">
        <v>5150</v>
      </c>
      <c r="F1506" t="str">
        <f>IF(ISERROR(VLOOKUP(C1506,Sheet1!L$3:L$2340,1,)),"",VLOOKUP(C1506,Sheet1!L$3:L$2340,1,))</f>
        <v>越知町</v>
      </c>
    </row>
    <row r="1507" spans="1:6" x14ac:dyDescent="0.2">
      <c r="A1507" s="8" t="s">
        <v>1970</v>
      </c>
      <c r="B1507" s="8" t="s">
        <v>5138</v>
      </c>
      <c r="C1507" s="8" t="s">
        <v>5149</v>
      </c>
      <c r="D1507" s="8" t="s">
        <v>5136</v>
      </c>
      <c r="E1507" s="8" t="s">
        <v>5148</v>
      </c>
      <c r="F1507" t="str">
        <f>IF(ISERROR(VLOOKUP(C1507,Sheet1!L$3:L$2340,1,)),"",VLOOKUP(C1507,Sheet1!L$3:L$2340,1,))</f>
        <v>梼原町</v>
      </c>
    </row>
    <row r="1508" spans="1:6" x14ac:dyDescent="0.2">
      <c r="A1508" s="8" t="s">
        <v>1971</v>
      </c>
      <c r="B1508" s="8" t="s">
        <v>5138</v>
      </c>
      <c r="C1508" s="8" t="s">
        <v>5147</v>
      </c>
      <c r="D1508" s="8" t="s">
        <v>5136</v>
      </c>
      <c r="E1508" s="8" t="s">
        <v>5146</v>
      </c>
      <c r="F1508" t="str">
        <f>IF(ISERROR(VLOOKUP(C1508,Sheet1!L$3:L$2340,1,)),"",VLOOKUP(C1508,Sheet1!L$3:L$2340,1,))</f>
        <v>日高村</v>
      </c>
    </row>
    <row r="1509" spans="1:6" x14ac:dyDescent="0.2">
      <c r="A1509" s="8" t="s">
        <v>1972</v>
      </c>
      <c r="B1509" s="8" t="s">
        <v>5138</v>
      </c>
      <c r="C1509" s="8" t="s">
        <v>5145</v>
      </c>
      <c r="D1509" s="8" t="s">
        <v>5136</v>
      </c>
      <c r="E1509" s="8" t="s">
        <v>4824</v>
      </c>
      <c r="F1509" t="str">
        <f>IF(ISERROR(VLOOKUP(C1509,Sheet1!L$3:L$2340,1,)),"",VLOOKUP(C1509,Sheet1!L$3:L$2340,1,))</f>
        <v>津野町</v>
      </c>
    </row>
    <row r="1510" spans="1:6" x14ac:dyDescent="0.2">
      <c r="A1510" s="8" t="s">
        <v>1973</v>
      </c>
      <c r="B1510" s="8" t="s">
        <v>5138</v>
      </c>
      <c r="C1510" s="8" t="s">
        <v>5144</v>
      </c>
      <c r="D1510" s="8" t="s">
        <v>5136</v>
      </c>
      <c r="E1510" s="8" t="s">
        <v>5143</v>
      </c>
      <c r="F1510" t="str">
        <f>IF(ISERROR(VLOOKUP(C1510,Sheet1!L$3:L$2340,1,)),"",VLOOKUP(C1510,Sheet1!L$3:L$2340,1,))</f>
        <v>四万十町</v>
      </c>
    </row>
    <row r="1511" spans="1:6" x14ac:dyDescent="0.2">
      <c r="A1511" s="8" t="s">
        <v>1975</v>
      </c>
      <c r="B1511" s="8" t="s">
        <v>5138</v>
      </c>
      <c r="C1511" s="8" t="s">
        <v>5142</v>
      </c>
      <c r="D1511" s="8" t="s">
        <v>5136</v>
      </c>
      <c r="E1511" s="8" t="s">
        <v>5141</v>
      </c>
      <c r="F1511" t="str">
        <f>IF(ISERROR(VLOOKUP(C1511,Sheet1!L$3:L$2340,1,)),"",VLOOKUP(C1511,Sheet1!L$3:L$2340,1,))</f>
        <v>大月町</v>
      </c>
    </row>
    <row r="1512" spans="1:6" x14ac:dyDescent="0.2">
      <c r="A1512" s="8" t="s">
        <v>1976</v>
      </c>
      <c r="B1512" s="8" t="s">
        <v>5138</v>
      </c>
      <c r="C1512" s="8" t="s">
        <v>5140</v>
      </c>
      <c r="D1512" s="8" t="s">
        <v>5136</v>
      </c>
      <c r="E1512" s="8" t="s">
        <v>5139</v>
      </c>
      <c r="F1512" t="str">
        <f>IF(ISERROR(VLOOKUP(C1512,Sheet1!L$3:L$2340,1,)),"",VLOOKUP(C1512,Sheet1!L$3:L$2340,1,))</f>
        <v>三原村</v>
      </c>
    </row>
    <row r="1513" spans="1:6" x14ac:dyDescent="0.2">
      <c r="A1513" s="8" t="s">
        <v>1977</v>
      </c>
      <c r="B1513" s="8" t="s">
        <v>5138</v>
      </c>
      <c r="C1513" s="8" t="s">
        <v>5137</v>
      </c>
      <c r="D1513" s="8" t="s">
        <v>5136</v>
      </c>
      <c r="E1513" s="8" t="s">
        <v>5135</v>
      </c>
      <c r="F1513" t="str">
        <f>IF(ISERROR(VLOOKUP(C1513,Sheet1!L$3:L$2340,1,)),"",VLOOKUP(C1513,Sheet1!L$3:L$2340,1,))</f>
        <v>黒潮町</v>
      </c>
    </row>
    <row r="1514" spans="1:6" x14ac:dyDescent="0.2">
      <c r="A1514" s="11" t="s">
        <v>5134</v>
      </c>
      <c r="B1514" s="11" t="s">
        <v>5133</v>
      </c>
      <c r="C1514" s="9"/>
      <c r="D1514" s="10" t="s">
        <v>5099</v>
      </c>
      <c r="E1514" s="9"/>
      <c r="F1514" t="str">
        <f>IF(ISERROR(VLOOKUP(C1514,Sheet1!L$3:L$2340,1,)),"",VLOOKUP(C1514,Sheet1!L$3:L$2340,1,))</f>
        <v/>
      </c>
    </row>
    <row r="1515" spans="1:6" x14ac:dyDescent="0.2">
      <c r="A1515" s="8" t="s">
        <v>1979</v>
      </c>
      <c r="B1515" s="8" t="s">
        <v>5037</v>
      </c>
      <c r="C1515" s="8" t="s">
        <v>4258</v>
      </c>
      <c r="D1515" s="8" t="s">
        <v>5035</v>
      </c>
      <c r="E1515" s="8" t="s">
        <v>5132</v>
      </c>
      <c r="F1515" t="str">
        <f>IF(ISERROR(VLOOKUP(C1515,Sheet1!L$3:L$2340,1,)),"",VLOOKUP(C1515,Sheet1!L$3:L$2340,1,))</f>
        <v>北九州市</v>
      </c>
    </row>
    <row r="1516" spans="1:6" x14ac:dyDescent="0.2">
      <c r="A1516" s="8" t="s">
        <v>1987</v>
      </c>
      <c r="B1516" s="8" t="s">
        <v>5037</v>
      </c>
      <c r="C1516" s="8" t="s">
        <v>4266</v>
      </c>
      <c r="D1516" s="8" t="s">
        <v>5035</v>
      </c>
      <c r="E1516" s="8" t="s">
        <v>5131</v>
      </c>
      <c r="F1516" t="str">
        <f>IF(ISERROR(VLOOKUP(C1516,Sheet1!L$3:L$2340,1,)),"",VLOOKUP(C1516,Sheet1!L$3:L$2340,1,))</f>
        <v>福岡市</v>
      </c>
    </row>
    <row r="1517" spans="1:6" x14ac:dyDescent="0.2">
      <c r="A1517" s="8" t="s">
        <v>1995</v>
      </c>
      <c r="B1517" s="8" t="s">
        <v>5037</v>
      </c>
      <c r="C1517" s="8" t="s">
        <v>4274</v>
      </c>
      <c r="D1517" s="8" t="s">
        <v>5035</v>
      </c>
      <c r="E1517" s="8" t="s">
        <v>5130</v>
      </c>
      <c r="F1517" t="str">
        <f>IF(ISERROR(VLOOKUP(C1517,Sheet1!L$3:L$2340,1,)),"",VLOOKUP(C1517,Sheet1!L$3:L$2340,1,))</f>
        <v>大牟田市</v>
      </c>
    </row>
    <row r="1518" spans="1:6" x14ac:dyDescent="0.2">
      <c r="A1518" s="8" t="s">
        <v>1996</v>
      </c>
      <c r="B1518" s="8" t="s">
        <v>5037</v>
      </c>
      <c r="C1518" s="8" t="s">
        <v>4275</v>
      </c>
      <c r="D1518" s="8" t="s">
        <v>5035</v>
      </c>
      <c r="E1518" s="8" t="s">
        <v>5129</v>
      </c>
      <c r="F1518" t="str">
        <f>IF(ISERROR(VLOOKUP(C1518,Sheet1!L$3:L$2340,1,)),"",VLOOKUP(C1518,Sheet1!L$3:L$2340,1,))</f>
        <v>久留米市</v>
      </c>
    </row>
    <row r="1519" spans="1:6" x14ac:dyDescent="0.2">
      <c r="A1519" s="8" t="s">
        <v>1997</v>
      </c>
      <c r="B1519" s="8" t="s">
        <v>5037</v>
      </c>
      <c r="C1519" s="8" t="s">
        <v>4276</v>
      </c>
      <c r="D1519" s="8" t="s">
        <v>5035</v>
      </c>
      <c r="E1519" s="8" t="s">
        <v>5128</v>
      </c>
      <c r="F1519" t="str">
        <f>IF(ISERROR(VLOOKUP(C1519,Sheet1!L$3:L$2340,1,)),"",VLOOKUP(C1519,Sheet1!L$3:L$2340,1,))</f>
        <v>直方市</v>
      </c>
    </row>
    <row r="1520" spans="1:6" x14ac:dyDescent="0.2">
      <c r="A1520" s="8" t="s">
        <v>1998</v>
      </c>
      <c r="B1520" s="8" t="s">
        <v>5037</v>
      </c>
      <c r="C1520" s="8" t="s">
        <v>4277</v>
      </c>
      <c r="D1520" s="8" t="s">
        <v>5035</v>
      </c>
      <c r="E1520" s="8" t="s">
        <v>5127</v>
      </c>
      <c r="F1520" t="str">
        <f>IF(ISERROR(VLOOKUP(C1520,Sheet1!L$3:L$2340,1,)),"",VLOOKUP(C1520,Sheet1!L$3:L$2340,1,))</f>
        <v>飯塚市</v>
      </c>
    </row>
    <row r="1521" spans="1:6" x14ac:dyDescent="0.2">
      <c r="A1521" s="8" t="s">
        <v>1999</v>
      </c>
      <c r="B1521" s="8" t="s">
        <v>5037</v>
      </c>
      <c r="C1521" s="8" t="s">
        <v>4278</v>
      </c>
      <c r="D1521" s="8" t="s">
        <v>5035</v>
      </c>
      <c r="E1521" s="8" t="s">
        <v>5126</v>
      </c>
      <c r="F1521" t="str">
        <f>IF(ISERROR(VLOOKUP(C1521,Sheet1!L$3:L$2340,1,)),"",VLOOKUP(C1521,Sheet1!L$3:L$2340,1,))</f>
        <v>田川市</v>
      </c>
    </row>
    <row r="1522" spans="1:6" x14ac:dyDescent="0.2">
      <c r="A1522" s="8" t="s">
        <v>2000</v>
      </c>
      <c r="B1522" s="8" t="s">
        <v>5037</v>
      </c>
      <c r="C1522" s="8" t="s">
        <v>4279</v>
      </c>
      <c r="D1522" s="8" t="s">
        <v>5035</v>
      </c>
      <c r="E1522" s="8" t="s">
        <v>5125</v>
      </c>
      <c r="F1522" t="str">
        <f>IF(ISERROR(VLOOKUP(C1522,Sheet1!L$3:L$2340,1,)),"",VLOOKUP(C1522,Sheet1!L$3:L$2340,1,))</f>
        <v>柳川市</v>
      </c>
    </row>
    <row r="1523" spans="1:6" x14ac:dyDescent="0.2">
      <c r="A1523" s="8" t="s">
        <v>2001</v>
      </c>
      <c r="B1523" s="8" t="s">
        <v>5037</v>
      </c>
      <c r="C1523" s="8" t="s">
        <v>4280</v>
      </c>
      <c r="D1523" s="8" t="s">
        <v>5035</v>
      </c>
      <c r="E1523" s="8" t="s">
        <v>5124</v>
      </c>
      <c r="F1523" t="str">
        <f>IF(ISERROR(VLOOKUP(C1523,Sheet1!L$3:L$2340,1,)),"",VLOOKUP(C1523,Sheet1!L$3:L$2340,1,))</f>
        <v>八女市</v>
      </c>
    </row>
    <row r="1524" spans="1:6" x14ac:dyDescent="0.2">
      <c r="A1524" s="8" t="s">
        <v>2002</v>
      </c>
      <c r="B1524" s="8" t="s">
        <v>5037</v>
      </c>
      <c r="C1524" s="8" t="s">
        <v>4281</v>
      </c>
      <c r="D1524" s="8" t="s">
        <v>5035</v>
      </c>
      <c r="E1524" s="8" t="s">
        <v>5123</v>
      </c>
      <c r="F1524" t="str">
        <f>IF(ISERROR(VLOOKUP(C1524,Sheet1!L$3:L$2340,1,)),"",VLOOKUP(C1524,Sheet1!L$3:L$2340,1,))</f>
        <v>筑後市</v>
      </c>
    </row>
    <row r="1525" spans="1:6" x14ac:dyDescent="0.2">
      <c r="A1525" s="8" t="s">
        <v>2003</v>
      </c>
      <c r="B1525" s="8" t="s">
        <v>5037</v>
      </c>
      <c r="C1525" s="8" t="s">
        <v>4282</v>
      </c>
      <c r="D1525" s="8" t="s">
        <v>5035</v>
      </c>
      <c r="E1525" s="8" t="s">
        <v>5122</v>
      </c>
      <c r="F1525" t="str">
        <f>IF(ISERROR(VLOOKUP(C1525,Sheet1!L$3:L$2340,1,)),"",VLOOKUP(C1525,Sheet1!L$3:L$2340,1,))</f>
        <v>大川市</v>
      </c>
    </row>
    <row r="1526" spans="1:6" x14ac:dyDescent="0.2">
      <c r="A1526" s="8" t="s">
        <v>2004</v>
      </c>
      <c r="B1526" s="8" t="s">
        <v>5037</v>
      </c>
      <c r="C1526" s="8" t="s">
        <v>4283</v>
      </c>
      <c r="D1526" s="8" t="s">
        <v>5035</v>
      </c>
      <c r="E1526" s="8" t="s">
        <v>5121</v>
      </c>
      <c r="F1526" t="str">
        <f>IF(ISERROR(VLOOKUP(C1526,Sheet1!L$3:L$2340,1,)),"",VLOOKUP(C1526,Sheet1!L$3:L$2340,1,))</f>
        <v>行橋市</v>
      </c>
    </row>
    <row r="1527" spans="1:6" x14ac:dyDescent="0.2">
      <c r="A1527" s="8" t="s">
        <v>2005</v>
      </c>
      <c r="B1527" s="8" t="s">
        <v>5037</v>
      </c>
      <c r="C1527" s="8" t="s">
        <v>4284</v>
      </c>
      <c r="D1527" s="8" t="s">
        <v>5035</v>
      </c>
      <c r="E1527" s="8" t="s">
        <v>5120</v>
      </c>
      <c r="F1527" t="str">
        <f>IF(ISERROR(VLOOKUP(C1527,Sheet1!L$3:L$2340,1,)),"",VLOOKUP(C1527,Sheet1!L$3:L$2340,1,))</f>
        <v>豊前市</v>
      </c>
    </row>
    <row r="1528" spans="1:6" x14ac:dyDescent="0.2">
      <c r="A1528" s="8" t="s">
        <v>2006</v>
      </c>
      <c r="B1528" s="8" t="s">
        <v>5037</v>
      </c>
      <c r="C1528" s="8" t="s">
        <v>4285</v>
      </c>
      <c r="D1528" s="8" t="s">
        <v>5035</v>
      </c>
      <c r="E1528" s="8" t="s">
        <v>5119</v>
      </c>
      <c r="F1528" t="str">
        <f>IF(ISERROR(VLOOKUP(C1528,Sheet1!L$3:L$2340,1,)),"",VLOOKUP(C1528,Sheet1!L$3:L$2340,1,))</f>
        <v>中間市</v>
      </c>
    </row>
    <row r="1529" spans="1:6" x14ac:dyDescent="0.2">
      <c r="A1529" s="8" t="s">
        <v>2007</v>
      </c>
      <c r="B1529" s="8" t="s">
        <v>5037</v>
      </c>
      <c r="C1529" s="8" t="s">
        <v>4286</v>
      </c>
      <c r="D1529" s="8" t="s">
        <v>5035</v>
      </c>
      <c r="E1529" s="8" t="s">
        <v>5118</v>
      </c>
      <c r="F1529" t="str">
        <f>IF(ISERROR(VLOOKUP(C1529,Sheet1!L$3:L$2340,1,)),"",VLOOKUP(C1529,Sheet1!L$3:L$2340,1,))</f>
        <v>小郡市</v>
      </c>
    </row>
    <row r="1530" spans="1:6" x14ac:dyDescent="0.2">
      <c r="A1530" s="8" t="s">
        <v>2008</v>
      </c>
      <c r="B1530" s="8" t="s">
        <v>5037</v>
      </c>
      <c r="C1530" s="8" t="s">
        <v>4287</v>
      </c>
      <c r="D1530" s="8" t="s">
        <v>5035</v>
      </c>
      <c r="E1530" s="8" t="s">
        <v>5117</v>
      </c>
      <c r="F1530" t="str">
        <f>IF(ISERROR(VLOOKUP(C1530,Sheet1!L$3:L$2340,1,)),"",VLOOKUP(C1530,Sheet1!L$3:L$2340,1,))</f>
        <v>筑紫野市</v>
      </c>
    </row>
    <row r="1531" spans="1:6" x14ac:dyDescent="0.2">
      <c r="A1531" s="8" t="s">
        <v>2009</v>
      </c>
      <c r="B1531" s="8" t="s">
        <v>5037</v>
      </c>
      <c r="C1531" s="8" t="s">
        <v>4288</v>
      </c>
      <c r="D1531" s="8" t="s">
        <v>5035</v>
      </c>
      <c r="E1531" s="8" t="s">
        <v>5116</v>
      </c>
      <c r="F1531" t="str">
        <f>IF(ISERROR(VLOOKUP(C1531,Sheet1!L$3:L$2340,1,)),"",VLOOKUP(C1531,Sheet1!L$3:L$2340,1,))</f>
        <v>春日市</v>
      </c>
    </row>
    <row r="1532" spans="1:6" x14ac:dyDescent="0.2">
      <c r="A1532" s="8" t="s">
        <v>2010</v>
      </c>
      <c r="B1532" s="8" t="s">
        <v>5037</v>
      </c>
      <c r="C1532" s="8" t="s">
        <v>4289</v>
      </c>
      <c r="D1532" s="8" t="s">
        <v>5035</v>
      </c>
      <c r="E1532" s="8" t="s">
        <v>5115</v>
      </c>
      <c r="F1532" t="str">
        <f>IF(ISERROR(VLOOKUP(C1532,Sheet1!L$3:L$2340,1,)),"",VLOOKUP(C1532,Sheet1!L$3:L$2340,1,))</f>
        <v>大野城市</v>
      </c>
    </row>
    <row r="1533" spans="1:6" x14ac:dyDescent="0.2">
      <c r="A1533" s="8" t="s">
        <v>2011</v>
      </c>
      <c r="B1533" s="8" t="s">
        <v>5037</v>
      </c>
      <c r="C1533" s="8" t="s">
        <v>4290</v>
      </c>
      <c r="D1533" s="8" t="s">
        <v>5035</v>
      </c>
      <c r="E1533" s="8" t="s">
        <v>5114</v>
      </c>
      <c r="F1533" t="str">
        <f>IF(ISERROR(VLOOKUP(C1533,Sheet1!L$3:L$2340,1,)),"",VLOOKUP(C1533,Sheet1!L$3:L$2340,1,))</f>
        <v>宗像市</v>
      </c>
    </row>
    <row r="1534" spans="1:6" x14ac:dyDescent="0.2">
      <c r="A1534" s="8" t="s">
        <v>2012</v>
      </c>
      <c r="B1534" s="8" t="s">
        <v>5037</v>
      </c>
      <c r="C1534" s="8" t="s">
        <v>4291</v>
      </c>
      <c r="D1534" s="8" t="s">
        <v>5035</v>
      </c>
      <c r="E1534" s="8" t="s">
        <v>5113</v>
      </c>
      <c r="F1534" t="str">
        <f>IF(ISERROR(VLOOKUP(C1534,Sheet1!L$3:L$2340,1,)),"",VLOOKUP(C1534,Sheet1!L$3:L$2340,1,))</f>
        <v>太宰府市</v>
      </c>
    </row>
    <row r="1535" spans="1:6" x14ac:dyDescent="0.2">
      <c r="A1535" s="8" t="s">
        <v>2014</v>
      </c>
      <c r="B1535" s="8" t="s">
        <v>5037</v>
      </c>
      <c r="C1535" s="8" t="s">
        <v>4293</v>
      </c>
      <c r="D1535" s="8" t="s">
        <v>5035</v>
      </c>
      <c r="E1535" s="8" t="s">
        <v>5112</v>
      </c>
      <c r="F1535" t="str">
        <f>IF(ISERROR(VLOOKUP(C1535,Sheet1!L$3:L$2340,1,)),"",VLOOKUP(C1535,Sheet1!L$3:L$2340,1,))</f>
        <v>古賀市</v>
      </c>
    </row>
    <row r="1536" spans="1:6" x14ac:dyDescent="0.2">
      <c r="A1536" s="8" t="s">
        <v>2015</v>
      </c>
      <c r="B1536" s="8" t="s">
        <v>5037</v>
      </c>
      <c r="C1536" s="8" t="s">
        <v>4294</v>
      </c>
      <c r="D1536" s="8" t="s">
        <v>5035</v>
      </c>
      <c r="E1536" s="8" t="s">
        <v>5111</v>
      </c>
      <c r="F1536" t="str">
        <f>IF(ISERROR(VLOOKUP(C1536,Sheet1!L$3:L$2340,1,)),"",VLOOKUP(C1536,Sheet1!L$3:L$2340,1,))</f>
        <v>福津市</v>
      </c>
    </row>
    <row r="1537" spans="1:6" x14ac:dyDescent="0.2">
      <c r="A1537" s="8" t="s">
        <v>2016</v>
      </c>
      <c r="B1537" s="8" t="s">
        <v>5037</v>
      </c>
      <c r="C1537" s="8" t="s">
        <v>4295</v>
      </c>
      <c r="D1537" s="8" t="s">
        <v>5035</v>
      </c>
      <c r="E1537" s="8" t="s">
        <v>5110</v>
      </c>
      <c r="F1537" t="str">
        <f>IF(ISERROR(VLOOKUP(C1537,Sheet1!L$3:L$2340,1,)),"",VLOOKUP(C1537,Sheet1!L$3:L$2340,1,))</f>
        <v>うきは市</v>
      </c>
    </row>
    <row r="1538" spans="1:6" x14ac:dyDescent="0.2">
      <c r="A1538" s="8" t="s">
        <v>2017</v>
      </c>
      <c r="B1538" s="8" t="s">
        <v>5037</v>
      </c>
      <c r="C1538" s="8" t="s">
        <v>4296</v>
      </c>
      <c r="D1538" s="8" t="s">
        <v>5035</v>
      </c>
      <c r="E1538" s="8" t="s">
        <v>5109</v>
      </c>
      <c r="F1538" t="str">
        <f>IF(ISERROR(VLOOKUP(C1538,Sheet1!L$3:L$2340,1,)),"",VLOOKUP(C1538,Sheet1!L$3:L$2340,1,))</f>
        <v>宮若市</v>
      </c>
    </row>
    <row r="1539" spans="1:6" x14ac:dyDescent="0.2">
      <c r="A1539" s="8" t="s">
        <v>2018</v>
      </c>
      <c r="B1539" s="8" t="s">
        <v>5037</v>
      </c>
      <c r="C1539" s="8" t="s">
        <v>4297</v>
      </c>
      <c r="D1539" s="8" t="s">
        <v>5035</v>
      </c>
      <c r="E1539" s="8" t="s">
        <v>5108</v>
      </c>
      <c r="F1539" t="str">
        <f>IF(ISERROR(VLOOKUP(C1539,Sheet1!L$3:L$2340,1,)),"",VLOOKUP(C1539,Sheet1!L$3:L$2340,1,))</f>
        <v>嘉麻市</v>
      </c>
    </row>
    <row r="1540" spans="1:6" x14ac:dyDescent="0.2">
      <c r="A1540" s="8" t="s">
        <v>2019</v>
      </c>
      <c r="B1540" s="8" t="s">
        <v>5037</v>
      </c>
      <c r="C1540" s="8" t="s">
        <v>4298</v>
      </c>
      <c r="D1540" s="8" t="s">
        <v>5035</v>
      </c>
      <c r="E1540" s="8" t="s">
        <v>5107</v>
      </c>
      <c r="F1540" t="str">
        <f>IF(ISERROR(VLOOKUP(C1540,Sheet1!L$3:L$2340,1,)),"",VLOOKUP(C1540,Sheet1!L$3:L$2340,1,))</f>
        <v>朝倉市</v>
      </c>
    </row>
    <row r="1541" spans="1:6" x14ac:dyDescent="0.2">
      <c r="A1541" s="8" t="s">
        <v>2020</v>
      </c>
      <c r="B1541" s="8" t="s">
        <v>5037</v>
      </c>
      <c r="C1541" s="8" t="s">
        <v>4299</v>
      </c>
      <c r="D1541" s="8" t="s">
        <v>5035</v>
      </c>
      <c r="E1541" s="8" t="s">
        <v>5106</v>
      </c>
      <c r="F1541" t="str">
        <f>IF(ISERROR(VLOOKUP(C1541,Sheet1!L$3:L$2340,1,)),"",VLOOKUP(C1541,Sheet1!L$3:L$2340,1,))</f>
        <v>みやま市</v>
      </c>
    </row>
    <row r="1542" spans="1:6" x14ac:dyDescent="0.2">
      <c r="A1542" s="8" t="s">
        <v>5105</v>
      </c>
      <c r="B1542" s="8" t="s">
        <v>5037</v>
      </c>
      <c r="C1542" s="8" t="s">
        <v>5104</v>
      </c>
      <c r="D1542" s="8" t="s">
        <v>5035</v>
      </c>
      <c r="E1542" s="8" t="s">
        <v>5103</v>
      </c>
      <c r="F1542" t="str">
        <f>IF(ISERROR(VLOOKUP(C1542,Sheet1!L$3:L$2340,1,)),"",VLOOKUP(C1542,Sheet1!L$3:L$2340,1,))</f>
        <v>糸島市</v>
      </c>
    </row>
    <row r="1543" spans="1:6" x14ac:dyDescent="0.2">
      <c r="A1543" s="8" t="s">
        <v>5102</v>
      </c>
      <c r="B1543" s="8" t="s">
        <v>5101</v>
      </c>
      <c r="C1543" s="8" t="s">
        <v>5100</v>
      </c>
      <c r="D1543" s="8" t="s">
        <v>5099</v>
      </c>
      <c r="E1543" s="8" t="s">
        <v>5098</v>
      </c>
      <c r="F1543" t="str">
        <f>IF(ISERROR(VLOOKUP(C1543,Sheet1!L$3:L$2340,1,)),"",VLOOKUP(C1543,Sheet1!L$3:L$2340,1,))</f>
        <v>那珂川市</v>
      </c>
    </row>
    <row r="1544" spans="1:6" x14ac:dyDescent="0.2">
      <c r="A1544" s="8" t="s">
        <v>2024</v>
      </c>
      <c r="B1544" s="8" t="s">
        <v>5037</v>
      </c>
      <c r="C1544" s="8" t="s">
        <v>5097</v>
      </c>
      <c r="D1544" s="8" t="s">
        <v>5035</v>
      </c>
      <c r="E1544" s="8" t="s">
        <v>5096</v>
      </c>
      <c r="F1544" t="str">
        <f>IF(ISERROR(VLOOKUP(C1544,Sheet1!L$3:L$2340,1,)),"",VLOOKUP(C1544,Sheet1!L$3:L$2340,1,))</f>
        <v>宇美町</v>
      </c>
    </row>
    <row r="1545" spans="1:6" x14ac:dyDescent="0.2">
      <c r="A1545" s="8" t="s">
        <v>2025</v>
      </c>
      <c r="B1545" s="8" t="s">
        <v>5037</v>
      </c>
      <c r="C1545" s="8" t="s">
        <v>5095</v>
      </c>
      <c r="D1545" s="8" t="s">
        <v>5035</v>
      </c>
      <c r="E1545" s="8" t="s">
        <v>5094</v>
      </c>
      <c r="F1545" t="str">
        <f>IF(ISERROR(VLOOKUP(C1545,Sheet1!L$3:L$2340,1,)),"",VLOOKUP(C1545,Sheet1!L$3:L$2340,1,))</f>
        <v>篠栗町</v>
      </c>
    </row>
    <row r="1546" spans="1:6" x14ac:dyDescent="0.2">
      <c r="A1546" s="8" t="s">
        <v>2026</v>
      </c>
      <c r="B1546" s="8" t="s">
        <v>5037</v>
      </c>
      <c r="C1546" s="8" t="s">
        <v>5093</v>
      </c>
      <c r="D1546" s="8" t="s">
        <v>5035</v>
      </c>
      <c r="E1546" s="8" t="s">
        <v>5092</v>
      </c>
      <c r="F1546" t="str">
        <f>IF(ISERROR(VLOOKUP(C1546,Sheet1!L$3:L$2340,1,)),"",VLOOKUP(C1546,Sheet1!L$3:L$2340,1,))</f>
        <v>志免町</v>
      </c>
    </row>
    <row r="1547" spans="1:6" x14ac:dyDescent="0.2">
      <c r="A1547" s="8" t="s">
        <v>2027</v>
      </c>
      <c r="B1547" s="8" t="s">
        <v>5037</v>
      </c>
      <c r="C1547" s="8" t="s">
        <v>5091</v>
      </c>
      <c r="D1547" s="8" t="s">
        <v>5035</v>
      </c>
      <c r="E1547" s="8" t="s">
        <v>5090</v>
      </c>
      <c r="F1547" t="str">
        <f>IF(ISERROR(VLOOKUP(C1547,Sheet1!L$3:L$2340,1,)),"",VLOOKUP(C1547,Sheet1!L$3:L$2340,1,))</f>
        <v>須恵町</v>
      </c>
    </row>
    <row r="1548" spans="1:6" x14ac:dyDescent="0.2">
      <c r="A1548" s="8" t="s">
        <v>2028</v>
      </c>
      <c r="B1548" s="8" t="s">
        <v>5037</v>
      </c>
      <c r="C1548" s="8" t="s">
        <v>5089</v>
      </c>
      <c r="D1548" s="8" t="s">
        <v>5035</v>
      </c>
      <c r="E1548" s="8" t="s">
        <v>5088</v>
      </c>
      <c r="F1548" t="str">
        <f>IF(ISERROR(VLOOKUP(C1548,Sheet1!L$3:L$2340,1,)),"",VLOOKUP(C1548,Sheet1!L$3:L$2340,1,))</f>
        <v>新宮町</v>
      </c>
    </row>
    <row r="1549" spans="1:6" x14ac:dyDescent="0.2">
      <c r="A1549" s="8" t="s">
        <v>2029</v>
      </c>
      <c r="B1549" s="8" t="s">
        <v>5037</v>
      </c>
      <c r="C1549" s="8" t="s">
        <v>5087</v>
      </c>
      <c r="D1549" s="8" t="s">
        <v>5035</v>
      </c>
      <c r="E1549" s="8" t="s">
        <v>5086</v>
      </c>
      <c r="F1549" t="str">
        <f>IF(ISERROR(VLOOKUP(C1549,Sheet1!L$3:L$2340,1,)),"",VLOOKUP(C1549,Sheet1!L$3:L$2340,1,))</f>
        <v>久山町</v>
      </c>
    </row>
    <row r="1550" spans="1:6" x14ac:dyDescent="0.2">
      <c r="A1550" s="8" t="s">
        <v>2030</v>
      </c>
      <c r="B1550" s="8" t="s">
        <v>5037</v>
      </c>
      <c r="C1550" s="8" t="s">
        <v>5085</v>
      </c>
      <c r="D1550" s="8" t="s">
        <v>5035</v>
      </c>
      <c r="E1550" s="8" t="s">
        <v>5084</v>
      </c>
      <c r="F1550" t="str">
        <f>IF(ISERROR(VLOOKUP(C1550,Sheet1!L$3:L$2340,1,)),"",VLOOKUP(C1550,Sheet1!L$3:L$2340,1,))</f>
        <v>粕屋町</v>
      </c>
    </row>
    <row r="1551" spans="1:6" x14ac:dyDescent="0.2">
      <c r="A1551" s="8" t="s">
        <v>2032</v>
      </c>
      <c r="B1551" s="8" t="s">
        <v>5037</v>
      </c>
      <c r="C1551" s="8" t="s">
        <v>5083</v>
      </c>
      <c r="D1551" s="8" t="s">
        <v>5035</v>
      </c>
      <c r="E1551" s="8" t="s">
        <v>5082</v>
      </c>
      <c r="F1551" t="str">
        <f>IF(ISERROR(VLOOKUP(C1551,Sheet1!L$3:L$2340,1,)),"",VLOOKUP(C1551,Sheet1!L$3:L$2340,1,))</f>
        <v>芦屋町</v>
      </c>
    </row>
    <row r="1552" spans="1:6" x14ac:dyDescent="0.2">
      <c r="A1552" s="8" t="s">
        <v>2033</v>
      </c>
      <c r="B1552" s="8" t="s">
        <v>5037</v>
      </c>
      <c r="C1552" s="8" t="s">
        <v>5081</v>
      </c>
      <c r="D1552" s="8" t="s">
        <v>5035</v>
      </c>
      <c r="E1552" s="8" t="s">
        <v>5080</v>
      </c>
      <c r="F1552" t="str">
        <f>IF(ISERROR(VLOOKUP(C1552,Sheet1!L$3:L$2340,1,)),"",VLOOKUP(C1552,Sheet1!L$3:L$2340,1,))</f>
        <v>水巻町</v>
      </c>
    </row>
    <row r="1553" spans="1:6" x14ac:dyDescent="0.2">
      <c r="A1553" s="8" t="s">
        <v>2034</v>
      </c>
      <c r="B1553" s="8" t="s">
        <v>5037</v>
      </c>
      <c r="C1553" s="8" t="s">
        <v>5079</v>
      </c>
      <c r="D1553" s="8" t="s">
        <v>5035</v>
      </c>
      <c r="E1553" s="8" t="s">
        <v>5078</v>
      </c>
      <c r="F1553" t="str">
        <f>IF(ISERROR(VLOOKUP(C1553,Sheet1!L$3:L$2340,1,)),"",VLOOKUP(C1553,Sheet1!L$3:L$2340,1,))</f>
        <v>岡垣町</v>
      </c>
    </row>
    <row r="1554" spans="1:6" x14ac:dyDescent="0.2">
      <c r="A1554" s="8" t="s">
        <v>2035</v>
      </c>
      <c r="B1554" s="8" t="s">
        <v>5037</v>
      </c>
      <c r="C1554" s="8" t="s">
        <v>5077</v>
      </c>
      <c r="D1554" s="8" t="s">
        <v>5035</v>
      </c>
      <c r="E1554" s="8" t="s">
        <v>5076</v>
      </c>
      <c r="F1554" t="str">
        <f>IF(ISERROR(VLOOKUP(C1554,Sheet1!L$3:L$2340,1,)),"",VLOOKUP(C1554,Sheet1!L$3:L$2340,1,))</f>
        <v>遠賀町</v>
      </c>
    </row>
    <row r="1555" spans="1:6" x14ac:dyDescent="0.2">
      <c r="A1555" s="8" t="s">
        <v>2037</v>
      </c>
      <c r="B1555" s="8" t="s">
        <v>5037</v>
      </c>
      <c r="C1555" s="8" t="s">
        <v>5075</v>
      </c>
      <c r="D1555" s="8" t="s">
        <v>5035</v>
      </c>
      <c r="E1555" s="8" t="s">
        <v>5074</v>
      </c>
      <c r="F1555" t="str">
        <f>IF(ISERROR(VLOOKUP(C1555,Sheet1!L$3:L$2340,1,)),"",VLOOKUP(C1555,Sheet1!L$3:L$2340,1,))</f>
        <v>小竹町</v>
      </c>
    </row>
    <row r="1556" spans="1:6" x14ac:dyDescent="0.2">
      <c r="A1556" s="8" t="s">
        <v>2038</v>
      </c>
      <c r="B1556" s="8" t="s">
        <v>5037</v>
      </c>
      <c r="C1556" s="8" t="s">
        <v>5073</v>
      </c>
      <c r="D1556" s="8" t="s">
        <v>5035</v>
      </c>
      <c r="E1556" s="8" t="s">
        <v>5072</v>
      </c>
      <c r="F1556" t="str">
        <f>IF(ISERROR(VLOOKUP(C1556,Sheet1!L$3:L$2340,1,)),"",VLOOKUP(C1556,Sheet1!L$3:L$2340,1,))</f>
        <v>鞍手町</v>
      </c>
    </row>
    <row r="1557" spans="1:6" x14ac:dyDescent="0.2">
      <c r="A1557" s="8" t="s">
        <v>2040</v>
      </c>
      <c r="B1557" s="8" t="s">
        <v>5037</v>
      </c>
      <c r="C1557" s="8" t="s">
        <v>5071</v>
      </c>
      <c r="D1557" s="8" t="s">
        <v>5035</v>
      </c>
      <c r="E1557" s="8" t="s">
        <v>5070</v>
      </c>
      <c r="F1557" t="str">
        <f>IF(ISERROR(VLOOKUP(C1557,Sheet1!L$3:L$2340,1,)),"",VLOOKUP(C1557,Sheet1!L$3:L$2340,1,))</f>
        <v>桂川町</v>
      </c>
    </row>
    <row r="1558" spans="1:6" x14ac:dyDescent="0.2">
      <c r="A1558" s="8" t="s">
        <v>2042</v>
      </c>
      <c r="B1558" s="8" t="s">
        <v>5037</v>
      </c>
      <c r="C1558" s="8" t="s">
        <v>5069</v>
      </c>
      <c r="D1558" s="8" t="s">
        <v>5035</v>
      </c>
      <c r="E1558" s="8" t="s">
        <v>5068</v>
      </c>
      <c r="F1558" t="str">
        <f>IF(ISERROR(VLOOKUP(C1558,Sheet1!L$3:L$2340,1,)),"",VLOOKUP(C1558,Sheet1!L$3:L$2340,1,))</f>
        <v>筑前町</v>
      </c>
    </row>
    <row r="1559" spans="1:6" x14ac:dyDescent="0.2">
      <c r="A1559" s="8" t="s">
        <v>2043</v>
      </c>
      <c r="B1559" s="8" t="s">
        <v>5037</v>
      </c>
      <c r="C1559" s="8" t="s">
        <v>5067</v>
      </c>
      <c r="D1559" s="8" t="s">
        <v>5035</v>
      </c>
      <c r="E1559" s="8" t="s">
        <v>5066</v>
      </c>
      <c r="F1559" t="str">
        <f>IF(ISERROR(VLOOKUP(C1559,Sheet1!L$3:L$2340,1,)),"",VLOOKUP(C1559,Sheet1!L$3:L$2340,1,))</f>
        <v>東峰村</v>
      </c>
    </row>
    <row r="1560" spans="1:6" x14ac:dyDescent="0.2">
      <c r="A1560" s="8" t="s">
        <v>2048</v>
      </c>
      <c r="B1560" s="8" t="s">
        <v>5037</v>
      </c>
      <c r="C1560" s="8" t="s">
        <v>5065</v>
      </c>
      <c r="D1560" s="8" t="s">
        <v>5035</v>
      </c>
      <c r="E1560" s="8" t="s">
        <v>5064</v>
      </c>
      <c r="F1560" t="str">
        <f>IF(ISERROR(VLOOKUP(C1560,Sheet1!L$3:L$2340,1,)),"",VLOOKUP(C1560,Sheet1!L$3:L$2340,1,))</f>
        <v>大刀洗町</v>
      </c>
    </row>
    <row r="1561" spans="1:6" x14ac:dyDescent="0.2">
      <c r="A1561" s="8" t="s">
        <v>2050</v>
      </c>
      <c r="B1561" s="8" t="s">
        <v>5037</v>
      </c>
      <c r="C1561" s="8" t="s">
        <v>5063</v>
      </c>
      <c r="D1561" s="8" t="s">
        <v>5035</v>
      </c>
      <c r="E1561" s="8" t="s">
        <v>5062</v>
      </c>
      <c r="F1561" t="str">
        <f>IF(ISERROR(VLOOKUP(C1561,Sheet1!L$3:L$2340,1,)),"",VLOOKUP(C1561,Sheet1!L$3:L$2340,1,))</f>
        <v>大木町</v>
      </c>
    </row>
    <row r="1562" spans="1:6" x14ac:dyDescent="0.2">
      <c r="A1562" s="8" t="s">
        <v>2054</v>
      </c>
      <c r="B1562" s="8" t="s">
        <v>5037</v>
      </c>
      <c r="C1562" s="8" t="s">
        <v>5061</v>
      </c>
      <c r="D1562" s="8" t="s">
        <v>5035</v>
      </c>
      <c r="E1562" s="8" t="s">
        <v>5060</v>
      </c>
      <c r="F1562" t="str">
        <f>IF(ISERROR(VLOOKUP(C1562,Sheet1!L$3:L$2340,1,)),"",VLOOKUP(C1562,Sheet1!L$3:L$2340,1,))</f>
        <v>広川町</v>
      </c>
    </row>
    <row r="1563" spans="1:6" x14ac:dyDescent="0.2">
      <c r="A1563" s="8" t="s">
        <v>2058</v>
      </c>
      <c r="B1563" s="8" t="s">
        <v>5037</v>
      </c>
      <c r="C1563" s="8" t="s">
        <v>5059</v>
      </c>
      <c r="D1563" s="8" t="s">
        <v>5035</v>
      </c>
      <c r="E1563" s="8" t="s">
        <v>5058</v>
      </c>
      <c r="F1563" t="str">
        <f>IF(ISERROR(VLOOKUP(C1563,Sheet1!L$3:L$2340,1,)),"",VLOOKUP(C1563,Sheet1!L$3:L$2340,1,))</f>
        <v>香春町</v>
      </c>
    </row>
    <row r="1564" spans="1:6" x14ac:dyDescent="0.2">
      <c r="A1564" s="8" t="s">
        <v>2059</v>
      </c>
      <c r="B1564" s="8" t="s">
        <v>5037</v>
      </c>
      <c r="C1564" s="8" t="s">
        <v>5057</v>
      </c>
      <c r="D1564" s="8" t="s">
        <v>5035</v>
      </c>
      <c r="E1564" s="8" t="s">
        <v>5056</v>
      </c>
      <c r="F1564" t="str">
        <f>IF(ISERROR(VLOOKUP(C1564,Sheet1!L$3:L$2340,1,)),"",VLOOKUP(C1564,Sheet1!L$3:L$2340,1,))</f>
        <v>添田町</v>
      </c>
    </row>
    <row r="1565" spans="1:6" x14ac:dyDescent="0.2">
      <c r="A1565" s="8" t="s">
        <v>2060</v>
      </c>
      <c r="B1565" s="8" t="s">
        <v>5037</v>
      </c>
      <c r="C1565" s="8" t="s">
        <v>5055</v>
      </c>
      <c r="D1565" s="8" t="s">
        <v>5035</v>
      </c>
      <c r="E1565" s="8" t="s">
        <v>5054</v>
      </c>
      <c r="F1565" t="str">
        <f>IF(ISERROR(VLOOKUP(C1565,Sheet1!L$3:L$2340,1,)),"",VLOOKUP(C1565,Sheet1!L$3:L$2340,1,))</f>
        <v>糸田町</v>
      </c>
    </row>
    <row r="1566" spans="1:6" x14ac:dyDescent="0.2">
      <c r="A1566" s="8" t="s">
        <v>2061</v>
      </c>
      <c r="B1566" s="8" t="s">
        <v>5037</v>
      </c>
      <c r="C1566" s="8" t="s">
        <v>5053</v>
      </c>
      <c r="D1566" s="8" t="s">
        <v>5035</v>
      </c>
      <c r="E1566" s="8" t="s">
        <v>5052</v>
      </c>
      <c r="F1566" t="str">
        <f>IF(ISERROR(VLOOKUP(C1566,Sheet1!L$3:L$2340,1,)),"",VLOOKUP(C1566,Sheet1!L$3:L$2340,1,))</f>
        <v>川崎町</v>
      </c>
    </row>
    <row r="1567" spans="1:6" x14ac:dyDescent="0.2">
      <c r="A1567" s="8" t="s">
        <v>2062</v>
      </c>
      <c r="B1567" s="8" t="s">
        <v>5037</v>
      </c>
      <c r="C1567" s="8" t="s">
        <v>5051</v>
      </c>
      <c r="D1567" s="8" t="s">
        <v>5035</v>
      </c>
      <c r="E1567" s="8" t="s">
        <v>5050</v>
      </c>
      <c r="F1567" t="str">
        <f>IF(ISERROR(VLOOKUP(C1567,Sheet1!L$3:L$2340,1,)),"",VLOOKUP(C1567,Sheet1!L$3:L$2340,1,))</f>
        <v>大任町</v>
      </c>
    </row>
    <row r="1568" spans="1:6" x14ac:dyDescent="0.2">
      <c r="A1568" s="8" t="s">
        <v>2063</v>
      </c>
      <c r="B1568" s="8" t="s">
        <v>5037</v>
      </c>
      <c r="C1568" s="8" t="s">
        <v>5049</v>
      </c>
      <c r="D1568" s="8" t="s">
        <v>5035</v>
      </c>
      <c r="E1568" s="8" t="s">
        <v>5048</v>
      </c>
      <c r="F1568" t="str">
        <f>IF(ISERROR(VLOOKUP(C1568,Sheet1!L$3:L$2340,1,)),"",VLOOKUP(C1568,Sheet1!L$3:L$2340,1,))</f>
        <v>赤村</v>
      </c>
    </row>
    <row r="1569" spans="1:6" x14ac:dyDescent="0.2">
      <c r="A1569" s="8" t="s">
        <v>2064</v>
      </c>
      <c r="B1569" s="8" t="s">
        <v>5037</v>
      </c>
      <c r="C1569" s="8" t="s">
        <v>5047</v>
      </c>
      <c r="D1569" s="8" t="s">
        <v>5035</v>
      </c>
      <c r="E1569" s="8" t="s">
        <v>5046</v>
      </c>
      <c r="F1569" t="str">
        <f>IF(ISERROR(VLOOKUP(C1569,Sheet1!L$3:L$2340,1,)),"",VLOOKUP(C1569,Sheet1!L$3:L$2340,1,))</f>
        <v>福智町</v>
      </c>
    </row>
    <row r="1570" spans="1:6" x14ac:dyDescent="0.2">
      <c r="A1570" s="8" t="s">
        <v>2066</v>
      </c>
      <c r="B1570" s="8" t="s">
        <v>5037</v>
      </c>
      <c r="C1570" s="8" t="s">
        <v>5045</v>
      </c>
      <c r="D1570" s="8" t="s">
        <v>5035</v>
      </c>
      <c r="E1570" s="8" t="s">
        <v>5044</v>
      </c>
      <c r="F1570" t="str">
        <f>IF(ISERROR(VLOOKUP(C1570,Sheet1!L$3:L$2340,1,)),"",VLOOKUP(C1570,Sheet1!L$3:L$2340,1,))</f>
        <v>苅田町</v>
      </c>
    </row>
    <row r="1571" spans="1:6" x14ac:dyDescent="0.2">
      <c r="A1571" s="8" t="s">
        <v>2067</v>
      </c>
      <c r="B1571" s="8" t="s">
        <v>5037</v>
      </c>
      <c r="C1571" s="8" t="s">
        <v>5043</v>
      </c>
      <c r="D1571" s="8" t="s">
        <v>5035</v>
      </c>
      <c r="E1571" s="8" t="s">
        <v>5042</v>
      </c>
      <c r="F1571" t="str">
        <f>IF(ISERROR(VLOOKUP(C1571,Sheet1!L$3:L$2340,1,)),"",VLOOKUP(C1571,Sheet1!L$3:L$2340,1,))</f>
        <v>みやこ町</v>
      </c>
    </row>
    <row r="1572" spans="1:6" x14ac:dyDescent="0.2">
      <c r="A1572" s="8" t="s">
        <v>2069</v>
      </c>
      <c r="B1572" s="8" t="s">
        <v>5037</v>
      </c>
      <c r="C1572" s="8" t="s">
        <v>5041</v>
      </c>
      <c r="D1572" s="8" t="s">
        <v>5035</v>
      </c>
      <c r="E1572" s="8" t="s">
        <v>5040</v>
      </c>
      <c r="F1572" t="str">
        <f>IF(ISERROR(VLOOKUP(C1572,Sheet1!L$3:L$2340,1,)),"",VLOOKUP(C1572,Sheet1!L$3:L$2340,1,))</f>
        <v>吉富町</v>
      </c>
    </row>
    <row r="1573" spans="1:6" x14ac:dyDescent="0.2">
      <c r="A1573" s="8" t="s">
        <v>2070</v>
      </c>
      <c r="B1573" s="8" t="s">
        <v>5037</v>
      </c>
      <c r="C1573" s="8" t="s">
        <v>5039</v>
      </c>
      <c r="D1573" s="8" t="s">
        <v>5035</v>
      </c>
      <c r="E1573" s="8" t="s">
        <v>5038</v>
      </c>
      <c r="F1573" t="str">
        <f>IF(ISERROR(VLOOKUP(C1573,Sheet1!L$3:L$2340,1,)),"",VLOOKUP(C1573,Sheet1!L$3:L$2340,1,))</f>
        <v>上毛町</v>
      </c>
    </row>
    <row r="1574" spans="1:6" x14ac:dyDescent="0.2">
      <c r="A1574" s="8" t="s">
        <v>2071</v>
      </c>
      <c r="B1574" s="8" t="s">
        <v>5037</v>
      </c>
      <c r="C1574" s="8" t="s">
        <v>5036</v>
      </c>
      <c r="D1574" s="8" t="s">
        <v>5035</v>
      </c>
      <c r="E1574" s="8" t="s">
        <v>5034</v>
      </c>
      <c r="F1574" t="str">
        <f>IF(ISERROR(VLOOKUP(C1574,Sheet1!L$3:L$2340,1,)),"",VLOOKUP(C1574,Sheet1!L$3:L$2340,1,))</f>
        <v>築上町</v>
      </c>
    </row>
    <row r="1575" spans="1:6" x14ac:dyDescent="0.2">
      <c r="A1575" s="11" t="s">
        <v>5033</v>
      </c>
      <c r="B1575" s="11" t="s">
        <v>5032</v>
      </c>
      <c r="C1575" s="9"/>
      <c r="D1575" s="10" t="s">
        <v>5031</v>
      </c>
      <c r="E1575" s="9"/>
      <c r="F1575" t="str">
        <f>IF(ISERROR(VLOOKUP(C1575,Sheet1!L$3:L$2340,1,)),"",VLOOKUP(C1575,Sheet1!L$3:L$2340,1,))</f>
        <v/>
      </c>
    </row>
    <row r="1576" spans="1:6" x14ac:dyDescent="0.2">
      <c r="A1576" s="8" t="s">
        <v>2073</v>
      </c>
      <c r="B1576" s="8" t="s">
        <v>5002</v>
      </c>
      <c r="C1576" s="8" t="s">
        <v>4348</v>
      </c>
      <c r="D1576" s="8" t="s">
        <v>5000</v>
      </c>
      <c r="E1576" s="8" t="s">
        <v>5030</v>
      </c>
      <c r="F1576" t="str">
        <f>IF(ISERROR(VLOOKUP(C1576,Sheet1!L$3:L$2340,1,)),"",VLOOKUP(C1576,Sheet1!L$3:L$2340,1,))</f>
        <v>佐賀市</v>
      </c>
    </row>
    <row r="1577" spans="1:6" x14ac:dyDescent="0.2">
      <c r="A1577" s="8" t="s">
        <v>2074</v>
      </c>
      <c r="B1577" s="8" t="s">
        <v>5002</v>
      </c>
      <c r="C1577" s="8" t="s">
        <v>4349</v>
      </c>
      <c r="D1577" s="8" t="s">
        <v>5000</v>
      </c>
      <c r="E1577" s="8" t="s">
        <v>5029</v>
      </c>
      <c r="F1577" t="str">
        <f>IF(ISERROR(VLOOKUP(C1577,Sheet1!L$3:L$2340,1,)),"",VLOOKUP(C1577,Sheet1!L$3:L$2340,1,))</f>
        <v>唐津市</v>
      </c>
    </row>
    <row r="1578" spans="1:6" x14ac:dyDescent="0.2">
      <c r="A1578" s="8" t="s">
        <v>2075</v>
      </c>
      <c r="B1578" s="8" t="s">
        <v>5002</v>
      </c>
      <c r="C1578" s="8" t="s">
        <v>4350</v>
      </c>
      <c r="D1578" s="8" t="s">
        <v>5000</v>
      </c>
      <c r="E1578" s="8" t="s">
        <v>5028</v>
      </c>
      <c r="F1578" t="str">
        <f>IF(ISERROR(VLOOKUP(C1578,Sheet1!L$3:L$2340,1,)),"",VLOOKUP(C1578,Sheet1!L$3:L$2340,1,))</f>
        <v>鳥栖市</v>
      </c>
    </row>
    <row r="1579" spans="1:6" x14ac:dyDescent="0.2">
      <c r="A1579" s="8" t="s">
        <v>2076</v>
      </c>
      <c r="B1579" s="8" t="s">
        <v>5002</v>
      </c>
      <c r="C1579" s="8" t="s">
        <v>4351</v>
      </c>
      <c r="D1579" s="8" t="s">
        <v>5000</v>
      </c>
      <c r="E1579" s="8" t="s">
        <v>5027</v>
      </c>
      <c r="F1579" t="str">
        <f>IF(ISERROR(VLOOKUP(C1579,Sheet1!L$3:L$2340,1,)),"",VLOOKUP(C1579,Sheet1!L$3:L$2340,1,))</f>
        <v>多久市</v>
      </c>
    </row>
    <row r="1580" spans="1:6" x14ac:dyDescent="0.2">
      <c r="A1580" s="8" t="s">
        <v>2077</v>
      </c>
      <c r="B1580" s="8" t="s">
        <v>5002</v>
      </c>
      <c r="C1580" s="8" t="s">
        <v>4352</v>
      </c>
      <c r="D1580" s="8" t="s">
        <v>5000</v>
      </c>
      <c r="E1580" s="8" t="s">
        <v>5026</v>
      </c>
      <c r="F1580" t="str">
        <f>IF(ISERROR(VLOOKUP(C1580,Sheet1!L$3:L$2340,1,)),"",VLOOKUP(C1580,Sheet1!L$3:L$2340,1,))</f>
        <v>伊万里市</v>
      </c>
    </row>
    <row r="1581" spans="1:6" x14ac:dyDescent="0.2">
      <c r="A1581" s="8" t="s">
        <v>2078</v>
      </c>
      <c r="B1581" s="8" t="s">
        <v>5002</v>
      </c>
      <c r="C1581" s="8" t="s">
        <v>4353</v>
      </c>
      <c r="D1581" s="8" t="s">
        <v>5000</v>
      </c>
      <c r="E1581" s="8" t="s">
        <v>5025</v>
      </c>
      <c r="F1581" t="str">
        <f>IF(ISERROR(VLOOKUP(C1581,Sheet1!L$3:L$2340,1,)),"",VLOOKUP(C1581,Sheet1!L$3:L$2340,1,))</f>
        <v>武雄市</v>
      </c>
    </row>
    <row r="1582" spans="1:6" x14ac:dyDescent="0.2">
      <c r="A1582" s="8" t="s">
        <v>2079</v>
      </c>
      <c r="B1582" s="8" t="s">
        <v>5002</v>
      </c>
      <c r="C1582" s="8" t="s">
        <v>4354</v>
      </c>
      <c r="D1582" s="8" t="s">
        <v>5000</v>
      </c>
      <c r="E1582" s="8" t="s">
        <v>5024</v>
      </c>
      <c r="F1582" t="str">
        <f>IF(ISERROR(VLOOKUP(C1582,Sheet1!L$3:L$2340,1,)),"",VLOOKUP(C1582,Sheet1!L$3:L$2340,1,))</f>
        <v>鹿島市</v>
      </c>
    </row>
    <row r="1583" spans="1:6" x14ac:dyDescent="0.2">
      <c r="A1583" s="8" t="s">
        <v>2080</v>
      </c>
      <c r="B1583" s="8" t="s">
        <v>5002</v>
      </c>
      <c r="C1583" s="8" t="s">
        <v>4355</v>
      </c>
      <c r="D1583" s="8" t="s">
        <v>5000</v>
      </c>
      <c r="E1583" s="8" t="s">
        <v>5023</v>
      </c>
      <c r="F1583" t="str">
        <f>IF(ISERROR(VLOOKUP(C1583,Sheet1!L$3:L$2340,1,)),"",VLOOKUP(C1583,Sheet1!L$3:L$2340,1,))</f>
        <v>小城市</v>
      </c>
    </row>
    <row r="1584" spans="1:6" x14ac:dyDescent="0.2">
      <c r="A1584" s="8" t="s">
        <v>2081</v>
      </c>
      <c r="B1584" s="8" t="s">
        <v>5002</v>
      </c>
      <c r="C1584" s="8" t="s">
        <v>4356</v>
      </c>
      <c r="D1584" s="8" t="s">
        <v>5000</v>
      </c>
      <c r="E1584" s="8" t="s">
        <v>5022</v>
      </c>
      <c r="F1584" t="str">
        <f>IF(ISERROR(VLOOKUP(C1584,Sheet1!L$3:L$2340,1,)),"",VLOOKUP(C1584,Sheet1!L$3:L$2340,1,))</f>
        <v>嬉野市</v>
      </c>
    </row>
    <row r="1585" spans="1:6" x14ac:dyDescent="0.2">
      <c r="A1585" s="8" t="s">
        <v>2082</v>
      </c>
      <c r="B1585" s="8" t="s">
        <v>5002</v>
      </c>
      <c r="C1585" s="8" t="s">
        <v>4357</v>
      </c>
      <c r="D1585" s="8" t="s">
        <v>5000</v>
      </c>
      <c r="E1585" s="8" t="s">
        <v>5021</v>
      </c>
      <c r="F1585" t="str">
        <f>IF(ISERROR(VLOOKUP(C1585,Sheet1!L$3:L$2340,1,)),"",VLOOKUP(C1585,Sheet1!L$3:L$2340,1,))</f>
        <v>神埼市</v>
      </c>
    </row>
    <row r="1586" spans="1:6" x14ac:dyDescent="0.2">
      <c r="A1586" s="8" t="s">
        <v>2084</v>
      </c>
      <c r="B1586" s="8" t="s">
        <v>5002</v>
      </c>
      <c r="C1586" s="8" t="s">
        <v>5020</v>
      </c>
      <c r="D1586" s="8" t="s">
        <v>5000</v>
      </c>
      <c r="E1586" s="8" t="s">
        <v>5019</v>
      </c>
      <c r="F1586" t="str">
        <f>IF(ISERROR(VLOOKUP(C1586,Sheet1!L$3:L$2340,1,)),"",VLOOKUP(C1586,Sheet1!L$3:L$2340,1,))</f>
        <v>吉野ヶ里町</v>
      </c>
    </row>
    <row r="1587" spans="1:6" x14ac:dyDescent="0.2">
      <c r="A1587" s="8" t="s">
        <v>2086</v>
      </c>
      <c r="B1587" s="8" t="s">
        <v>5002</v>
      </c>
      <c r="C1587" s="8" t="s">
        <v>5018</v>
      </c>
      <c r="D1587" s="8" t="s">
        <v>5000</v>
      </c>
      <c r="E1587" s="8" t="s">
        <v>5017</v>
      </c>
      <c r="F1587" t="str">
        <f>IF(ISERROR(VLOOKUP(C1587,Sheet1!L$3:L$2340,1,)),"",VLOOKUP(C1587,Sheet1!L$3:L$2340,1,))</f>
        <v>基山町</v>
      </c>
    </row>
    <row r="1588" spans="1:6" x14ac:dyDescent="0.2">
      <c r="A1588" s="8" t="s">
        <v>2087</v>
      </c>
      <c r="B1588" s="8" t="s">
        <v>5002</v>
      </c>
      <c r="C1588" s="8" t="s">
        <v>5016</v>
      </c>
      <c r="D1588" s="8" t="s">
        <v>5000</v>
      </c>
      <c r="E1588" s="8" t="s">
        <v>5015</v>
      </c>
      <c r="F1588" t="str">
        <f>IF(ISERROR(VLOOKUP(C1588,Sheet1!L$3:L$2340,1,)),"",VLOOKUP(C1588,Sheet1!L$3:L$2340,1,))</f>
        <v>上峰町</v>
      </c>
    </row>
    <row r="1589" spans="1:6" x14ac:dyDescent="0.2">
      <c r="A1589" s="8" t="s">
        <v>2088</v>
      </c>
      <c r="B1589" s="8" t="s">
        <v>5002</v>
      </c>
      <c r="C1589" s="8" t="s">
        <v>5014</v>
      </c>
      <c r="D1589" s="8" t="s">
        <v>5000</v>
      </c>
      <c r="E1589" s="8" t="s">
        <v>5013</v>
      </c>
      <c r="F1589" t="str">
        <f>IF(ISERROR(VLOOKUP(C1589,Sheet1!L$3:L$2340,1,)),"",VLOOKUP(C1589,Sheet1!L$3:L$2340,1,))</f>
        <v>みやき町</v>
      </c>
    </row>
    <row r="1590" spans="1:6" x14ac:dyDescent="0.2">
      <c r="A1590" s="8" t="s">
        <v>2090</v>
      </c>
      <c r="B1590" s="8" t="s">
        <v>5002</v>
      </c>
      <c r="C1590" s="8" t="s">
        <v>5012</v>
      </c>
      <c r="D1590" s="8" t="s">
        <v>5000</v>
      </c>
      <c r="E1590" s="8" t="s">
        <v>5011</v>
      </c>
      <c r="F1590" t="str">
        <f>IF(ISERROR(VLOOKUP(C1590,Sheet1!L$3:L$2340,1,)),"",VLOOKUP(C1590,Sheet1!L$3:L$2340,1,))</f>
        <v>玄海町</v>
      </c>
    </row>
    <row r="1591" spans="1:6" x14ac:dyDescent="0.2">
      <c r="A1591" s="8" t="s">
        <v>2092</v>
      </c>
      <c r="B1591" s="8" t="s">
        <v>5002</v>
      </c>
      <c r="C1591" s="8" t="s">
        <v>5010</v>
      </c>
      <c r="D1591" s="8" t="s">
        <v>5000</v>
      </c>
      <c r="E1591" s="8" t="s">
        <v>5009</v>
      </c>
      <c r="F1591" t="str">
        <f>IF(ISERROR(VLOOKUP(C1591,Sheet1!L$3:L$2340,1,)),"",VLOOKUP(C1591,Sheet1!L$3:L$2340,1,))</f>
        <v>有田町</v>
      </c>
    </row>
    <row r="1592" spans="1:6" x14ac:dyDescent="0.2">
      <c r="A1592" s="8" t="s">
        <v>2094</v>
      </c>
      <c r="B1592" s="8" t="s">
        <v>5002</v>
      </c>
      <c r="C1592" s="8" t="s">
        <v>5008</v>
      </c>
      <c r="D1592" s="8" t="s">
        <v>5000</v>
      </c>
      <c r="E1592" s="8" t="s">
        <v>5007</v>
      </c>
      <c r="F1592" t="str">
        <f>IF(ISERROR(VLOOKUP(C1592,Sheet1!L$3:L$2340,1,)),"",VLOOKUP(C1592,Sheet1!L$3:L$2340,1,))</f>
        <v>大町町</v>
      </c>
    </row>
    <row r="1593" spans="1:6" x14ac:dyDescent="0.2">
      <c r="A1593" s="8" t="s">
        <v>2095</v>
      </c>
      <c r="B1593" s="8" t="s">
        <v>5002</v>
      </c>
      <c r="C1593" s="8" t="s">
        <v>5006</v>
      </c>
      <c r="D1593" s="8" t="s">
        <v>5000</v>
      </c>
      <c r="E1593" s="8" t="s">
        <v>5005</v>
      </c>
      <c r="F1593" t="str">
        <f>IF(ISERROR(VLOOKUP(C1593,Sheet1!L$3:L$2340,1,)),"",VLOOKUP(C1593,Sheet1!L$3:L$2340,1,))</f>
        <v>江北町</v>
      </c>
    </row>
    <row r="1594" spans="1:6" x14ac:dyDescent="0.2">
      <c r="A1594" s="8" t="s">
        <v>2096</v>
      </c>
      <c r="B1594" s="8" t="s">
        <v>5002</v>
      </c>
      <c r="C1594" s="8" t="s">
        <v>5004</v>
      </c>
      <c r="D1594" s="8" t="s">
        <v>5000</v>
      </c>
      <c r="E1594" s="8" t="s">
        <v>5003</v>
      </c>
      <c r="F1594" t="str">
        <f>IF(ISERROR(VLOOKUP(C1594,Sheet1!L$3:L$2340,1,)),"",VLOOKUP(C1594,Sheet1!L$3:L$2340,1,))</f>
        <v>白石町</v>
      </c>
    </row>
    <row r="1595" spans="1:6" x14ac:dyDescent="0.2">
      <c r="A1595" s="8" t="s">
        <v>2098</v>
      </c>
      <c r="B1595" s="8" t="s">
        <v>5002</v>
      </c>
      <c r="C1595" s="8" t="s">
        <v>5001</v>
      </c>
      <c r="D1595" s="8" t="s">
        <v>5000</v>
      </c>
      <c r="E1595" s="8" t="s">
        <v>4999</v>
      </c>
      <c r="F1595" t="str">
        <f>IF(ISERROR(VLOOKUP(C1595,Sheet1!L$3:L$2340,1,)),"",VLOOKUP(C1595,Sheet1!L$3:L$2340,1,))</f>
        <v>太良町</v>
      </c>
    </row>
    <row r="1596" spans="1:6" x14ac:dyDescent="0.2">
      <c r="A1596" s="11" t="s">
        <v>4998</v>
      </c>
      <c r="B1596" s="11" t="s">
        <v>4997</v>
      </c>
      <c r="C1596" s="9"/>
      <c r="D1596" s="10" t="s">
        <v>4996</v>
      </c>
      <c r="E1596" s="9"/>
      <c r="F1596" t="str">
        <f>IF(ISERROR(VLOOKUP(C1596,Sheet1!L$3:L$2340,1,)),"",VLOOKUP(C1596,Sheet1!L$3:L$2340,1,))</f>
        <v/>
      </c>
    </row>
    <row r="1597" spans="1:6" x14ac:dyDescent="0.2">
      <c r="A1597" s="8" t="s">
        <v>2100</v>
      </c>
      <c r="B1597" s="8" t="s">
        <v>4968</v>
      </c>
      <c r="C1597" s="8" t="s">
        <v>4374</v>
      </c>
      <c r="D1597" s="8" t="s">
        <v>4966</v>
      </c>
      <c r="E1597" s="8" t="s">
        <v>4995</v>
      </c>
      <c r="F1597" t="str">
        <f>IF(ISERROR(VLOOKUP(C1597,Sheet1!L$3:L$2340,1,)),"",VLOOKUP(C1597,Sheet1!L$3:L$2340,1,))</f>
        <v>長崎市</v>
      </c>
    </row>
    <row r="1598" spans="1:6" x14ac:dyDescent="0.2">
      <c r="A1598" s="8" t="s">
        <v>2101</v>
      </c>
      <c r="B1598" s="8" t="s">
        <v>4968</v>
      </c>
      <c r="C1598" s="8" t="s">
        <v>4375</v>
      </c>
      <c r="D1598" s="8" t="s">
        <v>4966</v>
      </c>
      <c r="E1598" s="8" t="s">
        <v>4994</v>
      </c>
      <c r="F1598" t="str">
        <f>IF(ISERROR(VLOOKUP(C1598,Sheet1!L$3:L$2340,1,)),"",VLOOKUP(C1598,Sheet1!L$3:L$2340,1,))</f>
        <v>佐世保市</v>
      </c>
    </row>
    <row r="1599" spans="1:6" x14ac:dyDescent="0.2">
      <c r="A1599" s="8" t="s">
        <v>2102</v>
      </c>
      <c r="B1599" s="8" t="s">
        <v>4968</v>
      </c>
      <c r="C1599" s="8" t="s">
        <v>4376</v>
      </c>
      <c r="D1599" s="8" t="s">
        <v>4966</v>
      </c>
      <c r="E1599" s="8" t="s">
        <v>4993</v>
      </c>
      <c r="F1599" t="str">
        <f>IF(ISERROR(VLOOKUP(C1599,Sheet1!L$3:L$2340,1,)),"",VLOOKUP(C1599,Sheet1!L$3:L$2340,1,))</f>
        <v>島原市</v>
      </c>
    </row>
    <row r="1600" spans="1:6" x14ac:dyDescent="0.2">
      <c r="A1600" s="8" t="s">
        <v>2103</v>
      </c>
      <c r="B1600" s="8" t="s">
        <v>4968</v>
      </c>
      <c r="C1600" s="8" t="s">
        <v>4377</v>
      </c>
      <c r="D1600" s="8" t="s">
        <v>4966</v>
      </c>
      <c r="E1600" s="8" t="s">
        <v>4992</v>
      </c>
      <c r="F1600" t="str">
        <f>IF(ISERROR(VLOOKUP(C1600,Sheet1!L$3:L$2340,1,)),"",VLOOKUP(C1600,Sheet1!L$3:L$2340,1,))</f>
        <v>諫早市</v>
      </c>
    </row>
    <row r="1601" spans="1:6" x14ac:dyDescent="0.2">
      <c r="A1601" s="8" t="s">
        <v>2104</v>
      </c>
      <c r="B1601" s="8" t="s">
        <v>4968</v>
      </c>
      <c r="C1601" s="8" t="s">
        <v>4378</v>
      </c>
      <c r="D1601" s="8" t="s">
        <v>4966</v>
      </c>
      <c r="E1601" s="8" t="s">
        <v>4991</v>
      </c>
      <c r="F1601" t="str">
        <f>IF(ISERROR(VLOOKUP(C1601,Sheet1!L$3:L$2340,1,)),"",VLOOKUP(C1601,Sheet1!L$3:L$2340,1,))</f>
        <v>大村市</v>
      </c>
    </row>
    <row r="1602" spans="1:6" x14ac:dyDescent="0.2">
      <c r="A1602" s="8" t="s">
        <v>2105</v>
      </c>
      <c r="B1602" s="8" t="s">
        <v>4968</v>
      </c>
      <c r="C1602" s="8" t="s">
        <v>4379</v>
      </c>
      <c r="D1602" s="8" t="s">
        <v>4966</v>
      </c>
      <c r="E1602" s="8" t="s">
        <v>4990</v>
      </c>
      <c r="F1602" t="str">
        <f>IF(ISERROR(VLOOKUP(C1602,Sheet1!L$3:L$2340,1,)),"",VLOOKUP(C1602,Sheet1!L$3:L$2340,1,))</f>
        <v>平戸市</v>
      </c>
    </row>
    <row r="1603" spans="1:6" x14ac:dyDescent="0.2">
      <c r="A1603" s="8" t="s">
        <v>2106</v>
      </c>
      <c r="B1603" s="8" t="s">
        <v>4968</v>
      </c>
      <c r="C1603" s="8" t="s">
        <v>4380</v>
      </c>
      <c r="D1603" s="8" t="s">
        <v>4966</v>
      </c>
      <c r="E1603" s="8" t="s">
        <v>4989</v>
      </c>
      <c r="F1603" t="str">
        <f>IF(ISERROR(VLOOKUP(C1603,Sheet1!L$3:L$2340,1,)),"",VLOOKUP(C1603,Sheet1!L$3:L$2340,1,))</f>
        <v>松浦市</v>
      </c>
    </row>
    <row r="1604" spans="1:6" x14ac:dyDescent="0.2">
      <c r="A1604" s="8" t="s">
        <v>2107</v>
      </c>
      <c r="B1604" s="8" t="s">
        <v>4968</v>
      </c>
      <c r="C1604" s="8" t="s">
        <v>4381</v>
      </c>
      <c r="D1604" s="8" t="s">
        <v>4966</v>
      </c>
      <c r="E1604" s="8" t="s">
        <v>4988</v>
      </c>
      <c r="F1604" t="str">
        <f>IF(ISERROR(VLOOKUP(C1604,Sheet1!L$3:L$2340,1,)),"",VLOOKUP(C1604,Sheet1!L$3:L$2340,1,))</f>
        <v>対馬市</v>
      </c>
    </row>
    <row r="1605" spans="1:6" x14ac:dyDescent="0.2">
      <c r="A1605" s="8" t="s">
        <v>2108</v>
      </c>
      <c r="B1605" s="8" t="s">
        <v>4968</v>
      </c>
      <c r="C1605" s="8" t="s">
        <v>4382</v>
      </c>
      <c r="D1605" s="8" t="s">
        <v>4966</v>
      </c>
      <c r="E1605" s="8" t="s">
        <v>4987</v>
      </c>
      <c r="F1605" t="str">
        <f>IF(ISERROR(VLOOKUP(C1605,Sheet1!L$3:L$2340,1,)),"",VLOOKUP(C1605,Sheet1!L$3:L$2340,1,))</f>
        <v>壱岐市</v>
      </c>
    </row>
    <row r="1606" spans="1:6" x14ac:dyDescent="0.2">
      <c r="A1606" s="8" t="s">
        <v>2109</v>
      </c>
      <c r="B1606" s="8" t="s">
        <v>4968</v>
      </c>
      <c r="C1606" s="8" t="s">
        <v>4383</v>
      </c>
      <c r="D1606" s="8" t="s">
        <v>4966</v>
      </c>
      <c r="E1606" s="8" t="s">
        <v>4986</v>
      </c>
      <c r="F1606" t="str">
        <f>IF(ISERROR(VLOOKUP(C1606,Sheet1!L$3:L$2340,1,)),"",VLOOKUP(C1606,Sheet1!L$3:L$2340,1,))</f>
        <v>五島市</v>
      </c>
    </row>
    <row r="1607" spans="1:6" x14ac:dyDescent="0.2">
      <c r="A1607" s="8" t="s">
        <v>2110</v>
      </c>
      <c r="B1607" s="8" t="s">
        <v>4968</v>
      </c>
      <c r="C1607" s="8" t="s">
        <v>4384</v>
      </c>
      <c r="D1607" s="8" t="s">
        <v>4966</v>
      </c>
      <c r="E1607" s="8" t="s">
        <v>4985</v>
      </c>
      <c r="F1607" t="str">
        <f>IF(ISERROR(VLOOKUP(C1607,Sheet1!L$3:L$2340,1,)),"",VLOOKUP(C1607,Sheet1!L$3:L$2340,1,))</f>
        <v>西海市</v>
      </c>
    </row>
    <row r="1608" spans="1:6" x14ac:dyDescent="0.2">
      <c r="A1608" s="8" t="s">
        <v>2111</v>
      </c>
      <c r="B1608" s="8" t="s">
        <v>4968</v>
      </c>
      <c r="C1608" s="8" t="s">
        <v>4385</v>
      </c>
      <c r="D1608" s="8" t="s">
        <v>4966</v>
      </c>
      <c r="E1608" s="8" t="s">
        <v>4984</v>
      </c>
      <c r="F1608" t="str">
        <f>IF(ISERROR(VLOOKUP(C1608,Sheet1!L$3:L$2340,1,)),"",VLOOKUP(C1608,Sheet1!L$3:L$2340,1,))</f>
        <v>雲仙市</v>
      </c>
    </row>
    <row r="1609" spans="1:6" x14ac:dyDescent="0.2">
      <c r="A1609" s="8" t="s">
        <v>2112</v>
      </c>
      <c r="B1609" s="8" t="s">
        <v>4968</v>
      </c>
      <c r="C1609" s="8" t="s">
        <v>4386</v>
      </c>
      <c r="D1609" s="8" t="s">
        <v>4966</v>
      </c>
      <c r="E1609" s="8" t="s">
        <v>4983</v>
      </c>
      <c r="F1609" t="str">
        <f>IF(ISERROR(VLOOKUP(C1609,Sheet1!L$3:L$2340,1,)),"",VLOOKUP(C1609,Sheet1!L$3:L$2340,1,))</f>
        <v>南島原市</v>
      </c>
    </row>
    <row r="1610" spans="1:6" x14ac:dyDescent="0.2">
      <c r="A1610" s="8" t="s">
        <v>2114</v>
      </c>
      <c r="B1610" s="8" t="s">
        <v>4968</v>
      </c>
      <c r="C1610" s="8" t="s">
        <v>4982</v>
      </c>
      <c r="D1610" s="8" t="s">
        <v>4966</v>
      </c>
      <c r="E1610" s="8" t="s">
        <v>4981</v>
      </c>
      <c r="F1610" t="str">
        <f>IF(ISERROR(VLOOKUP(C1610,Sheet1!L$3:L$2340,1,)),"",VLOOKUP(C1610,Sheet1!L$3:L$2340,1,))</f>
        <v>長与町</v>
      </c>
    </row>
    <row r="1611" spans="1:6" x14ac:dyDescent="0.2">
      <c r="A1611" s="8" t="s">
        <v>2115</v>
      </c>
      <c r="B1611" s="8" t="s">
        <v>4968</v>
      </c>
      <c r="C1611" s="8" t="s">
        <v>4980</v>
      </c>
      <c r="D1611" s="8" t="s">
        <v>4966</v>
      </c>
      <c r="E1611" s="8" t="s">
        <v>4979</v>
      </c>
      <c r="F1611" t="str">
        <f>IF(ISERROR(VLOOKUP(C1611,Sheet1!L$3:L$2340,1,)),"",VLOOKUP(C1611,Sheet1!L$3:L$2340,1,))</f>
        <v>時津町</v>
      </c>
    </row>
    <row r="1612" spans="1:6" x14ac:dyDescent="0.2">
      <c r="A1612" s="8" t="s">
        <v>2117</v>
      </c>
      <c r="B1612" s="8" t="s">
        <v>4968</v>
      </c>
      <c r="C1612" s="8" t="s">
        <v>4978</v>
      </c>
      <c r="D1612" s="8" t="s">
        <v>4966</v>
      </c>
      <c r="E1612" s="8" t="s">
        <v>4977</v>
      </c>
      <c r="F1612" t="str">
        <f>IF(ISERROR(VLOOKUP(C1612,Sheet1!L$3:L$2340,1,)),"",VLOOKUP(C1612,Sheet1!L$3:L$2340,1,))</f>
        <v>東彼杵町</v>
      </c>
    </row>
    <row r="1613" spans="1:6" x14ac:dyDescent="0.2">
      <c r="A1613" s="8" t="s">
        <v>2118</v>
      </c>
      <c r="B1613" s="8" t="s">
        <v>4968</v>
      </c>
      <c r="C1613" s="8" t="s">
        <v>4976</v>
      </c>
      <c r="D1613" s="8" t="s">
        <v>4966</v>
      </c>
      <c r="E1613" s="8" t="s">
        <v>4975</v>
      </c>
      <c r="F1613" t="str">
        <f>IF(ISERROR(VLOOKUP(C1613,Sheet1!L$3:L$2340,1,)),"",VLOOKUP(C1613,Sheet1!L$3:L$2340,1,))</f>
        <v>川棚町</v>
      </c>
    </row>
    <row r="1614" spans="1:6" x14ac:dyDescent="0.2">
      <c r="A1614" s="8" t="s">
        <v>2119</v>
      </c>
      <c r="B1614" s="8" t="s">
        <v>4968</v>
      </c>
      <c r="C1614" s="8" t="s">
        <v>4974</v>
      </c>
      <c r="D1614" s="8" t="s">
        <v>4966</v>
      </c>
      <c r="E1614" s="8" t="s">
        <v>4973</v>
      </c>
      <c r="F1614" t="str">
        <f>IF(ISERROR(VLOOKUP(C1614,Sheet1!L$3:L$2340,1,)),"",VLOOKUP(C1614,Sheet1!L$3:L$2340,1,))</f>
        <v>波佐見町</v>
      </c>
    </row>
    <row r="1615" spans="1:6" x14ac:dyDescent="0.2">
      <c r="A1615" s="8" t="s">
        <v>2121</v>
      </c>
      <c r="B1615" s="8" t="s">
        <v>4968</v>
      </c>
      <c r="C1615" s="8" t="s">
        <v>4972</v>
      </c>
      <c r="D1615" s="8" t="s">
        <v>4966</v>
      </c>
      <c r="E1615" s="8" t="s">
        <v>4971</v>
      </c>
      <c r="F1615" t="str">
        <f>IF(ISERROR(VLOOKUP(C1615,Sheet1!L$3:L$2340,1,)),"",VLOOKUP(C1615,Sheet1!L$3:L$2340,1,))</f>
        <v>小値賀町</v>
      </c>
    </row>
    <row r="1616" spans="1:6" x14ac:dyDescent="0.2">
      <c r="A1616" s="8" t="s">
        <v>2124</v>
      </c>
      <c r="B1616" s="8" t="s">
        <v>4968</v>
      </c>
      <c r="C1616" s="8" t="s">
        <v>4970</v>
      </c>
      <c r="D1616" s="8" t="s">
        <v>4966</v>
      </c>
      <c r="E1616" s="8" t="s">
        <v>4969</v>
      </c>
      <c r="F1616" t="str">
        <f>IF(ISERROR(VLOOKUP(C1616,Sheet1!L$3:L$2340,1,)),"",VLOOKUP(C1616,Sheet1!L$3:L$2340,1,))</f>
        <v>佐々町</v>
      </c>
    </row>
    <row r="1617" spans="1:6" x14ac:dyDescent="0.2">
      <c r="A1617" s="8" t="s">
        <v>2126</v>
      </c>
      <c r="B1617" s="8" t="s">
        <v>4968</v>
      </c>
      <c r="C1617" s="8" t="s">
        <v>4967</v>
      </c>
      <c r="D1617" s="8" t="s">
        <v>4966</v>
      </c>
      <c r="E1617" s="8" t="s">
        <v>4965</v>
      </c>
      <c r="F1617" t="str">
        <f>IF(ISERROR(VLOOKUP(C1617,Sheet1!L$3:L$2340,1,)),"",VLOOKUP(C1617,Sheet1!L$3:L$2340,1,))</f>
        <v>新上五島町</v>
      </c>
    </row>
    <row r="1618" spans="1:6" x14ac:dyDescent="0.2">
      <c r="A1618" s="11" t="s">
        <v>4964</v>
      </c>
      <c r="B1618" s="11" t="s">
        <v>4963</v>
      </c>
      <c r="C1618" s="9"/>
      <c r="D1618" s="10" t="s">
        <v>4962</v>
      </c>
      <c r="E1618" s="9"/>
      <c r="F1618" t="str">
        <f>IF(ISERROR(VLOOKUP(C1618,Sheet1!L$3:L$2340,1,)),"",VLOOKUP(C1618,Sheet1!L$3:L$2340,1,))</f>
        <v/>
      </c>
    </row>
    <row r="1619" spans="1:6" x14ac:dyDescent="0.2">
      <c r="A1619" s="8" t="s">
        <v>4961</v>
      </c>
      <c r="B1619" s="8" t="s">
        <v>4886</v>
      </c>
      <c r="C1619" s="8" t="s">
        <v>4401</v>
      </c>
      <c r="D1619" s="8" t="s">
        <v>4884</v>
      </c>
      <c r="E1619" s="8" t="s">
        <v>4960</v>
      </c>
      <c r="F1619" t="str">
        <f>IF(ISERROR(VLOOKUP(C1619,Sheet1!L$3:L$2340,1,)),"",VLOOKUP(C1619,Sheet1!L$3:L$2340,1,))</f>
        <v>熊本市</v>
      </c>
    </row>
    <row r="1620" spans="1:6" x14ac:dyDescent="0.2">
      <c r="A1620" s="8" t="s">
        <v>2129</v>
      </c>
      <c r="B1620" s="8" t="s">
        <v>4886</v>
      </c>
      <c r="C1620" s="8" t="s">
        <v>4402</v>
      </c>
      <c r="D1620" s="8" t="s">
        <v>4884</v>
      </c>
      <c r="E1620" s="8" t="s">
        <v>4959</v>
      </c>
      <c r="F1620" t="str">
        <f>IF(ISERROR(VLOOKUP(C1620,Sheet1!L$3:L$2340,1,)),"",VLOOKUP(C1620,Sheet1!L$3:L$2340,1,))</f>
        <v>八代市</v>
      </c>
    </row>
    <row r="1621" spans="1:6" x14ac:dyDescent="0.2">
      <c r="A1621" s="8" t="s">
        <v>2130</v>
      </c>
      <c r="B1621" s="8" t="s">
        <v>4886</v>
      </c>
      <c r="C1621" s="8" t="s">
        <v>4403</v>
      </c>
      <c r="D1621" s="8" t="s">
        <v>4884</v>
      </c>
      <c r="E1621" s="8" t="s">
        <v>4958</v>
      </c>
      <c r="F1621" t="str">
        <f>IF(ISERROR(VLOOKUP(C1621,Sheet1!L$3:L$2340,1,)),"",VLOOKUP(C1621,Sheet1!L$3:L$2340,1,))</f>
        <v>人吉市</v>
      </c>
    </row>
    <row r="1622" spans="1:6" x14ac:dyDescent="0.2">
      <c r="A1622" s="8" t="s">
        <v>2131</v>
      </c>
      <c r="B1622" s="8" t="s">
        <v>4886</v>
      </c>
      <c r="C1622" s="8" t="s">
        <v>4404</v>
      </c>
      <c r="D1622" s="8" t="s">
        <v>4884</v>
      </c>
      <c r="E1622" s="8" t="s">
        <v>4957</v>
      </c>
      <c r="F1622" t="str">
        <f>IF(ISERROR(VLOOKUP(C1622,Sheet1!L$3:L$2340,1,)),"",VLOOKUP(C1622,Sheet1!L$3:L$2340,1,))</f>
        <v>荒尾市</v>
      </c>
    </row>
    <row r="1623" spans="1:6" x14ac:dyDescent="0.2">
      <c r="A1623" s="8" t="s">
        <v>2132</v>
      </c>
      <c r="B1623" s="8" t="s">
        <v>4886</v>
      </c>
      <c r="C1623" s="8" t="s">
        <v>4405</v>
      </c>
      <c r="D1623" s="8" t="s">
        <v>4884</v>
      </c>
      <c r="E1623" s="8" t="s">
        <v>4956</v>
      </c>
      <c r="F1623" t="str">
        <f>IF(ISERROR(VLOOKUP(C1623,Sheet1!L$3:L$2340,1,)),"",VLOOKUP(C1623,Sheet1!L$3:L$2340,1,))</f>
        <v>水俣市</v>
      </c>
    </row>
    <row r="1624" spans="1:6" x14ac:dyDescent="0.2">
      <c r="A1624" s="8" t="s">
        <v>2133</v>
      </c>
      <c r="B1624" s="8" t="s">
        <v>4886</v>
      </c>
      <c r="C1624" s="8" t="s">
        <v>4406</v>
      </c>
      <c r="D1624" s="8" t="s">
        <v>4884</v>
      </c>
      <c r="E1624" s="8" t="s">
        <v>4955</v>
      </c>
      <c r="F1624" t="str">
        <f>IF(ISERROR(VLOOKUP(C1624,Sheet1!L$3:L$2340,1,)),"",VLOOKUP(C1624,Sheet1!L$3:L$2340,1,))</f>
        <v>玉名市</v>
      </c>
    </row>
    <row r="1625" spans="1:6" x14ac:dyDescent="0.2">
      <c r="A1625" s="8" t="s">
        <v>2134</v>
      </c>
      <c r="B1625" s="8" t="s">
        <v>4886</v>
      </c>
      <c r="C1625" s="8" t="s">
        <v>4407</v>
      </c>
      <c r="D1625" s="8" t="s">
        <v>4884</v>
      </c>
      <c r="E1625" s="8" t="s">
        <v>4954</v>
      </c>
      <c r="F1625" t="str">
        <f>IF(ISERROR(VLOOKUP(C1625,Sheet1!L$3:L$2340,1,)),"",VLOOKUP(C1625,Sheet1!L$3:L$2340,1,))</f>
        <v>山鹿市</v>
      </c>
    </row>
    <row r="1626" spans="1:6" x14ac:dyDescent="0.2">
      <c r="A1626" s="8" t="s">
        <v>2135</v>
      </c>
      <c r="B1626" s="8" t="s">
        <v>4886</v>
      </c>
      <c r="C1626" s="8" t="s">
        <v>4408</v>
      </c>
      <c r="D1626" s="8" t="s">
        <v>4884</v>
      </c>
      <c r="E1626" s="8" t="s">
        <v>4953</v>
      </c>
      <c r="F1626" t="str">
        <f>IF(ISERROR(VLOOKUP(C1626,Sheet1!L$3:L$2340,1,)),"",VLOOKUP(C1626,Sheet1!L$3:L$2340,1,))</f>
        <v>菊池市</v>
      </c>
    </row>
    <row r="1627" spans="1:6" x14ac:dyDescent="0.2">
      <c r="A1627" s="8" t="s">
        <v>2136</v>
      </c>
      <c r="B1627" s="8" t="s">
        <v>4886</v>
      </c>
      <c r="C1627" s="8" t="s">
        <v>4409</v>
      </c>
      <c r="D1627" s="8" t="s">
        <v>4884</v>
      </c>
      <c r="E1627" s="8" t="s">
        <v>4952</v>
      </c>
      <c r="F1627" t="str">
        <f>IF(ISERROR(VLOOKUP(C1627,Sheet1!L$3:L$2340,1,)),"",VLOOKUP(C1627,Sheet1!L$3:L$2340,1,))</f>
        <v>宇土市</v>
      </c>
    </row>
    <row r="1628" spans="1:6" x14ac:dyDescent="0.2">
      <c r="A1628" s="8" t="s">
        <v>2137</v>
      </c>
      <c r="B1628" s="8" t="s">
        <v>4886</v>
      </c>
      <c r="C1628" s="8" t="s">
        <v>4410</v>
      </c>
      <c r="D1628" s="8" t="s">
        <v>4884</v>
      </c>
      <c r="E1628" s="8" t="s">
        <v>4951</v>
      </c>
      <c r="F1628" t="str">
        <f>IF(ISERROR(VLOOKUP(C1628,Sheet1!L$3:L$2340,1,)),"",VLOOKUP(C1628,Sheet1!L$3:L$2340,1,))</f>
        <v>上天草市</v>
      </c>
    </row>
    <row r="1629" spans="1:6" x14ac:dyDescent="0.2">
      <c r="A1629" s="8" t="s">
        <v>2138</v>
      </c>
      <c r="B1629" s="8" t="s">
        <v>4886</v>
      </c>
      <c r="C1629" s="8" t="s">
        <v>4411</v>
      </c>
      <c r="D1629" s="8" t="s">
        <v>4884</v>
      </c>
      <c r="E1629" s="8" t="s">
        <v>4950</v>
      </c>
      <c r="F1629" t="str">
        <f>IF(ISERROR(VLOOKUP(C1629,Sheet1!L$3:L$2340,1,)),"",VLOOKUP(C1629,Sheet1!L$3:L$2340,1,))</f>
        <v>宇城市</v>
      </c>
    </row>
    <row r="1630" spans="1:6" x14ac:dyDescent="0.2">
      <c r="A1630" s="8" t="s">
        <v>2139</v>
      </c>
      <c r="B1630" s="8" t="s">
        <v>4886</v>
      </c>
      <c r="C1630" s="8" t="s">
        <v>4412</v>
      </c>
      <c r="D1630" s="8" t="s">
        <v>4884</v>
      </c>
      <c r="E1630" s="8" t="s">
        <v>4949</v>
      </c>
      <c r="F1630" t="str">
        <f>IF(ISERROR(VLOOKUP(C1630,Sheet1!L$3:L$2340,1,)),"",VLOOKUP(C1630,Sheet1!L$3:L$2340,1,))</f>
        <v>阿蘇市</v>
      </c>
    </row>
    <row r="1631" spans="1:6" x14ac:dyDescent="0.2">
      <c r="A1631" s="8" t="s">
        <v>2140</v>
      </c>
      <c r="B1631" s="8" t="s">
        <v>4886</v>
      </c>
      <c r="C1631" s="8" t="s">
        <v>4413</v>
      </c>
      <c r="D1631" s="8" t="s">
        <v>4884</v>
      </c>
      <c r="E1631" s="8" t="s">
        <v>4948</v>
      </c>
      <c r="F1631" t="str">
        <f>IF(ISERROR(VLOOKUP(C1631,Sheet1!L$3:L$2340,1,)),"",VLOOKUP(C1631,Sheet1!L$3:L$2340,1,))</f>
        <v>天草市</v>
      </c>
    </row>
    <row r="1632" spans="1:6" x14ac:dyDescent="0.2">
      <c r="A1632" s="8" t="s">
        <v>2141</v>
      </c>
      <c r="B1632" s="8" t="s">
        <v>4886</v>
      </c>
      <c r="C1632" s="8" t="s">
        <v>4414</v>
      </c>
      <c r="D1632" s="8" t="s">
        <v>4884</v>
      </c>
      <c r="E1632" s="8" t="s">
        <v>4947</v>
      </c>
      <c r="F1632" t="str">
        <f>IF(ISERROR(VLOOKUP(C1632,Sheet1!L$3:L$2340,1,)),"",VLOOKUP(C1632,Sheet1!L$3:L$2340,1,))</f>
        <v>合志市</v>
      </c>
    </row>
    <row r="1633" spans="1:6" x14ac:dyDescent="0.2">
      <c r="A1633" s="8" t="s">
        <v>2144</v>
      </c>
      <c r="B1633" s="8" t="s">
        <v>4886</v>
      </c>
      <c r="C1633" s="8" t="s">
        <v>4946</v>
      </c>
      <c r="D1633" s="8" t="s">
        <v>4884</v>
      </c>
      <c r="E1633" s="8" t="s">
        <v>4945</v>
      </c>
      <c r="F1633" t="str">
        <f>IF(ISERROR(VLOOKUP(C1633,Sheet1!L$3:L$2340,1,)),"",VLOOKUP(C1633,Sheet1!L$3:L$2340,1,))</f>
        <v>美里町</v>
      </c>
    </row>
    <row r="1634" spans="1:6" x14ac:dyDescent="0.2">
      <c r="A1634" s="8" t="s">
        <v>2146</v>
      </c>
      <c r="B1634" s="8" t="s">
        <v>4886</v>
      </c>
      <c r="C1634" s="8" t="s">
        <v>4944</v>
      </c>
      <c r="D1634" s="8" t="s">
        <v>4884</v>
      </c>
      <c r="E1634" s="8" t="s">
        <v>4943</v>
      </c>
      <c r="F1634" t="str">
        <f>IF(ISERROR(VLOOKUP(C1634,Sheet1!L$3:L$2340,1,)),"",VLOOKUP(C1634,Sheet1!L$3:L$2340,1,))</f>
        <v>玉東町</v>
      </c>
    </row>
    <row r="1635" spans="1:6" x14ac:dyDescent="0.2">
      <c r="A1635" s="8" t="s">
        <v>2147</v>
      </c>
      <c r="B1635" s="8" t="s">
        <v>4886</v>
      </c>
      <c r="C1635" s="8" t="s">
        <v>4942</v>
      </c>
      <c r="D1635" s="8" t="s">
        <v>4884</v>
      </c>
      <c r="E1635" s="8" t="s">
        <v>4941</v>
      </c>
      <c r="F1635" t="str">
        <f>IF(ISERROR(VLOOKUP(C1635,Sheet1!L$3:L$2340,1,)),"",VLOOKUP(C1635,Sheet1!L$3:L$2340,1,))</f>
        <v>南関町</v>
      </c>
    </row>
    <row r="1636" spans="1:6" x14ac:dyDescent="0.2">
      <c r="A1636" s="8" t="s">
        <v>2148</v>
      </c>
      <c r="B1636" s="8" t="s">
        <v>4886</v>
      </c>
      <c r="C1636" s="8" t="s">
        <v>4940</v>
      </c>
      <c r="D1636" s="8" t="s">
        <v>4884</v>
      </c>
      <c r="E1636" s="8" t="s">
        <v>4939</v>
      </c>
      <c r="F1636" t="str">
        <f>IF(ISERROR(VLOOKUP(C1636,Sheet1!L$3:L$2340,1,)),"",VLOOKUP(C1636,Sheet1!L$3:L$2340,1,))</f>
        <v>長洲町</v>
      </c>
    </row>
    <row r="1637" spans="1:6" x14ac:dyDescent="0.2">
      <c r="A1637" s="8" t="s">
        <v>2149</v>
      </c>
      <c r="B1637" s="8" t="s">
        <v>4886</v>
      </c>
      <c r="C1637" s="8" t="s">
        <v>4938</v>
      </c>
      <c r="D1637" s="8" t="s">
        <v>4884</v>
      </c>
      <c r="E1637" s="8" t="s">
        <v>4937</v>
      </c>
      <c r="F1637" t="str">
        <f>IF(ISERROR(VLOOKUP(C1637,Sheet1!L$3:L$2340,1,)),"",VLOOKUP(C1637,Sheet1!L$3:L$2340,1,))</f>
        <v>和水町</v>
      </c>
    </row>
    <row r="1638" spans="1:6" x14ac:dyDescent="0.2">
      <c r="A1638" s="8" t="s">
        <v>2153</v>
      </c>
      <c r="B1638" s="8" t="s">
        <v>4886</v>
      </c>
      <c r="C1638" s="8" t="s">
        <v>4936</v>
      </c>
      <c r="D1638" s="8" t="s">
        <v>4884</v>
      </c>
      <c r="E1638" s="8" t="s">
        <v>4935</v>
      </c>
      <c r="F1638" t="str">
        <f>IF(ISERROR(VLOOKUP(C1638,Sheet1!L$3:L$2340,1,)),"",VLOOKUP(C1638,Sheet1!L$3:L$2340,1,))</f>
        <v>大津町</v>
      </c>
    </row>
    <row r="1639" spans="1:6" x14ac:dyDescent="0.2">
      <c r="A1639" s="8" t="s">
        <v>2154</v>
      </c>
      <c r="B1639" s="8" t="s">
        <v>4886</v>
      </c>
      <c r="C1639" s="8" t="s">
        <v>4934</v>
      </c>
      <c r="D1639" s="8" t="s">
        <v>4884</v>
      </c>
      <c r="E1639" s="8" t="s">
        <v>4933</v>
      </c>
      <c r="F1639" t="str">
        <f>IF(ISERROR(VLOOKUP(C1639,Sheet1!L$3:L$2340,1,)),"",VLOOKUP(C1639,Sheet1!L$3:L$2340,1,))</f>
        <v>菊陽町</v>
      </c>
    </row>
    <row r="1640" spans="1:6" x14ac:dyDescent="0.2">
      <c r="A1640" s="8" t="s">
        <v>2156</v>
      </c>
      <c r="B1640" s="8" t="s">
        <v>4886</v>
      </c>
      <c r="C1640" s="8" t="s">
        <v>4932</v>
      </c>
      <c r="D1640" s="8" t="s">
        <v>4884</v>
      </c>
      <c r="E1640" s="8" t="s">
        <v>4931</v>
      </c>
      <c r="F1640" t="str">
        <f>IF(ISERROR(VLOOKUP(C1640,Sheet1!L$3:L$2340,1,)),"",VLOOKUP(C1640,Sheet1!L$3:L$2340,1,))</f>
        <v>南小国町</v>
      </c>
    </row>
    <row r="1641" spans="1:6" x14ac:dyDescent="0.2">
      <c r="A1641" s="8" t="s">
        <v>2157</v>
      </c>
      <c r="B1641" s="8" t="s">
        <v>4886</v>
      </c>
      <c r="C1641" s="8" t="s">
        <v>4930</v>
      </c>
      <c r="D1641" s="8" t="s">
        <v>4884</v>
      </c>
      <c r="E1641" s="8" t="s">
        <v>4929</v>
      </c>
      <c r="F1641" t="str">
        <f>IF(ISERROR(VLOOKUP(C1641,Sheet1!L$3:L$2340,1,)),"",VLOOKUP(C1641,Sheet1!L$3:L$2340,1,))</f>
        <v>小国町</v>
      </c>
    </row>
    <row r="1642" spans="1:6" x14ac:dyDescent="0.2">
      <c r="A1642" s="8" t="s">
        <v>2158</v>
      </c>
      <c r="B1642" s="8" t="s">
        <v>4886</v>
      </c>
      <c r="C1642" s="8" t="s">
        <v>4928</v>
      </c>
      <c r="D1642" s="8" t="s">
        <v>4884</v>
      </c>
      <c r="E1642" s="8" t="s">
        <v>4927</v>
      </c>
      <c r="F1642" t="str">
        <f>IF(ISERROR(VLOOKUP(C1642,Sheet1!L$3:L$2340,1,)),"",VLOOKUP(C1642,Sheet1!L$3:L$2340,1,))</f>
        <v>産山村</v>
      </c>
    </row>
    <row r="1643" spans="1:6" x14ac:dyDescent="0.2">
      <c r="A1643" s="8" t="s">
        <v>2159</v>
      </c>
      <c r="B1643" s="8" t="s">
        <v>4886</v>
      </c>
      <c r="C1643" s="8" t="s">
        <v>4926</v>
      </c>
      <c r="D1643" s="8" t="s">
        <v>4884</v>
      </c>
      <c r="E1643" s="8" t="s">
        <v>4925</v>
      </c>
      <c r="F1643" t="str">
        <f>IF(ISERROR(VLOOKUP(C1643,Sheet1!L$3:L$2340,1,)),"",VLOOKUP(C1643,Sheet1!L$3:L$2340,1,))</f>
        <v>高森町</v>
      </c>
    </row>
    <row r="1644" spans="1:6" x14ac:dyDescent="0.2">
      <c r="A1644" s="8" t="s">
        <v>2160</v>
      </c>
      <c r="B1644" s="8" t="s">
        <v>4886</v>
      </c>
      <c r="C1644" s="8" t="s">
        <v>4924</v>
      </c>
      <c r="D1644" s="8" t="s">
        <v>4884</v>
      </c>
      <c r="E1644" s="8" t="s">
        <v>4923</v>
      </c>
      <c r="F1644" t="str">
        <f>IF(ISERROR(VLOOKUP(C1644,Sheet1!L$3:L$2340,1,)),"",VLOOKUP(C1644,Sheet1!L$3:L$2340,1,))</f>
        <v>西原村</v>
      </c>
    </row>
    <row r="1645" spans="1:6" x14ac:dyDescent="0.2">
      <c r="A1645" s="8" t="s">
        <v>2161</v>
      </c>
      <c r="B1645" s="8" t="s">
        <v>4886</v>
      </c>
      <c r="C1645" s="8" t="s">
        <v>4922</v>
      </c>
      <c r="D1645" s="8" t="s">
        <v>4884</v>
      </c>
      <c r="E1645" s="8" t="s">
        <v>4921</v>
      </c>
      <c r="F1645" t="str">
        <f>IF(ISERROR(VLOOKUP(C1645,Sheet1!L$3:L$2340,1,)),"",VLOOKUP(C1645,Sheet1!L$3:L$2340,1,))</f>
        <v>南阿蘇村</v>
      </c>
    </row>
    <row r="1646" spans="1:6" x14ac:dyDescent="0.2">
      <c r="A1646" s="8" t="s">
        <v>2163</v>
      </c>
      <c r="B1646" s="8" t="s">
        <v>4886</v>
      </c>
      <c r="C1646" s="8" t="s">
        <v>4920</v>
      </c>
      <c r="D1646" s="8" t="s">
        <v>4884</v>
      </c>
      <c r="E1646" s="8" t="s">
        <v>4919</v>
      </c>
      <c r="F1646" t="str">
        <f>IF(ISERROR(VLOOKUP(C1646,Sheet1!L$3:L$2340,1,)),"",VLOOKUP(C1646,Sheet1!L$3:L$2340,1,))</f>
        <v>御船町</v>
      </c>
    </row>
    <row r="1647" spans="1:6" x14ac:dyDescent="0.2">
      <c r="A1647" s="8" t="s">
        <v>2164</v>
      </c>
      <c r="B1647" s="8" t="s">
        <v>4886</v>
      </c>
      <c r="C1647" s="8" t="s">
        <v>4918</v>
      </c>
      <c r="D1647" s="8" t="s">
        <v>4884</v>
      </c>
      <c r="E1647" s="8" t="s">
        <v>4917</v>
      </c>
      <c r="F1647" t="str">
        <f>IF(ISERROR(VLOOKUP(C1647,Sheet1!L$3:L$2340,1,)),"",VLOOKUP(C1647,Sheet1!L$3:L$2340,1,))</f>
        <v>嘉島町</v>
      </c>
    </row>
    <row r="1648" spans="1:6" x14ac:dyDescent="0.2">
      <c r="A1648" s="8" t="s">
        <v>2165</v>
      </c>
      <c r="B1648" s="8" t="s">
        <v>4886</v>
      </c>
      <c r="C1648" s="8" t="s">
        <v>4916</v>
      </c>
      <c r="D1648" s="8" t="s">
        <v>4884</v>
      </c>
      <c r="E1648" s="8" t="s">
        <v>4915</v>
      </c>
      <c r="F1648" t="str">
        <f>IF(ISERROR(VLOOKUP(C1648,Sheet1!L$3:L$2340,1,)),"",VLOOKUP(C1648,Sheet1!L$3:L$2340,1,))</f>
        <v>益城町</v>
      </c>
    </row>
    <row r="1649" spans="1:6" x14ac:dyDescent="0.2">
      <c r="A1649" s="8" t="s">
        <v>2166</v>
      </c>
      <c r="B1649" s="8" t="s">
        <v>4886</v>
      </c>
      <c r="C1649" s="8" t="s">
        <v>4914</v>
      </c>
      <c r="D1649" s="8" t="s">
        <v>4884</v>
      </c>
      <c r="E1649" s="8" t="s">
        <v>4913</v>
      </c>
      <c r="F1649" t="str">
        <f>IF(ISERROR(VLOOKUP(C1649,Sheet1!L$3:L$2340,1,)),"",VLOOKUP(C1649,Sheet1!L$3:L$2340,1,))</f>
        <v>甲佐町</v>
      </c>
    </row>
    <row r="1650" spans="1:6" x14ac:dyDescent="0.2">
      <c r="A1650" s="8" t="s">
        <v>2167</v>
      </c>
      <c r="B1650" s="8" t="s">
        <v>4886</v>
      </c>
      <c r="C1650" s="8" t="s">
        <v>4912</v>
      </c>
      <c r="D1650" s="8" t="s">
        <v>4884</v>
      </c>
      <c r="E1650" s="8" t="s">
        <v>4911</v>
      </c>
      <c r="F1650" t="str">
        <f>IF(ISERROR(VLOOKUP(C1650,Sheet1!L$3:L$2340,1,)),"",VLOOKUP(C1650,Sheet1!L$3:L$2340,1,))</f>
        <v>山都町</v>
      </c>
    </row>
    <row r="1651" spans="1:6" x14ac:dyDescent="0.2">
      <c r="A1651" s="8" t="s">
        <v>2169</v>
      </c>
      <c r="B1651" s="8" t="s">
        <v>4886</v>
      </c>
      <c r="C1651" s="8" t="s">
        <v>4910</v>
      </c>
      <c r="D1651" s="8" t="s">
        <v>4884</v>
      </c>
      <c r="E1651" s="8" t="s">
        <v>4909</v>
      </c>
      <c r="F1651" t="str">
        <f>IF(ISERROR(VLOOKUP(C1651,Sheet1!L$3:L$2340,1,)),"",VLOOKUP(C1651,Sheet1!L$3:L$2340,1,))</f>
        <v>氷川町</v>
      </c>
    </row>
    <row r="1652" spans="1:6" x14ac:dyDescent="0.2">
      <c r="A1652" s="8" t="s">
        <v>2171</v>
      </c>
      <c r="B1652" s="8" t="s">
        <v>4886</v>
      </c>
      <c r="C1652" s="8" t="s">
        <v>4908</v>
      </c>
      <c r="D1652" s="8" t="s">
        <v>4884</v>
      </c>
      <c r="E1652" s="8" t="s">
        <v>4907</v>
      </c>
      <c r="F1652" t="str">
        <f>IF(ISERROR(VLOOKUP(C1652,Sheet1!L$3:L$2340,1,)),"",VLOOKUP(C1652,Sheet1!L$3:L$2340,1,))</f>
        <v>芦北町</v>
      </c>
    </row>
    <row r="1653" spans="1:6" x14ac:dyDescent="0.2">
      <c r="A1653" s="8" t="s">
        <v>2172</v>
      </c>
      <c r="B1653" s="8" t="s">
        <v>4886</v>
      </c>
      <c r="C1653" s="8" t="s">
        <v>4906</v>
      </c>
      <c r="D1653" s="8" t="s">
        <v>4884</v>
      </c>
      <c r="E1653" s="8" t="s">
        <v>4905</v>
      </c>
      <c r="F1653" t="str">
        <f>IF(ISERROR(VLOOKUP(C1653,Sheet1!L$3:L$2340,1,)),"",VLOOKUP(C1653,Sheet1!L$3:L$2340,1,))</f>
        <v>津奈木町</v>
      </c>
    </row>
    <row r="1654" spans="1:6" x14ac:dyDescent="0.2">
      <c r="A1654" s="8" t="s">
        <v>2174</v>
      </c>
      <c r="B1654" s="8" t="s">
        <v>4886</v>
      </c>
      <c r="C1654" s="8" t="s">
        <v>4904</v>
      </c>
      <c r="D1654" s="8" t="s">
        <v>4884</v>
      </c>
      <c r="E1654" s="8" t="s">
        <v>4903</v>
      </c>
      <c r="F1654" t="str">
        <f>IF(ISERROR(VLOOKUP(C1654,Sheet1!L$3:L$2340,1,)),"",VLOOKUP(C1654,Sheet1!L$3:L$2340,1,))</f>
        <v>錦町</v>
      </c>
    </row>
    <row r="1655" spans="1:6" x14ac:dyDescent="0.2">
      <c r="A1655" s="8" t="s">
        <v>2175</v>
      </c>
      <c r="B1655" s="8" t="s">
        <v>4886</v>
      </c>
      <c r="C1655" s="8" t="s">
        <v>4902</v>
      </c>
      <c r="D1655" s="8" t="s">
        <v>4884</v>
      </c>
      <c r="E1655" s="8" t="s">
        <v>4901</v>
      </c>
      <c r="F1655" t="str">
        <f>IF(ISERROR(VLOOKUP(C1655,Sheet1!L$3:L$2340,1,)),"",VLOOKUP(C1655,Sheet1!L$3:L$2340,1,))</f>
        <v>多良木町</v>
      </c>
    </row>
    <row r="1656" spans="1:6" x14ac:dyDescent="0.2">
      <c r="A1656" s="8" t="s">
        <v>2176</v>
      </c>
      <c r="B1656" s="8" t="s">
        <v>4886</v>
      </c>
      <c r="C1656" s="8" t="s">
        <v>4900</v>
      </c>
      <c r="D1656" s="8" t="s">
        <v>4884</v>
      </c>
      <c r="E1656" s="8" t="s">
        <v>4899</v>
      </c>
      <c r="F1656" t="str">
        <f>IF(ISERROR(VLOOKUP(C1656,Sheet1!L$3:L$2340,1,)),"",VLOOKUP(C1656,Sheet1!L$3:L$2340,1,))</f>
        <v>湯前町</v>
      </c>
    </row>
    <row r="1657" spans="1:6" x14ac:dyDescent="0.2">
      <c r="A1657" s="8" t="s">
        <v>2177</v>
      </c>
      <c r="B1657" s="8" t="s">
        <v>4886</v>
      </c>
      <c r="C1657" s="8" t="s">
        <v>4898</v>
      </c>
      <c r="D1657" s="8" t="s">
        <v>4884</v>
      </c>
      <c r="E1657" s="8" t="s">
        <v>4897</v>
      </c>
      <c r="F1657" t="str">
        <f>IF(ISERROR(VLOOKUP(C1657,Sheet1!L$3:L$2340,1,)),"",VLOOKUP(C1657,Sheet1!L$3:L$2340,1,))</f>
        <v>水上村</v>
      </c>
    </row>
    <row r="1658" spans="1:6" x14ac:dyDescent="0.2">
      <c r="A1658" s="8" t="s">
        <v>2178</v>
      </c>
      <c r="B1658" s="8" t="s">
        <v>4886</v>
      </c>
      <c r="C1658" s="8" t="s">
        <v>4896</v>
      </c>
      <c r="D1658" s="8" t="s">
        <v>4884</v>
      </c>
      <c r="E1658" s="8" t="s">
        <v>4895</v>
      </c>
      <c r="F1658" t="str">
        <f>IF(ISERROR(VLOOKUP(C1658,Sheet1!L$3:L$2340,1,)),"",VLOOKUP(C1658,Sheet1!L$3:L$2340,1,))</f>
        <v>相良村</v>
      </c>
    </row>
    <row r="1659" spans="1:6" x14ac:dyDescent="0.2">
      <c r="A1659" s="8" t="s">
        <v>2179</v>
      </c>
      <c r="B1659" s="8" t="s">
        <v>4886</v>
      </c>
      <c r="C1659" s="8" t="s">
        <v>4894</v>
      </c>
      <c r="D1659" s="8" t="s">
        <v>4884</v>
      </c>
      <c r="E1659" s="8" t="s">
        <v>4893</v>
      </c>
      <c r="F1659" t="str">
        <f>IF(ISERROR(VLOOKUP(C1659,Sheet1!L$3:L$2340,1,)),"",VLOOKUP(C1659,Sheet1!L$3:L$2340,1,))</f>
        <v>五木村</v>
      </c>
    </row>
    <row r="1660" spans="1:6" x14ac:dyDescent="0.2">
      <c r="A1660" s="8" t="s">
        <v>2180</v>
      </c>
      <c r="B1660" s="8" t="s">
        <v>4886</v>
      </c>
      <c r="C1660" s="8" t="s">
        <v>4892</v>
      </c>
      <c r="D1660" s="8" t="s">
        <v>4884</v>
      </c>
      <c r="E1660" s="8" t="s">
        <v>4891</v>
      </c>
      <c r="F1660" t="str">
        <f>IF(ISERROR(VLOOKUP(C1660,Sheet1!L$3:L$2340,1,)),"",VLOOKUP(C1660,Sheet1!L$3:L$2340,1,))</f>
        <v>山江村</v>
      </c>
    </row>
    <row r="1661" spans="1:6" x14ac:dyDescent="0.2">
      <c r="A1661" s="8" t="s">
        <v>2181</v>
      </c>
      <c r="B1661" s="8" t="s">
        <v>4886</v>
      </c>
      <c r="C1661" s="8" t="s">
        <v>4890</v>
      </c>
      <c r="D1661" s="8" t="s">
        <v>4884</v>
      </c>
      <c r="E1661" s="8" t="s">
        <v>4889</v>
      </c>
      <c r="F1661" t="str">
        <f>IF(ISERROR(VLOOKUP(C1661,Sheet1!L$3:L$2340,1,)),"",VLOOKUP(C1661,Sheet1!L$3:L$2340,1,))</f>
        <v>球磨村</v>
      </c>
    </row>
    <row r="1662" spans="1:6" x14ac:dyDescent="0.2">
      <c r="A1662" s="8" t="s">
        <v>2182</v>
      </c>
      <c r="B1662" s="8" t="s">
        <v>4886</v>
      </c>
      <c r="C1662" s="8" t="s">
        <v>4888</v>
      </c>
      <c r="D1662" s="8" t="s">
        <v>4884</v>
      </c>
      <c r="E1662" s="8" t="s">
        <v>4887</v>
      </c>
      <c r="F1662" t="str">
        <f>IF(ISERROR(VLOOKUP(C1662,Sheet1!L$3:L$2340,1,)),"",VLOOKUP(C1662,Sheet1!L$3:L$2340,1,))</f>
        <v>あさぎり町</v>
      </c>
    </row>
    <row r="1663" spans="1:6" x14ac:dyDescent="0.2">
      <c r="A1663" s="8" t="s">
        <v>2184</v>
      </c>
      <c r="B1663" s="8" t="s">
        <v>4886</v>
      </c>
      <c r="C1663" s="8" t="s">
        <v>4885</v>
      </c>
      <c r="D1663" s="8" t="s">
        <v>4884</v>
      </c>
      <c r="E1663" s="8" t="s">
        <v>4883</v>
      </c>
      <c r="F1663" t="str">
        <f>IF(ISERROR(VLOOKUP(C1663,Sheet1!L$3:L$2340,1,)),"",VLOOKUP(C1663,Sheet1!L$3:L$2340,1,))</f>
        <v>苓北町</v>
      </c>
    </row>
    <row r="1664" spans="1:6" x14ac:dyDescent="0.2">
      <c r="A1664" s="11" t="s">
        <v>4882</v>
      </c>
      <c r="B1664" s="11" t="s">
        <v>4881</v>
      </c>
      <c r="C1664" s="9"/>
      <c r="D1664" s="10" t="s">
        <v>4880</v>
      </c>
      <c r="E1664" s="9"/>
      <c r="F1664" t="str">
        <f>IF(ISERROR(VLOOKUP(C1664,Sheet1!L$3:L$2340,1,)),"",VLOOKUP(C1664,Sheet1!L$3:L$2340,1,))</f>
        <v/>
      </c>
    </row>
    <row r="1665" spans="1:6" x14ac:dyDescent="0.2">
      <c r="A1665" s="8" t="s">
        <v>2186</v>
      </c>
      <c r="B1665" s="8" t="s">
        <v>4859</v>
      </c>
      <c r="C1665" s="8" t="s">
        <v>4458</v>
      </c>
      <c r="D1665" s="8" t="s">
        <v>4857</v>
      </c>
      <c r="E1665" s="8" t="s">
        <v>4879</v>
      </c>
      <c r="F1665" t="str">
        <f>IF(ISERROR(VLOOKUP(C1665,Sheet1!L$3:L$2340,1,)),"",VLOOKUP(C1665,Sheet1!L$3:L$2340,1,))</f>
        <v>大分市</v>
      </c>
    </row>
    <row r="1666" spans="1:6" x14ac:dyDescent="0.2">
      <c r="A1666" s="8" t="s">
        <v>2187</v>
      </c>
      <c r="B1666" s="8" t="s">
        <v>4859</v>
      </c>
      <c r="C1666" s="8" t="s">
        <v>4459</v>
      </c>
      <c r="D1666" s="8" t="s">
        <v>4857</v>
      </c>
      <c r="E1666" s="8" t="s">
        <v>4878</v>
      </c>
      <c r="F1666" t="str">
        <f>IF(ISERROR(VLOOKUP(C1666,Sheet1!L$3:L$2340,1,)),"",VLOOKUP(C1666,Sheet1!L$3:L$2340,1,))</f>
        <v>別府市</v>
      </c>
    </row>
    <row r="1667" spans="1:6" x14ac:dyDescent="0.2">
      <c r="A1667" s="8" t="s">
        <v>2188</v>
      </c>
      <c r="B1667" s="8" t="s">
        <v>4859</v>
      </c>
      <c r="C1667" s="8" t="s">
        <v>4460</v>
      </c>
      <c r="D1667" s="8" t="s">
        <v>4857</v>
      </c>
      <c r="E1667" s="8" t="s">
        <v>4877</v>
      </c>
      <c r="F1667" t="str">
        <f>IF(ISERROR(VLOOKUP(C1667,Sheet1!L$3:L$2340,1,)),"",VLOOKUP(C1667,Sheet1!L$3:L$2340,1,))</f>
        <v>中津市</v>
      </c>
    </row>
    <row r="1668" spans="1:6" x14ac:dyDescent="0.2">
      <c r="A1668" s="8" t="s">
        <v>2189</v>
      </c>
      <c r="B1668" s="8" t="s">
        <v>4859</v>
      </c>
      <c r="C1668" s="8" t="s">
        <v>4461</v>
      </c>
      <c r="D1668" s="8" t="s">
        <v>4857</v>
      </c>
      <c r="E1668" s="8" t="s">
        <v>4876</v>
      </c>
      <c r="F1668" t="str">
        <f>IF(ISERROR(VLOOKUP(C1668,Sheet1!L$3:L$2340,1,)),"",VLOOKUP(C1668,Sheet1!L$3:L$2340,1,))</f>
        <v>日田市</v>
      </c>
    </row>
    <row r="1669" spans="1:6" x14ac:dyDescent="0.2">
      <c r="A1669" s="8" t="s">
        <v>2190</v>
      </c>
      <c r="B1669" s="8" t="s">
        <v>4859</v>
      </c>
      <c r="C1669" s="8" t="s">
        <v>4462</v>
      </c>
      <c r="D1669" s="8" t="s">
        <v>4857</v>
      </c>
      <c r="E1669" s="8" t="s">
        <v>4875</v>
      </c>
      <c r="F1669" t="str">
        <f>IF(ISERROR(VLOOKUP(C1669,Sheet1!L$3:L$2340,1,)),"",VLOOKUP(C1669,Sheet1!L$3:L$2340,1,))</f>
        <v>佐伯市</v>
      </c>
    </row>
    <row r="1670" spans="1:6" x14ac:dyDescent="0.2">
      <c r="A1670" s="8" t="s">
        <v>2191</v>
      </c>
      <c r="B1670" s="8" t="s">
        <v>4859</v>
      </c>
      <c r="C1670" s="8" t="s">
        <v>4463</v>
      </c>
      <c r="D1670" s="8" t="s">
        <v>4857</v>
      </c>
      <c r="E1670" s="8" t="s">
        <v>4874</v>
      </c>
      <c r="F1670" t="str">
        <f>IF(ISERROR(VLOOKUP(C1670,Sheet1!L$3:L$2340,1,)),"",VLOOKUP(C1670,Sheet1!L$3:L$2340,1,))</f>
        <v>臼杵市</v>
      </c>
    </row>
    <row r="1671" spans="1:6" x14ac:dyDescent="0.2">
      <c r="A1671" s="8" t="s">
        <v>2192</v>
      </c>
      <c r="B1671" s="8" t="s">
        <v>4859</v>
      </c>
      <c r="C1671" s="8" t="s">
        <v>4464</v>
      </c>
      <c r="D1671" s="8" t="s">
        <v>4857</v>
      </c>
      <c r="E1671" s="8" t="s">
        <v>4873</v>
      </c>
      <c r="F1671" t="str">
        <f>IF(ISERROR(VLOOKUP(C1671,Sheet1!L$3:L$2340,1,)),"",VLOOKUP(C1671,Sheet1!L$3:L$2340,1,))</f>
        <v>津久見市</v>
      </c>
    </row>
    <row r="1672" spans="1:6" x14ac:dyDescent="0.2">
      <c r="A1672" s="8" t="s">
        <v>2193</v>
      </c>
      <c r="B1672" s="8" t="s">
        <v>4859</v>
      </c>
      <c r="C1672" s="8" t="s">
        <v>4465</v>
      </c>
      <c r="D1672" s="8" t="s">
        <v>4857</v>
      </c>
      <c r="E1672" s="8" t="s">
        <v>4872</v>
      </c>
      <c r="F1672" t="str">
        <f>IF(ISERROR(VLOOKUP(C1672,Sheet1!L$3:L$2340,1,)),"",VLOOKUP(C1672,Sheet1!L$3:L$2340,1,))</f>
        <v>竹田市</v>
      </c>
    </row>
    <row r="1673" spans="1:6" x14ac:dyDescent="0.2">
      <c r="A1673" s="8" t="s">
        <v>2194</v>
      </c>
      <c r="B1673" s="8" t="s">
        <v>4859</v>
      </c>
      <c r="C1673" s="8" t="s">
        <v>4466</v>
      </c>
      <c r="D1673" s="8" t="s">
        <v>4857</v>
      </c>
      <c r="E1673" s="8" t="s">
        <v>4871</v>
      </c>
      <c r="F1673" t="str">
        <f>IF(ISERROR(VLOOKUP(C1673,Sheet1!L$3:L$2340,1,)),"",VLOOKUP(C1673,Sheet1!L$3:L$2340,1,))</f>
        <v>豊後高田市</v>
      </c>
    </row>
    <row r="1674" spans="1:6" x14ac:dyDescent="0.2">
      <c r="A1674" s="8" t="s">
        <v>2195</v>
      </c>
      <c r="B1674" s="8" t="s">
        <v>4859</v>
      </c>
      <c r="C1674" s="8" t="s">
        <v>4467</v>
      </c>
      <c r="D1674" s="8" t="s">
        <v>4857</v>
      </c>
      <c r="E1674" s="8" t="s">
        <v>4870</v>
      </c>
      <c r="F1674" t="str">
        <f>IF(ISERROR(VLOOKUP(C1674,Sheet1!L$3:L$2340,1,)),"",VLOOKUP(C1674,Sheet1!L$3:L$2340,1,))</f>
        <v>杵築市</v>
      </c>
    </row>
    <row r="1675" spans="1:6" x14ac:dyDescent="0.2">
      <c r="A1675" s="8" t="s">
        <v>2196</v>
      </c>
      <c r="B1675" s="8" t="s">
        <v>4859</v>
      </c>
      <c r="C1675" s="8" t="s">
        <v>4468</v>
      </c>
      <c r="D1675" s="8" t="s">
        <v>4857</v>
      </c>
      <c r="E1675" s="8" t="s">
        <v>4869</v>
      </c>
      <c r="F1675" t="str">
        <f>IF(ISERROR(VLOOKUP(C1675,Sheet1!L$3:L$2340,1,)),"",VLOOKUP(C1675,Sheet1!L$3:L$2340,1,))</f>
        <v>宇佐市</v>
      </c>
    </row>
    <row r="1676" spans="1:6" x14ac:dyDescent="0.2">
      <c r="A1676" s="8" t="s">
        <v>2197</v>
      </c>
      <c r="B1676" s="8" t="s">
        <v>4859</v>
      </c>
      <c r="C1676" s="8" t="s">
        <v>4469</v>
      </c>
      <c r="D1676" s="8" t="s">
        <v>4857</v>
      </c>
      <c r="E1676" s="8" t="s">
        <v>4868</v>
      </c>
      <c r="F1676" t="str">
        <f>IF(ISERROR(VLOOKUP(C1676,Sheet1!L$3:L$2340,1,)),"",VLOOKUP(C1676,Sheet1!L$3:L$2340,1,))</f>
        <v>豊後大野市</v>
      </c>
    </row>
    <row r="1677" spans="1:6" x14ac:dyDescent="0.2">
      <c r="A1677" s="8" t="s">
        <v>2198</v>
      </c>
      <c r="B1677" s="8" t="s">
        <v>4859</v>
      </c>
      <c r="C1677" s="8" t="s">
        <v>4470</v>
      </c>
      <c r="D1677" s="8" t="s">
        <v>4857</v>
      </c>
      <c r="E1677" s="8" t="s">
        <v>4867</v>
      </c>
      <c r="F1677" t="str">
        <f>IF(ISERROR(VLOOKUP(C1677,Sheet1!L$3:L$2340,1,)),"",VLOOKUP(C1677,Sheet1!L$3:L$2340,1,))</f>
        <v>由布市</v>
      </c>
    </row>
    <row r="1678" spans="1:6" x14ac:dyDescent="0.2">
      <c r="A1678" s="8" t="s">
        <v>2199</v>
      </c>
      <c r="B1678" s="8" t="s">
        <v>4859</v>
      </c>
      <c r="C1678" s="8" t="s">
        <v>4471</v>
      </c>
      <c r="D1678" s="8" t="s">
        <v>4857</v>
      </c>
      <c r="E1678" s="8" t="s">
        <v>4866</v>
      </c>
      <c r="F1678" t="str">
        <f>IF(ISERROR(VLOOKUP(C1678,Sheet1!L$3:L$2340,1,)),"",VLOOKUP(C1678,Sheet1!L$3:L$2340,1,))</f>
        <v>国東市</v>
      </c>
    </row>
    <row r="1679" spans="1:6" x14ac:dyDescent="0.2">
      <c r="A1679" s="8" t="s">
        <v>2201</v>
      </c>
      <c r="B1679" s="8" t="s">
        <v>4859</v>
      </c>
      <c r="C1679" s="8" t="s">
        <v>4865</v>
      </c>
      <c r="D1679" s="8" t="s">
        <v>4857</v>
      </c>
      <c r="E1679" s="8" t="s">
        <v>4864</v>
      </c>
      <c r="F1679" t="str">
        <f>IF(ISERROR(VLOOKUP(C1679,Sheet1!L$3:L$2340,1,)),"",VLOOKUP(C1679,Sheet1!L$3:L$2340,1,))</f>
        <v>姫島村</v>
      </c>
    </row>
    <row r="1680" spans="1:6" x14ac:dyDescent="0.2">
      <c r="A1680" s="8" t="s">
        <v>2203</v>
      </c>
      <c r="B1680" s="8" t="s">
        <v>4859</v>
      </c>
      <c r="C1680" s="8" t="s">
        <v>4863</v>
      </c>
      <c r="D1680" s="8" t="s">
        <v>4857</v>
      </c>
      <c r="E1680" s="8" t="s">
        <v>4862</v>
      </c>
      <c r="F1680" t="str">
        <f>IF(ISERROR(VLOOKUP(C1680,Sheet1!L$3:L$2340,1,)),"",VLOOKUP(C1680,Sheet1!L$3:L$2340,1,))</f>
        <v>日出町</v>
      </c>
    </row>
    <row r="1681" spans="1:6" x14ac:dyDescent="0.2">
      <c r="A1681" s="8" t="s">
        <v>2205</v>
      </c>
      <c r="B1681" s="8" t="s">
        <v>4859</v>
      </c>
      <c r="C1681" s="8" t="s">
        <v>4861</v>
      </c>
      <c r="D1681" s="8" t="s">
        <v>4857</v>
      </c>
      <c r="E1681" s="8" t="s">
        <v>4860</v>
      </c>
      <c r="F1681" t="str">
        <f>IF(ISERROR(VLOOKUP(C1681,Sheet1!L$3:L$2340,1,)),"",VLOOKUP(C1681,Sheet1!L$3:L$2340,1,))</f>
        <v>九重町</v>
      </c>
    </row>
    <row r="1682" spans="1:6" x14ac:dyDescent="0.2">
      <c r="A1682" s="8" t="s">
        <v>2206</v>
      </c>
      <c r="B1682" s="8" t="s">
        <v>4859</v>
      </c>
      <c r="C1682" s="8" t="s">
        <v>4858</v>
      </c>
      <c r="D1682" s="8" t="s">
        <v>4857</v>
      </c>
      <c r="E1682" s="8" t="s">
        <v>4856</v>
      </c>
      <c r="F1682" t="str">
        <f>IF(ISERROR(VLOOKUP(C1682,Sheet1!L$3:L$2340,1,)),"",VLOOKUP(C1682,Sheet1!L$3:L$2340,1,))</f>
        <v>玖珠町</v>
      </c>
    </row>
    <row r="1683" spans="1:6" x14ac:dyDescent="0.2">
      <c r="A1683" s="11" t="s">
        <v>4855</v>
      </c>
      <c r="B1683" s="11" t="s">
        <v>4854</v>
      </c>
      <c r="C1683" s="9"/>
      <c r="D1683" s="10" t="s">
        <v>4853</v>
      </c>
      <c r="E1683" s="9"/>
      <c r="F1683" t="str">
        <f>IF(ISERROR(VLOOKUP(C1683,Sheet1!L$3:L$2340,1,)),"",VLOOKUP(C1683,Sheet1!L$3:L$2340,1,))</f>
        <v/>
      </c>
    </row>
    <row r="1684" spans="1:6" x14ac:dyDescent="0.2">
      <c r="A1684" s="8" t="s">
        <v>2208</v>
      </c>
      <c r="B1684" s="8" t="s">
        <v>4811</v>
      </c>
      <c r="C1684" s="8" t="s">
        <v>4479</v>
      </c>
      <c r="D1684" s="8" t="s">
        <v>4809</v>
      </c>
      <c r="E1684" s="8" t="s">
        <v>4852</v>
      </c>
      <c r="F1684" t="str">
        <f>IF(ISERROR(VLOOKUP(C1684,Sheet1!L$3:L$2340,1,)),"",VLOOKUP(C1684,Sheet1!L$3:L$2340,1,))</f>
        <v>宮崎市</v>
      </c>
    </row>
    <row r="1685" spans="1:6" x14ac:dyDescent="0.2">
      <c r="A1685" s="8" t="s">
        <v>2209</v>
      </c>
      <c r="B1685" s="8" t="s">
        <v>4811</v>
      </c>
      <c r="C1685" s="8" t="s">
        <v>4480</v>
      </c>
      <c r="D1685" s="8" t="s">
        <v>4809</v>
      </c>
      <c r="E1685" s="8" t="s">
        <v>4851</v>
      </c>
      <c r="F1685" t="str">
        <f>IF(ISERROR(VLOOKUP(C1685,Sheet1!L$3:L$2340,1,)),"",VLOOKUP(C1685,Sheet1!L$3:L$2340,1,))</f>
        <v>都城市</v>
      </c>
    </row>
    <row r="1686" spans="1:6" x14ac:dyDescent="0.2">
      <c r="A1686" s="8" t="s">
        <v>2210</v>
      </c>
      <c r="B1686" s="8" t="s">
        <v>4811</v>
      </c>
      <c r="C1686" s="8" t="s">
        <v>4481</v>
      </c>
      <c r="D1686" s="8" t="s">
        <v>4809</v>
      </c>
      <c r="E1686" s="8" t="s">
        <v>4850</v>
      </c>
      <c r="F1686" t="str">
        <f>IF(ISERROR(VLOOKUP(C1686,Sheet1!L$3:L$2340,1,)),"",VLOOKUP(C1686,Sheet1!L$3:L$2340,1,))</f>
        <v>延岡市</v>
      </c>
    </row>
    <row r="1687" spans="1:6" x14ac:dyDescent="0.2">
      <c r="A1687" s="8" t="s">
        <v>2211</v>
      </c>
      <c r="B1687" s="8" t="s">
        <v>4811</v>
      </c>
      <c r="C1687" s="8" t="s">
        <v>4482</v>
      </c>
      <c r="D1687" s="8" t="s">
        <v>4809</v>
      </c>
      <c r="E1687" s="8" t="s">
        <v>4849</v>
      </c>
      <c r="F1687" t="str">
        <f>IF(ISERROR(VLOOKUP(C1687,Sheet1!L$3:L$2340,1,)),"",VLOOKUP(C1687,Sheet1!L$3:L$2340,1,))</f>
        <v>日南市</v>
      </c>
    </row>
    <row r="1688" spans="1:6" x14ac:dyDescent="0.2">
      <c r="A1688" s="8" t="s">
        <v>2212</v>
      </c>
      <c r="B1688" s="8" t="s">
        <v>4811</v>
      </c>
      <c r="C1688" s="8" t="s">
        <v>4483</v>
      </c>
      <c r="D1688" s="8" t="s">
        <v>4809</v>
      </c>
      <c r="E1688" s="8" t="s">
        <v>4848</v>
      </c>
      <c r="F1688" t="str">
        <f>IF(ISERROR(VLOOKUP(C1688,Sheet1!L$3:L$2340,1,)),"",VLOOKUP(C1688,Sheet1!L$3:L$2340,1,))</f>
        <v>小林市</v>
      </c>
    </row>
    <row r="1689" spans="1:6" x14ac:dyDescent="0.2">
      <c r="A1689" s="8" t="s">
        <v>2213</v>
      </c>
      <c r="B1689" s="8" t="s">
        <v>4811</v>
      </c>
      <c r="C1689" s="8" t="s">
        <v>4484</v>
      </c>
      <c r="D1689" s="8" t="s">
        <v>4809</v>
      </c>
      <c r="E1689" s="8" t="s">
        <v>4847</v>
      </c>
      <c r="F1689" t="str">
        <f>IF(ISERROR(VLOOKUP(C1689,Sheet1!L$3:L$2340,1,)),"",VLOOKUP(C1689,Sheet1!L$3:L$2340,1,))</f>
        <v>日向市</v>
      </c>
    </row>
    <row r="1690" spans="1:6" x14ac:dyDescent="0.2">
      <c r="A1690" s="8" t="s">
        <v>2214</v>
      </c>
      <c r="B1690" s="8" t="s">
        <v>4811</v>
      </c>
      <c r="C1690" s="8" t="s">
        <v>4485</v>
      </c>
      <c r="D1690" s="8" t="s">
        <v>4809</v>
      </c>
      <c r="E1690" s="8" t="s">
        <v>4846</v>
      </c>
      <c r="F1690" t="str">
        <f>IF(ISERROR(VLOOKUP(C1690,Sheet1!L$3:L$2340,1,)),"",VLOOKUP(C1690,Sheet1!L$3:L$2340,1,))</f>
        <v>串間市</v>
      </c>
    </row>
    <row r="1691" spans="1:6" x14ac:dyDescent="0.2">
      <c r="A1691" s="8" t="s">
        <v>2215</v>
      </c>
      <c r="B1691" s="8" t="s">
        <v>4811</v>
      </c>
      <c r="C1691" s="8" t="s">
        <v>4486</v>
      </c>
      <c r="D1691" s="8" t="s">
        <v>4809</v>
      </c>
      <c r="E1691" s="8" t="s">
        <v>4845</v>
      </c>
      <c r="F1691" t="str">
        <f>IF(ISERROR(VLOOKUP(C1691,Sheet1!L$3:L$2340,1,)),"",VLOOKUP(C1691,Sheet1!L$3:L$2340,1,))</f>
        <v>西都市</v>
      </c>
    </row>
    <row r="1692" spans="1:6" x14ac:dyDescent="0.2">
      <c r="A1692" s="8" t="s">
        <v>2216</v>
      </c>
      <c r="B1692" s="8" t="s">
        <v>4811</v>
      </c>
      <c r="C1692" s="8" t="s">
        <v>4487</v>
      </c>
      <c r="D1692" s="8" t="s">
        <v>4809</v>
      </c>
      <c r="E1692" s="8" t="s">
        <v>4844</v>
      </c>
      <c r="F1692" t="str">
        <f>IF(ISERROR(VLOOKUP(C1692,Sheet1!L$3:L$2340,1,)),"",VLOOKUP(C1692,Sheet1!L$3:L$2340,1,))</f>
        <v>えびの市</v>
      </c>
    </row>
    <row r="1693" spans="1:6" x14ac:dyDescent="0.2">
      <c r="A1693" s="8" t="s">
        <v>2220</v>
      </c>
      <c r="B1693" s="8" t="s">
        <v>4811</v>
      </c>
      <c r="C1693" s="8" t="s">
        <v>4843</v>
      </c>
      <c r="D1693" s="8" t="s">
        <v>4809</v>
      </c>
      <c r="E1693" s="8" t="s">
        <v>4842</v>
      </c>
      <c r="F1693" t="str">
        <f>IF(ISERROR(VLOOKUP(C1693,Sheet1!L$3:L$2340,1,)),"",VLOOKUP(C1693,Sheet1!L$3:L$2340,1,))</f>
        <v>三股町</v>
      </c>
    </row>
    <row r="1694" spans="1:6" x14ac:dyDescent="0.2">
      <c r="A1694" s="8" t="s">
        <v>2222</v>
      </c>
      <c r="B1694" s="8" t="s">
        <v>4811</v>
      </c>
      <c r="C1694" s="8" t="s">
        <v>4841</v>
      </c>
      <c r="D1694" s="8" t="s">
        <v>4809</v>
      </c>
      <c r="E1694" s="8" t="s">
        <v>4840</v>
      </c>
      <c r="F1694" t="str">
        <f>IF(ISERROR(VLOOKUP(C1694,Sheet1!L$3:L$2340,1,)),"",VLOOKUP(C1694,Sheet1!L$3:L$2340,1,))</f>
        <v>高原町</v>
      </c>
    </row>
    <row r="1695" spans="1:6" x14ac:dyDescent="0.2">
      <c r="A1695" s="8" t="s">
        <v>2225</v>
      </c>
      <c r="B1695" s="8" t="s">
        <v>4811</v>
      </c>
      <c r="C1695" s="8" t="s">
        <v>4839</v>
      </c>
      <c r="D1695" s="8" t="s">
        <v>4809</v>
      </c>
      <c r="E1695" s="8" t="s">
        <v>4838</v>
      </c>
      <c r="F1695" t="str">
        <f>IF(ISERROR(VLOOKUP(C1695,Sheet1!L$3:L$2340,1,)),"",VLOOKUP(C1695,Sheet1!L$3:L$2340,1,))</f>
        <v>国富町</v>
      </c>
    </row>
    <row r="1696" spans="1:6" x14ac:dyDescent="0.2">
      <c r="A1696" s="8" t="s">
        <v>2226</v>
      </c>
      <c r="B1696" s="8" t="s">
        <v>4811</v>
      </c>
      <c r="C1696" s="8" t="s">
        <v>4837</v>
      </c>
      <c r="D1696" s="8" t="s">
        <v>4809</v>
      </c>
      <c r="E1696" s="8" t="s">
        <v>4836</v>
      </c>
      <c r="F1696" t="str">
        <f>IF(ISERROR(VLOOKUP(C1696,Sheet1!L$3:L$2340,1,)),"",VLOOKUP(C1696,Sheet1!L$3:L$2340,1,))</f>
        <v>綾町</v>
      </c>
    </row>
    <row r="1697" spans="1:6" x14ac:dyDescent="0.2">
      <c r="A1697" s="8" t="s">
        <v>2228</v>
      </c>
      <c r="B1697" s="8" t="s">
        <v>4811</v>
      </c>
      <c r="C1697" s="8" t="s">
        <v>4835</v>
      </c>
      <c r="D1697" s="8" t="s">
        <v>4809</v>
      </c>
      <c r="E1697" s="8" t="s">
        <v>4834</v>
      </c>
      <c r="F1697" t="str">
        <f>IF(ISERROR(VLOOKUP(C1697,Sheet1!L$3:L$2340,1,)),"",VLOOKUP(C1697,Sheet1!L$3:L$2340,1,))</f>
        <v>高鍋町</v>
      </c>
    </row>
    <row r="1698" spans="1:6" x14ac:dyDescent="0.2">
      <c r="A1698" s="8" t="s">
        <v>2229</v>
      </c>
      <c r="B1698" s="8" t="s">
        <v>4811</v>
      </c>
      <c r="C1698" s="8" t="s">
        <v>4833</v>
      </c>
      <c r="D1698" s="8" t="s">
        <v>4809</v>
      </c>
      <c r="E1698" s="8" t="s">
        <v>4832</v>
      </c>
      <c r="F1698" t="str">
        <f>IF(ISERROR(VLOOKUP(C1698,Sheet1!L$3:L$2340,1,)),"",VLOOKUP(C1698,Sheet1!L$3:L$2340,1,))</f>
        <v>新富町</v>
      </c>
    </row>
    <row r="1699" spans="1:6" x14ac:dyDescent="0.2">
      <c r="A1699" s="8" t="s">
        <v>2230</v>
      </c>
      <c r="B1699" s="8" t="s">
        <v>4811</v>
      </c>
      <c r="C1699" s="8" t="s">
        <v>4831</v>
      </c>
      <c r="D1699" s="8" t="s">
        <v>4809</v>
      </c>
      <c r="E1699" s="8" t="s">
        <v>4830</v>
      </c>
      <c r="F1699" t="str">
        <f>IF(ISERROR(VLOOKUP(C1699,Sheet1!L$3:L$2340,1,)),"",VLOOKUP(C1699,Sheet1!L$3:L$2340,1,))</f>
        <v>西米良村</v>
      </c>
    </row>
    <row r="1700" spans="1:6" x14ac:dyDescent="0.2">
      <c r="A1700" s="8" t="s">
        <v>2231</v>
      </c>
      <c r="B1700" s="8" t="s">
        <v>4811</v>
      </c>
      <c r="C1700" s="8" t="s">
        <v>4829</v>
      </c>
      <c r="D1700" s="8" t="s">
        <v>4809</v>
      </c>
      <c r="E1700" s="8" t="s">
        <v>4828</v>
      </c>
      <c r="F1700" t="str">
        <f>IF(ISERROR(VLOOKUP(C1700,Sheet1!L$3:L$2340,1,)),"",VLOOKUP(C1700,Sheet1!L$3:L$2340,1,))</f>
        <v>木城町</v>
      </c>
    </row>
    <row r="1701" spans="1:6" x14ac:dyDescent="0.2">
      <c r="A1701" s="8" t="s">
        <v>2232</v>
      </c>
      <c r="B1701" s="8" t="s">
        <v>4811</v>
      </c>
      <c r="C1701" s="8" t="s">
        <v>4827</v>
      </c>
      <c r="D1701" s="8" t="s">
        <v>4809</v>
      </c>
      <c r="E1701" s="8" t="s">
        <v>4826</v>
      </c>
      <c r="F1701" t="str">
        <f>IF(ISERROR(VLOOKUP(C1701,Sheet1!L$3:L$2340,1,)),"",VLOOKUP(C1701,Sheet1!L$3:L$2340,1,))</f>
        <v>川南町</v>
      </c>
    </row>
    <row r="1702" spans="1:6" x14ac:dyDescent="0.2">
      <c r="A1702" s="8" t="s">
        <v>2233</v>
      </c>
      <c r="B1702" s="8" t="s">
        <v>4811</v>
      </c>
      <c r="C1702" s="8" t="s">
        <v>4825</v>
      </c>
      <c r="D1702" s="8" t="s">
        <v>4809</v>
      </c>
      <c r="E1702" s="8" t="s">
        <v>4824</v>
      </c>
      <c r="F1702" t="str">
        <f>IF(ISERROR(VLOOKUP(C1702,Sheet1!L$3:L$2340,1,)),"",VLOOKUP(C1702,Sheet1!L$3:L$2340,1,))</f>
        <v>都農町</v>
      </c>
    </row>
    <row r="1703" spans="1:6" x14ac:dyDescent="0.2">
      <c r="A1703" s="8" t="s">
        <v>2235</v>
      </c>
      <c r="B1703" s="8" t="s">
        <v>4811</v>
      </c>
      <c r="C1703" s="8" t="s">
        <v>4823</v>
      </c>
      <c r="D1703" s="8" t="s">
        <v>4809</v>
      </c>
      <c r="E1703" s="8" t="s">
        <v>4822</v>
      </c>
      <c r="F1703" t="str">
        <f>IF(ISERROR(VLOOKUP(C1703,Sheet1!L$3:L$2340,1,)),"",VLOOKUP(C1703,Sheet1!L$3:L$2340,1,))</f>
        <v>門川町</v>
      </c>
    </row>
    <row r="1704" spans="1:6" x14ac:dyDescent="0.2">
      <c r="A1704" s="8" t="s">
        <v>2236</v>
      </c>
      <c r="B1704" s="8" t="s">
        <v>4811</v>
      </c>
      <c r="C1704" s="8" t="s">
        <v>4821</v>
      </c>
      <c r="D1704" s="8" t="s">
        <v>4809</v>
      </c>
      <c r="E1704" s="8" t="s">
        <v>4820</v>
      </c>
      <c r="F1704" t="str">
        <f>IF(ISERROR(VLOOKUP(C1704,Sheet1!L$3:L$2340,1,)),"",VLOOKUP(C1704,Sheet1!L$3:L$2340,1,))</f>
        <v>諸塚村</v>
      </c>
    </row>
    <row r="1705" spans="1:6" x14ac:dyDescent="0.2">
      <c r="A1705" s="8" t="s">
        <v>2237</v>
      </c>
      <c r="B1705" s="8" t="s">
        <v>4811</v>
      </c>
      <c r="C1705" s="8" t="s">
        <v>4819</v>
      </c>
      <c r="D1705" s="8" t="s">
        <v>4809</v>
      </c>
      <c r="E1705" s="8" t="s">
        <v>4818</v>
      </c>
      <c r="F1705" t="str">
        <f>IF(ISERROR(VLOOKUP(C1705,Sheet1!L$3:L$2340,1,)),"",VLOOKUP(C1705,Sheet1!L$3:L$2340,1,))</f>
        <v>椎葉村</v>
      </c>
    </row>
    <row r="1706" spans="1:6" x14ac:dyDescent="0.2">
      <c r="A1706" s="8" t="s">
        <v>2238</v>
      </c>
      <c r="B1706" s="8" t="s">
        <v>4811</v>
      </c>
      <c r="C1706" s="8" t="s">
        <v>4817</v>
      </c>
      <c r="D1706" s="8" t="s">
        <v>4809</v>
      </c>
      <c r="E1706" s="8" t="s">
        <v>4816</v>
      </c>
      <c r="F1706" t="str">
        <f>IF(ISERROR(VLOOKUP(C1706,Sheet1!L$3:L$2340,1,)),"",VLOOKUP(C1706,Sheet1!L$3:L$2340,1,))</f>
        <v>美郷町</v>
      </c>
    </row>
    <row r="1707" spans="1:6" x14ac:dyDescent="0.2">
      <c r="A1707" s="8" t="s">
        <v>2240</v>
      </c>
      <c r="B1707" s="8" t="s">
        <v>4811</v>
      </c>
      <c r="C1707" s="8" t="s">
        <v>4815</v>
      </c>
      <c r="D1707" s="8" t="s">
        <v>4809</v>
      </c>
      <c r="E1707" s="8" t="s">
        <v>4814</v>
      </c>
      <c r="F1707" t="str">
        <f>IF(ISERROR(VLOOKUP(C1707,Sheet1!L$3:L$2340,1,)),"",VLOOKUP(C1707,Sheet1!L$3:L$2340,1,))</f>
        <v>高千穂町</v>
      </c>
    </row>
    <row r="1708" spans="1:6" x14ac:dyDescent="0.2">
      <c r="A1708" s="8" t="s">
        <v>2241</v>
      </c>
      <c r="B1708" s="8" t="s">
        <v>4811</v>
      </c>
      <c r="C1708" s="8" t="s">
        <v>4813</v>
      </c>
      <c r="D1708" s="8" t="s">
        <v>4809</v>
      </c>
      <c r="E1708" s="8" t="s">
        <v>4812</v>
      </c>
      <c r="F1708" t="str">
        <f>IF(ISERROR(VLOOKUP(C1708,Sheet1!L$3:L$2340,1,)),"",VLOOKUP(C1708,Sheet1!L$3:L$2340,1,))</f>
        <v>日之影町</v>
      </c>
    </row>
    <row r="1709" spans="1:6" x14ac:dyDescent="0.2">
      <c r="A1709" s="8" t="s">
        <v>2242</v>
      </c>
      <c r="B1709" s="8" t="s">
        <v>4811</v>
      </c>
      <c r="C1709" s="8" t="s">
        <v>4810</v>
      </c>
      <c r="D1709" s="8" t="s">
        <v>4809</v>
      </c>
      <c r="E1709" s="8" t="s">
        <v>4808</v>
      </c>
      <c r="F1709" t="str">
        <f>IF(ISERROR(VLOOKUP(C1709,Sheet1!L$3:L$2340,1,)),"",VLOOKUP(C1709,Sheet1!L$3:L$2340,1,))</f>
        <v>五ヶ瀬町</v>
      </c>
    </row>
    <row r="1710" spans="1:6" x14ac:dyDescent="0.2">
      <c r="A1710" s="11" t="s">
        <v>4807</v>
      </c>
      <c r="B1710" s="11" t="s">
        <v>4806</v>
      </c>
      <c r="C1710" s="9"/>
      <c r="D1710" s="10" t="s">
        <v>4805</v>
      </c>
      <c r="E1710" s="9"/>
      <c r="F1710" t="str">
        <f>IF(ISERROR(VLOOKUP(C1710,Sheet1!L$3:L$2340,1,)),"",VLOOKUP(C1710,Sheet1!L$3:L$2340,1,))</f>
        <v/>
      </c>
    </row>
    <row r="1711" spans="1:6" x14ac:dyDescent="0.2">
      <c r="A1711" s="8" t="s">
        <v>2244</v>
      </c>
      <c r="B1711" s="8" t="s">
        <v>4737</v>
      </c>
      <c r="C1711" s="8" t="s">
        <v>4514</v>
      </c>
      <c r="D1711" s="8" t="s">
        <v>4735</v>
      </c>
      <c r="E1711" s="8" t="s">
        <v>4804</v>
      </c>
      <c r="F1711" t="str">
        <f>IF(ISERROR(VLOOKUP(C1711,Sheet1!L$3:L$2340,1,)),"",VLOOKUP(C1711,Sheet1!L$3:L$2340,1,))</f>
        <v>鹿児島市</v>
      </c>
    </row>
    <row r="1712" spans="1:6" x14ac:dyDescent="0.2">
      <c r="A1712" s="8" t="s">
        <v>2245</v>
      </c>
      <c r="B1712" s="8" t="s">
        <v>4737</v>
      </c>
      <c r="C1712" s="8" t="s">
        <v>4515</v>
      </c>
      <c r="D1712" s="8" t="s">
        <v>4735</v>
      </c>
      <c r="E1712" s="8" t="s">
        <v>4803</v>
      </c>
      <c r="F1712" t="str">
        <f>IF(ISERROR(VLOOKUP(C1712,Sheet1!L$3:L$2340,1,)),"",VLOOKUP(C1712,Sheet1!L$3:L$2340,1,))</f>
        <v>鹿屋市</v>
      </c>
    </row>
    <row r="1713" spans="1:6" x14ac:dyDescent="0.2">
      <c r="A1713" s="8" t="s">
        <v>2246</v>
      </c>
      <c r="B1713" s="8" t="s">
        <v>4737</v>
      </c>
      <c r="C1713" s="8" t="s">
        <v>4516</v>
      </c>
      <c r="D1713" s="8" t="s">
        <v>4735</v>
      </c>
      <c r="E1713" s="8" t="s">
        <v>4802</v>
      </c>
      <c r="F1713" t="str">
        <f>IF(ISERROR(VLOOKUP(C1713,Sheet1!L$3:L$2340,1,)),"",VLOOKUP(C1713,Sheet1!L$3:L$2340,1,))</f>
        <v>枕崎市</v>
      </c>
    </row>
    <row r="1714" spans="1:6" x14ac:dyDescent="0.2">
      <c r="A1714" s="8" t="s">
        <v>2247</v>
      </c>
      <c r="B1714" s="8" t="s">
        <v>4737</v>
      </c>
      <c r="C1714" s="8" t="s">
        <v>4517</v>
      </c>
      <c r="D1714" s="8" t="s">
        <v>4735</v>
      </c>
      <c r="E1714" s="8" t="s">
        <v>4801</v>
      </c>
      <c r="F1714" t="str">
        <f>IF(ISERROR(VLOOKUP(C1714,Sheet1!L$3:L$2340,1,)),"",VLOOKUP(C1714,Sheet1!L$3:L$2340,1,))</f>
        <v>阿久根市</v>
      </c>
    </row>
    <row r="1715" spans="1:6" x14ac:dyDescent="0.2">
      <c r="A1715" s="8" t="s">
        <v>2248</v>
      </c>
      <c r="B1715" s="8" t="s">
        <v>4737</v>
      </c>
      <c r="C1715" s="8" t="s">
        <v>4518</v>
      </c>
      <c r="D1715" s="8" t="s">
        <v>4735</v>
      </c>
      <c r="E1715" s="8" t="s">
        <v>4800</v>
      </c>
      <c r="F1715" t="str">
        <f>IF(ISERROR(VLOOKUP(C1715,Sheet1!L$3:L$2340,1,)),"",VLOOKUP(C1715,Sheet1!L$3:L$2340,1,))</f>
        <v>出水市</v>
      </c>
    </row>
    <row r="1716" spans="1:6" x14ac:dyDescent="0.2">
      <c r="A1716" s="8" t="s">
        <v>2249</v>
      </c>
      <c r="B1716" s="8" t="s">
        <v>4737</v>
      </c>
      <c r="C1716" s="8" t="s">
        <v>4519</v>
      </c>
      <c r="D1716" s="8" t="s">
        <v>4735</v>
      </c>
      <c r="E1716" s="8" t="s">
        <v>4799</v>
      </c>
      <c r="F1716" t="str">
        <f>IF(ISERROR(VLOOKUP(C1716,Sheet1!L$3:L$2340,1,)),"",VLOOKUP(C1716,Sheet1!L$3:L$2340,1,))</f>
        <v>指宿市</v>
      </c>
    </row>
    <row r="1717" spans="1:6" x14ac:dyDescent="0.2">
      <c r="A1717" s="8" t="s">
        <v>2250</v>
      </c>
      <c r="B1717" s="8" t="s">
        <v>4737</v>
      </c>
      <c r="C1717" s="8" t="s">
        <v>4520</v>
      </c>
      <c r="D1717" s="8" t="s">
        <v>4735</v>
      </c>
      <c r="E1717" s="8" t="s">
        <v>4798</v>
      </c>
      <c r="F1717" t="str">
        <f>IF(ISERROR(VLOOKUP(C1717,Sheet1!L$3:L$2340,1,)),"",VLOOKUP(C1717,Sheet1!L$3:L$2340,1,))</f>
        <v>西之表市</v>
      </c>
    </row>
    <row r="1718" spans="1:6" x14ac:dyDescent="0.2">
      <c r="A1718" s="8" t="s">
        <v>2251</v>
      </c>
      <c r="B1718" s="8" t="s">
        <v>4737</v>
      </c>
      <c r="C1718" s="8" t="s">
        <v>4521</v>
      </c>
      <c r="D1718" s="8" t="s">
        <v>4735</v>
      </c>
      <c r="E1718" s="8" t="s">
        <v>4797</v>
      </c>
      <c r="F1718" t="str">
        <f>IF(ISERROR(VLOOKUP(C1718,Sheet1!L$3:L$2340,1,)),"",VLOOKUP(C1718,Sheet1!L$3:L$2340,1,))</f>
        <v>垂水市</v>
      </c>
    </row>
    <row r="1719" spans="1:6" x14ac:dyDescent="0.2">
      <c r="A1719" s="8" t="s">
        <v>2252</v>
      </c>
      <c r="B1719" s="8" t="s">
        <v>4737</v>
      </c>
      <c r="C1719" s="8" t="s">
        <v>4522</v>
      </c>
      <c r="D1719" s="8" t="s">
        <v>4735</v>
      </c>
      <c r="E1719" s="8" t="s">
        <v>4796</v>
      </c>
      <c r="F1719" t="str">
        <f>IF(ISERROR(VLOOKUP(C1719,Sheet1!L$3:L$2340,1,)),"",VLOOKUP(C1719,Sheet1!L$3:L$2340,1,))</f>
        <v>薩摩川内市</v>
      </c>
    </row>
    <row r="1720" spans="1:6" x14ac:dyDescent="0.2">
      <c r="A1720" s="8" t="s">
        <v>2253</v>
      </c>
      <c r="B1720" s="8" t="s">
        <v>4737</v>
      </c>
      <c r="C1720" s="8" t="s">
        <v>4523</v>
      </c>
      <c r="D1720" s="8" t="s">
        <v>4735</v>
      </c>
      <c r="E1720" s="8" t="s">
        <v>4795</v>
      </c>
      <c r="F1720" t="str">
        <f>IF(ISERROR(VLOOKUP(C1720,Sheet1!L$3:L$2340,1,)),"",VLOOKUP(C1720,Sheet1!L$3:L$2340,1,))</f>
        <v>日置市</v>
      </c>
    </row>
    <row r="1721" spans="1:6" x14ac:dyDescent="0.2">
      <c r="A1721" s="8" t="s">
        <v>2254</v>
      </c>
      <c r="B1721" s="8" t="s">
        <v>4737</v>
      </c>
      <c r="C1721" s="8" t="s">
        <v>4524</v>
      </c>
      <c r="D1721" s="8" t="s">
        <v>4735</v>
      </c>
      <c r="E1721" s="8" t="s">
        <v>4794</v>
      </c>
      <c r="F1721" t="str">
        <f>IF(ISERROR(VLOOKUP(C1721,Sheet1!L$3:L$2340,1,)),"",VLOOKUP(C1721,Sheet1!L$3:L$2340,1,))</f>
        <v>曽於市</v>
      </c>
    </row>
    <row r="1722" spans="1:6" x14ac:dyDescent="0.2">
      <c r="A1722" s="8" t="s">
        <v>2255</v>
      </c>
      <c r="B1722" s="8" t="s">
        <v>4737</v>
      </c>
      <c r="C1722" s="8" t="s">
        <v>4525</v>
      </c>
      <c r="D1722" s="8" t="s">
        <v>4735</v>
      </c>
      <c r="E1722" s="8" t="s">
        <v>4793</v>
      </c>
      <c r="F1722" t="str">
        <f>IF(ISERROR(VLOOKUP(C1722,Sheet1!L$3:L$2340,1,)),"",VLOOKUP(C1722,Sheet1!L$3:L$2340,1,))</f>
        <v>霧島市</v>
      </c>
    </row>
    <row r="1723" spans="1:6" x14ac:dyDescent="0.2">
      <c r="A1723" s="8" t="s">
        <v>2256</v>
      </c>
      <c r="B1723" s="8" t="s">
        <v>4737</v>
      </c>
      <c r="C1723" s="8" t="s">
        <v>4526</v>
      </c>
      <c r="D1723" s="8" t="s">
        <v>4735</v>
      </c>
      <c r="E1723" s="8" t="s">
        <v>4792</v>
      </c>
      <c r="F1723" t="str">
        <f>IF(ISERROR(VLOOKUP(C1723,Sheet1!L$3:L$2340,1,)),"",VLOOKUP(C1723,Sheet1!L$3:L$2340,1,))</f>
        <v>いちき串木野市</v>
      </c>
    </row>
    <row r="1724" spans="1:6" x14ac:dyDescent="0.2">
      <c r="A1724" s="8" t="s">
        <v>2257</v>
      </c>
      <c r="B1724" s="8" t="s">
        <v>4737</v>
      </c>
      <c r="C1724" s="8" t="s">
        <v>4527</v>
      </c>
      <c r="D1724" s="8" t="s">
        <v>4735</v>
      </c>
      <c r="E1724" s="8" t="s">
        <v>4791</v>
      </c>
      <c r="F1724" t="str">
        <f>IF(ISERROR(VLOOKUP(C1724,Sheet1!L$3:L$2340,1,)),"",VLOOKUP(C1724,Sheet1!L$3:L$2340,1,))</f>
        <v>南さつま市</v>
      </c>
    </row>
    <row r="1725" spans="1:6" x14ac:dyDescent="0.2">
      <c r="A1725" s="8" t="s">
        <v>2258</v>
      </c>
      <c r="B1725" s="8" t="s">
        <v>4737</v>
      </c>
      <c r="C1725" s="8" t="s">
        <v>4528</v>
      </c>
      <c r="D1725" s="8" t="s">
        <v>4735</v>
      </c>
      <c r="E1725" s="8" t="s">
        <v>4790</v>
      </c>
      <c r="F1725" t="str">
        <f>IF(ISERROR(VLOOKUP(C1725,Sheet1!L$3:L$2340,1,)),"",VLOOKUP(C1725,Sheet1!L$3:L$2340,1,))</f>
        <v>志布志市</v>
      </c>
    </row>
    <row r="1726" spans="1:6" x14ac:dyDescent="0.2">
      <c r="A1726" s="8" t="s">
        <v>2259</v>
      </c>
      <c r="B1726" s="8" t="s">
        <v>4737</v>
      </c>
      <c r="C1726" s="8" t="s">
        <v>4529</v>
      </c>
      <c r="D1726" s="8" t="s">
        <v>4735</v>
      </c>
      <c r="E1726" s="8" t="s">
        <v>4789</v>
      </c>
      <c r="F1726" t="str">
        <f>IF(ISERROR(VLOOKUP(C1726,Sheet1!L$3:L$2340,1,)),"",VLOOKUP(C1726,Sheet1!L$3:L$2340,1,))</f>
        <v>奄美市</v>
      </c>
    </row>
    <row r="1727" spans="1:6" x14ac:dyDescent="0.2">
      <c r="A1727" s="8" t="s">
        <v>2260</v>
      </c>
      <c r="B1727" s="8" t="s">
        <v>4737</v>
      </c>
      <c r="C1727" s="8" t="s">
        <v>4530</v>
      </c>
      <c r="D1727" s="8" t="s">
        <v>4735</v>
      </c>
      <c r="E1727" s="8" t="s">
        <v>4788</v>
      </c>
      <c r="F1727" t="str">
        <f>IF(ISERROR(VLOOKUP(C1727,Sheet1!L$3:L$2340,1,)),"",VLOOKUP(C1727,Sheet1!L$3:L$2340,1,))</f>
        <v>南九州市</v>
      </c>
    </row>
    <row r="1728" spans="1:6" x14ac:dyDescent="0.2">
      <c r="A1728" s="8" t="s">
        <v>2261</v>
      </c>
      <c r="B1728" s="8" t="s">
        <v>4737</v>
      </c>
      <c r="C1728" s="8" t="s">
        <v>4531</v>
      </c>
      <c r="D1728" s="8" t="s">
        <v>4735</v>
      </c>
      <c r="E1728" s="8" t="s">
        <v>4787</v>
      </c>
      <c r="F1728" t="str">
        <f>IF(ISERROR(VLOOKUP(C1728,Sheet1!L$3:L$2340,1,)),"",VLOOKUP(C1728,Sheet1!L$3:L$2340,1,))</f>
        <v>伊佐市</v>
      </c>
    </row>
    <row r="1729" spans="1:6" x14ac:dyDescent="0.2">
      <c r="A1729" s="8" t="s">
        <v>4786</v>
      </c>
      <c r="B1729" s="8" t="s">
        <v>4737</v>
      </c>
      <c r="C1729" s="8" t="s">
        <v>4785</v>
      </c>
      <c r="D1729" s="8" t="s">
        <v>4735</v>
      </c>
      <c r="E1729" s="8" t="s">
        <v>4784</v>
      </c>
      <c r="F1729" t="str">
        <f>IF(ISERROR(VLOOKUP(C1729,Sheet1!L$3:L$2340,1,)),"",VLOOKUP(C1729,Sheet1!L$3:L$2340,1,))</f>
        <v>姶良市</v>
      </c>
    </row>
    <row r="1730" spans="1:6" x14ac:dyDescent="0.2">
      <c r="A1730" s="8" t="s">
        <v>2263</v>
      </c>
      <c r="B1730" s="8" t="s">
        <v>4737</v>
      </c>
      <c r="C1730" s="8" t="s">
        <v>4783</v>
      </c>
      <c r="D1730" s="8" t="s">
        <v>4735</v>
      </c>
      <c r="E1730" s="8" t="s">
        <v>4782</v>
      </c>
      <c r="F1730" t="str">
        <f>IF(ISERROR(VLOOKUP(C1730,Sheet1!L$3:L$2340,1,)),"",VLOOKUP(C1730,Sheet1!L$3:L$2340,1,))</f>
        <v>三島村</v>
      </c>
    </row>
    <row r="1731" spans="1:6" x14ac:dyDescent="0.2">
      <c r="A1731" s="8" t="s">
        <v>2264</v>
      </c>
      <c r="B1731" s="8" t="s">
        <v>4737</v>
      </c>
      <c r="C1731" s="8" t="s">
        <v>4781</v>
      </c>
      <c r="D1731" s="8" t="s">
        <v>4735</v>
      </c>
      <c r="E1731" s="8" t="s">
        <v>4780</v>
      </c>
      <c r="F1731" t="str">
        <f>IF(ISERROR(VLOOKUP(C1731,Sheet1!L$3:L$2340,1,)),"",VLOOKUP(C1731,Sheet1!L$3:L$2340,1,))</f>
        <v>十島村</v>
      </c>
    </row>
    <row r="1732" spans="1:6" x14ac:dyDescent="0.2">
      <c r="A1732" s="8" t="s">
        <v>2266</v>
      </c>
      <c r="B1732" s="8" t="s">
        <v>4737</v>
      </c>
      <c r="C1732" s="8" t="s">
        <v>4779</v>
      </c>
      <c r="D1732" s="8" t="s">
        <v>4735</v>
      </c>
      <c r="E1732" s="8" t="s">
        <v>4778</v>
      </c>
      <c r="F1732" t="str">
        <f>IF(ISERROR(VLOOKUP(C1732,Sheet1!L$3:L$2340,1,)),"",VLOOKUP(C1732,Sheet1!L$3:L$2340,1,))</f>
        <v>さつま町</v>
      </c>
    </row>
    <row r="1733" spans="1:6" x14ac:dyDescent="0.2">
      <c r="A1733" s="8" t="s">
        <v>2268</v>
      </c>
      <c r="B1733" s="8" t="s">
        <v>4737</v>
      </c>
      <c r="C1733" s="8" t="s">
        <v>4777</v>
      </c>
      <c r="D1733" s="8" t="s">
        <v>4735</v>
      </c>
      <c r="E1733" s="8" t="s">
        <v>4776</v>
      </c>
      <c r="F1733" t="str">
        <f>IF(ISERROR(VLOOKUP(C1733,Sheet1!L$3:L$2340,1,)),"",VLOOKUP(C1733,Sheet1!L$3:L$2340,1,))</f>
        <v>長島町</v>
      </c>
    </row>
    <row r="1734" spans="1:6" x14ac:dyDescent="0.2">
      <c r="A1734" s="8" t="s">
        <v>2273</v>
      </c>
      <c r="B1734" s="8" t="s">
        <v>4737</v>
      </c>
      <c r="C1734" s="8" t="s">
        <v>4775</v>
      </c>
      <c r="D1734" s="8" t="s">
        <v>4735</v>
      </c>
      <c r="E1734" s="8" t="s">
        <v>4774</v>
      </c>
      <c r="F1734" t="str">
        <f>IF(ISERROR(VLOOKUP(C1734,Sheet1!L$3:L$2340,1,)),"",VLOOKUP(C1734,Sheet1!L$3:L$2340,1,))</f>
        <v>湧水町</v>
      </c>
    </row>
    <row r="1735" spans="1:6" x14ac:dyDescent="0.2">
      <c r="A1735" s="8" t="s">
        <v>2275</v>
      </c>
      <c r="B1735" s="8" t="s">
        <v>4737</v>
      </c>
      <c r="C1735" s="8" t="s">
        <v>4773</v>
      </c>
      <c r="D1735" s="8" t="s">
        <v>4735</v>
      </c>
      <c r="E1735" s="8" t="s">
        <v>4772</v>
      </c>
      <c r="F1735" t="str">
        <f>IF(ISERROR(VLOOKUP(C1735,Sheet1!L$3:L$2340,1,)),"",VLOOKUP(C1735,Sheet1!L$3:L$2340,1,))</f>
        <v>大崎町</v>
      </c>
    </row>
    <row r="1736" spans="1:6" x14ac:dyDescent="0.2">
      <c r="A1736" s="8" t="s">
        <v>2277</v>
      </c>
      <c r="B1736" s="8" t="s">
        <v>4737</v>
      </c>
      <c r="C1736" s="8" t="s">
        <v>4771</v>
      </c>
      <c r="D1736" s="8" t="s">
        <v>4735</v>
      </c>
      <c r="E1736" s="8" t="s">
        <v>4770</v>
      </c>
      <c r="F1736" t="str">
        <f>IF(ISERROR(VLOOKUP(C1736,Sheet1!L$3:L$2340,1,)),"",VLOOKUP(C1736,Sheet1!L$3:L$2340,1,))</f>
        <v>東串良町</v>
      </c>
    </row>
    <row r="1737" spans="1:6" x14ac:dyDescent="0.2">
      <c r="A1737" s="8" t="s">
        <v>2278</v>
      </c>
      <c r="B1737" s="8" t="s">
        <v>4737</v>
      </c>
      <c r="C1737" s="8" t="s">
        <v>4769</v>
      </c>
      <c r="D1737" s="8" t="s">
        <v>4735</v>
      </c>
      <c r="E1737" s="8" t="s">
        <v>4768</v>
      </c>
      <c r="F1737" t="str">
        <f>IF(ISERROR(VLOOKUP(C1737,Sheet1!L$3:L$2340,1,)),"",VLOOKUP(C1737,Sheet1!L$3:L$2340,1,))</f>
        <v>錦江町</v>
      </c>
    </row>
    <row r="1738" spans="1:6" x14ac:dyDescent="0.2">
      <c r="A1738" s="8" t="s">
        <v>2279</v>
      </c>
      <c r="B1738" s="8" t="s">
        <v>4737</v>
      </c>
      <c r="C1738" s="8" t="s">
        <v>4767</v>
      </c>
      <c r="D1738" s="8" t="s">
        <v>4735</v>
      </c>
      <c r="E1738" s="8" t="s">
        <v>4766</v>
      </c>
      <c r="F1738" t="str">
        <f>IF(ISERROR(VLOOKUP(C1738,Sheet1!L$3:L$2340,1,)),"",VLOOKUP(C1738,Sheet1!L$3:L$2340,1,))</f>
        <v>南大隅町</v>
      </c>
    </row>
    <row r="1739" spans="1:6" x14ac:dyDescent="0.2">
      <c r="A1739" s="8" t="s">
        <v>2280</v>
      </c>
      <c r="B1739" s="8" t="s">
        <v>4737</v>
      </c>
      <c r="C1739" s="8" t="s">
        <v>4765</v>
      </c>
      <c r="D1739" s="8" t="s">
        <v>4735</v>
      </c>
      <c r="E1739" s="8" t="s">
        <v>4764</v>
      </c>
      <c r="F1739" t="str">
        <f>IF(ISERROR(VLOOKUP(C1739,Sheet1!L$3:L$2340,1,)),"",VLOOKUP(C1739,Sheet1!L$3:L$2340,1,))</f>
        <v>肝付町</v>
      </c>
    </row>
    <row r="1740" spans="1:6" x14ac:dyDescent="0.2">
      <c r="A1740" s="8" t="s">
        <v>2282</v>
      </c>
      <c r="B1740" s="8" t="s">
        <v>4737</v>
      </c>
      <c r="C1740" s="8" t="s">
        <v>4763</v>
      </c>
      <c r="D1740" s="8" t="s">
        <v>4735</v>
      </c>
      <c r="E1740" s="8" t="s">
        <v>4762</v>
      </c>
      <c r="F1740" t="str">
        <f>IF(ISERROR(VLOOKUP(C1740,Sheet1!L$3:L$2340,1,)),"",VLOOKUP(C1740,Sheet1!L$3:L$2340,1,))</f>
        <v>中種子町</v>
      </c>
    </row>
    <row r="1741" spans="1:6" x14ac:dyDescent="0.2">
      <c r="A1741" s="8" t="s">
        <v>2283</v>
      </c>
      <c r="B1741" s="8" t="s">
        <v>4737</v>
      </c>
      <c r="C1741" s="8" t="s">
        <v>4761</v>
      </c>
      <c r="D1741" s="8" t="s">
        <v>4735</v>
      </c>
      <c r="E1741" s="8" t="s">
        <v>4760</v>
      </c>
      <c r="F1741" t="str">
        <f>IF(ISERROR(VLOOKUP(C1741,Sheet1!L$3:L$2340,1,)),"",VLOOKUP(C1741,Sheet1!L$3:L$2340,1,))</f>
        <v>南種子町</v>
      </c>
    </row>
    <row r="1742" spans="1:6" x14ac:dyDescent="0.2">
      <c r="A1742" s="8" t="s">
        <v>2284</v>
      </c>
      <c r="B1742" s="8" t="s">
        <v>4737</v>
      </c>
      <c r="C1742" s="8" t="s">
        <v>4759</v>
      </c>
      <c r="D1742" s="8" t="s">
        <v>4735</v>
      </c>
      <c r="E1742" s="8" t="s">
        <v>4758</v>
      </c>
      <c r="F1742" t="str">
        <f>IF(ISERROR(VLOOKUP(C1742,Sheet1!L$3:L$2340,1,)),"",VLOOKUP(C1742,Sheet1!L$3:L$2340,1,))</f>
        <v>屋久島町</v>
      </c>
    </row>
    <row r="1743" spans="1:6" x14ac:dyDescent="0.2">
      <c r="A1743" s="8" t="s">
        <v>2286</v>
      </c>
      <c r="B1743" s="8" t="s">
        <v>4737</v>
      </c>
      <c r="C1743" s="8" t="s">
        <v>4757</v>
      </c>
      <c r="D1743" s="8" t="s">
        <v>4735</v>
      </c>
      <c r="E1743" s="8" t="s">
        <v>4756</v>
      </c>
      <c r="F1743" t="str">
        <f>IF(ISERROR(VLOOKUP(C1743,Sheet1!L$3:L$2340,1,)),"",VLOOKUP(C1743,Sheet1!L$3:L$2340,1,))</f>
        <v>大和村</v>
      </c>
    </row>
    <row r="1744" spans="1:6" x14ac:dyDescent="0.2">
      <c r="A1744" s="8" t="s">
        <v>2287</v>
      </c>
      <c r="B1744" s="8" t="s">
        <v>4737</v>
      </c>
      <c r="C1744" s="8" t="s">
        <v>4755</v>
      </c>
      <c r="D1744" s="8" t="s">
        <v>4735</v>
      </c>
      <c r="E1744" s="8" t="s">
        <v>4754</v>
      </c>
      <c r="F1744" t="str">
        <f>IF(ISERROR(VLOOKUP(C1744,Sheet1!L$3:L$2340,1,)),"",VLOOKUP(C1744,Sheet1!L$3:L$2340,1,))</f>
        <v>宇検村</v>
      </c>
    </row>
    <row r="1745" spans="1:6" x14ac:dyDescent="0.2">
      <c r="A1745" s="8" t="s">
        <v>2288</v>
      </c>
      <c r="B1745" s="8" t="s">
        <v>4737</v>
      </c>
      <c r="C1745" s="8" t="s">
        <v>4753</v>
      </c>
      <c r="D1745" s="8" t="s">
        <v>4735</v>
      </c>
      <c r="E1745" s="8" t="s">
        <v>4752</v>
      </c>
      <c r="F1745" t="str">
        <f>IF(ISERROR(VLOOKUP(C1745,Sheet1!L$3:L$2340,1,)),"",VLOOKUP(C1745,Sheet1!L$3:L$2340,1,))</f>
        <v>瀬戸内町</v>
      </c>
    </row>
    <row r="1746" spans="1:6" x14ac:dyDescent="0.2">
      <c r="A1746" s="8" t="s">
        <v>2289</v>
      </c>
      <c r="B1746" s="8" t="s">
        <v>4737</v>
      </c>
      <c r="C1746" s="8" t="s">
        <v>4751</v>
      </c>
      <c r="D1746" s="8" t="s">
        <v>4735</v>
      </c>
      <c r="E1746" s="8" t="s">
        <v>4750</v>
      </c>
      <c r="F1746" t="str">
        <f>IF(ISERROR(VLOOKUP(C1746,Sheet1!L$3:L$2340,1,)),"",VLOOKUP(C1746,Sheet1!L$3:L$2340,1,))</f>
        <v>龍郷町</v>
      </c>
    </row>
    <row r="1747" spans="1:6" x14ac:dyDescent="0.2">
      <c r="A1747" s="8" t="s">
        <v>2290</v>
      </c>
      <c r="B1747" s="8" t="s">
        <v>4737</v>
      </c>
      <c r="C1747" s="8" t="s">
        <v>4749</v>
      </c>
      <c r="D1747" s="8" t="s">
        <v>4735</v>
      </c>
      <c r="E1747" s="8" t="s">
        <v>4748</v>
      </c>
      <c r="F1747" t="str">
        <f>IF(ISERROR(VLOOKUP(C1747,Sheet1!L$3:L$2340,1,)),"",VLOOKUP(C1747,Sheet1!L$3:L$2340,1,))</f>
        <v>喜界町</v>
      </c>
    </row>
    <row r="1748" spans="1:6" x14ac:dyDescent="0.2">
      <c r="A1748" s="8" t="s">
        <v>2291</v>
      </c>
      <c r="B1748" s="8" t="s">
        <v>4737</v>
      </c>
      <c r="C1748" s="8" t="s">
        <v>4747</v>
      </c>
      <c r="D1748" s="8" t="s">
        <v>4735</v>
      </c>
      <c r="E1748" s="8" t="s">
        <v>4746</v>
      </c>
      <c r="F1748" t="str">
        <f>IF(ISERROR(VLOOKUP(C1748,Sheet1!L$3:L$2340,1,)),"",VLOOKUP(C1748,Sheet1!L$3:L$2340,1,))</f>
        <v>徳之島町</v>
      </c>
    </row>
    <row r="1749" spans="1:6" x14ac:dyDescent="0.2">
      <c r="A1749" s="8" t="s">
        <v>2292</v>
      </c>
      <c r="B1749" s="8" t="s">
        <v>4737</v>
      </c>
      <c r="C1749" s="8" t="s">
        <v>4745</v>
      </c>
      <c r="D1749" s="8" t="s">
        <v>4735</v>
      </c>
      <c r="E1749" s="8" t="s">
        <v>4744</v>
      </c>
      <c r="F1749" t="str">
        <f>IF(ISERROR(VLOOKUP(C1749,Sheet1!L$3:L$2340,1,)),"",VLOOKUP(C1749,Sheet1!L$3:L$2340,1,))</f>
        <v>天城町</v>
      </c>
    </row>
    <row r="1750" spans="1:6" x14ac:dyDescent="0.2">
      <c r="A1750" s="8" t="s">
        <v>2293</v>
      </c>
      <c r="B1750" s="8" t="s">
        <v>4737</v>
      </c>
      <c r="C1750" s="8" t="s">
        <v>4743</v>
      </c>
      <c r="D1750" s="8" t="s">
        <v>4735</v>
      </c>
      <c r="E1750" s="8" t="s">
        <v>4742</v>
      </c>
      <c r="F1750" t="str">
        <f>IF(ISERROR(VLOOKUP(C1750,Sheet1!L$3:L$2340,1,)),"",VLOOKUP(C1750,Sheet1!L$3:L$2340,1,))</f>
        <v>伊仙町</v>
      </c>
    </row>
    <row r="1751" spans="1:6" x14ac:dyDescent="0.2">
      <c r="A1751" s="8" t="s">
        <v>2294</v>
      </c>
      <c r="B1751" s="8" t="s">
        <v>4737</v>
      </c>
      <c r="C1751" s="8" t="s">
        <v>4741</v>
      </c>
      <c r="D1751" s="8" t="s">
        <v>4735</v>
      </c>
      <c r="E1751" s="8" t="s">
        <v>4740</v>
      </c>
      <c r="F1751" t="str">
        <f>IF(ISERROR(VLOOKUP(C1751,Sheet1!L$3:L$2340,1,)),"",VLOOKUP(C1751,Sheet1!L$3:L$2340,1,))</f>
        <v>和泊町</v>
      </c>
    </row>
    <row r="1752" spans="1:6" x14ac:dyDescent="0.2">
      <c r="A1752" s="8" t="s">
        <v>2295</v>
      </c>
      <c r="B1752" s="8" t="s">
        <v>4737</v>
      </c>
      <c r="C1752" s="8" t="s">
        <v>4739</v>
      </c>
      <c r="D1752" s="8" t="s">
        <v>4735</v>
      </c>
      <c r="E1752" s="8" t="s">
        <v>4738</v>
      </c>
      <c r="F1752" t="str">
        <f>IF(ISERROR(VLOOKUP(C1752,Sheet1!L$3:L$2340,1,)),"",VLOOKUP(C1752,Sheet1!L$3:L$2340,1,))</f>
        <v>知名町</v>
      </c>
    </row>
    <row r="1753" spans="1:6" x14ac:dyDescent="0.2">
      <c r="A1753" s="8" t="s">
        <v>2296</v>
      </c>
      <c r="B1753" s="8" t="s">
        <v>4737</v>
      </c>
      <c r="C1753" s="8" t="s">
        <v>4736</v>
      </c>
      <c r="D1753" s="8" t="s">
        <v>4735</v>
      </c>
      <c r="E1753" s="8" t="s">
        <v>4734</v>
      </c>
      <c r="F1753" t="str">
        <f>IF(ISERROR(VLOOKUP(C1753,Sheet1!L$3:L$2340,1,)),"",VLOOKUP(C1753,Sheet1!L$3:L$2340,1,))</f>
        <v>与論町</v>
      </c>
    </row>
    <row r="1754" spans="1:6" x14ac:dyDescent="0.2">
      <c r="A1754" s="11" t="s">
        <v>4733</v>
      </c>
      <c r="B1754" s="11" t="s">
        <v>4732</v>
      </c>
      <c r="C1754" s="9"/>
      <c r="D1754" s="10" t="s">
        <v>4731</v>
      </c>
      <c r="E1754" s="9"/>
      <c r="F1754" t="str">
        <f>IF(ISERROR(VLOOKUP(C1754,Sheet1!L$3:L$2340,1,)),"",VLOOKUP(C1754,Sheet1!L$3:L$2340,1,))</f>
        <v/>
      </c>
    </row>
    <row r="1755" spans="1:6" x14ac:dyDescent="0.2">
      <c r="A1755" s="8" t="s">
        <v>2298</v>
      </c>
      <c r="B1755" s="8" t="s">
        <v>4661</v>
      </c>
      <c r="C1755" s="8" t="s">
        <v>4564</v>
      </c>
      <c r="D1755" s="8" t="s">
        <v>4659</v>
      </c>
      <c r="E1755" s="8" t="s">
        <v>4730</v>
      </c>
      <c r="F1755" t="str">
        <f>IF(ISERROR(VLOOKUP(C1755,Sheet1!L$3:L$2340,1,)),"",VLOOKUP(C1755,Sheet1!L$3:L$2340,1,))</f>
        <v>那覇市</v>
      </c>
    </row>
    <row r="1756" spans="1:6" x14ac:dyDescent="0.2">
      <c r="A1756" s="8" t="s">
        <v>2299</v>
      </c>
      <c r="B1756" s="8" t="s">
        <v>4661</v>
      </c>
      <c r="C1756" s="8" t="s">
        <v>4565</v>
      </c>
      <c r="D1756" s="8" t="s">
        <v>4659</v>
      </c>
      <c r="E1756" s="8" t="s">
        <v>4729</v>
      </c>
      <c r="F1756" t="str">
        <f>IF(ISERROR(VLOOKUP(C1756,Sheet1!L$3:L$2340,1,)),"",VLOOKUP(C1756,Sheet1!L$3:L$2340,1,))</f>
        <v>宜野湾市</v>
      </c>
    </row>
    <row r="1757" spans="1:6" x14ac:dyDescent="0.2">
      <c r="A1757" s="8" t="s">
        <v>2300</v>
      </c>
      <c r="B1757" s="8" t="s">
        <v>4661</v>
      </c>
      <c r="C1757" s="8" t="s">
        <v>4566</v>
      </c>
      <c r="D1757" s="8" t="s">
        <v>4659</v>
      </c>
      <c r="E1757" s="8" t="s">
        <v>4728</v>
      </c>
      <c r="F1757" t="str">
        <f>IF(ISERROR(VLOOKUP(C1757,Sheet1!L$3:L$2340,1,)),"",VLOOKUP(C1757,Sheet1!L$3:L$2340,1,))</f>
        <v>石垣市</v>
      </c>
    </row>
    <row r="1758" spans="1:6" x14ac:dyDescent="0.2">
      <c r="A1758" s="8" t="s">
        <v>2301</v>
      </c>
      <c r="B1758" s="8" t="s">
        <v>4661</v>
      </c>
      <c r="C1758" s="8" t="s">
        <v>4567</v>
      </c>
      <c r="D1758" s="8" t="s">
        <v>4659</v>
      </c>
      <c r="E1758" s="8" t="s">
        <v>4727</v>
      </c>
      <c r="F1758" t="str">
        <f>IF(ISERROR(VLOOKUP(C1758,Sheet1!L$3:L$2340,1,)),"",VLOOKUP(C1758,Sheet1!L$3:L$2340,1,))</f>
        <v>浦添市</v>
      </c>
    </row>
    <row r="1759" spans="1:6" x14ac:dyDescent="0.2">
      <c r="A1759" s="8" t="s">
        <v>2302</v>
      </c>
      <c r="B1759" s="8" t="s">
        <v>4661</v>
      </c>
      <c r="C1759" s="8" t="s">
        <v>4568</v>
      </c>
      <c r="D1759" s="8" t="s">
        <v>4659</v>
      </c>
      <c r="E1759" s="8" t="s">
        <v>4726</v>
      </c>
      <c r="F1759" t="str">
        <f>IF(ISERROR(VLOOKUP(C1759,Sheet1!L$3:L$2340,1,)),"",VLOOKUP(C1759,Sheet1!L$3:L$2340,1,))</f>
        <v>名護市</v>
      </c>
    </row>
    <row r="1760" spans="1:6" x14ac:dyDescent="0.2">
      <c r="A1760" s="8" t="s">
        <v>2303</v>
      </c>
      <c r="B1760" s="8" t="s">
        <v>4661</v>
      </c>
      <c r="C1760" s="8" t="s">
        <v>4569</v>
      </c>
      <c r="D1760" s="8" t="s">
        <v>4659</v>
      </c>
      <c r="E1760" s="8" t="s">
        <v>4725</v>
      </c>
      <c r="F1760" t="str">
        <f>IF(ISERROR(VLOOKUP(C1760,Sheet1!L$3:L$2340,1,)),"",VLOOKUP(C1760,Sheet1!L$3:L$2340,1,))</f>
        <v>糸満市</v>
      </c>
    </row>
    <row r="1761" spans="1:6" x14ac:dyDescent="0.2">
      <c r="A1761" s="8" t="s">
        <v>2304</v>
      </c>
      <c r="B1761" s="8" t="s">
        <v>4661</v>
      </c>
      <c r="C1761" s="8" t="s">
        <v>4570</v>
      </c>
      <c r="D1761" s="8" t="s">
        <v>4659</v>
      </c>
      <c r="E1761" s="8" t="s">
        <v>4724</v>
      </c>
      <c r="F1761" t="str">
        <f>IF(ISERROR(VLOOKUP(C1761,Sheet1!L$3:L$2340,1,)),"",VLOOKUP(C1761,Sheet1!L$3:L$2340,1,))</f>
        <v>沖縄市</v>
      </c>
    </row>
    <row r="1762" spans="1:6" x14ac:dyDescent="0.2">
      <c r="A1762" s="8" t="s">
        <v>2305</v>
      </c>
      <c r="B1762" s="8" t="s">
        <v>4661</v>
      </c>
      <c r="C1762" s="8" t="s">
        <v>4571</v>
      </c>
      <c r="D1762" s="8" t="s">
        <v>4659</v>
      </c>
      <c r="E1762" s="8" t="s">
        <v>4723</v>
      </c>
      <c r="F1762" t="str">
        <f>IF(ISERROR(VLOOKUP(C1762,Sheet1!L$3:L$2340,1,)),"",VLOOKUP(C1762,Sheet1!L$3:L$2340,1,))</f>
        <v>豊見城市</v>
      </c>
    </row>
    <row r="1763" spans="1:6" x14ac:dyDescent="0.2">
      <c r="A1763" s="8" t="s">
        <v>2306</v>
      </c>
      <c r="B1763" s="8" t="s">
        <v>4661</v>
      </c>
      <c r="C1763" s="8" t="s">
        <v>4572</v>
      </c>
      <c r="D1763" s="8" t="s">
        <v>4659</v>
      </c>
      <c r="E1763" s="8" t="s">
        <v>4722</v>
      </c>
      <c r="F1763" t="str">
        <f>IF(ISERROR(VLOOKUP(C1763,Sheet1!L$3:L$2340,1,)),"",VLOOKUP(C1763,Sheet1!L$3:L$2340,1,))</f>
        <v>うるま市</v>
      </c>
    </row>
    <row r="1764" spans="1:6" x14ac:dyDescent="0.2">
      <c r="A1764" s="8" t="s">
        <v>2307</v>
      </c>
      <c r="B1764" s="8" t="s">
        <v>4661</v>
      </c>
      <c r="C1764" s="8" t="s">
        <v>4573</v>
      </c>
      <c r="D1764" s="8" t="s">
        <v>4659</v>
      </c>
      <c r="E1764" s="8" t="s">
        <v>4721</v>
      </c>
      <c r="F1764" t="str">
        <f>IF(ISERROR(VLOOKUP(C1764,Sheet1!L$3:L$2340,1,)),"",VLOOKUP(C1764,Sheet1!L$3:L$2340,1,))</f>
        <v>宮古島市</v>
      </c>
    </row>
    <row r="1765" spans="1:6" x14ac:dyDescent="0.2">
      <c r="A1765" s="8" t="s">
        <v>2308</v>
      </c>
      <c r="B1765" s="8" t="s">
        <v>4661</v>
      </c>
      <c r="C1765" s="8" t="s">
        <v>4574</v>
      </c>
      <c r="D1765" s="8" t="s">
        <v>4659</v>
      </c>
      <c r="E1765" s="8" t="s">
        <v>4720</v>
      </c>
      <c r="F1765" t="str">
        <f>IF(ISERROR(VLOOKUP(C1765,Sheet1!L$3:L$2340,1,)),"",VLOOKUP(C1765,Sheet1!L$3:L$2340,1,))</f>
        <v>南城市</v>
      </c>
    </row>
    <row r="1766" spans="1:6" x14ac:dyDescent="0.2">
      <c r="A1766" s="8" t="s">
        <v>2310</v>
      </c>
      <c r="B1766" s="8" t="s">
        <v>4661</v>
      </c>
      <c r="C1766" s="8" t="s">
        <v>4719</v>
      </c>
      <c r="D1766" s="8" t="s">
        <v>4659</v>
      </c>
      <c r="E1766" s="8" t="s">
        <v>4718</v>
      </c>
      <c r="F1766" t="str">
        <f>IF(ISERROR(VLOOKUP(C1766,Sheet1!L$3:L$2340,1,)),"",VLOOKUP(C1766,Sheet1!L$3:L$2340,1,))</f>
        <v>国頭村</v>
      </c>
    </row>
    <row r="1767" spans="1:6" x14ac:dyDescent="0.2">
      <c r="A1767" s="8" t="s">
        <v>2311</v>
      </c>
      <c r="B1767" s="8" t="s">
        <v>4661</v>
      </c>
      <c r="C1767" s="8" t="s">
        <v>4717</v>
      </c>
      <c r="D1767" s="8" t="s">
        <v>4659</v>
      </c>
      <c r="E1767" s="8" t="s">
        <v>4716</v>
      </c>
      <c r="F1767" t="str">
        <f>IF(ISERROR(VLOOKUP(C1767,Sheet1!L$3:L$2340,1,)),"",VLOOKUP(C1767,Sheet1!L$3:L$2340,1,))</f>
        <v>大宜味村</v>
      </c>
    </row>
    <row r="1768" spans="1:6" x14ac:dyDescent="0.2">
      <c r="A1768" s="8" t="s">
        <v>2312</v>
      </c>
      <c r="B1768" s="8" t="s">
        <v>4661</v>
      </c>
      <c r="C1768" s="8" t="s">
        <v>4715</v>
      </c>
      <c r="D1768" s="8" t="s">
        <v>4659</v>
      </c>
      <c r="E1768" s="8" t="s">
        <v>4714</v>
      </c>
      <c r="F1768" t="str">
        <f>IF(ISERROR(VLOOKUP(C1768,Sheet1!L$3:L$2340,1,)),"",VLOOKUP(C1768,Sheet1!L$3:L$2340,1,))</f>
        <v>東村</v>
      </c>
    </row>
    <row r="1769" spans="1:6" x14ac:dyDescent="0.2">
      <c r="A1769" s="8" t="s">
        <v>2313</v>
      </c>
      <c r="B1769" s="8" t="s">
        <v>4661</v>
      </c>
      <c r="C1769" s="8" t="s">
        <v>4713</v>
      </c>
      <c r="D1769" s="8" t="s">
        <v>4659</v>
      </c>
      <c r="E1769" s="8" t="s">
        <v>4712</v>
      </c>
      <c r="F1769" t="str">
        <f>IF(ISERROR(VLOOKUP(C1769,Sheet1!L$3:L$2340,1,)),"",VLOOKUP(C1769,Sheet1!L$3:L$2340,1,))</f>
        <v>今帰仁村</v>
      </c>
    </row>
    <row r="1770" spans="1:6" x14ac:dyDescent="0.2">
      <c r="A1770" s="8" t="s">
        <v>2314</v>
      </c>
      <c r="B1770" s="8" t="s">
        <v>4661</v>
      </c>
      <c r="C1770" s="8" t="s">
        <v>4711</v>
      </c>
      <c r="D1770" s="8" t="s">
        <v>4659</v>
      </c>
      <c r="E1770" s="8" t="s">
        <v>4710</v>
      </c>
      <c r="F1770" t="str">
        <f>IF(ISERROR(VLOOKUP(C1770,Sheet1!L$3:L$2340,1,)),"",VLOOKUP(C1770,Sheet1!L$3:L$2340,1,))</f>
        <v>本部町</v>
      </c>
    </row>
    <row r="1771" spans="1:6" x14ac:dyDescent="0.2">
      <c r="A1771" s="8" t="s">
        <v>2315</v>
      </c>
      <c r="B1771" s="8" t="s">
        <v>4661</v>
      </c>
      <c r="C1771" s="8" t="s">
        <v>4709</v>
      </c>
      <c r="D1771" s="8" t="s">
        <v>4659</v>
      </c>
      <c r="E1771" s="8" t="s">
        <v>4708</v>
      </c>
      <c r="F1771" t="str">
        <f>IF(ISERROR(VLOOKUP(C1771,Sheet1!L$3:L$2340,1,)),"",VLOOKUP(C1771,Sheet1!L$3:L$2340,1,))</f>
        <v>恩納村</v>
      </c>
    </row>
    <row r="1772" spans="1:6" x14ac:dyDescent="0.2">
      <c r="A1772" s="8" t="s">
        <v>2316</v>
      </c>
      <c r="B1772" s="8" t="s">
        <v>4661</v>
      </c>
      <c r="C1772" s="8" t="s">
        <v>4707</v>
      </c>
      <c r="D1772" s="8" t="s">
        <v>4659</v>
      </c>
      <c r="E1772" s="8" t="s">
        <v>4706</v>
      </c>
      <c r="F1772" t="str">
        <f>IF(ISERROR(VLOOKUP(C1772,Sheet1!L$3:L$2340,1,)),"",VLOOKUP(C1772,Sheet1!L$3:L$2340,1,))</f>
        <v>宜野座村</v>
      </c>
    </row>
    <row r="1773" spans="1:6" x14ac:dyDescent="0.2">
      <c r="A1773" s="8" t="s">
        <v>2317</v>
      </c>
      <c r="B1773" s="8" t="s">
        <v>4661</v>
      </c>
      <c r="C1773" s="8" t="s">
        <v>4705</v>
      </c>
      <c r="D1773" s="8" t="s">
        <v>4659</v>
      </c>
      <c r="E1773" s="8" t="s">
        <v>4704</v>
      </c>
      <c r="F1773" t="str">
        <f>IF(ISERROR(VLOOKUP(C1773,Sheet1!L$3:L$2340,1,)),"",VLOOKUP(C1773,Sheet1!L$3:L$2340,1,))</f>
        <v>金武町</v>
      </c>
    </row>
    <row r="1774" spans="1:6" x14ac:dyDescent="0.2">
      <c r="A1774" s="8" t="s">
        <v>2318</v>
      </c>
      <c r="B1774" s="8" t="s">
        <v>4661</v>
      </c>
      <c r="C1774" s="8" t="s">
        <v>4703</v>
      </c>
      <c r="D1774" s="8" t="s">
        <v>4659</v>
      </c>
      <c r="E1774" s="8" t="s">
        <v>4702</v>
      </c>
      <c r="F1774" t="str">
        <f>IF(ISERROR(VLOOKUP(C1774,Sheet1!L$3:L$2340,1,)),"",VLOOKUP(C1774,Sheet1!L$3:L$2340,1,))</f>
        <v>伊江村</v>
      </c>
    </row>
    <row r="1775" spans="1:6" x14ac:dyDescent="0.2">
      <c r="A1775" s="8" t="s">
        <v>2320</v>
      </c>
      <c r="B1775" s="8" t="s">
        <v>4661</v>
      </c>
      <c r="C1775" s="8" t="s">
        <v>4701</v>
      </c>
      <c r="D1775" s="8" t="s">
        <v>4659</v>
      </c>
      <c r="E1775" s="8" t="s">
        <v>4700</v>
      </c>
      <c r="F1775" t="str">
        <f>IF(ISERROR(VLOOKUP(C1775,Sheet1!L$3:L$2340,1,)),"",VLOOKUP(C1775,Sheet1!L$3:L$2340,1,))</f>
        <v>読谷村</v>
      </c>
    </row>
    <row r="1776" spans="1:6" x14ac:dyDescent="0.2">
      <c r="A1776" s="8" t="s">
        <v>2321</v>
      </c>
      <c r="B1776" s="8" t="s">
        <v>4661</v>
      </c>
      <c r="C1776" s="8" t="s">
        <v>4699</v>
      </c>
      <c r="D1776" s="8" t="s">
        <v>4659</v>
      </c>
      <c r="E1776" s="8" t="s">
        <v>4698</v>
      </c>
      <c r="F1776" t="str">
        <f>IF(ISERROR(VLOOKUP(C1776,Sheet1!L$3:L$2340,1,)),"",VLOOKUP(C1776,Sheet1!L$3:L$2340,1,))</f>
        <v>嘉手納町</v>
      </c>
    </row>
    <row r="1777" spans="1:6" x14ac:dyDescent="0.2">
      <c r="A1777" s="8" t="s">
        <v>2322</v>
      </c>
      <c r="B1777" s="8" t="s">
        <v>4661</v>
      </c>
      <c r="C1777" s="8" t="s">
        <v>4697</v>
      </c>
      <c r="D1777" s="8" t="s">
        <v>4659</v>
      </c>
      <c r="E1777" s="8" t="s">
        <v>4696</v>
      </c>
      <c r="F1777" t="str">
        <f>IF(ISERROR(VLOOKUP(C1777,Sheet1!L$3:L$2340,1,)),"",VLOOKUP(C1777,Sheet1!L$3:L$2340,1,))</f>
        <v>北谷町</v>
      </c>
    </row>
    <row r="1778" spans="1:6" x14ac:dyDescent="0.2">
      <c r="A1778" s="8" t="s">
        <v>2323</v>
      </c>
      <c r="B1778" s="8" t="s">
        <v>4661</v>
      </c>
      <c r="C1778" s="8" t="s">
        <v>4695</v>
      </c>
      <c r="D1778" s="8" t="s">
        <v>4659</v>
      </c>
      <c r="E1778" s="8" t="s">
        <v>4694</v>
      </c>
      <c r="F1778" t="str">
        <f>IF(ISERROR(VLOOKUP(C1778,Sheet1!L$3:L$2340,1,)),"",VLOOKUP(C1778,Sheet1!L$3:L$2340,1,))</f>
        <v>北中城村</v>
      </c>
    </row>
    <row r="1779" spans="1:6" x14ac:dyDescent="0.2">
      <c r="A1779" s="8" t="s">
        <v>2324</v>
      </c>
      <c r="B1779" s="8" t="s">
        <v>4661</v>
      </c>
      <c r="C1779" s="8" t="s">
        <v>4693</v>
      </c>
      <c r="D1779" s="8" t="s">
        <v>4659</v>
      </c>
      <c r="E1779" s="8" t="s">
        <v>4692</v>
      </c>
      <c r="F1779" t="str">
        <f>IF(ISERROR(VLOOKUP(C1779,Sheet1!L$3:L$2340,1,)),"",VLOOKUP(C1779,Sheet1!L$3:L$2340,1,))</f>
        <v>中城村</v>
      </c>
    </row>
    <row r="1780" spans="1:6" x14ac:dyDescent="0.2">
      <c r="A1780" s="8" t="s">
        <v>2325</v>
      </c>
      <c r="B1780" s="8" t="s">
        <v>4661</v>
      </c>
      <c r="C1780" s="8" t="s">
        <v>4691</v>
      </c>
      <c r="D1780" s="8" t="s">
        <v>4659</v>
      </c>
      <c r="E1780" s="8" t="s">
        <v>4690</v>
      </c>
      <c r="F1780" t="str">
        <f>IF(ISERROR(VLOOKUP(C1780,Sheet1!L$3:L$2340,1,)),"",VLOOKUP(C1780,Sheet1!L$3:L$2340,1,))</f>
        <v>西原町</v>
      </c>
    </row>
    <row r="1781" spans="1:6" x14ac:dyDescent="0.2">
      <c r="A1781" s="8" t="s">
        <v>2327</v>
      </c>
      <c r="B1781" s="8" t="s">
        <v>4661</v>
      </c>
      <c r="C1781" s="8" t="s">
        <v>4689</v>
      </c>
      <c r="D1781" s="8" t="s">
        <v>4659</v>
      </c>
      <c r="E1781" s="8" t="s">
        <v>4688</v>
      </c>
      <c r="F1781" t="str">
        <f>IF(ISERROR(VLOOKUP(C1781,Sheet1!L$3:L$2340,1,)),"",VLOOKUP(C1781,Sheet1!L$3:L$2340,1,))</f>
        <v>与那原町</v>
      </c>
    </row>
    <row r="1782" spans="1:6" x14ac:dyDescent="0.2">
      <c r="A1782" s="8" t="s">
        <v>2328</v>
      </c>
      <c r="B1782" s="8" t="s">
        <v>4661</v>
      </c>
      <c r="C1782" s="8" t="s">
        <v>4687</v>
      </c>
      <c r="D1782" s="8" t="s">
        <v>4659</v>
      </c>
      <c r="E1782" s="8" t="s">
        <v>4686</v>
      </c>
      <c r="F1782" t="str">
        <f>IF(ISERROR(VLOOKUP(C1782,Sheet1!L$3:L$2340,1,)),"",VLOOKUP(C1782,Sheet1!L$3:L$2340,1,))</f>
        <v>南風原町</v>
      </c>
    </row>
    <row r="1783" spans="1:6" x14ac:dyDescent="0.2">
      <c r="A1783" s="8" t="s">
        <v>2329</v>
      </c>
      <c r="B1783" s="8" t="s">
        <v>4661</v>
      </c>
      <c r="C1783" s="8" t="s">
        <v>4685</v>
      </c>
      <c r="D1783" s="8" t="s">
        <v>4659</v>
      </c>
      <c r="E1783" s="8" t="s">
        <v>4684</v>
      </c>
      <c r="F1783" t="str">
        <f>IF(ISERROR(VLOOKUP(C1783,Sheet1!L$3:L$2340,1,)),"",VLOOKUP(C1783,Sheet1!L$3:L$2340,1,))</f>
        <v>渡嘉敷村</v>
      </c>
    </row>
    <row r="1784" spans="1:6" x14ac:dyDescent="0.2">
      <c r="A1784" s="8" t="s">
        <v>2330</v>
      </c>
      <c r="B1784" s="8" t="s">
        <v>4661</v>
      </c>
      <c r="C1784" s="8" t="s">
        <v>4683</v>
      </c>
      <c r="D1784" s="8" t="s">
        <v>4659</v>
      </c>
      <c r="E1784" s="8" t="s">
        <v>4682</v>
      </c>
      <c r="F1784" t="str">
        <f>IF(ISERROR(VLOOKUP(C1784,Sheet1!L$3:L$2340,1,)),"",VLOOKUP(C1784,Sheet1!L$3:L$2340,1,))</f>
        <v>座間味村</v>
      </c>
    </row>
    <row r="1785" spans="1:6" x14ac:dyDescent="0.2">
      <c r="A1785" s="8" t="s">
        <v>2331</v>
      </c>
      <c r="B1785" s="8" t="s">
        <v>4661</v>
      </c>
      <c r="C1785" s="8" t="s">
        <v>4681</v>
      </c>
      <c r="D1785" s="8" t="s">
        <v>4659</v>
      </c>
      <c r="E1785" s="8" t="s">
        <v>4680</v>
      </c>
      <c r="F1785" t="str">
        <f>IF(ISERROR(VLOOKUP(C1785,Sheet1!L$3:L$2340,1,)),"",VLOOKUP(C1785,Sheet1!L$3:L$2340,1,))</f>
        <v>粟国村</v>
      </c>
    </row>
    <row r="1786" spans="1:6" x14ac:dyDescent="0.2">
      <c r="A1786" s="8" t="s">
        <v>2332</v>
      </c>
      <c r="B1786" s="8" t="s">
        <v>4661</v>
      </c>
      <c r="C1786" s="8" t="s">
        <v>4679</v>
      </c>
      <c r="D1786" s="8" t="s">
        <v>4659</v>
      </c>
      <c r="E1786" s="8" t="s">
        <v>4678</v>
      </c>
      <c r="F1786" t="str">
        <f>IF(ISERROR(VLOOKUP(C1786,Sheet1!L$3:L$2340,1,)),"",VLOOKUP(C1786,Sheet1!L$3:L$2340,1,))</f>
        <v>渡名喜村</v>
      </c>
    </row>
    <row r="1787" spans="1:6" x14ac:dyDescent="0.2">
      <c r="A1787" s="8" t="s">
        <v>2333</v>
      </c>
      <c r="B1787" s="8" t="s">
        <v>4661</v>
      </c>
      <c r="C1787" s="8" t="s">
        <v>4677</v>
      </c>
      <c r="D1787" s="8" t="s">
        <v>4659</v>
      </c>
      <c r="E1787" s="8" t="s">
        <v>4676</v>
      </c>
      <c r="F1787" t="str">
        <f>IF(ISERROR(VLOOKUP(C1787,Sheet1!L$3:L$2340,1,)),"",VLOOKUP(C1787,Sheet1!L$3:L$2340,1,))</f>
        <v>南大東村</v>
      </c>
    </row>
    <row r="1788" spans="1:6" x14ac:dyDescent="0.2">
      <c r="A1788" s="8" t="s">
        <v>2334</v>
      </c>
      <c r="B1788" s="8" t="s">
        <v>4661</v>
      </c>
      <c r="C1788" s="8" t="s">
        <v>4675</v>
      </c>
      <c r="D1788" s="8" t="s">
        <v>4659</v>
      </c>
      <c r="E1788" s="8" t="s">
        <v>4674</v>
      </c>
      <c r="F1788" t="str">
        <f>IF(ISERROR(VLOOKUP(C1788,Sheet1!L$3:L$2340,1,)),"",VLOOKUP(C1788,Sheet1!L$3:L$2340,1,))</f>
        <v>北大東村</v>
      </c>
    </row>
    <row r="1789" spans="1:6" x14ac:dyDescent="0.2">
      <c r="A1789" s="8" t="s">
        <v>2335</v>
      </c>
      <c r="B1789" s="8" t="s">
        <v>4661</v>
      </c>
      <c r="C1789" s="8" t="s">
        <v>4673</v>
      </c>
      <c r="D1789" s="8" t="s">
        <v>4659</v>
      </c>
      <c r="E1789" s="8" t="s">
        <v>4672</v>
      </c>
      <c r="F1789" t="str">
        <f>IF(ISERROR(VLOOKUP(C1789,Sheet1!L$3:L$2340,1,)),"",VLOOKUP(C1789,Sheet1!L$3:L$2340,1,))</f>
        <v>伊平屋村</v>
      </c>
    </row>
    <row r="1790" spans="1:6" x14ac:dyDescent="0.2">
      <c r="A1790" s="8" t="s">
        <v>2336</v>
      </c>
      <c r="B1790" s="8" t="s">
        <v>4661</v>
      </c>
      <c r="C1790" s="8" t="s">
        <v>4671</v>
      </c>
      <c r="D1790" s="8" t="s">
        <v>4659</v>
      </c>
      <c r="E1790" s="8" t="s">
        <v>4670</v>
      </c>
      <c r="F1790" t="str">
        <f>IF(ISERROR(VLOOKUP(C1790,Sheet1!L$3:L$2340,1,)),"",VLOOKUP(C1790,Sheet1!L$3:L$2340,1,))</f>
        <v>伊是名村</v>
      </c>
    </row>
    <row r="1791" spans="1:6" x14ac:dyDescent="0.2">
      <c r="A1791" s="8" t="s">
        <v>2337</v>
      </c>
      <c r="B1791" s="8" t="s">
        <v>4661</v>
      </c>
      <c r="C1791" s="8" t="s">
        <v>4669</v>
      </c>
      <c r="D1791" s="8" t="s">
        <v>4659</v>
      </c>
      <c r="E1791" s="8" t="s">
        <v>4668</v>
      </c>
      <c r="F1791" t="str">
        <f>IF(ISERROR(VLOOKUP(C1791,Sheet1!L$3:L$2340,1,)),"",VLOOKUP(C1791,Sheet1!L$3:L$2340,1,))</f>
        <v>久米島町</v>
      </c>
    </row>
    <row r="1792" spans="1:6" x14ac:dyDescent="0.2">
      <c r="A1792" s="8" t="s">
        <v>2338</v>
      </c>
      <c r="B1792" s="8" t="s">
        <v>4661</v>
      </c>
      <c r="C1792" s="8" t="s">
        <v>4667</v>
      </c>
      <c r="D1792" s="8" t="s">
        <v>4659</v>
      </c>
      <c r="E1792" s="8" t="s">
        <v>4666</v>
      </c>
      <c r="F1792" t="str">
        <f>IF(ISERROR(VLOOKUP(C1792,Sheet1!L$3:L$2340,1,)),"",VLOOKUP(C1792,Sheet1!L$3:L$2340,1,))</f>
        <v>八重瀬町</v>
      </c>
    </row>
    <row r="1793" spans="1:6" x14ac:dyDescent="0.2">
      <c r="A1793" s="8" t="s">
        <v>2340</v>
      </c>
      <c r="B1793" s="8" t="s">
        <v>4661</v>
      </c>
      <c r="C1793" s="8" t="s">
        <v>4665</v>
      </c>
      <c r="D1793" s="8" t="s">
        <v>4659</v>
      </c>
      <c r="E1793" s="8" t="s">
        <v>4664</v>
      </c>
      <c r="F1793" t="str">
        <f>IF(ISERROR(VLOOKUP(C1793,Sheet1!L$3:L$2340,1,)),"",VLOOKUP(C1793,Sheet1!L$3:L$2340,1,))</f>
        <v>多良間村</v>
      </c>
    </row>
    <row r="1794" spans="1:6" x14ac:dyDescent="0.2">
      <c r="A1794" s="8" t="s">
        <v>2342</v>
      </c>
      <c r="B1794" s="8" t="s">
        <v>4661</v>
      </c>
      <c r="C1794" s="8" t="s">
        <v>4663</v>
      </c>
      <c r="D1794" s="8" t="s">
        <v>4659</v>
      </c>
      <c r="E1794" s="8" t="s">
        <v>4662</v>
      </c>
      <c r="F1794" t="str">
        <f>IF(ISERROR(VLOOKUP(C1794,Sheet1!L$3:L$2340,1,)),"",VLOOKUP(C1794,Sheet1!L$3:L$2340,1,))</f>
        <v>竹富町</v>
      </c>
    </row>
    <row r="1795" spans="1:6" x14ac:dyDescent="0.2">
      <c r="A1795" s="8" t="s">
        <v>2343</v>
      </c>
      <c r="B1795" s="8" t="s">
        <v>4661</v>
      </c>
      <c r="C1795" s="8" t="s">
        <v>4660</v>
      </c>
      <c r="D1795" s="8" t="s">
        <v>4659</v>
      </c>
      <c r="E1795" s="8" t="s">
        <v>4658</v>
      </c>
      <c r="F1795" t="str">
        <f>IF(ISERROR(VLOOKUP(C1795,Sheet1!L$3:L$2340,1,)),"",VLOOKUP(C1795,Sheet1!L$3:L$2340,1,))</f>
        <v>与那国町</v>
      </c>
    </row>
    <row r="1797" spans="1:6" x14ac:dyDescent="0.2">
      <c r="B1797">
        <f>1794-47</f>
        <v>1747</v>
      </c>
    </row>
  </sheetData>
  <phoneticPr fontId="6"/>
  <pageMargins left="1.299212598425197" right="0.70866141732283472" top="0.74803149606299213" bottom="0.74803149606299213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Sheet5</vt:lpstr>
      <vt:lpstr>Sheet7</vt:lpstr>
      <vt:lpstr>Sheet1</vt:lpstr>
      <vt:lpstr>R5.4.1現在の団体</vt:lpstr>
      <vt:lpstr>Sheet2</vt:lpstr>
      <vt:lpstr>Sheet3</vt:lpstr>
      <vt:lpstr>Sheet1!Book5</vt:lpstr>
      <vt:lpstr>R5.4.1現在の団体!Print_Area</vt:lpstr>
    </vt:vector>
  </TitlesOfParts>
  <Company>総務省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905515</dc:creator>
  <cp:lastModifiedBy>Takashi_Motoya@member.metro.tokyo.jp</cp:lastModifiedBy>
  <dcterms:created xsi:type="dcterms:W3CDTF">2009-07-30T06:52:38Z</dcterms:created>
  <dcterms:modified xsi:type="dcterms:W3CDTF">2024-01-12T15:57:53Z</dcterms:modified>
</cp:coreProperties>
</file>