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5CAE117A-2311-436D-B607-B6345819092D}" xr6:coauthVersionLast="45" xr6:coauthVersionMax="45" xr10:uidLastSave="{00000000-0000-0000-0000-000000000000}"/>
  <bookViews>
    <workbookView xWindow="-120" yWindow="-120" windowWidth="30960" windowHeight="170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C32" i="1" s="1"/>
  <c r="C39" i="1" s="1"/>
  <c r="C36" i="1"/>
  <c r="E39" i="1"/>
  <c r="E38" i="1"/>
  <c r="E37" i="1"/>
  <c r="E36" i="1"/>
  <c r="E29" i="1"/>
  <c r="D39" i="1"/>
  <c r="D32" i="1"/>
  <c r="D38" i="1"/>
  <c r="D37" i="1"/>
  <c r="D29" i="1"/>
  <c r="D30" i="1"/>
  <c r="D31" i="1"/>
  <c r="D36" i="1"/>
  <c r="C37" i="1"/>
  <c r="B30" i="1"/>
  <c r="B29" i="1"/>
  <c r="B37" i="1"/>
  <c r="B38" i="1"/>
  <c r="B39" i="1"/>
  <c r="B36" i="1"/>
  <c r="E30" i="1"/>
  <c r="E31" i="1"/>
  <c r="C31" i="1"/>
  <c r="C30" i="1"/>
  <c r="B31" i="1"/>
  <c r="B32" i="1"/>
  <c r="E24" i="1"/>
  <c r="E23" i="1"/>
  <c r="E22" i="1"/>
  <c r="C38" i="1" l="1"/>
</calcChain>
</file>

<file path=xl/sharedStrings.xml><?xml version="1.0" encoding="utf-8"?>
<sst xmlns="http://schemas.openxmlformats.org/spreadsheetml/2006/main" count="57" uniqueCount="45">
  <si>
    <t>A</t>
  </si>
  <si>
    <t>1 сорт</t>
  </si>
  <si>
    <t>2 сорт</t>
  </si>
  <si>
    <t>3 сорт</t>
  </si>
  <si>
    <t>прибыль</t>
  </si>
  <si>
    <t>B</t>
  </si>
  <si>
    <t>склад</t>
  </si>
  <si>
    <t>13x1 + 23x2 &lt;= 608</t>
  </si>
  <si>
    <t>11x1 + 1x2 &lt;= 575</t>
  </si>
  <si>
    <t>x1 - кол-во A</t>
  </si>
  <si>
    <t>x2 - кол-во B</t>
  </si>
  <si>
    <t>13x1 + 23x2 + x3 = 608</t>
  </si>
  <si>
    <t>11x1 + 1x2 + x5 = 575</t>
  </si>
  <si>
    <t>x3 = 608 - 13x1 - 23x2</t>
  </si>
  <si>
    <t>x5 = 575 - 11x1 - 1x2</t>
  </si>
  <si>
    <t>x3</t>
  </si>
  <si>
    <t>x4</t>
  </si>
  <si>
    <t>x5</t>
  </si>
  <si>
    <t>F</t>
  </si>
  <si>
    <t>x1</t>
  </si>
  <si>
    <t>-x1</t>
  </si>
  <si>
    <t>-X2</t>
  </si>
  <si>
    <t>св чл</t>
  </si>
  <si>
    <t>симпл отн</t>
  </si>
  <si>
    <t>-x3</t>
  </si>
  <si>
    <t>-X4</t>
  </si>
  <si>
    <t>x2</t>
  </si>
  <si>
    <t>13x1 + 11x2 &lt;= 614</t>
  </si>
  <si>
    <t>13x1 + 11x2 + x4 = 614</t>
  </si>
  <si>
    <t>x4 = 614 - 13x1 - 11x2</t>
  </si>
  <si>
    <t>-X1+X2+X3&gt;=4</t>
  </si>
  <si>
    <t>2X1-X2+X3&lt;=16</t>
  </si>
  <si>
    <t>3X1+X2+X3&gt;=18</t>
  </si>
  <si>
    <t>-X1+X2+X3-X4=4</t>
  </si>
  <si>
    <t>2X1-X2+X3+X5=16</t>
  </si>
  <si>
    <t>3X1+X2+X3-X6=18</t>
  </si>
  <si>
    <t>-X1+X2+X3-X4&lt;=4</t>
  </si>
  <si>
    <t>2X1-X2+X3+X5&lt;=16</t>
  </si>
  <si>
    <t>3X1+X2+X3-X6&lt;=18</t>
  </si>
  <si>
    <t>X1-X2-X3+X4&lt;=-4</t>
  </si>
  <si>
    <t>-2X1+X2-X3-X5&lt;=-16</t>
  </si>
  <si>
    <t>-3X1-X2-X3+X6&lt;=-18</t>
  </si>
  <si>
    <t>Первый стандарт.</t>
  </si>
  <si>
    <t>Второй стандарт.</t>
  </si>
  <si>
    <t>Канонический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</si>
</sst>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4" zoomScaleNormal="100" workbookViewId="0">
      <selection activeCell="F47" sqref="F47:I47"/>
    </sheetView>
  </sheetViews>
  <sheetFormatPr defaultRowHeight="15" x14ac:dyDescent="0.25"/>
  <sheetData>
    <row r="1" spans="1:5" x14ac:dyDescent="0.25">
      <c r="B1" t="s">
        <v>0</v>
      </c>
      <c r="C1" t="s">
        <v>5</v>
      </c>
      <c r="D1" t="s">
        <v>6</v>
      </c>
    </row>
    <row r="2" spans="1:5" x14ac:dyDescent="0.25">
      <c r="A2" t="s">
        <v>1</v>
      </c>
      <c r="B2">
        <v>13</v>
      </c>
      <c r="C2">
        <v>23</v>
      </c>
      <c r="D2">
        <v>608</v>
      </c>
    </row>
    <row r="3" spans="1:5" x14ac:dyDescent="0.25">
      <c r="A3" t="s">
        <v>2</v>
      </c>
      <c r="B3">
        <v>13</v>
      </c>
      <c r="C3">
        <v>11</v>
      </c>
      <c r="D3">
        <v>614</v>
      </c>
    </row>
    <row r="4" spans="1:5" x14ac:dyDescent="0.25">
      <c r="A4" t="s">
        <v>3</v>
      </c>
      <c r="B4">
        <v>11</v>
      </c>
      <c r="C4">
        <v>1</v>
      </c>
      <c r="D4">
        <v>575</v>
      </c>
    </row>
    <row r="5" spans="1:5" x14ac:dyDescent="0.25">
      <c r="A5" t="s">
        <v>4</v>
      </c>
      <c r="B5">
        <v>5</v>
      </c>
      <c r="C5">
        <v>7</v>
      </c>
    </row>
    <row r="7" spans="1:5" x14ac:dyDescent="0.25">
      <c r="A7" s="2" t="s">
        <v>7</v>
      </c>
      <c r="B7" s="2"/>
      <c r="C7" s="2"/>
      <c r="D7" s="2"/>
      <c r="E7" s="2"/>
    </row>
    <row r="8" spans="1:5" x14ac:dyDescent="0.25">
      <c r="A8" s="2" t="s">
        <v>27</v>
      </c>
      <c r="B8" s="2"/>
      <c r="C8" s="2"/>
      <c r="D8" s="2"/>
      <c r="E8" s="2"/>
    </row>
    <row r="9" spans="1:5" x14ac:dyDescent="0.25">
      <c r="A9" s="2" t="s">
        <v>8</v>
      </c>
      <c r="B9" s="2"/>
      <c r="C9" s="2"/>
      <c r="D9" s="2"/>
      <c r="E9" s="2"/>
    </row>
    <row r="10" spans="1:5" x14ac:dyDescent="0.25">
      <c r="A10" s="1" t="s">
        <v>9</v>
      </c>
      <c r="B10" s="1"/>
      <c r="C10" s="1"/>
      <c r="D10" s="1"/>
      <c r="E10" s="1"/>
    </row>
    <row r="11" spans="1:5" x14ac:dyDescent="0.25">
      <c r="A11" s="1" t="s">
        <v>10</v>
      </c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2" t="s">
        <v>11</v>
      </c>
      <c r="B13" s="2"/>
      <c r="C13" s="2"/>
      <c r="D13" s="2"/>
      <c r="E13" s="2"/>
    </row>
    <row r="14" spans="1:5" x14ac:dyDescent="0.25">
      <c r="A14" s="2" t="s">
        <v>28</v>
      </c>
      <c r="B14" s="2"/>
      <c r="C14" s="2"/>
      <c r="D14" s="2"/>
      <c r="E14" s="2"/>
    </row>
    <row r="15" spans="1:5" x14ac:dyDescent="0.25">
      <c r="A15" s="2" t="s">
        <v>12</v>
      </c>
      <c r="B15" s="2"/>
      <c r="C15" s="2"/>
      <c r="D15" s="2"/>
      <c r="E15" s="2"/>
    </row>
    <row r="17" spans="1:5" x14ac:dyDescent="0.25">
      <c r="A17" s="2" t="s">
        <v>13</v>
      </c>
      <c r="B17" s="2"/>
      <c r="C17" s="2"/>
      <c r="D17" s="2"/>
      <c r="E17" s="2"/>
    </row>
    <row r="18" spans="1:5" x14ac:dyDescent="0.25">
      <c r="A18" s="2" t="s">
        <v>29</v>
      </c>
      <c r="B18" s="2"/>
      <c r="C18" s="2"/>
      <c r="D18" s="2"/>
      <c r="E18" s="2"/>
    </row>
    <row r="19" spans="1:5" x14ac:dyDescent="0.25">
      <c r="A19" s="2" t="s">
        <v>14</v>
      </c>
      <c r="B19" s="2"/>
      <c r="C19" s="2"/>
      <c r="D19" s="2"/>
      <c r="E19" s="2"/>
    </row>
    <row r="21" spans="1:5" x14ac:dyDescent="0.25">
      <c r="B21" s="4" t="s">
        <v>20</v>
      </c>
      <c r="C21" s="4" t="s">
        <v>21</v>
      </c>
      <c r="D21" t="s">
        <v>22</v>
      </c>
      <c r="E21" t="s">
        <v>23</v>
      </c>
    </row>
    <row r="22" spans="1:5" x14ac:dyDescent="0.25">
      <c r="A22" t="s">
        <v>15</v>
      </c>
      <c r="B22">
        <v>13</v>
      </c>
      <c r="C22" s="5">
        <v>23</v>
      </c>
      <c r="D22">
        <v>608</v>
      </c>
      <c r="E22">
        <f>D22/C22</f>
        <v>26.434782608695652</v>
      </c>
    </row>
    <row r="23" spans="1:5" x14ac:dyDescent="0.25">
      <c r="A23" t="s">
        <v>16</v>
      </c>
      <c r="B23">
        <v>13</v>
      </c>
      <c r="C23">
        <v>11</v>
      </c>
      <c r="D23">
        <v>614</v>
      </c>
      <c r="E23">
        <f>D23/C23</f>
        <v>55.81818181818182</v>
      </c>
    </row>
    <row r="24" spans="1:5" x14ac:dyDescent="0.25">
      <c r="A24" t="s">
        <v>17</v>
      </c>
      <c r="B24">
        <v>11</v>
      </c>
      <c r="C24">
        <v>1</v>
      </c>
      <c r="D24">
        <v>575</v>
      </c>
      <c r="E24">
        <f>D24/C24</f>
        <v>575</v>
      </c>
    </row>
    <row r="25" spans="1:5" x14ac:dyDescent="0.25">
      <c r="A25" t="s">
        <v>18</v>
      </c>
      <c r="B25">
        <v>-5</v>
      </c>
      <c r="C25">
        <v>-7</v>
      </c>
      <c r="D25">
        <v>0</v>
      </c>
    </row>
    <row r="28" spans="1:5" x14ac:dyDescent="0.25">
      <c r="B28" s="4" t="s">
        <v>24</v>
      </c>
      <c r="C28" s="4" t="s">
        <v>21</v>
      </c>
      <c r="D28" t="s">
        <v>22</v>
      </c>
      <c r="E28" t="s">
        <v>23</v>
      </c>
    </row>
    <row r="29" spans="1:5" x14ac:dyDescent="0.25">
      <c r="A29" t="s">
        <v>19</v>
      </c>
      <c r="B29" s="5">
        <f>B22/C22</f>
        <v>0.56521739130434778</v>
      </c>
      <c r="C29" s="5">
        <f>1/23</f>
        <v>4.3478260869565216E-2</v>
      </c>
      <c r="D29" s="5">
        <f>D22/C22</f>
        <v>26.434782608695652</v>
      </c>
      <c r="E29">
        <f>D29/B29</f>
        <v>46.769230769230774</v>
      </c>
    </row>
    <row r="30" spans="1:5" x14ac:dyDescent="0.25">
      <c r="A30" t="s">
        <v>16</v>
      </c>
      <c r="B30">
        <f>(C22*B23-B22*C23)/C22</f>
        <v>6.7826086956521738</v>
      </c>
      <c r="C30">
        <f>-C23/C22</f>
        <v>-0.47826086956521741</v>
      </c>
      <c r="D30">
        <f>(C22*D23-D22*C23)/C22</f>
        <v>323.21739130434781</v>
      </c>
      <c r="E30">
        <f t="shared" ref="E30:E31" si="0">D30/B30</f>
        <v>47.653846153846153</v>
      </c>
    </row>
    <row r="31" spans="1:5" x14ac:dyDescent="0.25">
      <c r="A31" t="s">
        <v>17</v>
      </c>
      <c r="B31">
        <f>(C22*B24-B22*C24)/C22</f>
        <v>10.434782608695652</v>
      </c>
      <c r="C31">
        <f>-C24/C22</f>
        <v>-4.3478260869565216E-2</v>
      </c>
      <c r="D31">
        <f>(C22*D24-D22*C24)/C22</f>
        <v>548.56521739130437</v>
      </c>
      <c r="E31">
        <f t="shared" si="0"/>
        <v>52.570833333333333</v>
      </c>
    </row>
    <row r="32" spans="1:5" x14ac:dyDescent="0.25">
      <c r="A32" t="s">
        <v>18</v>
      </c>
      <c r="B32">
        <f>(C22*B25-B22*C25)/C22</f>
        <v>-1.0434782608695652</v>
      </c>
      <c r="C32">
        <f>-C25/C29</f>
        <v>161</v>
      </c>
      <c r="D32">
        <f>(C22*D25-D22*C25)/C22</f>
        <v>185.04347826086956</v>
      </c>
    </row>
    <row r="35" spans="1:14" x14ac:dyDescent="0.25">
      <c r="B35" s="4" t="s">
        <v>24</v>
      </c>
      <c r="C35" s="4" t="s">
        <v>25</v>
      </c>
      <c r="D35" t="s">
        <v>22</v>
      </c>
      <c r="E35" t="s">
        <v>23</v>
      </c>
    </row>
    <row r="36" spans="1:14" x14ac:dyDescent="0.25">
      <c r="A36" t="s">
        <v>19</v>
      </c>
      <c r="B36" s="5">
        <f>B29</f>
        <v>0.56521739130434778</v>
      </c>
      <c r="C36">
        <f>C29/B29</f>
        <v>7.6923076923076927E-2</v>
      </c>
      <c r="D36">
        <f>D29/B29</f>
        <v>46.769230769230774</v>
      </c>
      <c r="E36">
        <f>D36/B36</f>
        <v>82.745562130177532</v>
      </c>
    </row>
    <row r="37" spans="1:14" x14ac:dyDescent="0.25">
      <c r="A37" t="s">
        <v>26</v>
      </c>
      <c r="B37">
        <f>-B30/B29</f>
        <v>-12</v>
      </c>
      <c r="C37">
        <f>(B29*C30-C29*B30)/B29</f>
        <v>-1</v>
      </c>
      <c r="D37">
        <f>(B29*D30-D29*B30)/B29</f>
        <v>5.9999999999999609</v>
      </c>
      <c r="E37">
        <f>D37/B37</f>
        <v>-0.49999999999999672</v>
      </c>
    </row>
    <row r="38" spans="1:14" x14ac:dyDescent="0.25">
      <c r="A38" t="s">
        <v>17</v>
      </c>
      <c r="B38">
        <f>-B31/B29</f>
        <v>-18.461538461538463</v>
      </c>
      <c r="C38">
        <f>(B29*C31-C29*B31)/B29</f>
        <v>-0.84615384615384626</v>
      </c>
      <c r="D38">
        <f>(B29*D31-D29*B31)/B29</f>
        <v>60.538461538461519</v>
      </c>
      <c r="E38">
        <f>D38/B38</f>
        <v>-3.2791666666666655</v>
      </c>
    </row>
    <row r="39" spans="1:14" x14ac:dyDescent="0.25">
      <c r="A39" t="s">
        <v>18</v>
      </c>
      <c r="B39">
        <f>-B32/B29</f>
        <v>1.8461538461538463</v>
      </c>
      <c r="C39">
        <f>(B29*C32-C29*B32)/B29</f>
        <v>161.08026755852845</v>
      </c>
      <c r="D39">
        <f>(B29*D32-D29*B32)/B29</f>
        <v>233.84615384615384</v>
      </c>
      <c r="E39">
        <f>D39/B39</f>
        <v>126.66666666666666</v>
      </c>
    </row>
    <row r="42" spans="1:14" x14ac:dyDescent="0.25">
      <c r="A42" s="6" t="s">
        <v>30</v>
      </c>
      <c r="B42" s="6"/>
      <c r="C42" s="6"/>
      <c r="D42" s="6"/>
    </row>
    <row r="43" spans="1:14" x14ac:dyDescent="0.25">
      <c r="A43" s="6" t="s">
        <v>31</v>
      </c>
      <c r="B43" s="6"/>
      <c r="C43" s="6"/>
      <c r="D43" s="6"/>
    </row>
    <row r="44" spans="1:14" x14ac:dyDescent="0.25">
      <c r="A44" s="6" t="s">
        <v>32</v>
      </c>
      <c r="B44" s="6"/>
      <c r="C44" s="6"/>
      <c r="D44" s="6"/>
    </row>
    <row r="45" spans="1:14" x14ac:dyDescent="0.25">
      <c r="B45" s="3" t="s">
        <v>44</v>
      </c>
      <c r="C45" s="3"/>
      <c r="G45" s="3" t="s">
        <v>42</v>
      </c>
      <c r="H45" s="3"/>
      <c r="L45" s="3" t="s">
        <v>43</v>
      </c>
      <c r="M45" s="3"/>
    </row>
    <row r="46" spans="1:14" x14ac:dyDescent="0.25">
      <c r="A46" s="6" t="s">
        <v>33</v>
      </c>
      <c r="B46" s="6"/>
      <c r="C46" s="6"/>
      <c r="D46" s="6"/>
      <c r="F46" s="6" t="s">
        <v>36</v>
      </c>
      <c r="G46" s="6"/>
      <c r="H46" s="6"/>
      <c r="I46" s="6"/>
      <c r="K46" s="6" t="s">
        <v>39</v>
      </c>
      <c r="L46" s="6"/>
      <c r="M46" s="6"/>
      <c r="N46" s="6"/>
    </row>
    <row r="47" spans="1:14" x14ac:dyDescent="0.25">
      <c r="A47" s="6" t="s">
        <v>34</v>
      </c>
      <c r="B47" s="6"/>
      <c r="C47" s="6"/>
      <c r="D47" s="6"/>
      <c r="F47" s="6" t="s">
        <v>37</v>
      </c>
      <c r="G47" s="6"/>
      <c r="H47" s="6"/>
      <c r="I47" s="6"/>
      <c r="K47" s="6" t="s">
        <v>40</v>
      </c>
      <c r="L47" s="6"/>
      <c r="M47" s="6"/>
      <c r="N47" s="6"/>
    </row>
    <row r="48" spans="1:14" x14ac:dyDescent="0.25">
      <c r="A48" s="6" t="s">
        <v>35</v>
      </c>
      <c r="B48" s="6"/>
      <c r="C48" s="6"/>
      <c r="D48" s="6"/>
      <c r="F48" s="6" t="s">
        <v>38</v>
      </c>
      <c r="G48" s="6"/>
      <c r="H48" s="6"/>
      <c r="I48" s="6"/>
      <c r="K48" s="6" t="s">
        <v>41</v>
      </c>
      <c r="L48" s="6"/>
      <c r="M48" s="6"/>
      <c r="N48" s="6"/>
    </row>
  </sheetData>
  <mergeCells count="24">
    <mergeCell ref="K46:N46"/>
    <mergeCell ref="K47:N47"/>
    <mergeCell ref="K48:N48"/>
    <mergeCell ref="G45:H45"/>
    <mergeCell ref="L45:M45"/>
    <mergeCell ref="B45:C45"/>
    <mergeCell ref="A43:D43"/>
    <mergeCell ref="A44:D44"/>
    <mergeCell ref="A46:D46"/>
    <mergeCell ref="A47:D47"/>
    <mergeCell ref="A48:D48"/>
    <mergeCell ref="F46:I46"/>
    <mergeCell ref="F47:I47"/>
    <mergeCell ref="F48:I48"/>
    <mergeCell ref="A14:E14"/>
    <mergeCell ref="A15:E15"/>
    <mergeCell ref="A17:E17"/>
    <mergeCell ref="A18:E18"/>
    <mergeCell ref="A19:E19"/>
    <mergeCell ref="A42:D42"/>
    <mergeCell ref="A7:E7"/>
    <mergeCell ref="A8:E8"/>
    <mergeCell ref="A9:E9"/>
    <mergeCell ref="A13:E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2025-01-27T07:57:32Z</dcterms:modified>
</cp:coreProperties>
</file>