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rem.Mulchandani\AppData\Local\Microsoft\Windows\INetCache\Content.Outlook\VIDF5SCH\"/>
    </mc:Choice>
  </mc:AlternateContent>
  <bookViews>
    <workbookView xWindow="0" yWindow="0" windowWidth="20490" windowHeight="6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Sheet1!$A$11:$AP$39</definedName>
  </definedNames>
  <calcPr calcId="171027"/>
</workbook>
</file>

<file path=xl/calcChain.xml><?xml version="1.0" encoding="utf-8"?>
<calcChain xmlns="http://schemas.openxmlformats.org/spreadsheetml/2006/main">
  <c r="AN15" i="1" l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14" i="1"/>
  <c r="AP34" i="1" l="1"/>
  <c r="AP39" i="1"/>
  <c r="AP38" i="1" l="1"/>
  <c r="AP35" i="1"/>
  <c r="AP37" i="1"/>
  <c r="AP36" i="1"/>
  <c r="AM5" i="2"/>
  <c r="AP5" i="2" s="1"/>
  <c r="AN5" i="2" l="1"/>
  <c r="AP23" i="1"/>
  <c r="AP27" i="1"/>
  <c r="AP31" i="1"/>
  <c r="AP30" i="1" l="1"/>
  <c r="AP26" i="1"/>
  <c r="AP22" i="1"/>
  <c r="AP33" i="1"/>
  <c r="AP29" i="1"/>
  <c r="AP25" i="1"/>
  <c r="AP21" i="1"/>
  <c r="AP32" i="1"/>
  <c r="AP28" i="1"/>
  <c r="AP24" i="1"/>
  <c r="AP2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P19" i="1" l="1"/>
  <c r="AM41" i="1" l="1"/>
  <c r="H41" i="1"/>
  <c r="AP17" i="1" l="1"/>
  <c r="AP18" i="1"/>
  <c r="AP14" i="1" l="1"/>
  <c r="AP16" i="1"/>
  <c r="AP15" i="1"/>
  <c r="AP41" i="1" l="1"/>
  <c r="AN41" i="1"/>
</calcChain>
</file>

<file path=xl/sharedStrings.xml><?xml version="1.0" encoding="utf-8"?>
<sst xmlns="http://schemas.openxmlformats.org/spreadsheetml/2006/main" count="204" uniqueCount="73">
  <si>
    <t>Equinox Business Park, Tower 1, 6th Floor, Ambedkar Nagar, Off BKC, LBS Road, Kurla West, Mumbai - 70</t>
  </si>
  <si>
    <t>CHANNEL</t>
  </si>
  <si>
    <t>State</t>
  </si>
  <si>
    <t>Billing AGENCY</t>
  </si>
  <si>
    <t>CLIENT</t>
  </si>
  <si>
    <t>BRAND</t>
  </si>
  <si>
    <t>Start Date</t>
  </si>
  <si>
    <t>End Date</t>
  </si>
  <si>
    <t>Programme / Time Band</t>
  </si>
  <si>
    <t>Requested Time Band</t>
  </si>
  <si>
    <t>Duration</t>
  </si>
  <si>
    <t>Caption</t>
  </si>
  <si>
    <t>House No</t>
  </si>
  <si>
    <t>Total</t>
  </si>
  <si>
    <t xml:space="preserve">E.R/10 Sec </t>
  </si>
  <si>
    <t>Total Amount</t>
  </si>
  <si>
    <t>Sun</t>
  </si>
  <si>
    <t>Mon</t>
  </si>
  <si>
    <t>Tue</t>
  </si>
  <si>
    <t>Wed</t>
  </si>
  <si>
    <t>Thu</t>
  </si>
  <si>
    <t>Fri</t>
  </si>
  <si>
    <t>Sat</t>
  </si>
  <si>
    <t>No of Spots</t>
  </si>
  <si>
    <t>Total FCT</t>
  </si>
  <si>
    <t xml:space="preserve"> </t>
  </si>
  <si>
    <t>Internal Traffic Order</t>
  </si>
  <si>
    <t>Description</t>
  </si>
  <si>
    <t>Days</t>
  </si>
  <si>
    <t>GST</t>
  </si>
  <si>
    <t>Maharashtra</t>
  </si>
  <si>
    <t>Zoom Entertainment Network Ltd.</t>
  </si>
  <si>
    <t xml:space="preserve"> Mon-Sun</t>
  </si>
  <si>
    <t>08:00 - 09:00</t>
  </si>
  <si>
    <t>13:00 - 14:00</t>
  </si>
  <si>
    <t>17:00 - 18:00</t>
  </si>
  <si>
    <t>20:00 - 21:00</t>
  </si>
  <si>
    <t>22:00 - 23:00</t>
  </si>
  <si>
    <t>07:00 -24:00</t>
  </si>
  <si>
    <t>AUM ADVERTISING &amp; MEDIA PVT. LTD. - MUM</t>
  </si>
  <si>
    <t>AUM ADVERTISING &amp; MEDIA PVT LTD-MUMBAI</t>
  </si>
  <si>
    <t>ZOOM</t>
  </si>
  <si>
    <t>CSE0010284</t>
  </si>
  <si>
    <t>Der Se Sahi</t>
  </si>
  <si>
    <t>07:00 - 08:00</t>
  </si>
  <si>
    <t>11:00 - 12:00</t>
  </si>
  <si>
    <t>12:00 - 13:00</t>
  </si>
  <si>
    <t>14:00 - 15:00</t>
  </si>
  <si>
    <t>16:00 - 17:00</t>
  </si>
  <si>
    <t>18:00 - 19:00</t>
  </si>
  <si>
    <t>19:00 - 20:00</t>
  </si>
  <si>
    <t>21:00 - 22:00</t>
  </si>
  <si>
    <t>23:00 - 24:00</t>
  </si>
  <si>
    <t>07:00-24:00</t>
  </si>
  <si>
    <t>27AAACB4373Q1Z8</t>
  </si>
  <si>
    <t>DATE: 14th-Jun-2019</t>
  </si>
  <si>
    <t>Zinda [63]</t>
  </si>
  <si>
    <t>Zinda [65]</t>
  </si>
  <si>
    <t>Slow Motion [35]</t>
  </si>
  <si>
    <t>Slow Motion [33]</t>
  </si>
  <si>
    <t>Turpeya [45]</t>
  </si>
  <si>
    <t>Zinda [64]</t>
  </si>
  <si>
    <t>Slow Motion [34]</t>
  </si>
  <si>
    <t>CSE0010549</t>
  </si>
  <si>
    <t>CSE0010550</t>
  </si>
  <si>
    <t>CSE0010551</t>
  </si>
  <si>
    <t>CSE0010552</t>
  </si>
  <si>
    <t>CSE0010553</t>
  </si>
  <si>
    <t>CSE0010554</t>
  </si>
  <si>
    <t>CSE0010555</t>
  </si>
  <si>
    <t>RO NO :  AUM/06/03 Sun-Sat</t>
  </si>
  <si>
    <t>Deal Ref NO : SP/2019-05-0001</t>
  </si>
  <si>
    <t>BHARAT-T-SERIES-ZM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</si>
</sst>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[$-409]d\-mmm\-yyyy;@"/>
    <numFmt numFmtId="166" formatCode="&quot;$&quot;#,##0.00"/>
    <numFmt numFmtId="167" formatCode="&quot;₹&quot;\ 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Helvetica"/>
      <family val="2"/>
    </font>
    <font>
      <b/>
      <sz val="14"/>
      <name val="Helvetica"/>
      <family val="2"/>
    </font>
    <font>
      <sz val="14"/>
      <name val="Helvetica"/>
      <family val="2"/>
    </font>
    <font>
      <b/>
      <sz val="12"/>
      <name val="Helvetica"/>
      <family val="2"/>
    </font>
    <font>
      <b/>
      <sz val="18"/>
      <name val="Helvetica"/>
      <family val="2"/>
    </font>
    <font>
      <b/>
      <sz val="10"/>
      <name val="Helvetica"/>
      <family val="2"/>
    </font>
    <font>
      <b/>
      <sz val="16"/>
      <name val="Helvetica"/>
      <family val="2"/>
    </font>
    <font>
      <sz val="12"/>
      <name val="Helvetica"/>
      <family val="2"/>
    </font>
    <font>
      <sz val="10"/>
      <name val="Arial"/>
      <family val="2"/>
    </font>
    <font>
      <b/>
      <sz val="14"/>
      <name val="Helvetica"/>
    </font>
    <font>
      <sz val="16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6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Arial"/>
      <family val="2"/>
    </font>
    <font>
      <sz val="10"/>
      <name val="Comic Sans MS"/>
      <family val="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27" fillId="0" borderId="0"/>
    <xf numFmtId="0" fontId="27" fillId="0" borderId="0"/>
    <xf numFmtId="0" fontId="1" fillId="0" borderId="0"/>
    <xf numFmtId="0" fontId="27" fillId="0" borderId="0"/>
  </cellStyleXfs>
  <cellXfs count="122">
    <xf numFmtId="0" fontId="0" fillId="0" borderId="0" xfId="0"/>
    <xf numFmtId="0" fontId="18" fillId="0" borderId="0" xfId="42"/>
    <xf numFmtId="0" fontId="19" fillId="0" borderId="10" xfId="42" applyFont="1" applyBorder="1"/>
    <xf numFmtId="0" fontId="19" fillId="0" borderId="11" xfId="42" applyFont="1" applyBorder="1" applyAlignment="1"/>
    <xf numFmtId="0" fontId="19" fillId="0" borderId="11" xfId="42" applyFont="1" applyBorder="1"/>
    <xf numFmtId="0" fontId="19" fillId="0" borderId="12" xfId="42" applyFont="1" applyBorder="1"/>
    <xf numFmtId="0" fontId="19" fillId="0" borderId="13" xfId="42" applyFont="1" applyBorder="1" applyAlignment="1"/>
    <xf numFmtId="0" fontId="19" fillId="0" borderId="0" xfId="42" applyFont="1" applyBorder="1" applyAlignment="1"/>
    <xf numFmtId="0" fontId="19" fillId="0" borderId="14" xfId="42" applyFont="1" applyBorder="1"/>
    <xf numFmtId="0" fontId="20" fillId="0" borderId="13" xfId="42" applyFont="1" applyBorder="1" applyAlignment="1"/>
    <xf numFmtId="0" fontId="19" fillId="0" borderId="13" xfId="42" applyFont="1" applyBorder="1"/>
    <xf numFmtId="0" fontId="19" fillId="0" borderId="0" xfId="42" applyFont="1" applyBorder="1" applyAlignment="1">
      <alignment vertical="center" wrapText="1"/>
    </xf>
    <xf numFmtId="0" fontId="22" fillId="0" borderId="0" xfId="42" applyFont="1" applyBorder="1"/>
    <xf numFmtId="0" fontId="20" fillId="0" borderId="0" xfId="42" applyFont="1" applyBorder="1"/>
    <xf numFmtId="0" fontId="20" fillId="0" borderId="0" xfId="42" applyFont="1" applyBorder="1" applyAlignment="1">
      <alignment vertical="center"/>
    </xf>
    <xf numFmtId="0" fontId="19" fillId="0" borderId="0" xfId="42" applyFont="1" applyBorder="1" applyAlignment="1">
      <alignment horizontal="center"/>
    </xf>
    <xf numFmtId="0" fontId="20" fillId="33" borderId="11" xfId="42" applyFont="1" applyFill="1" applyBorder="1" applyAlignment="1">
      <alignment horizontal="center" vertical="center" wrapText="1"/>
    </xf>
    <xf numFmtId="0" fontId="21" fillId="33" borderId="0" xfId="42" applyFont="1" applyFill="1" applyBorder="1" applyAlignment="1">
      <alignment horizontal="center" vertical="center" wrapText="1"/>
    </xf>
    <xf numFmtId="0" fontId="21" fillId="0" borderId="0" xfId="42" applyFont="1" applyFill="1" applyBorder="1" applyAlignment="1">
      <alignment vertical="center" wrapText="1"/>
    </xf>
    <xf numFmtId="0" fontId="25" fillId="0" borderId="0" xfId="42" applyFont="1" applyBorder="1" applyAlignment="1">
      <alignment vertical="center" wrapText="1"/>
    </xf>
    <xf numFmtId="0" fontId="26" fillId="0" borderId="0" xfId="42" applyFont="1" applyBorder="1" applyAlignment="1"/>
    <xf numFmtId="0" fontId="25" fillId="0" borderId="0" xfId="42" applyFont="1" applyBorder="1" applyAlignment="1">
      <alignment horizontal="center" vertical="center" wrapText="1"/>
    </xf>
    <xf numFmtId="0" fontId="20" fillId="0" borderId="0" xfId="42" applyFont="1" applyBorder="1" applyAlignment="1">
      <alignment vertical="center" wrapText="1"/>
    </xf>
    <xf numFmtId="0" fontId="20" fillId="0" borderId="23" xfId="42" applyFont="1" applyBorder="1" applyAlignment="1">
      <alignment vertical="center" wrapText="1"/>
    </xf>
    <xf numFmtId="0" fontId="21" fillId="0" borderId="0" xfId="42" applyFont="1" applyBorder="1" applyAlignment="1">
      <alignment vertical="center" wrapText="1"/>
    </xf>
    <xf numFmtId="0" fontId="20" fillId="0" borderId="0" xfId="42" applyFont="1" applyBorder="1" applyAlignment="1">
      <alignment horizontal="center" vertical="center" wrapText="1"/>
    </xf>
    <xf numFmtId="0" fontId="20" fillId="0" borderId="15" xfId="42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4" fillId="0" borderId="0" xfId="42" applyFont="1" applyBorder="1" applyAlignment="1">
      <alignment wrapText="1"/>
    </xf>
    <xf numFmtId="0" fontId="18" fillId="0" borderId="0" xfId="42" applyAlignment="1">
      <alignment wrapText="1"/>
    </xf>
    <xf numFmtId="0" fontId="25" fillId="0" borderId="23" xfId="42" applyFont="1" applyBorder="1" applyAlignment="1" applyProtection="1">
      <alignment horizontal="center" vertical="center" wrapText="1"/>
      <protection locked="0"/>
    </xf>
    <xf numFmtId="0" fontId="25" fillId="0" borderId="23" xfId="42" applyFont="1" applyBorder="1" applyAlignment="1" applyProtection="1">
      <alignment vertical="center" wrapText="1"/>
      <protection locked="0"/>
    </xf>
    <xf numFmtId="165" fontId="25" fillId="0" borderId="23" xfId="42" applyNumberFormat="1" applyFont="1" applyBorder="1" applyAlignment="1" applyProtection="1">
      <alignment horizontal="center" vertical="center" wrapText="1"/>
      <protection locked="0"/>
    </xf>
    <xf numFmtId="0" fontId="20" fillId="0" borderId="23" xfId="42" applyFont="1" applyBorder="1" applyAlignment="1">
      <alignment horizontal="center" vertical="center" wrapText="1"/>
    </xf>
    <xf numFmtId="0" fontId="23" fillId="0" borderId="23" xfId="42" applyFont="1" applyBorder="1" applyAlignment="1" applyProtection="1">
      <alignment horizontal="center" vertical="center" wrapText="1"/>
      <protection locked="0"/>
    </xf>
    <xf numFmtId="0" fontId="20" fillId="0" borderId="0" xfId="42" applyFont="1" applyBorder="1" applyAlignment="1" applyProtection="1">
      <alignment vertical="center"/>
      <protection locked="0"/>
    </xf>
    <xf numFmtId="0" fontId="25" fillId="0" borderId="0" xfId="42" applyFont="1" applyBorder="1" applyAlignment="1" applyProtection="1">
      <alignment vertical="center" wrapText="1"/>
      <protection locked="0"/>
    </xf>
    <xf numFmtId="0" fontId="29" fillId="0" borderId="21" xfId="42" applyFont="1" applyBorder="1" applyAlignment="1" applyProtection="1">
      <alignment vertical="center"/>
      <protection locked="0"/>
    </xf>
    <xf numFmtId="0" fontId="30" fillId="0" borderId="21" xfId="0" applyFont="1" applyBorder="1" applyProtection="1">
      <protection locked="0"/>
    </xf>
    <xf numFmtId="0" fontId="30" fillId="0" borderId="25" xfId="42" applyFont="1" applyFill="1" applyBorder="1" applyAlignment="1" applyProtection="1">
      <alignment horizontal="center"/>
      <protection locked="0"/>
    </xf>
    <xf numFmtId="0" fontId="30" fillId="0" borderId="21" xfId="42" applyFont="1" applyFill="1" applyBorder="1" applyAlignment="1" applyProtection="1">
      <alignment horizontal="center"/>
      <protection locked="0"/>
    </xf>
    <xf numFmtId="0" fontId="29" fillId="0" borderId="21" xfId="42" applyNumberFormat="1" applyFont="1" applyBorder="1" applyAlignment="1" applyProtection="1">
      <protection locked="0"/>
    </xf>
    <xf numFmtId="0" fontId="30" fillId="0" borderId="21" xfId="0" applyNumberFormat="1" applyFont="1" applyBorder="1" applyProtection="1">
      <protection locked="0"/>
    </xf>
    <xf numFmtId="0" fontId="30" fillId="0" borderId="19" xfId="42" applyFont="1" applyFill="1" applyBorder="1" applyAlignment="1" applyProtection="1">
      <alignment horizontal="center"/>
      <protection locked="0"/>
    </xf>
    <xf numFmtId="0" fontId="29" fillId="0" borderId="25" xfId="42" applyFont="1" applyBorder="1" applyAlignment="1" applyProtection="1">
      <alignment horizontal="center"/>
      <protection locked="0"/>
    </xf>
    <xf numFmtId="0" fontId="29" fillId="0" borderId="19" xfId="42" applyFont="1" applyBorder="1" applyAlignment="1" applyProtection="1">
      <alignment horizontal="center"/>
      <protection locked="0"/>
    </xf>
    <xf numFmtId="0" fontId="29" fillId="0" borderId="20" xfId="42" applyFont="1" applyBorder="1" applyAlignment="1" applyProtection="1">
      <alignment horizontal="center"/>
      <protection locked="0"/>
    </xf>
    <xf numFmtId="0" fontId="30" fillId="0" borderId="0" xfId="0" applyFont="1" applyProtection="1">
      <protection locked="0"/>
    </xf>
    <xf numFmtId="0" fontId="29" fillId="0" borderId="18" xfId="42" applyFont="1" applyBorder="1" applyAlignment="1" applyProtection="1">
      <alignment horizontal="center" vertical="center"/>
      <protection locked="0"/>
    </xf>
    <xf numFmtId="0" fontId="30" fillId="0" borderId="0" xfId="0" applyFont="1"/>
    <xf numFmtId="0" fontId="29" fillId="0" borderId="22" xfId="42" applyFont="1" applyBorder="1" applyAlignment="1" applyProtection="1">
      <protection locked="0"/>
    </xf>
    <xf numFmtId="0" fontId="0" fillId="0" borderId="21" xfId="0" applyBorder="1" applyProtection="1">
      <protection locked="0"/>
    </xf>
    <xf numFmtId="0" fontId="0" fillId="0" borderId="21" xfId="0" applyNumberFormat="1" applyBorder="1" applyProtection="1">
      <protection locked="0"/>
    </xf>
    <xf numFmtId="0" fontId="32" fillId="0" borderId="0" xfId="0" applyFont="1"/>
    <xf numFmtId="0" fontId="33" fillId="0" borderId="33" xfId="42" applyFont="1" applyBorder="1" applyAlignment="1" applyProtection="1">
      <alignment horizontal="center" vertical="center" wrapText="1"/>
    </xf>
    <xf numFmtId="0" fontId="33" fillId="0" borderId="34" xfId="42" applyFont="1" applyBorder="1" applyAlignment="1" applyProtection="1">
      <alignment horizontal="center" vertical="center" wrapText="1"/>
    </xf>
    <xf numFmtId="0" fontId="34" fillId="0" borderId="16" xfId="42" applyFont="1" applyBorder="1" applyAlignment="1">
      <alignment horizontal="center" vertical="center"/>
    </xf>
    <xf numFmtId="0" fontId="34" fillId="0" borderId="17" xfId="42" applyFont="1" applyBorder="1" applyAlignment="1">
      <alignment horizontal="center" vertical="center"/>
    </xf>
    <xf numFmtId="0" fontId="34" fillId="0" borderId="31" xfId="42" applyFont="1" applyBorder="1" applyAlignment="1" applyProtection="1">
      <alignment horizontal="center"/>
      <protection locked="0"/>
    </xf>
    <xf numFmtId="0" fontId="34" fillId="0" borderId="15" xfId="42" applyFont="1" applyBorder="1" applyAlignment="1">
      <alignment horizontal="center" wrapText="1"/>
    </xf>
    <xf numFmtId="0" fontId="34" fillId="0" borderId="38" xfId="42" applyFont="1" applyBorder="1" applyAlignment="1">
      <alignment horizontal="center" wrapText="1"/>
    </xf>
    <xf numFmtId="0" fontId="34" fillId="0" borderId="21" xfId="42" applyFont="1" applyBorder="1" applyAlignment="1" applyProtection="1">
      <alignment vertical="center"/>
    </xf>
    <xf numFmtId="0" fontId="32" fillId="0" borderId="21" xfId="0" applyFont="1" applyBorder="1" applyProtection="1"/>
    <xf numFmtId="0" fontId="32" fillId="0" borderId="21" xfId="0" applyNumberFormat="1" applyFont="1" applyBorder="1" applyProtection="1"/>
    <xf numFmtId="0" fontId="34" fillId="0" borderId="21" xfId="42" applyFont="1" applyBorder="1" applyAlignment="1" applyProtection="1">
      <alignment horizontal="center"/>
    </xf>
    <xf numFmtId="0" fontId="32" fillId="0" borderId="0" xfId="0" applyFont="1" applyProtection="1"/>
    <xf numFmtId="0" fontId="34" fillId="0" borderId="21" xfId="44" applyFont="1" applyFill="1" applyBorder="1" applyAlignment="1" applyProtection="1">
      <alignment horizontal="center" vertical="center"/>
    </xf>
    <xf numFmtId="0" fontId="0" fillId="0" borderId="21" xfId="0" applyBorder="1" applyProtection="1"/>
    <xf numFmtId="0" fontId="0" fillId="0" borderId="21" xfId="0" applyNumberFormat="1" applyBorder="1" applyProtection="1"/>
    <xf numFmtId="0" fontId="34" fillId="0" borderId="21" xfId="42" applyFont="1" applyBorder="1" applyAlignment="1" applyProtection="1"/>
    <xf numFmtId="166" fontId="33" fillId="0" borderId="21" xfId="42" applyNumberFormat="1" applyFont="1" applyBorder="1" applyAlignment="1" applyProtection="1">
      <alignment horizontal="center"/>
    </xf>
    <xf numFmtId="167" fontId="34" fillId="0" borderId="21" xfId="42" applyNumberFormat="1" applyFont="1" applyBorder="1" applyAlignment="1" applyProtection="1">
      <alignment horizontal="center"/>
    </xf>
    <xf numFmtId="0" fontId="0" fillId="0" borderId="21" xfId="0" applyBorder="1"/>
    <xf numFmtId="0" fontId="0" fillId="0" borderId="21" xfId="0" applyNumberFormat="1" applyBorder="1"/>
    <xf numFmtId="0" fontId="32" fillId="35" borderId="21" xfId="0" applyFont="1" applyFill="1" applyBorder="1" applyProtection="1"/>
    <xf numFmtId="0" fontId="35" fillId="0" borderId="0" xfId="0" applyFont="1"/>
    <xf numFmtId="0" fontId="32" fillId="35" borderId="40" xfId="0" applyFont="1" applyFill="1" applyBorder="1" applyProtection="1"/>
    <xf numFmtId="1" fontId="36" fillId="35" borderId="21" xfId="47" applyNumberFormat="1" applyFont="1" applyFill="1" applyBorder="1" applyAlignment="1">
      <alignment horizontal="center"/>
    </xf>
    <xf numFmtId="0" fontId="36" fillId="35" borderId="39" xfId="47" applyFont="1" applyFill="1" applyBorder="1" applyAlignment="1">
      <alignment horizontal="center"/>
    </xf>
    <xf numFmtId="1" fontId="36" fillId="35" borderId="40" xfId="45" applyNumberFormat="1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12" xfId="42" applyFont="1" applyBorder="1" applyAlignment="1">
      <alignment horizontal="center" vertical="center" wrapText="1"/>
    </xf>
    <xf numFmtId="0" fontId="33" fillId="0" borderId="14" xfId="42" applyFont="1" applyBorder="1" applyAlignment="1">
      <alignment horizontal="center" vertical="center" wrapText="1"/>
    </xf>
    <xf numFmtId="0" fontId="33" fillId="0" borderId="15" xfId="42" applyFont="1" applyBorder="1" applyAlignment="1">
      <alignment horizontal="center" vertical="center" wrapText="1"/>
    </xf>
    <xf numFmtId="0" fontId="33" fillId="0" borderId="28" xfId="42" applyFont="1" applyBorder="1" applyAlignment="1">
      <alignment horizontal="center" vertical="center" wrapText="1"/>
    </xf>
    <xf numFmtId="0" fontId="33" fillId="0" borderId="10" xfId="42" applyFont="1" applyBorder="1" applyAlignment="1">
      <alignment horizontal="center" vertical="center" wrapText="1"/>
    </xf>
    <xf numFmtId="0" fontId="33" fillId="0" borderId="29" xfId="42" applyFont="1" applyBorder="1" applyAlignment="1">
      <alignment horizontal="center" vertical="center" wrapText="1"/>
    </xf>
    <xf numFmtId="0" fontId="33" fillId="0" borderId="30" xfId="42" applyFont="1" applyBorder="1" applyAlignment="1">
      <alignment horizontal="center" vertical="center" wrapText="1"/>
    </xf>
    <xf numFmtId="165" fontId="25" fillId="0" borderId="26" xfId="42" applyNumberFormat="1" applyFont="1" applyBorder="1" applyAlignment="1" applyProtection="1">
      <alignment horizontal="center" vertical="center" wrapText="1"/>
      <protection locked="0"/>
    </xf>
    <xf numFmtId="165" fontId="25" fillId="0" borderId="27" xfId="42" applyNumberFormat="1" applyFont="1" applyBorder="1" applyAlignment="1" applyProtection="1">
      <alignment horizontal="center" vertical="center" wrapText="1"/>
      <protection locked="0"/>
    </xf>
    <xf numFmtId="165" fontId="25" fillId="0" borderId="22" xfId="42" applyNumberFormat="1" applyFont="1" applyBorder="1" applyAlignment="1" applyProtection="1">
      <alignment horizontal="center" vertical="center" wrapText="1"/>
      <protection locked="0"/>
    </xf>
    <xf numFmtId="0" fontId="33" fillId="0" borderId="36" xfId="42" applyFont="1" applyBorder="1" applyAlignment="1" applyProtection="1">
      <alignment horizontal="center" vertical="center" wrapText="1"/>
    </xf>
    <xf numFmtId="0" fontId="33" fillId="0" borderId="37" xfId="42" applyFont="1" applyBorder="1" applyAlignment="1" applyProtection="1">
      <alignment horizontal="center" vertical="center" wrapText="1"/>
    </xf>
    <xf numFmtId="0" fontId="33" fillId="0" borderId="31" xfId="42" applyFont="1" applyBorder="1" applyAlignment="1" applyProtection="1">
      <alignment horizontal="center" vertical="center" wrapText="1"/>
    </xf>
    <xf numFmtId="0" fontId="33" fillId="0" borderId="32" xfId="42" applyFont="1" applyBorder="1" applyAlignment="1" applyProtection="1">
      <alignment horizontal="center" vertical="center" wrapText="1"/>
    </xf>
    <xf numFmtId="17" fontId="33" fillId="0" borderId="26" xfId="42" applyNumberFormat="1" applyFont="1" applyBorder="1" applyAlignment="1" applyProtection="1">
      <alignment horizontal="center" vertical="center"/>
      <protection locked="0"/>
    </xf>
    <xf numFmtId="17" fontId="33" fillId="0" borderId="27" xfId="42" applyNumberFormat="1" applyFont="1" applyBorder="1" applyAlignment="1" applyProtection="1">
      <alignment horizontal="center" vertical="center"/>
      <protection locked="0"/>
    </xf>
    <xf numFmtId="17" fontId="33" fillId="0" borderId="22" xfId="42" applyNumberFormat="1" applyFont="1" applyBorder="1" applyAlignment="1" applyProtection="1">
      <alignment horizontal="center" vertical="center"/>
      <protection locked="0"/>
    </xf>
    <xf numFmtId="0" fontId="25" fillId="0" borderId="26" xfId="42" applyFont="1" applyBorder="1" applyAlignment="1" applyProtection="1">
      <alignment horizontal="center" vertical="center" wrapText="1"/>
      <protection locked="0"/>
    </xf>
    <xf numFmtId="0" fontId="25" fillId="0" borderId="27" xfId="42" applyFont="1" applyBorder="1" applyAlignment="1" applyProtection="1">
      <alignment horizontal="center" vertical="center" wrapText="1"/>
      <protection locked="0"/>
    </xf>
    <xf numFmtId="0" fontId="25" fillId="0" borderId="22" xfId="42" applyFont="1" applyBorder="1" applyAlignment="1" applyProtection="1">
      <alignment horizontal="center" vertical="center" wrapText="1"/>
      <protection locked="0"/>
    </xf>
    <xf numFmtId="0" fontId="22" fillId="0" borderId="26" xfId="42" applyFont="1" applyBorder="1" applyAlignment="1" applyProtection="1">
      <alignment horizontal="center" vertical="center" wrapText="1"/>
      <protection locked="0"/>
    </xf>
    <xf numFmtId="0" fontId="22" fillId="0" borderId="27" xfId="42" applyFont="1" applyBorder="1" applyAlignment="1" applyProtection="1">
      <alignment horizontal="center" vertical="center" wrapText="1"/>
      <protection locked="0"/>
    </xf>
    <xf numFmtId="0" fontId="22" fillId="0" borderId="22" xfId="42" applyFont="1" applyBorder="1" applyAlignment="1" applyProtection="1">
      <alignment horizontal="center" vertical="center" wrapText="1"/>
      <protection locked="0"/>
    </xf>
    <xf numFmtId="0" fontId="20" fillId="0" borderId="26" xfId="42" applyFont="1" applyBorder="1" applyAlignment="1" applyProtection="1">
      <alignment horizontal="left" vertical="center"/>
      <protection locked="0"/>
    </xf>
    <xf numFmtId="0" fontId="20" fillId="0" borderId="27" xfId="42" applyFont="1" applyBorder="1" applyAlignment="1" applyProtection="1">
      <alignment horizontal="left" vertical="center"/>
      <protection locked="0"/>
    </xf>
    <xf numFmtId="0" fontId="20" fillId="0" borderId="22" xfId="42" applyFont="1" applyBorder="1" applyAlignment="1" applyProtection="1">
      <alignment horizontal="left" vertical="center"/>
      <protection locked="0"/>
    </xf>
    <xf numFmtId="0" fontId="20" fillId="0" borderId="26" xfId="42" applyFont="1" applyBorder="1" applyAlignment="1">
      <alignment horizontal="center" vertical="center" wrapText="1"/>
    </xf>
    <xf numFmtId="0" fontId="20" fillId="0" borderId="27" xfId="42" applyFont="1" applyBorder="1" applyAlignment="1">
      <alignment horizontal="center" vertical="center" wrapText="1"/>
    </xf>
    <xf numFmtId="0" fontId="20" fillId="0" borderId="22" xfId="42" applyFont="1" applyBorder="1" applyAlignment="1">
      <alignment horizontal="center" vertical="center" wrapText="1"/>
    </xf>
    <xf numFmtId="0" fontId="28" fillId="33" borderId="10" xfId="42" applyFont="1" applyFill="1" applyBorder="1" applyAlignment="1">
      <alignment horizontal="center" vertical="center" wrapText="1"/>
    </xf>
    <xf numFmtId="0" fontId="28" fillId="33" borderId="11" xfId="42" applyFont="1" applyFill="1" applyBorder="1" applyAlignment="1">
      <alignment horizontal="center" vertical="center" wrapText="1"/>
    </xf>
    <xf numFmtId="0" fontId="28" fillId="33" borderId="12" xfId="42" applyFont="1" applyFill="1" applyBorder="1" applyAlignment="1">
      <alignment horizontal="center" vertical="center" wrapText="1"/>
    </xf>
    <xf numFmtId="0" fontId="21" fillId="33" borderId="29" xfId="42" applyFont="1" applyFill="1" applyBorder="1" applyAlignment="1">
      <alignment horizontal="center" vertical="center" wrapText="1"/>
    </xf>
    <xf numFmtId="0" fontId="21" fillId="33" borderId="24" xfId="42" applyFont="1" applyFill="1" applyBorder="1" applyAlignment="1">
      <alignment horizontal="center" vertical="center" wrapText="1"/>
    </xf>
    <xf numFmtId="0" fontId="21" fillId="33" borderId="30" xfId="42" applyFont="1" applyFill="1" applyBorder="1" applyAlignment="1">
      <alignment horizontal="center" vertical="center" wrapText="1"/>
    </xf>
    <xf numFmtId="0" fontId="28" fillId="34" borderId="26" xfId="0" applyFont="1" applyFill="1" applyBorder="1" applyAlignment="1">
      <alignment horizontal="center" vertical="center" wrapText="1"/>
    </xf>
    <xf numFmtId="0" fontId="28" fillId="34" borderId="27" xfId="0" applyFont="1" applyFill="1" applyBorder="1" applyAlignment="1">
      <alignment horizontal="center" vertical="center" wrapText="1"/>
    </xf>
    <xf numFmtId="0" fontId="28" fillId="34" borderId="22" xfId="0" applyFont="1" applyFill="1" applyBorder="1" applyAlignment="1">
      <alignment horizontal="center" vertical="center" wrapText="1"/>
    </xf>
    <xf numFmtId="0" fontId="31" fillId="0" borderId="33" xfId="42" applyFont="1" applyBorder="1" applyAlignment="1" applyProtection="1">
      <alignment horizontal="center" vertical="center" wrapText="1"/>
    </xf>
    <xf numFmtId="0" fontId="31" fillId="0" borderId="34" xfId="42" applyFont="1" applyBorder="1" applyAlignment="1" applyProtection="1">
      <alignment horizontal="center" vertical="center" wrapText="1"/>
    </xf>
    <xf numFmtId="0" fontId="31" fillId="0" borderId="35" xfId="42" applyFont="1" applyBorder="1" applyAlignment="1" applyProtection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5"/>
    <cellStyle name="Normal 3" xfId="42"/>
    <cellStyle name="Normal 3 2" xfId="46"/>
    <cellStyle name="Note" xfId="15" builtinId="10" customBuiltin="1"/>
    <cellStyle name="Output" xfId="10" builtinId="21" customBuiltin="1"/>
    <cellStyle name="Style 1 3 2 2" xfId="47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647700</xdr:colOff>
      <xdr:row>4</xdr:row>
      <xdr:rowOff>19050</xdr:rowOff>
    </xdr:to>
    <xdr:pic>
      <xdr:nvPicPr>
        <xdr:cNvPr id="2" name="Picture 5" descr="TTN colour logo">
          <a:extLst>
            <a:ext uri="{FF2B5EF4-FFF2-40B4-BE49-F238E27FC236}">
              <a16:creationId xmlns:a16="http://schemas.microsoft.com/office/drawing/2014/main" id="{FC4C57AD-7488-4DF4-9AE3-DDCEDD28F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387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8285"/>
  <sheetViews>
    <sheetView tabSelected="1" topLeftCell="E1" zoomScale="70" zoomScaleNormal="70" workbookViewId="0">
      <selection activeCell="P8" sqref="P8"/>
    </sheetView>
  </sheetViews>
  <sheetFormatPr defaultRowHeight="15" x14ac:dyDescent="0.25"/>
  <cols>
    <col min="1" max="1" width="25.125" customWidth="1"/>
    <col min="2" max="2" width="29.75" customWidth="1"/>
    <col min="3" max="3" width="14.75" bestFit="1" customWidth="1"/>
    <col min="4" max="4" width="16.375" bestFit="1" customWidth="1"/>
    <col min="5" max="5" width="18.375" bestFit="1" customWidth="1"/>
    <col min="6" max="6" width="28.375" customWidth="1"/>
    <col min="7" max="7" width="21.125" bestFit="1" customWidth="1"/>
    <col min="8" max="8" width="5.75" bestFit="1" customWidth="1"/>
    <col min="9" max="9" width="5.25" bestFit="1" customWidth="1"/>
    <col min="10" max="10" width="4.125" bestFit="1" customWidth="1"/>
    <col min="11" max="11" width="4.75" bestFit="1" customWidth="1"/>
    <col min="12" max="12" width="5.25" bestFit="1" customWidth="1"/>
    <col min="13" max="13" width="6.125" bestFit="1" customWidth="1"/>
    <col min="14" max="14" width="5.25" bestFit="1" customWidth="1"/>
    <col min="15" max="15" width="5.75" bestFit="1" customWidth="1"/>
    <col min="16" max="19" width="5.25" bestFit="1" customWidth="1"/>
    <col min="20" max="20" width="6.125" bestFit="1" customWidth="1"/>
    <col min="21" max="21" width="5.25" bestFit="1" customWidth="1"/>
    <col min="22" max="22" width="5.75" bestFit="1" customWidth="1"/>
    <col min="23" max="26" width="5.25" bestFit="1" customWidth="1"/>
    <col min="27" max="27" width="6.125" bestFit="1" customWidth="1"/>
    <col min="28" max="28" width="5.25" bestFit="1" customWidth="1"/>
    <col min="29" max="29" width="5.75" bestFit="1" customWidth="1"/>
    <col min="30" max="30" width="5.25" bestFit="1" customWidth="1"/>
    <col min="31" max="31" width="6.625" bestFit="1" customWidth="1"/>
    <col min="32" max="32" width="6" bestFit="1" customWidth="1"/>
    <col min="33" max="33" width="5.25" bestFit="1" customWidth="1"/>
    <col min="34" max="34" width="6.125" bestFit="1" customWidth="1"/>
    <col min="35" max="35" width="5.25" bestFit="1" customWidth="1"/>
    <col min="36" max="36" width="5.75" bestFit="1" customWidth="1"/>
    <col min="37" max="38" width="5.25" bestFit="1" customWidth="1"/>
    <col min="39" max="40" width="9.25" bestFit="1" customWidth="1"/>
    <col min="41" max="41" width="15.625" bestFit="1" customWidth="1"/>
    <col min="42" max="42" width="21.625" bestFit="1" customWidth="1"/>
  </cols>
  <sheetData>
    <row r="1" spans="1:42" ht="18" x14ac:dyDescent="0.25">
      <c r="A1" s="2"/>
      <c r="B1" s="3"/>
      <c r="C1" s="3"/>
      <c r="D1" s="3"/>
      <c r="E1" s="3"/>
      <c r="F1" s="3"/>
      <c r="G1" s="4"/>
      <c r="H1" s="4"/>
      <c r="I1" s="110" t="s">
        <v>31</v>
      </c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2"/>
      <c r="AJ1" s="16"/>
      <c r="AK1" s="16"/>
      <c r="AL1" s="16"/>
      <c r="AM1" s="4"/>
      <c r="AN1" s="4"/>
      <c r="AO1" s="4"/>
      <c r="AP1" s="5"/>
    </row>
    <row r="2" spans="1:42" ht="18.75" thickBot="1" x14ac:dyDescent="0.3">
      <c r="A2" s="6"/>
      <c r="B2" s="7"/>
      <c r="C2" s="7"/>
      <c r="D2" s="7"/>
      <c r="E2" s="7"/>
      <c r="F2" s="7"/>
      <c r="G2" s="1"/>
      <c r="H2" s="1"/>
      <c r="I2" s="113" t="s">
        <v>0</v>
      </c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7"/>
      <c r="AK2" s="17"/>
      <c r="AL2" s="17"/>
      <c r="AM2" s="1"/>
      <c r="AN2" s="1"/>
      <c r="AO2" s="1"/>
      <c r="AP2" s="8"/>
    </row>
    <row r="3" spans="1:42" ht="18.75" thickBot="1" x14ac:dyDescent="0.3">
      <c r="A3" s="6"/>
      <c r="B3" s="1"/>
      <c r="C3" s="1"/>
      <c r="D3" s="1"/>
      <c r="E3" s="1"/>
      <c r="F3" s="1"/>
      <c r="G3" s="1"/>
      <c r="H3" s="1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7"/>
      <c r="AK3" s="17"/>
      <c r="AL3" s="17"/>
      <c r="AM3" s="1"/>
      <c r="AN3" s="1"/>
      <c r="AO3" s="1"/>
      <c r="AP3" s="8"/>
    </row>
    <row r="4" spans="1:42" ht="18.75" thickBot="1" x14ac:dyDescent="0.3">
      <c r="A4" s="9"/>
      <c r="B4" s="1"/>
      <c r="C4" s="1"/>
      <c r="D4" s="1"/>
      <c r="E4" s="1"/>
      <c r="F4" s="1"/>
      <c r="G4" s="1"/>
      <c r="H4" s="1"/>
      <c r="I4" s="18"/>
      <c r="J4" s="18"/>
      <c r="K4" s="116" t="s">
        <v>26</v>
      </c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7"/>
      <c r="AK4" s="17"/>
      <c r="AL4" s="17"/>
      <c r="AM4" s="1"/>
      <c r="AN4" s="1"/>
      <c r="AO4" s="1"/>
      <c r="AP4" s="8"/>
    </row>
    <row r="5" spans="1:42" ht="18.75" thickBot="1" x14ac:dyDescent="0.3">
      <c r="A5" s="1"/>
      <c r="B5" s="1"/>
      <c r="C5" s="1"/>
      <c r="D5" s="1"/>
      <c r="E5" s="1"/>
      <c r="F5" s="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3"/>
      <c r="T5" s="13"/>
      <c r="U5" s="13"/>
      <c r="V5" s="13"/>
      <c r="W5" s="13"/>
      <c r="X5" s="12"/>
      <c r="Y5" s="12"/>
      <c r="Z5" s="12"/>
      <c r="AA5" s="1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8"/>
    </row>
    <row r="6" spans="1:42" ht="18.75" thickBot="1" x14ac:dyDescent="0.3">
      <c r="A6" s="104" t="s">
        <v>71</v>
      </c>
      <c r="B6" s="105"/>
      <c r="C6" s="105"/>
      <c r="D6" s="105"/>
      <c r="E6" s="106"/>
      <c r="F6" s="35"/>
      <c r="G6" s="1"/>
      <c r="H6" s="104" t="s">
        <v>70</v>
      </c>
      <c r="I6" s="105"/>
      <c r="J6" s="105"/>
      <c r="K6" s="105"/>
      <c r="L6" s="105"/>
      <c r="M6" s="105"/>
      <c r="N6" s="105"/>
      <c r="O6" s="105"/>
      <c r="P6" s="105"/>
      <c r="Q6" s="105"/>
      <c r="R6" s="106"/>
      <c r="S6" s="1"/>
      <c r="T6" s="14"/>
      <c r="U6" s="14"/>
      <c r="V6" s="14"/>
      <c r="W6" s="14"/>
      <c r="X6" s="14"/>
      <c r="Y6" s="14"/>
      <c r="Z6" s="14"/>
      <c r="AA6" s="14"/>
      <c r="AB6" s="1"/>
      <c r="AC6" s="104" t="s">
        <v>55</v>
      </c>
      <c r="AD6" s="105"/>
      <c r="AE6" s="105"/>
      <c r="AF6" s="105"/>
      <c r="AG6" s="105"/>
      <c r="AH6" s="106"/>
      <c r="AI6" s="1"/>
      <c r="AJ6" s="1"/>
      <c r="AK6" s="1"/>
      <c r="AL6" s="1"/>
      <c r="AM6" s="1"/>
      <c r="AN6" s="1"/>
      <c r="AO6" s="1"/>
      <c r="AP6" s="8"/>
    </row>
    <row r="7" spans="1:42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8"/>
    </row>
    <row r="8" spans="1:42" s="27" customFormat="1" ht="18.75" customHeight="1" thickBot="1" x14ac:dyDescent="0.3">
      <c r="A8" s="33" t="s">
        <v>1</v>
      </c>
      <c r="B8" s="22"/>
      <c r="C8" s="22"/>
      <c r="D8" s="22"/>
      <c r="E8" s="23" t="s">
        <v>2</v>
      </c>
      <c r="F8" s="23" t="s">
        <v>29</v>
      </c>
      <c r="G8" s="22"/>
      <c r="H8" s="107" t="s">
        <v>3</v>
      </c>
      <c r="I8" s="108"/>
      <c r="J8" s="108"/>
      <c r="K8" s="108"/>
      <c r="L8" s="108"/>
      <c r="M8" s="109"/>
      <c r="P8" s="24"/>
      <c r="Q8" s="107" t="s">
        <v>4</v>
      </c>
      <c r="R8" s="108"/>
      <c r="S8" s="108"/>
      <c r="T8" s="108"/>
      <c r="U8" s="108"/>
      <c r="V8" s="108"/>
      <c r="W8" s="108"/>
      <c r="X8" s="109"/>
      <c r="AB8" s="107" t="s">
        <v>5</v>
      </c>
      <c r="AC8" s="108"/>
      <c r="AD8" s="108"/>
      <c r="AE8" s="108"/>
      <c r="AF8" s="108"/>
      <c r="AG8" s="108"/>
      <c r="AH8" s="109"/>
      <c r="AI8" s="22"/>
      <c r="AJ8" s="25"/>
      <c r="AK8" s="25"/>
      <c r="AL8" s="25"/>
      <c r="AM8" s="107" t="s">
        <v>6</v>
      </c>
      <c r="AN8" s="108"/>
      <c r="AO8" s="109"/>
      <c r="AP8" s="26" t="s">
        <v>7</v>
      </c>
    </row>
    <row r="9" spans="1:42" s="27" customFormat="1" ht="63.75" customHeight="1" thickBot="1" x14ac:dyDescent="0.3">
      <c r="A9" s="34" t="s">
        <v>41</v>
      </c>
      <c r="B9" s="28"/>
      <c r="C9" s="28"/>
      <c r="D9" s="28"/>
      <c r="E9" s="30" t="s">
        <v>30</v>
      </c>
      <c r="F9" s="31" t="s">
        <v>54</v>
      </c>
      <c r="G9" s="36"/>
      <c r="H9" s="101" t="s">
        <v>40</v>
      </c>
      <c r="I9" s="102"/>
      <c r="J9" s="102"/>
      <c r="K9" s="102"/>
      <c r="L9" s="102"/>
      <c r="M9" s="103"/>
      <c r="P9" s="29"/>
      <c r="Q9" s="101" t="s">
        <v>39</v>
      </c>
      <c r="R9" s="102"/>
      <c r="S9" s="102"/>
      <c r="T9" s="102"/>
      <c r="U9" s="102"/>
      <c r="V9" s="102"/>
      <c r="W9" s="102"/>
      <c r="X9" s="103"/>
      <c r="AB9" s="98" t="s">
        <v>72</v>
      </c>
      <c r="AC9" s="99"/>
      <c r="AD9" s="99"/>
      <c r="AE9" s="99"/>
      <c r="AF9" s="99"/>
      <c r="AG9" s="99"/>
      <c r="AH9" s="100"/>
      <c r="AI9" s="19"/>
      <c r="AJ9" s="21"/>
      <c r="AK9" s="21"/>
      <c r="AL9" s="21"/>
      <c r="AM9" s="88">
        <v>43632</v>
      </c>
      <c r="AN9" s="89"/>
      <c r="AO9" s="90"/>
      <c r="AP9" s="32">
        <v>43638</v>
      </c>
    </row>
    <row r="10" spans="1:42" ht="27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8"/>
    </row>
    <row r="11" spans="1:42" s="53" customFormat="1" ht="24" customHeight="1" thickBot="1" x14ac:dyDescent="0.3">
      <c r="A11" s="91" t="s">
        <v>8</v>
      </c>
      <c r="B11" s="93" t="s">
        <v>9</v>
      </c>
      <c r="C11" s="93" t="s">
        <v>28</v>
      </c>
      <c r="D11" s="93" t="s">
        <v>27</v>
      </c>
      <c r="E11" s="93" t="s">
        <v>10</v>
      </c>
      <c r="F11" s="93" t="s">
        <v>11</v>
      </c>
      <c r="G11" s="54" t="s">
        <v>12</v>
      </c>
      <c r="H11" s="95">
        <v>43617</v>
      </c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7"/>
      <c r="AM11" s="85" t="s">
        <v>13</v>
      </c>
      <c r="AN11" s="81"/>
      <c r="AO11" s="83" t="s">
        <v>14</v>
      </c>
      <c r="AP11" s="81" t="s">
        <v>15</v>
      </c>
    </row>
    <row r="12" spans="1:42" s="53" customFormat="1" ht="18.75" customHeight="1" thickBot="1" x14ac:dyDescent="0.3">
      <c r="A12" s="92"/>
      <c r="B12" s="94"/>
      <c r="C12" s="94"/>
      <c r="D12" s="94"/>
      <c r="E12" s="94"/>
      <c r="F12" s="94"/>
      <c r="G12" s="55"/>
      <c r="H12" s="56">
        <v>1</v>
      </c>
      <c r="I12" s="57">
        <v>2</v>
      </c>
      <c r="J12" s="57">
        <v>3</v>
      </c>
      <c r="K12" s="57">
        <v>4</v>
      </c>
      <c r="L12" s="57">
        <v>5</v>
      </c>
      <c r="M12" s="57">
        <v>6</v>
      </c>
      <c r="N12" s="57">
        <v>7</v>
      </c>
      <c r="O12" s="57">
        <v>8</v>
      </c>
      <c r="P12" s="57">
        <v>9</v>
      </c>
      <c r="Q12" s="57">
        <v>10</v>
      </c>
      <c r="R12" s="57">
        <v>11</v>
      </c>
      <c r="S12" s="57">
        <v>12</v>
      </c>
      <c r="T12" s="57">
        <v>13</v>
      </c>
      <c r="U12" s="57">
        <v>14</v>
      </c>
      <c r="V12" s="57">
        <v>15</v>
      </c>
      <c r="W12" s="57">
        <v>16</v>
      </c>
      <c r="X12" s="57">
        <v>17</v>
      </c>
      <c r="Y12" s="57">
        <v>18</v>
      </c>
      <c r="Z12" s="57">
        <v>19</v>
      </c>
      <c r="AA12" s="57">
        <v>20</v>
      </c>
      <c r="AB12" s="57">
        <v>21</v>
      </c>
      <c r="AC12" s="57">
        <v>22</v>
      </c>
      <c r="AD12" s="57">
        <v>23</v>
      </c>
      <c r="AE12" s="57">
        <v>24</v>
      </c>
      <c r="AF12" s="57">
        <v>25</v>
      </c>
      <c r="AG12" s="57">
        <v>26</v>
      </c>
      <c r="AH12" s="57">
        <v>27</v>
      </c>
      <c r="AI12" s="57">
        <v>28</v>
      </c>
      <c r="AJ12" s="57">
        <v>29</v>
      </c>
      <c r="AK12" s="57">
        <v>30</v>
      </c>
      <c r="AL12" s="57">
        <v>31</v>
      </c>
      <c r="AM12" s="86"/>
      <c r="AN12" s="87"/>
      <c r="AO12" s="84"/>
      <c r="AP12" s="82"/>
    </row>
    <row r="13" spans="1:42" s="53" customFormat="1" ht="31.5" x14ac:dyDescent="0.25">
      <c r="A13" s="92"/>
      <c r="B13" s="94"/>
      <c r="C13" s="94"/>
      <c r="D13" s="94"/>
      <c r="E13" s="94"/>
      <c r="F13" s="94"/>
      <c r="G13" s="55"/>
      <c r="H13" s="58" t="s">
        <v>22</v>
      </c>
      <c r="I13" s="58" t="s">
        <v>16</v>
      </c>
      <c r="J13" s="58" t="s">
        <v>17</v>
      </c>
      <c r="K13" s="58" t="s">
        <v>18</v>
      </c>
      <c r="L13" s="58" t="s">
        <v>19</v>
      </c>
      <c r="M13" s="58" t="s">
        <v>20</v>
      </c>
      <c r="N13" s="58" t="s">
        <v>21</v>
      </c>
      <c r="O13" s="58" t="s">
        <v>22</v>
      </c>
      <c r="P13" s="58" t="s">
        <v>16</v>
      </c>
      <c r="Q13" s="58" t="s">
        <v>17</v>
      </c>
      <c r="R13" s="58" t="s">
        <v>18</v>
      </c>
      <c r="S13" s="58" t="s">
        <v>19</v>
      </c>
      <c r="T13" s="58" t="s">
        <v>20</v>
      </c>
      <c r="U13" s="58" t="s">
        <v>21</v>
      </c>
      <c r="V13" s="58" t="s">
        <v>22</v>
      </c>
      <c r="W13" s="58" t="s">
        <v>16</v>
      </c>
      <c r="X13" s="58" t="s">
        <v>17</v>
      </c>
      <c r="Y13" s="58" t="s">
        <v>18</v>
      </c>
      <c r="Z13" s="58" t="s">
        <v>19</v>
      </c>
      <c r="AA13" s="58" t="s">
        <v>20</v>
      </c>
      <c r="AB13" s="58" t="s">
        <v>21</v>
      </c>
      <c r="AC13" s="58" t="s">
        <v>22</v>
      </c>
      <c r="AD13" s="58" t="s">
        <v>16</v>
      </c>
      <c r="AE13" s="58" t="s">
        <v>17</v>
      </c>
      <c r="AF13" s="58" t="s">
        <v>18</v>
      </c>
      <c r="AG13" s="58" t="s">
        <v>19</v>
      </c>
      <c r="AH13" s="58" t="s">
        <v>20</v>
      </c>
      <c r="AI13" s="58" t="s">
        <v>21</v>
      </c>
      <c r="AJ13" s="58" t="s">
        <v>22</v>
      </c>
      <c r="AK13" s="58" t="s">
        <v>16</v>
      </c>
      <c r="AL13" s="58" t="s">
        <v>17</v>
      </c>
      <c r="AM13" s="59" t="s">
        <v>23</v>
      </c>
      <c r="AN13" s="60" t="s">
        <v>24</v>
      </c>
      <c r="AO13" s="84"/>
      <c r="AP13" s="82"/>
    </row>
    <row r="14" spans="1:42" s="65" customFormat="1" ht="16.5" x14ac:dyDescent="0.3">
      <c r="A14" s="61" t="s">
        <v>53</v>
      </c>
      <c r="B14" s="72" t="s">
        <v>44</v>
      </c>
      <c r="C14" s="61" t="s">
        <v>32</v>
      </c>
      <c r="D14" s="62"/>
      <c r="E14" s="78">
        <v>30</v>
      </c>
      <c r="F14" s="77" t="s">
        <v>56</v>
      </c>
      <c r="G14" s="76" t="s">
        <v>67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2"/>
      <c r="T14" s="72"/>
      <c r="U14" s="72"/>
      <c r="V14" s="72"/>
      <c r="W14" s="79">
        <v>1</v>
      </c>
      <c r="X14" s="80">
        <v>1</v>
      </c>
      <c r="Y14" s="80">
        <v>1</v>
      </c>
      <c r="Z14" s="80">
        <v>1</v>
      </c>
      <c r="AA14" s="80">
        <v>1</v>
      </c>
      <c r="AB14" s="80">
        <v>1</v>
      </c>
      <c r="AC14" s="80">
        <v>1</v>
      </c>
      <c r="AD14" s="73"/>
      <c r="AE14" s="73"/>
      <c r="AF14" s="73"/>
      <c r="AG14" s="73"/>
      <c r="AH14" s="73"/>
      <c r="AI14" s="73"/>
      <c r="AJ14" s="73"/>
      <c r="AK14" s="73"/>
      <c r="AL14" s="73"/>
      <c r="AM14" s="64">
        <v>7</v>
      </c>
      <c r="AN14" s="64">
        <f>AM14*E14</f>
        <v>210</v>
      </c>
      <c r="AO14" s="72">
        <v>184.17</v>
      </c>
      <c r="AP14" s="64">
        <f>AM14*AO14*E14/10</f>
        <v>3867.5699999999997</v>
      </c>
    </row>
    <row r="15" spans="1:42" s="65" customFormat="1" ht="16.5" x14ac:dyDescent="0.3">
      <c r="A15" s="61" t="s">
        <v>53</v>
      </c>
      <c r="B15" s="72" t="s">
        <v>44</v>
      </c>
      <c r="C15" s="61" t="s">
        <v>32</v>
      </c>
      <c r="D15" s="62"/>
      <c r="E15" s="78">
        <v>15</v>
      </c>
      <c r="F15" s="77" t="s">
        <v>57</v>
      </c>
      <c r="G15" s="75" t="s">
        <v>69</v>
      </c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2"/>
      <c r="T15" s="72"/>
      <c r="U15" s="72"/>
      <c r="V15" s="72"/>
      <c r="W15" s="79">
        <v>1</v>
      </c>
      <c r="X15" s="80">
        <v>1</v>
      </c>
      <c r="Y15" s="80">
        <v>1</v>
      </c>
      <c r="Z15" s="80">
        <v>1</v>
      </c>
      <c r="AA15" s="80">
        <v>1</v>
      </c>
      <c r="AB15" s="80">
        <v>1</v>
      </c>
      <c r="AC15" s="80">
        <v>1</v>
      </c>
      <c r="AD15" s="73"/>
      <c r="AE15" s="73"/>
      <c r="AF15" s="73"/>
      <c r="AG15" s="73"/>
      <c r="AH15" s="73"/>
      <c r="AI15" s="73"/>
      <c r="AJ15" s="73"/>
      <c r="AK15" s="73"/>
      <c r="AL15" s="73"/>
      <c r="AM15" s="64">
        <v>7</v>
      </c>
      <c r="AN15" s="64">
        <f t="shared" ref="AN15:AN39" si="0">AM15*E15</f>
        <v>105</v>
      </c>
      <c r="AO15" s="72">
        <v>184.17</v>
      </c>
      <c r="AP15" s="64">
        <f t="shared" ref="AP15:AP39" si="1">AM15*AO15*E15/10</f>
        <v>1933.7849999999999</v>
      </c>
    </row>
    <row r="16" spans="1:42" s="65" customFormat="1" ht="19.5" customHeight="1" x14ac:dyDescent="0.3">
      <c r="A16" s="61" t="s">
        <v>53</v>
      </c>
      <c r="B16" s="72" t="s">
        <v>33</v>
      </c>
      <c r="C16" s="61" t="s">
        <v>32</v>
      </c>
      <c r="D16" s="62"/>
      <c r="E16" s="78">
        <v>20</v>
      </c>
      <c r="F16" s="77" t="s">
        <v>58</v>
      </c>
      <c r="G16" s="76" t="s">
        <v>65</v>
      </c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2"/>
      <c r="T16" s="72"/>
      <c r="U16" s="72"/>
      <c r="V16" s="72"/>
      <c r="W16" s="79">
        <v>1</v>
      </c>
      <c r="X16" s="80">
        <v>1</v>
      </c>
      <c r="Y16" s="80">
        <v>1</v>
      </c>
      <c r="Z16" s="80">
        <v>1</v>
      </c>
      <c r="AA16" s="80">
        <v>1</v>
      </c>
      <c r="AB16" s="80">
        <v>1</v>
      </c>
      <c r="AC16" s="80">
        <v>1</v>
      </c>
      <c r="AD16" s="73"/>
      <c r="AE16" s="73"/>
      <c r="AF16" s="73"/>
      <c r="AG16" s="73"/>
      <c r="AH16" s="73"/>
      <c r="AI16" s="73"/>
      <c r="AJ16" s="73"/>
      <c r="AK16" s="73"/>
      <c r="AL16" s="73"/>
      <c r="AM16" s="64">
        <v>7</v>
      </c>
      <c r="AN16" s="64">
        <f t="shared" si="0"/>
        <v>140</v>
      </c>
      <c r="AO16" s="72">
        <v>184.17</v>
      </c>
      <c r="AP16" s="64">
        <f t="shared" si="1"/>
        <v>2578.3799999999997</v>
      </c>
    </row>
    <row r="17" spans="1:42" s="65" customFormat="1" ht="16.5" x14ac:dyDescent="0.3">
      <c r="A17" s="61" t="s">
        <v>53</v>
      </c>
      <c r="B17" s="72" t="s">
        <v>45</v>
      </c>
      <c r="C17" s="61" t="s">
        <v>32</v>
      </c>
      <c r="D17" s="62"/>
      <c r="E17" s="78">
        <v>30</v>
      </c>
      <c r="F17" s="77" t="s">
        <v>59</v>
      </c>
      <c r="G17" s="76" t="s">
        <v>63</v>
      </c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2"/>
      <c r="T17" s="72"/>
      <c r="U17" s="72"/>
      <c r="V17" s="72"/>
      <c r="W17" s="79">
        <v>1</v>
      </c>
      <c r="X17" s="80">
        <v>1</v>
      </c>
      <c r="Y17" s="80">
        <v>1</v>
      </c>
      <c r="Z17" s="80">
        <v>1</v>
      </c>
      <c r="AA17" s="80">
        <v>1</v>
      </c>
      <c r="AB17" s="80">
        <v>1</v>
      </c>
      <c r="AC17" s="80">
        <v>1</v>
      </c>
      <c r="AD17" s="73"/>
      <c r="AE17" s="73"/>
      <c r="AF17" s="73"/>
      <c r="AG17" s="73"/>
      <c r="AH17" s="73"/>
      <c r="AI17" s="73"/>
      <c r="AJ17" s="73"/>
      <c r="AK17" s="73"/>
      <c r="AL17" s="73"/>
      <c r="AM17" s="64">
        <v>7</v>
      </c>
      <c r="AN17" s="64">
        <f t="shared" si="0"/>
        <v>210</v>
      </c>
      <c r="AO17" s="72">
        <v>184.17</v>
      </c>
      <c r="AP17" s="64">
        <f t="shared" si="1"/>
        <v>3867.5699999999997</v>
      </c>
    </row>
    <row r="18" spans="1:42" s="65" customFormat="1" ht="16.5" x14ac:dyDescent="0.3">
      <c r="A18" s="61" t="s">
        <v>53</v>
      </c>
      <c r="B18" s="72" t="s">
        <v>45</v>
      </c>
      <c r="C18" s="61" t="s">
        <v>32</v>
      </c>
      <c r="D18" s="62"/>
      <c r="E18" s="78">
        <v>15</v>
      </c>
      <c r="F18" s="77" t="s">
        <v>57</v>
      </c>
      <c r="G18" s="75" t="s">
        <v>69</v>
      </c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2"/>
      <c r="T18" s="72"/>
      <c r="U18" s="72"/>
      <c r="V18" s="72"/>
      <c r="W18" s="79">
        <v>1</v>
      </c>
      <c r="X18" s="80">
        <v>1</v>
      </c>
      <c r="Y18" s="80">
        <v>1</v>
      </c>
      <c r="Z18" s="80">
        <v>1</v>
      </c>
      <c r="AA18" s="80">
        <v>1</v>
      </c>
      <c r="AB18" s="80">
        <v>1</v>
      </c>
      <c r="AC18" s="80">
        <v>1</v>
      </c>
      <c r="AD18" s="73"/>
      <c r="AE18" s="73"/>
      <c r="AF18" s="73"/>
      <c r="AG18" s="73"/>
      <c r="AH18" s="73"/>
      <c r="AI18" s="73"/>
      <c r="AJ18" s="73"/>
      <c r="AK18" s="73"/>
      <c r="AL18" s="73"/>
      <c r="AM18" s="64">
        <v>7</v>
      </c>
      <c r="AN18" s="64">
        <f t="shared" si="0"/>
        <v>105</v>
      </c>
      <c r="AO18" s="72">
        <v>184.17</v>
      </c>
      <c r="AP18" s="64">
        <f t="shared" si="1"/>
        <v>1933.7849999999999</v>
      </c>
    </row>
    <row r="19" spans="1:42" s="65" customFormat="1" ht="16.5" x14ac:dyDescent="0.3">
      <c r="A19" s="61" t="s">
        <v>53</v>
      </c>
      <c r="B19" s="72" t="s">
        <v>46</v>
      </c>
      <c r="C19" s="61" t="s">
        <v>32</v>
      </c>
      <c r="D19" s="62"/>
      <c r="E19" s="78">
        <v>20</v>
      </c>
      <c r="F19" s="77" t="s">
        <v>60</v>
      </c>
      <c r="G19" s="76" t="s">
        <v>66</v>
      </c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2"/>
      <c r="T19" s="72"/>
      <c r="U19" s="72"/>
      <c r="V19" s="72"/>
      <c r="W19" s="79">
        <v>1</v>
      </c>
      <c r="X19" s="80">
        <v>1</v>
      </c>
      <c r="Y19" s="80">
        <v>1</v>
      </c>
      <c r="Z19" s="80">
        <v>1</v>
      </c>
      <c r="AA19" s="80">
        <v>1</v>
      </c>
      <c r="AB19" s="80">
        <v>1</v>
      </c>
      <c r="AC19" s="80">
        <v>1</v>
      </c>
      <c r="AD19" s="73"/>
      <c r="AE19" s="73"/>
      <c r="AF19" s="73"/>
      <c r="AG19" s="73"/>
      <c r="AH19" s="73"/>
      <c r="AI19" s="73"/>
      <c r="AJ19" s="73"/>
      <c r="AK19" s="73"/>
      <c r="AL19" s="73"/>
      <c r="AM19" s="64">
        <v>7</v>
      </c>
      <c r="AN19" s="64">
        <f t="shared" si="0"/>
        <v>140</v>
      </c>
      <c r="AO19" s="72">
        <v>184.17</v>
      </c>
      <c r="AP19" s="64">
        <f>AM19*AO19*E19/10</f>
        <v>2578.3799999999997</v>
      </c>
    </row>
    <row r="20" spans="1:42" s="65" customFormat="1" ht="16.5" x14ac:dyDescent="0.3">
      <c r="A20" s="61" t="s">
        <v>53</v>
      </c>
      <c r="B20" s="72" t="s">
        <v>46</v>
      </c>
      <c r="C20" s="61" t="s">
        <v>32</v>
      </c>
      <c r="D20" s="62"/>
      <c r="E20" s="78">
        <v>30</v>
      </c>
      <c r="F20" s="77" t="s">
        <v>61</v>
      </c>
      <c r="G20" s="76" t="s">
        <v>68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2"/>
      <c r="T20" s="72"/>
      <c r="U20" s="72"/>
      <c r="V20" s="72"/>
      <c r="W20" s="79">
        <v>1</v>
      </c>
      <c r="X20" s="80">
        <v>1</v>
      </c>
      <c r="Y20" s="80">
        <v>1</v>
      </c>
      <c r="Z20" s="80">
        <v>1</v>
      </c>
      <c r="AA20" s="80">
        <v>1</v>
      </c>
      <c r="AB20" s="80">
        <v>1</v>
      </c>
      <c r="AC20" s="80">
        <v>1</v>
      </c>
      <c r="AD20" s="73"/>
      <c r="AE20" s="73"/>
      <c r="AF20" s="73"/>
      <c r="AG20" s="73"/>
      <c r="AH20" s="73"/>
      <c r="AI20" s="73"/>
      <c r="AJ20" s="73"/>
      <c r="AK20" s="73"/>
      <c r="AL20" s="73"/>
      <c r="AM20" s="64">
        <v>7</v>
      </c>
      <c r="AN20" s="64">
        <f t="shared" si="0"/>
        <v>210</v>
      </c>
      <c r="AO20" s="72">
        <v>184.17</v>
      </c>
      <c r="AP20" s="64">
        <f t="shared" si="1"/>
        <v>3867.5699999999997</v>
      </c>
    </row>
    <row r="21" spans="1:42" s="65" customFormat="1" ht="16.5" x14ac:dyDescent="0.3">
      <c r="A21" s="61" t="s">
        <v>53</v>
      </c>
      <c r="B21" s="72" t="s">
        <v>34</v>
      </c>
      <c r="C21" s="61" t="s">
        <v>32</v>
      </c>
      <c r="D21" s="62"/>
      <c r="E21" s="78">
        <v>30</v>
      </c>
      <c r="F21" s="77" t="s">
        <v>56</v>
      </c>
      <c r="G21" s="76" t="s">
        <v>67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2"/>
      <c r="T21" s="72"/>
      <c r="U21" s="72"/>
      <c r="V21" s="72"/>
      <c r="W21" s="79">
        <v>1</v>
      </c>
      <c r="X21" s="80">
        <v>1</v>
      </c>
      <c r="Y21" s="80">
        <v>1</v>
      </c>
      <c r="Z21" s="80">
        <v>1</v>
      </c>
      <c r="AA21" s="80">
        <v>1</v>
      </c>
      <c r="AB21" s="80">
        <v>1</v>
      </c>
      <c r="AC21" s="80">
        <v>1</v>
      </c>
      <c r="AD21" s="73"/>
      <c r="AE21" s="73"/>
      <c r="AF21" s="73"/>
      <c r="AG21" s="73"/>
      <c r="AH21" s="73"/>
      <c r="AI21" s="73"/>
      <c r="AJ21" s="73"/>
      <c r="AK21" s="73"/>
      <c r="AL21" s="73"/>
      <c r="AM21" s="64">
        <v>7</v>
      </c>
      <c r="AN21" s="64">
        <f t="shared" si="0"/>
        <v>210</v>
      </c>
      <c r="AO21" s="72">
        <v>184.17</v>
      </c>
      <c r="AP21" s="64">
        <f t="shared" si="1"/>
        <v>3867.5699999999997</v>
      </c>
    </row>
    <row r="22" spans="1:42" s="65" customFormat="1" ht="16.5" x14ac:dyDescent="0.3">
      <c r="A22" s="61" t="s">
        <v>53</v>
      </c>
      <c r="B22" s="72" t="s">
        <v>34</v>
      </c>
      <c r="C22" s="61" t="s">
        <v>32</v>
      </c>
      <c r="D22" s="62"/>
      <c r="E22" s="78">
        <v>15</v>
      </c>
      <c r="F22" s="77" t="s">
        <v>57</v>
      </c>
      <c r="G22" s="75" t="s">
        <v>69</v>
      </c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2"/>
      <c r="T22" s="72"/>
      <c r="U22" s="72"/>
      <c r="V22" s="72"/>
      <c r="W22" s="79">
        <v>1</v>
      </c>
      <c r="X22" s="80">
        <v>1</v>
      </c>
      <c r="Y22" s="80">
        <v>1</v>
      </c>
      <c r="Z22" s="80">
        <v>1</v>
      </c>
      <c r="AA22" s="80">
        <v>1</v>
      </c>
      <c r="AB22" s="80">
        <v>1</v>
      </c>
      <c r="AC22" s="80">
        <v>1</v>
      </c>
      <c r="AD22" s="73"/>
      <c r="AE22" s="73"/>
      <c r="AF22" s="73"/>
      <c r="AG22" s="73"/>
      <c r="AH22" s="73"/>
      <c r="AI22" s="73"/>
      <c r="AJ22" s="73"/>
      <c r="AK22" s="73"/>
      <c r="AL22" s="73"/>
      <c r="AM22" s="64">
        <v>7</v>
      </c>
      <c r="AN22" s="64">
        <f t="shared" si="0"/>
        <v>105</v>
      </c>
      <c r="AO22" s="72">
        <v>184.17</v>
      </c>
      <c r="AP22" s="64">
        <f t="shared" si="1"/>
        <v>1933.7849999999999</v>
      </c>
    </row>
    <row r="23" spans="1:42" s="65" customFormat="1" ht="16.5" x14ac:dyDescent="0.3">
      <c r="A23" s="61" t="s">
        <v>53</v>
      </c>
      <c r="B23" s="72" t="s">
        <v>47</v>
      </c>
      <c r="C23" s="61" t="s">
        <v>32</v>
      </c>
      <c r="D23" s="62"/>
      <c r="E23" s="78">
        <v>20</v>
      </c>
      <c r="F23" s="77" t="s">
        <v>58</v>
      </c>
      <c r="G23" s="76" t="s">
        <v>65</v>
      </c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2"/>
      <c r="T23" s="72"/>
      <c r="U23" s="72"/>
      <c r="V23" s="72"/>
      <c r="W23" s="79">
        <v>1</v>
      </c>
      <c r="X23" s="80">
        <v>1</v>
      </c>
      <c r="Y23" s="80">
        <v>1</v>
      </c>
      <c r="Z23" s="80">
        <v>1</v>
      </c>
      <c r="AA23" s="80">
        <v>1</v>
      </c>
      <c r="AB23" s="80">
        <v>1</v>
      </c>
      <c r="AC23" s="80">
        <v>1</v>
      </c>
      <c r="AD23" s="73"/>
      <c r="AE23" s="73"/>
      <c r="AF23" s="73"/>
      <c r="AG23" s="73"/>
      <c r="AH23" s="73"/>
      <c r="AI23" s="73"/>
      <c r="AJ23" s="73"/>
      <c r="AK23" s="73"/>
      <c r="AL23" s="73"/>
      <c r="AM23" s="64">
        <v>7</v>
      </c>
      <c r="AN23" s="64">
        <f t="shared" si="0"/>
        <v>140</v>
      </c>
      <c r="AO23" s="72">
        <v>184.17</v>
      </c>
      <c r="AP23" s="64">
        <f t="shared" si="1"/>
        <v>2578.3799999999997</v>
      </c>
    </row>
    <row r="24" spans="1:42" s="65" customFormat="1" ht="16.5" x14ac:dyDescent="0.3">
      <c r="A24" s="61" t="s">
        <v>53</v>
      </c>
      <c r="B24" s="72" t="s">
        <v>47</v>
      </c>
      <c r="C24" s="61" t="s">
        <v>32</v>
      </c>
      <c r="D24" s="62"/>
      <c r="E24" s="78">
        <v>30</v>
      </c>
      <c r="F24" s="77" t="s">
        <v>61</v>
      </c>
      <c r="G24" s="76" t="s">
        <v>68</v>
      </c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2"/>
      <c r="T24" s="72"/>
      <c r="U24" s="72"/>
      <c r="V24" s="72"/>
      <c r="W24" s="79">
        <v>1</v>
      </c>
      <c r="X24" s="80">
        <v>1</v>
      </c>
      <c r="Y24" s="80">
        <v>1</v>
      </c>
      <c r="Z24" s="80">
        <v>1</v>
      </c>
      <c r="AA24" s="80">
        <v>1</v>
      </c>
      <c r="AB24" s="80">
        <v>1</v>
      </c>
      <c r="AC24" s="80">
        <v>1</v>
      </c>
      <c r="AD24" s="73"/>
      <c r="AE24" s="73"/>
      <c r="AF24" s="73"/>
      <c r="AG24" s="73"/>
      <c r="AH24" s="73"/>
      <c r="AI24" s="73"/>
      <c r="AJ24" s="73"/>
      <c r="AK24" s="73"/>
      <c r="AL24" s="73"/>
      <c r="AM24" s="64">
        <v>7</v>
      </c>
      <c r="AN24" s="64">
        <f t="shared" si="0"/>
        <v>210</v>
      </c>
      <c r="AO24" s="72">
        <v>184.17</v>
      </c>
      <c r="AP24" s="64">
        <f t="shared" si="1"/>
        <v>3867.5699999999997</v>
      </c>
    </row>
    <row r="25" spans="1:42" s="65" customFormat="1" ht="16.5" x14ac:dyDescent="0.3">
      <c r="A25" s="61" t="s">
        <v>53</v>
      </c>
      <c r="B25" s="72" t="s">
        <v>48</v>
      </c>
      <c r="C25" s="61" t="s">
        <v>32</v>
      </c>
      <c r="D25" s="62"/>
      <c r="E25" s="78">
        <v>30</v>
      </c>
      <c r="F25" s="77" t="s">
        <v>62</v>
      </c>
      <c r="G25" s="75" t="s">
        <v>64</v>
      </c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2"/>
      <c r="T25" s="72"/>
      <c r="U25" s="72"/>
      <c r="V25" s="72"/>
      <c r="W25" s="79">
        <v>1</v>
      </c>
      <c r="X25" s="80">
        <v>1</v>
      </c>
      <c r="Y25" s="80">
        <v>1</v>
      </c>
      <c r="Z25" s="80">
        <v>1</v>
      </c>
      <c r="AA25" s="80">
        <v>1</v>
      </c>
      <c r="AB25" s="80">
        <v>1</v>
      </c>
      <c r="AC25" s="80">
        <v>1</v>
      </c>
      <c r="AD25" s="73"/>
      <c r="AE25" s="73"/>
      <c r="AF25" s="73"/>
      <c r="AG25" s="73"/>
      <c r="AH25" s="73"/>
      <c r="AI25" s="73"/>
      <c r="AJ25" s="73"/>
      <c r="AK25" s="73"/>
      <c r="AL25" s="73"/>
      <c r="AM25" s="64">
        <v>7</v>
      </c>
      <c r="AN25" s="64">
        <f t="shared" si="0"/>
        <v>210</v>
      </c>
      <c r="AO25" s="72">
        <v>184.17</v>
      </c>
      <c r="AP25" s="64">
        <f t="shared" si="1"/>
        <v>3867.5699999999997</v>
      </c>
    </row>
    <row r="26" spans="1:42" s="65" customFormat="1" ht="16.5" x14ac:dyDescent="0.3">
      <c r="A26" s="61" t="s">
        <v>53</v>
      </c>
      <c r="B26" s="72" t="s">
        <v>48</v>
      </c>
      <c r="C26" s="61" t="s">
        <v>32</v>
      </c>
      <c r="D26" s="62"/>
      <c r="E26" s="78">
        <v>15</v>
      </c>
      <c r="F26" s="77" t="s">
        <v>57</v>
      </c>
      <c r="G26" s="75" t="s">
        <v>69</v>
      </c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2"/>
      <c r="T26" s="72"/>
      <c r="U26" s="72"/>
      <c r="V26" s="72"/>
      <c r="W26" s="79">
        <v>1</v>
      </c>
      <c r="X26" s="80">
        <v>1</v>
      </c>
      <c r="Y26" s="80">
        <v>1</v>
      </c>
      <c r="Z26" s="80">
        <v>1</v>
      </c>
      <c r="AA26" s="80">
        <v>1</v>
      </c>
      <c r="AB26" s="80">
        <v>1</v>
      </c>
      <c r="AC26" s="80">
        <v>1</v>
      </c>
      <c r="AD26" s="73"/>
      <c r="AE26" s="73"/>
      <c r="AF26" s="73"/>
      <c r="AG26" s="73"/>
      <c r="AH26" s="73"/>
      <c r="AI26" s="73"/>
      <c r="AJ26" s="73"/>
      <c r="AK26" s="73"/>
      <c r="AL26" s="73"/>
      <c r="AM26" s="64">
        <v>7</v>
      </c>
      <c r="AN26" s="64">
        <f t="shared" si="0"/>
        <v>105</v>
      </c>
      <c r="AO26" s="72">
        <v>184.17</v>
      </c>
      <c r="AP26" s="64">
        <f t="shared" si="1"/>
        <v>1933.7849999999999</v>
      </c>
    </row>
    <row r="27" spans="1:42" s="65" customFormat="1" ht="16.5" x14ac:dyDescent="0.3">
      <c r="A27" s="61" t="s">
        <v>53</v>
      </c>
      <c r="B27" s="72" t="s">
        <v>35</v>
      </c>
      <c r="C27" s="61" t="s">
        <v>32</v>
      </c>
      <c r="D27" s="62"/>
      <c r="E27" s="78">
        <v>30</v>
      </c>
      <c r="F27" s="77" t="s">
        <v>61</v>
      </c>
      <c r="G27" s="76" t="s">
        <v>68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2"/>
      <c r="T27" s="72"/>
      <c r="U27" s="72"/>
      <c r="V27" s="72"/>
      <c r="W27" s="79">
        <v>1</v>
      </c>
      <c r="X27" s="80">
        <v>1</v>
      </c>
      <c r="Y27" s="80">
        <v>1</v>
      </c>
      <c r="Z27" s="80">
        <v>1</v>
      </c>
      <c r="AA27" s="80">
        <v>1</v>
      </c>
      <c r="AB27" s="80">
        <v>1</v>
      </c>
      <c r="AC27" s="80">
        <v>1</v>
      </c>
      <c r="AD27" s="73"/>
      <c r="AE27" s="73"/>
      <c r="AF27" s="73"/>
      <c r="AG27" s="73"/>
      <c r="AH27" s="73"/>
      <c r="AI27" s="73"/>
      <c r="AJ27" s="73"/>
      <c r="AK27" s="73"/>
      <c r="AL27" s="73"/>
      <c r="AM27" s="64">
        <v>7</v>
      </c>
      <c r="AN27" s="64">
        <f t="shared" si="0"/>
        <v>210</v>
      </c>
      <c r="AO27" s="72">
        <v>184.17</v>
      </c>
      <c r="AP27" s="64">
        <f t="shared" si="1"/>
        <v>3867.5699999999997</v>
      </c>
    </row>
    <row r="28" spans="1:42" s="65" customFormat="1" ht="16.5" x14ac:dyDescent="0.3">
      <c r="A28" s="61" t="s">
        <v>53</v>
      </c>
      <c r="B28" s="72" t="s">
        <v>35</v>
      </c>
      <c r="C28" s="61" t="s">
        <v>32</v>
      </c>
      <c r="D28" s="62"/>
      <c r="E28" s="78">
        <v>20</v>
      </c>
      <c r="F28" s="77" t="s">
        <v>60</v>
      </c>
      <c r="G28" s="76" t="s">
        <v>66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2"/>
      <c r="T28" s="72"/>
      <c r="U28" s="72"/>
      <c r="V28" s="72"/>
      <c r="W28" s="79">
        <v>1</v>
      </c>
      <c r="X28" s="80">
        <v>1</v>
      </c>
      <c r="Y28" s="80">
        <v>1</v>
      </c>
      <c r="Z28" s="80">
        <v>1</v>
      </c>
      <c r="AA28" s="80">
        <v>1</v>
      </c>
      <c r="AB28" s="80">
        <v>1</v>
      </c>
      <c r="AC28" s="80">
        <v>1</v>
      </c>
      <c r="AD28" s="73"/>
      <c r="AE28" s="73"/>
      <c r="AF28" s="73"/>
      <c r="AG28" s="73"/>
      <c r="AH28" s="73"/>
      <c r="AI28" s="73"/>
      <c r="AJ28" s="73"/>
      <c r="AK28" s="73"/>
      <c r="AL28" s="73"/>
      <c r="AM28" s="64">
        <v>7</v>
      </c>
      <c r="AN28" s="64">
        <f t="shared" si="0"/>
        <v>140</v>
      </c>
      <c r="AO28" s="72">
        <v>184.17</v>
      </c>
      <c r="AP28" s="64">
        <f t="shared" si="1"/>
        <v>2578.3799999999997</v>
      </c>
    </row>
    <row r="29" spans="1:42" s="65" customFormat="1" ht="16.5" x14ac:dyDescent="0.3">
      <c r="A29" s="61" t="s">
        <v>53</v>
      </c>
      <c r="B29" s="72" t="s">
        <v>49</v>
      </c>
      <c r="C29" s="61" t="s">
        <v>32</v>
      </c>
      <c r="D29" s="62"/>
      <c r="E29" s="78">
        <v>30</v>
      </c>
      <c r="F29" s="77" t="s">
        <v>56</v>
      </c>
      <c r="G29" s="76" t="s">
        <v>67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2"/>
      <c r="T29" s="72"/>
      <c r="U29" s="72"/>
      <c r="V29" s="72"/>
      <c r="W29" s="79">
        <v>1</v>
      </c>
      <c r="X29" s="80">
        <v>1</v>
      </c>
      <c r="Y29" s="80">
        <v>1</v>
      </c>
      <c r="Z29" s="80">
        <v>1</v>
      </c>
      <c r="AA29" s="80">
        <v>1</v>
      </c>
      <c r="AB29" s="80">
        <v>1</v>
      </c>
      <c r="AC29" s="80">
        <v>1</v>
      </c>
      <c r="AD29" s="73"/>
      <c r="AE29" s="73"/>
      <c r="AF29" s="73"/>
      <c r="AG29" s="73"/>
      <c r="AH29" s="73"/>
      <c r="AI29" s="73"/>
      <c r="AJ29" s="73"/>
      <c r="AK29" s="73"/>
      <c r="AL29" s="73"/>
      <c r="AM29" s="64">
        <v>7</v>
      </c>
      <c r="AN29" s="64">
        <f t="shared" si="0"/>
        <v>210</v>
      </c>
      <c r="AO29" s="72">
        <v>708.33</v>
      </c>
      <c r="AP29" s="64">
        <f t="shared" si="1"/>
        <v>14874.930000000002</v>
      </c>
    </row>
    <row r="30" spans="1:42" s="65" customFormat="1" ht="16.5" x14ac:dyDescent="0.3">
      <c r="A30" s="61" t="s">
        <v>53</v>
      </c>
      <c r="B30" s="72" t="s">
        <v>49</v>
      </c>
      <c r="C30" s="61" t="s">
        <v>32</v>
      </c>
      <c r="D30" s="62"/>
      <c r="E30" s="78">
        <v>15</v>
      </c>
      <c r="F30" s="77" t="s">
        <v>57</v>
      </c>
      <c r="G30" s="75" t="s">
        <v>69</v>
      </c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2"/>
      <c r="T30" s="72"/>
      <c r="U30" s="72"/>
      <c r="V30" s="72"/>
      <c r="W30" s="79">
        <v>1</v>
      </c>
      <c r="X30" s="80">
        <v>1</v>
      </c>
      <c r="Y30" s="80">
        <v>1</v>
      </c>
      <c r="Z30" s="80">
        <v>1</v>
      </c>
      <c r="AA30" s="80">
        <v>1</v>
      </c>
      <c r="AB30" s="80">
        <v>1</v>
      </c>
      <c r="AC30" s="80">
        <v>1</v>
      </c>
      <c r="AD30" s="73"/>
      <c r="AE30" s="73"/>
      <c r="AF30" s="73"/>
      <c r="AG30" s="73"/>
      <c r="AH30" s="73"/>
      <c r="AI30" s="73"/>
      <c r="AJ30" s="73"/>
      <c r="AK30" s="73"/>
      <c r="AL30" s="73"/>
      <c r="AM30" s="64">
        <v>7</v>
      </c>
      <c r="AN30" s="64">
        <f t="shared" si="0"/>
        <v>105</v>
      </c>
      <c r="AO30" s="72">
        <v>708.33</v>
      </c>
      <c r="AP30" s="64">
        <f t="shared" si="1"/>
        <v>7437.4650000000011</v>
      </c>
    </row>
    <row r="31" spans="1:42" s="65" customFormat="1" ht="16.5" x14ac:dyDescent="0.3">
      <c r="A31" s="61" t="s">
        <v>53</v>
      </c>
      <c r="B31" s="72" t="s">
        <v>50</v>
      </c>
      <c r="C31" s="61" t="s">
        <v>32</v>
      </c>
      <c r="D31" s="62"/>
      <c r="E31" s="78">
        <v>20</v>
      </c>
      <c r="F31" s="77" t="s">
        <v>58</v>
      </c>
      <c r="G31" s="76" t="s">
        <v>65</v>
      </c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2"/>
      <c r="T31" s="72"/>
      <c r="U31" s="72"/>
      <c r="V31" s="72"/>
      <c r="W31" s="79">
        <v>1</v>
      </c>
      <c r="X31" s="80">
        <v>1</v>
      </c>
      <c r="Y31" s="80">
        <v>1</v>
      </c>
      <c r="Z31" s="80">
        <v>1</v>
      </c>
      <c r="AA31" s="80">
        <v>1</v>
      </c>
      <c r="AB31" s="80">
        <v>1</v>
      </c>
      <c r="AC31" s="80">
        <v>1</v>
      </c>
      <c r="AD31" s="73"/>
      <c r="AE31" s="73"/>
      <c r="AF31" s="73"/>
      <c r="AG31" s="73"/>
      <c r="AH31" s="73"/>
      <c r="AI31" s="73"/>
      <c r="AJ31" s="73"/>
      <c r="AK31" s="73"/>
      <c r="AL31" s="73"/>
      <c r="AM31" s="64">
        <v>7</v>
      </c>
      <c r="AN31" s="64">
        <f t="shared" si="0"/>
        <v>140</v>
      </c>
      <c r="AO31" s="72">
        <v>708.33</v>
      </c>
      <c r="AP31" s="64">
        <f t="shared" si="1"/>
        <v>9916.6200000000008</v>
      </c>
    </row>
    <row r="32" spans="1:42" s="65" customFormat="1" ht="16.5" x14ac:dyDescent="0.3">
      <c r="A32" s="61" t="s">
        <v>53</v>
      </c>
      <c r="B32" s="72" t="s">
        <v>50</v>
      </c>
      <c r="C32" s="61" t="s">
        <v>32</v>
      </c>
      <c r="D32" s="62"/>
      <c r="E32" s="78">
        <v>15</v>
      </c>
      <c r="F32" s="77" t="s">
        <v>57</v>
      </c>
      <c r="G32" s="75" t="s">
        <v>69</v>
      </c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2"/>
      <c r="T32" s="72"/>
      <c r="U32" s="72"/>
      <c r="V32" s="72"/>
      <c r="W32" s="79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73"/>
      <c r="AE32" s="73"/>
      <c r="AF32" s="73"/>
      <c r="AG32" s="73"/>
      <c r="AH32" s="73"/>
      <c r="AI32" s="73"/>
      <c r="AJ32" s="73"/>
      <c r="AK32" s="73"/>
      <c r="AL32" s="73"/>
      <c r="AM32" s="64">
        <v>7</v>
      </c>
      <c r="AN32" s="64">
        <f t="shared" si="0"/>
        <v>105</v>
      </c>
      <c r="AO32" s="72">
        <v>708.33</v>
      </c>
      <c r="AP32" s="64">
        <f t="shared" si="1"/>
        <v>7437.4650000000011</v>
      </c>
    </row>
    <row r="33" spans="1:42" s="65" customFormat="1" ht="16.5" x14ac:dyDescent="0.3">
      <c r="A33" s="61" t="s">
        <v>53</v>
      </c>
      <c r="B33" s="72" t="s">
        <v>36</v>
      </c>
      <c r="C33" s="61" t="s">
        <v>32</v>
      </c>
      <c r="D33" s="62"/>
      <c r="E33" s="78">
        <v>15</v>
      </c>
      <c r="F33" s="77" t="s">
        <v>57</v>
      </c>
      <c r="G33" s="75" t="s">
        <v>69</v>
      </c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2"/>
      <c r="T33" s="72"/>
      <c r="U33" s="72"/>
      <c r="V33" s="72"/>
      <c r="W33" s="79">
        <v>1</v>
      </c>
      <c r="X33" s="80">
        <v>1</v>
      </c>
      <c r="Y33" s="80">
        <v>1</v>
      </c>
      <c r="Z33" s="80">
        <v>1</v>
      </c>
      <c r="AA33" s="80">
        <v>1</v>
      </c>
      <c r="AB33" s="80">
        <v>1</v>
      </c>
      <c r="AC33" s="80">
        <v>1</v>
      </c>
      <c r="AD33" s="73"/>
      <c r="AE33" s="73"/>
      <c r="AF33" s="73"/>
      <c r="AG33" s="73"/>
      <c r="AH33" s="73"/>
      <c r="AI33" s="73"/>
      <c r="AJ33" s="73"/>
      <c r="AK33" s="73"/>
      <c r="AL33" s="73"/>
      <c r="AM33" s="64">
        <v>7</v>
      </c>
      <c r="AN33" s="64">
        <f t="shared" si="0"/>
        <v>105</v>
      </c>
      <c r="AO33" s="72">
        <v>708.33</v>
      </c>
      <c r="AP33" s="64">
        <f t="shared" si="1"/>
        <v>7437.4650000000011</v>
      </c>
    </row>
    <row r="34" spans="1:42" s="65" customFormat="1" ht="16.5" x14ac:dyDescent="0.3">
      <c r="A34" s="61" t="s">
        <v>53</v>
      </c>
      <c r="B34" s="72" t="s">
        <v>36</v>
      </c>
      <c r="C34" s="61" t="s">
        <v>32</v>
      </c>
      <c r="D34" s="62"/>
      <c r="E34" s="78">
        <v>30</v>
      </c>
      <c r="F34" s="77" t="s">
        <v>59</v>
      </c>
      <c r="G34" s="76" t="s">
        <v>63</v>
      </c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2"/>
      <c r="T34" s="72"/>
      <c r="U34" s="72"/>
      <c r="V34" s="72"/>
      <c r="W34" s="79">
        <v>1</v>
      </c>
      <c r="X34" s="80">
        <v>1</v>
      </c>
      <c r="Y34" s="80">
        <v>1</v>
      </c>
      <c r="Z34" s="80">
        <v>1</v>
      </c>
      <c r="AA34" s="80">
        <v>1</v>
      </c>
      <c r="AB34" s="80">
        <v>1</v>
      </c>
      <c r="AC34" s="80">
        <v>1</v>
      </c>
      <c r="AD34" s="73"/>
      <c r="AE34" s="73"/>
      <c r="AF34" s="73"/>
      <c r="AG34" s="73"/>
      <c r="AH34" s="73"/>
      <c r="AI34" s="73"/>
      <c r="AJ34" s="73"/>
      <c r="AK34" s="73"/>
      <c r="AL34" s="73"/>
      <c r="AM34" s="64">
        <v>7</v>
      </c>
      <c r="AN34" s="64">
        <f t="shared" si="0"/>
        <v>210</v>
      </c>
      <c r="AO34" s="72">
        <v>708.33</v>
      </c>
      <c r="AP34" s="64">
        <f t="shared" si="1"/>
        <v>14874.930000000002</v>
      </c>
    </row>
    <row r="35" spans="1:42" s="65" customFormat="1" ht="16.5" x14ac:dyDescent="0.3">
      <c r="A35" s="61" t="s">
        <v>53</v>
      </c>
      <c r="B35" s="72" t="s">
        <v>51</v>
      </c>
      <c r="C35" s="61" t="s">
        <v>32</v>
      </c>
      <c r="D35" s="62"/>
      <c r="E35" s="78">
        <v>20</v>
      </c>
      <c r="F35" s="77" t="s">
        <v>58</v>
      </c>
      <c r="G35" s="76" t="s">
        <v>65</v>
      </c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2"/>
      <c r="T35" s="72"/>
      <c r="U35" s="72"/>
      <c r="V35" s="72"/>
      <c r="W35" s="79">
        <v>1</v>
      </c>
      <c r="X35" s="80">
        <v>1</v>
      </c>
      <c r="Y35" s="80">
        <v>1</v>
      </c>
      <c r="Z35" s="80">
        <v>1</v>
      </c>
      <c r="AA35" s="80">
        <v>1</v>
      </c>
      <c r="AB35" s="80">
        <v>1</v>
      </c>
      <c r="AC35" s="80">
        <v>1</v>
      </c>
      <c r="AD35" s="73"/>
      <c r="AE35" s="73"/>
      <c r="AF35" s="73"/>
      <c r="AG35" s="73"/>
      <c r="AH35" s="73"/>
      <c r="AI35" s="73"/>
      <c r="AJ35" s="73"/>
      <c r="AK35" s="73"/>
      <c r="AL35" s="73"/>
      <c r="AM35" s="64">
        <v>7</v>
      </c>
      <c r="AN35" s="64">
        <f t="shared" si="0"/>
        <v>140</v>
      </c>
      <c r="AO35" s="72">
        <v>708.33</v>
      </c>
      <c r="AP35" s="64">
        <f t="shared" si="1"/>
        <v>9916.6200000000008</v>
      </c>
    </row>
    <row r="36" spans="1:42" s="65" customFormat="1" ht="16.5" x14ac:dyDescent="0.3">
      <c r="A36" s="61" t="s">
        <v>53</v>
      </c>
      <c r="B36" s="72" t="s">
        <v>51</v>
      </c>
      <c r="C36" s="61" t="s">
        <v>32</v>
      </c>
      <c r="D36" s="62"/>
      <c r="E36" s="78">
        <v>30</v>
      </c>
      <c r="F36" s="77" t="s">
        <v>61</v>
      </c>
      <c r="G36" s="76" t="s">
        <v>68</v>
      </c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2"/>
      <c r="T36" s="72"/>
      <c r="U36" s="72"/>
      <c r="V36" s="72"/>
      <c r="W36" s="79">
        <v>1</v>
      </c>
      <c r="X36" s="80">
        <v>1</v>
      </c>
      <c r="Y36" s="80">
        <v>1</v>
      </c>
      <c r="Z36" s="80">
        <v>1</v>
      </c>
      <c r="AA36" s="80">
        <v>1</v>
      </c>
      <c r="AB36" s="80">
        <v>1</v>
      </c>
      <c r="AC36" s="80">
        <v>1</v>
      </c>
      <c r="AD36" s="73"/>
      <c r="AE36" s="73"/>
      <c r="AF36" s="73"/>
      <c r="AG36" s="73"/>
      <c r="AH36" s="73"/>
      <c r="AI36" s="73"/>
      <c r="AJ36" s="73"/>
      <c r="AK36" s="73"/>
      <c r="AL36" s="73"/>
      <c r="AM36" s="64">
        <v>7</v>
      </c>
      <c r="AN36" s="64">
        <f t="shared" si="0"/>
        <v>210</v>
      </c>
      <c r="AO36" s="72">
        <v>708.33</v>
      </c>
      <c r="AP36" s="64">
        <f t="shared" si="1"/>
        <v>14874.930000000002</v>
      </c>
    </row>
    <row r="37" spans="1:42" s="65" customFormat="1" ht="16.5" x14ac:dyDescent="0.3">
      <c r="A37" s="61" t="s">
        <v>53</v>
      </c>
      <c r="B37" s="72" t="s">
        <v>37</v>
      </c>
      <c r="C37" s="61" t="s">
        <v>32</v>
      </c>
      <c r="D37" s="62"/>
      <c r="E37" s="78">
        <v>30</v>
      </c>
      <c r="F37" s="77" t="s">
        <v>56</v>
      </c>
      <c r="G37" s="76" t="s">
        <v>67</v>
      </c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2"/>
      <c r="T37" s="72"/>
      <c r="U37" s="72"/>
      <c r="V37" s="72"/>
      <c r="W37" s="79">
        <v>1</v>
      </c>
      <c r="X37" s="80">
        <v>1</v>
      </c>
      <c r="Y37" s="80">
        <v>1</v>
      </c>
      <c r="Z37" s="80">
        <v>1</v>
      </c>
      <c r="AA37" s="80">
        <v>1</v>
      </c>
      <c r="AB37" s="80">
        <v>1</v>
      </c>
      <c r="AC37" s="80">
        <v>1</v>
      </c>
      <c r="AD37" s="73"/>
      <c r="AE37" s="73"/>
      <c r="AF37" s="73"/>
      <c r="AG37" s="73"/>
      <c r="AH37" s="73"/>
      <c r="AI37" s="73"/>
      <c r="AJ37" s="73"/>
      <c r="AK37" s="73"/>
      <c r="AL37" s="73"/>
      <c r="AM37" s="64">
        <v>7</v>
      </c>
      <c r="AN37" s="64">
        <f t="shared" si="0"/>
        <v>210</v>
      </c>
      <c r="AO37" s="72">
        <v>708.33</v>
      </c>
      <c r="AP37" s="64">
        <f t="shared" si="1"/>
        <v>14874.930000000002</v>
      </c>
    </row>
    <row r="38" spans="1:42" s="65" customFormat="1" ht="16.5" x14ac:dyDescent="0.3">
      <c r="A38" s="61" t="s">
        <v>53</v>
      </c>
      <c r="B38" s="72" t="s">
        <v>37</v>
      </c>
      <c r="C38" s="61" t="s">
        <v>32</v>
      </c>
      <c r="D38" s="62"/>
      <c r="E38" s="78">
        <v>15</v>
      </c>
      <c r="F38" s="77" t="s">
        <v>57</v>
      </c>
      <c r="G38" s="75" t="s">
        <v>69</v>
      </c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2"/>
      <c r="T38" s="72"/>
      <c r="U38" s="72"/>
      <c r="V38" s="72"/>
      <c r="W38" s="79">
        <v>1</v>
      </c>
      <c r="X38" s="80">
        <v>1</v>
      </c>
      <c r="Y38" s="80">
        <v>1</v>
      </c>
      <c r="Z38" s="80">
        <v>1</v>
      </c>
      <c r="AA38" s="80">
        <v>1</v>
      </c>
      <c r="AB38" s="80">
        <v>1</v>
      </c>
      <c r="AC38" s="80">
        <v>1</v>
      </c>
      <c r="AD38" s="73"/>
      <c r="AE38" s="73"/>
      <c r="AF38" s="73"/>
      <c r="AG38" s="73"/>
      <c r="AH38" s="73"/>
      <c r="AI38" s="73"/>
      <c r="AJ38" s="73"/>
      <c r="AK38" s="73"/>
      <c r="AL38" s="73"/>
      <c r="AM38" s="64">
        <v>7</v>
      </c>
      <c r="AN38" s="64">
        <f t="shared" si="0"/>
        <v>105</v>
      </c>
      <c r="AO38" s="72">
        <v>708.33</v>
      </c>
      <c r="AP38" s="64">
        <f t="shared" si="1"/>
        <v>7437.4650000000011</v>
      </c>
    </row>
    <row r="39" spans="1:42" s="65" customFormat="1" ht="16.5" x14ac:dyDescent="0.3">
      <c r="A39" s="61" t="s">
        <v>53</v>
      </c>
      <c r="B39" s="72" t="s">
        <v>52</v>
      </c>
      <c r="C39" s="61" t="s">
        <v>32</v>
      </c>
      <c r="D39" s="62"/>
      <c r="E39" s="78">
        <v>30</v>
      </c>
      <c r="F39" s="77" t="s">
        <v>62</v>
      </c>
      <c r="G39" s="76" t="s">
        <v>64</v>
      </c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2"/>
      <c r="T39" s="72"/>
      <c r="U39" s="72"/>
      <c r="V39" s="72"/>
      <c r="W39" s="79">
        <v>1</v>
      </c>
      <c r="X39" s="80">
        <v>1</v>
      </c>
      <c r="Y39" s="80">
        <v>1</v>
      </c>
      <c r="Z39" s="80">
        <v>1</v>
      </c>
      <c r="AA39" s="80">
        <v>1</v>
      </c>
      <c r="AB39" s="80">
        <v>1</v>
      </c>
      <c r="AC39" s="80">
        <v>1</v>
      </c>
      <c r="AD39" s="73"/>
      <c r="AE39" s="73"/>
      <c r="AF39" s="73"/>
      <c r="AG39" s="73"/>
      <c r="AH39" s="73"/>
      <c r="AI39" s="73"/>
      <c r="AJ39" s="73"/>
      <c r="AK39" s="73"/>
      <c r="AL39" s="73"/>
      <c r="AM39" s="64">
        <v>7</v>
      </c>
      <c r="AN39" s="64">
        <f t="shared" si="0"/>
        <v>210</v>
      </c>
      <c r="AO39" s="72">
        <v>708.33</v>
      </c>
      <c r="AP39" s="64">
        <f t="shared" si="1"/>
        <v>14874.930000000002</v>
      </c>
    </row>
    <row r="40" spans="1:42" s="65" customFormat="1" ht="15.75" x14ac:dyDescent="0.25">
      <c r="A40" s="61"/>
      <c r="B40" s="72"/>
      <c r="C40" s="61"/>
      <c r="D40" s="62"/>
      <c r="E40" s="72"/>
      <c r="G40" s="74"/>
      <c r="H40" s="67"/>
      <c r="I40" s="67"/>
      <c r="J40" s="67"/>
      <c r="K40" s="67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73"/>
      <c r="AA40" s="73"/>
      <c r="AB40" s="73"/>
      <c r="AC40" s="73"/>
      <c r="AD40" s="73"/>
      <c r="AE40" s="73"/>
      <c r="AF40" s="73"/>
      <c r="AG40" s="63"/>
      <c r="AH40" s="63"/>
      <c r="AI40" s="68"/>
      <c r="AJ40" s="68"/>
      <c r="AK40" s="68"/>
      <c r="AL40" s="66"/>
      <c r="AM40" s="64"/>
      <c r="AN40" s="64"/>
      <c r="AO40" s="72"/>
      <c r="AP40" s="64"/>
    </row>
    <row r="41" spans="1:42" s="65" customFormat="1" ht="15.75" x14ac:dyDescent="0.25">
      <c r="A41" s="69"/>
      <c r="B41" s="69"/>
      <c r="C41" s="69"/>
      <c r="D41" s="69"/>
      <c r="E41" s="69"/>
      <c r="F41" s="62"/>
      <c r="G41" s="69"/>
      <c r="H41" s="64">
        <f t="shared" ref="H41:AN41" si="2">SUM(H14:H40)</f>
        <v>0</v>
      </c>
      <c r="I41" s="64">
        <f t="shared" si="2"/>
        <v>0</v>
      </c>
      <c r="J41" s="64">
        <f t="shared" si="2"/>
        <v>0</v>
      </c>
      <c r="K41" s="64">
        <f t="shared" si="2"/>
        <v>0</v>
      </c>
      <c r="L41" s="64">
        <f t="shared" si="2"/>
        <v>0</v>
      </c>
      <c r="M41" s="64">
        <f t="shared" si="2"/>
        <v>0</v>
      </c>
      <c r="N41" s="64">
        <f t="shared" si="2"/>
        <v>0</v>
      </c>
      <c r="O41" s="64">
        <f t="shared" si="2"/>
        <v>0</v>
      </c>
      <c r="P41" s="64">
        <f t="shared" si="2"/>
        <v>0</v>
      </c>
      <c r="Q41" s="64">
        <f t="shared" si="2"/>
        <v>0</v>
      </c>
      <c r="R41" s="64">
        <f t="shared" si="2"/>
        <v>0</v>
      </c>
      <c r="S41" s="64">
        <f t="shared" si="2"/>
        <v>0</v>
      </c>
      <c r="T41" s="64">
        <f t="shared" si="2"/>
        <v>0</v>
      </c>
      <c r="U41" s="64">
        <f t="shared" si="2"/>
        <v>0</v>
      </c>
      <c r="V41" s="64">
        <f t="shared" si="2"/>
        <v>0</v>
      </c>
      <c r="W41" s="64">
        <f t="shared" si="2"/>
        <v>26</v>
      </c>
      <c r="X41" s="64">
        <f t="shared" si="2"/>
        <v>26</v>
      </c>
      <c r="Y41" s="64">
        <f t="shared" si="2"/>
        <v>26</v>
      </c>
      <c r="Z41" s="64">
        <f t="shared" si="2"/>
        <v>26</v>
      </c>
      <c r="AA41" s="64">
        <f t="shared" si="2"/>
        <v>26</v>
      </c>
      <c r="AB41" s="64">
        <f t="shared" si="2"/>
        <v>26</v>
      </c>
      <c r="AC41" s="64">
        <f t="shared" si="2"/>
        <v>26</v>
      </c>
      <c r="AD41" s="64">
        <f t="shared" si="2"/>
        <v>0</v>
      </c>
      <c r="AE41" s="64">
        <f t="shared" si="2"/>
        <v>0</v>
      </c>
      <c r="AF41" s="64">
        <f t="shared" si="2"/>
        <v>0</v>
      </c>
      <c r="AG41" s="64">
        <f t="shared" si="2"/>
        <v>0</v>
      </c>
      <c r="AH41" s="64">
        <f t="shared" si="2"/>
        <v>0</v>
      </c>
      <c r="AI41" s="64">
        <f t="shared" si="2"/>
        <v>0</v>
      </c>
      <c r="AJ41" s="64">
        <f t="shared" si="2"/>
        <v>0</v>
      </c>
      <c r="AK41" s="64">
        <f t="shared" si="2"/>
        <v>0</v>
      </c>
      <c r="AL41" s="64">
        <f t="shared" si="2"/>
        <v>0</v>
      </c>
      <c r="AM41" s="64">
        <f t="shared" si="2"/>
        <v>182</v>
      </c>
      <c r="AN41" s="64">
        <f t="shared" si="2"/>
        <v>4200</v>
      </c>
      <c r="AO41" s="70"/>
      <c r="AP41" s="71">
        <f>SUM(AP14:AP40)</f>
        <v>169079.39999999997</v>
      </c>
    </row>
    <row r="42" spans="1:42" x14ac:dyDescent="0.25">
      <c r="A42" s="6"/>
    </row>
    <row r="43" spans="1:42" x14ac:dyDescent="0.25">
      <c r="A43" s="6"/>
    </row>
    <row r="44" spans="1:42" x14ac:dyDescent="0.25">
      <c r="A44" s="6"/>
    </row>
    <row r="45" spans="1:42" x14ac:dyDescent="0.25">
      <c r="A45" s="6"/>
    </row>
    <row r="46" spans="1:42" x14ac:dyDescent="0.25">
      <c r="A46" s="6"/>
    </row>
    <row r="47" spans="1:42" x14ac:dyDescent="0.25">
      <c r="A47" s="6"/>
    </row>
    <row r="48" spans="1:42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65264" spans="1:1" x14ac:dyDescent="0.25">
      <c r="A65264" s="10" t="s">
        <v>25</v>
      </c>
    </row>
    <row r="1048284" spans="7:7" ht="15.75" x14ac:dyDescent="0.25">
      <c r="G1048284" s="62" t="s">
        <v>25</v>
      </c>
    </row>
    <row r="1048285" spans="7:7" x14ac:dyDescent="0.25">
      <c r="G1048285" t="s">
        <v>25</v>
      </c>
    </row>
  </sheetData>
  <sheetProtection formatCells="0" formatColumns="0" formatRows="0" insertColumns="0" insertRows="0" deleteColumns="0" deleteRows="0"/>
  <mergeCells count="24">
    <mergeCell ref="A6:E6"/>
    <mergeCell ref="AM8:AO8"/>
    <mergeCell ref="I1:AI1"/>
    <mergeCell ref="I2:AI2"/>
    <mergeCell ref="H6:R6"/>
    <mergeCell ref="AC6:AH6"/>
    <mergeCell ref="K4:V4"/>
    <mergeCell ref="H8:M8"/>
    <mergeCell ref="Q8:X8"/>
    <mergeCell ref="AB8:AH8"/>
    <mergeCell ref="AP11:AP13"/>
    <mergeCell ref="AO11:AO13"/>
    <mergeCell ref="AM11:AN12"/>
    <mergeCell ref="AM9:AO9"/>
    <mergeCell ref="A11:A13"/>
    <mergeCell ref="D11:D13"/>
    <mergeCell ref="B11:B13"/>
    <mergeCell ref="F11:F13"/>
    <mergeCell ref="E11:E13"/>
    <mergeCell ref="H11:AL11"/>
    <mergeCell ref="C11:C13"/>
    <mergeCell ref="AB9:AH9"/>
    <mergeCell ref="H9:M9"/>
    <mergeCell ref="Q9:X9"/>
  </mergeCells>
  <dataValidations count="4">
    <dataValidation type="list" allowBlank="1" showInputMessage="1" showErrorMessage="1" sqref="A9">
      <formula1>"ZOOM, TIMES NOW, MOVIES NOW, ROMEDY NOW, MN+, MNX, TIMES NOW HD, ROMEDY NOW HD, MOVIES NOW HD, MNX HD, ET NOW, MIRROR NOW"</formula1>
    </dataValidation>
    <dataValidation type="list" allowBlank="1" showInputMessage="1" showErrorMessage="1" sqref="E9">
      <formula1>"Maharashtra, Uttar Pradesh, Haryana, West Bengal, Karnataka"</formula1>
    </dataValidation>
    <dataValidation type="list" allowBlank="1" showErrorMessage="1" sqref="F9">
      <formula1>"27AAACB4373Q1Z8, 27AAACZ2897B1Z6, 09AAACB4373Q1Z6, 09AAACZ2897B1Z4, 06AAACB4373Q1ZC, 06AAACZ2897B1ZA, 19AAACB4373Q1Z5, 19AAACZ2897B1Z3, 29AAACB4373Q1Z4, 29AAACZ2897B1Z2"</formula1>
    </dataValidation>
    <dataValidation type="list" allowBlank="1" showInputMessage="1" showErrorMessage="1" sqref="I1:AI1">
      <formula1>"Bennett Coleman &amp; Co. Ltd., Zoom Entertainment Network Ltd."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selection activeCell="J14" sqref="J14"/>
    </sheetView>
  </sheetViews>
  <sheetFormatPr defaultRowHeight="15" x14ac:dyDescent="0.25"/>
  <sheetData>
    <row r="1" spans="1:42" x14ac:dyDescent="0.25">
      <c r="A1" t="s">
        <v>25</v>
      </c>
    </row>
    <row r="5" spans="1:42" s="47" customFormat="1" ht="20.25" x14ac:dyDescent="0.3">
      <c r="A5" s="37" t="s">
        <v>38</v>
      </c>
      <c r="B5" s="51" t="s">
        <v>44</v>
      </c>
      <c r="C5" s="37" t="s">
        <v>32</v>
      </c>
      <c r="D5" s="38"/>
      <c r="E5" s="51">
        <v>30</v>
      </c>
      <c r="F5" s="51" t="s">
        <v>43</v>
      </c>
      <c r="G5" s="49" t="s">
        <v>42</v>
      </c>
      <c r="H5" s="39"/>
      <c r="I5" s="40"/>
      <c r="J5" s="42"/>
      <c r="K5" s="42"/>
      <c r="L5" s="42"/>
      <c r="M5" s="42"/>
      <c r="N5" s="42"/>
      <c r="O5" s="42"/>
      <c r="P5" s="42"/>
      <c r="Q5" s="41"/>
      <c r="R5" s="41"/>
      <c r="S5" s="42"/>
      <c r="T5" s="42"/>
      <c r="U5" s="42"/>
      <c r="V5" s="42"/>
      <c r="W5" s="42"/>
      <c r="X5" s="42"/>
      <c r="Y5" s="42"/>
      <c r="Z5" s="40"/>
      <c r="AA5" s="40"/>
      <c r="AB5" s="52">
        <v>2</v>
      </c>
      <c r="AC5" s="52">
        <v>2</v>
      </c>
      <c r="AD5" s="52">
        <v>2</v>
      </c>
      <c r="AE5" s="52">
        <v>2</v>
      </c>
      <c r="AF5" s="52">
        <v>2</v>
      </c>
      <c r="AG5" s="52">
        <v>2</v>
      </c>
      <c r="AH5" s="52">
        <v>2</v>
      </c>
      <c r="AI5" s="40"/>
      <c r="AJ5" s="40"/>
      <c r="AK5" s="40"/>
      <c r="AL5" s="43"/>
      <c r="AM5" s="44">
        <f>SUM(H5:AL5)</f>
        <v>14</v>
      </c>
      <c r="AN5" s="45">
        <f>AM5*E5</f>
        <v>420</v>
      </c>
      <c r="AO5" s="51">
        <v>184.17</v>
      </c>
      <c r="AP5" s="46">
        <f>AM5*AO5*E5/10</f>
        <v>7735.1399999999994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opLeftCell="A7" workbookViewId="0">
      <selection activeCell="A11" sqref="A11:A13"/>
    </sheetView>
  </sheetViews>
  <sheetFormatPr defaultRowHeight="15" x14ac:dyDescent="0.25"/>
  <cols>
    <col min="1" max="1" width="21.125" bestFit="1" customWidth="1"/>
  </cols>
  <sheetData>
    <row r="1" spans="1:1" x14ac:dyDescent="0.25">
      <c r="A1" s="4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1"/>
    </row>
    <row r="6" spans="1:1" x14ac:dyDescent="0.25">
      <c r="A6" s="1"/>
    </row>
    <row r="7" spans="1:1" x14ac:dyDescent="0.25">
      <c r="A7" s="1"/>
    </row>
    <row r="8" spans="1:1" ht="18" x14ac:dyDescent="0.25">
      <c r="A8" s="22"/>
    </row>
    <row r="9" spans="1:1" ht="20.25" x14ac:dyDescent="0.25">
      <c r="A9" s="36"/>
    </row>
    <row r="10" spans="1:1" ht="15.75" thickBot="1" x14ac:dyDescent="0.3">
      <c r="A10" s="1"/>
    </row>
    <row r="11" spans="1:1" x14ac:dyDescent="0.25">
      <c r="A11" s="119" t="s">
        <v>12</v>
      </c>
    </row>
    <row r="12" spans="1:1" x14ac:dyDescent="0.25">
      <c r="A12" s="120"/>
    </row>
    <row r="13" spans="1:1" ht="15.75" thickBot="1" x14ac:dyDescent="0.3">
      <c r="A13" s="121"/>
    </row>
    <row r="14" spans="1:1" ht="20.25" x14ac:dyDescent="0.25">
      <c r="A14" s="48"/>
    </row>
    <row r="15" spans="1:1" ht="20.25" x14ac:dyDescent="0.3">
      <c r="A15" s="49" t="s">
        <v>42</v>
      </c>
    </row>
    <row r="16" spans="1:1" ht="20.25" x14ac:dyDescent="0.3">
      <c r="A16" s="47"/>
    </row>
    <row r="17" spans="1:1" ht="20.25" x14ac:dyDescent="0.3">
      <c r="A17" s="47"/>
    </row>
    <row r="18" spans="1:1" ht="20.25" x14ac:dyDescent="0.3">
      <c r="A18" s="47"/>
    </row>
    <row r="19" spans="1:1" ht="20.25" x14ac:dyDescent="0.3">
      <c r="A19" s="47"/>
    </row>
    <row r="20" spans="1:1" ht="20.25" x14ac:dyDescent="0.3">
      <c r="A20" s="47"/>
    </row>
    <row r="21" spans="1:1" ht="20.25" x14ac:dyDescent="0.3">
      <c r="A21" s="47"/>
    </row>
    <row r="22" spans="1:1" ht="20.25" x14ac:dyDescent="0.3">
      <c r="A22" s="47"/>
    </row>
    <row r="23" spans="1:1" ht="20.25" x14ac:dyDescent="0.3">
      <c r="A23" s="47"/>
    </row>
    <row r="24" spans="1:1" ht="20.25" x14ac:dyDescent="0.3">
      <c r="A24" s="47"/>
    </row>
    <row r="25" spans="1:1" ht="20.25" x14ac:dyDescent="0.3">
      <c r="A25" s="47"/>
    </row>
    <row r="26" spans="1:1" ht="20.25" x14ac:dyDescent="0.3">
      <c r="A26" s="47"/>
    </row>
    <row r="27" spans="1:1" ht="20.25" x14ac:dyDescent="0.3">
      <c r="A27" s="47"/>
    </row>
    <row r="28" spans="1:1" ht="20.25" x14ac:dyDescent="0.3">
      <c r="A28" s="47"/>
    </row>
    <row r="29" spans="1:1" ht="20.25" x14ac:dyDescent="0.3">
      <c r="A29" s="47"/>
    </row>
    <row r="30" spans="1:1" ht="20.25" x14ac:dyDescent="0.3">
      <c r="A30" s="47"/>
    </row>
    <row r="31" spans="1:1" ht="20.25" x14ac:dyDescent="0.3">
      <c r="A31" s="47"/>
    </row>
    <row r="32" spans="1:1" ht="20.25" x14ac:dyDescent="0.3">
      <c r="A32" s="47"/>
    </row>
    <row r="33" spans="1:1" ht="20.25" x14ac:dyDescent="0.3">
      <c r="A33" s="47"/>
    </row>
    <row r="34" spans="1:1" ht="20.25" x14ac:dyDescent="0.3">
      <c r="A34" s="47"/>
    </row>
    <row r="35" spans="1:1" ht="20.25" x14ac:dyDescent="0.3">
      <c r="A35" s="47"/>
    </row>
    <row r="36" spans="1:1" ht="20.25" x14ac:dyDescent="0.3">
      <c r="A36" s="47"/>
    </row>
    <row r="37" spans="1:1" ht="20.25" x14ac:dyDescent="0.3">
      <c r="A37" s="47"/>
    </row>
    <row r="38" spans="1:1" ht="20.25" x14ac:dyDescent="0.3">
      <c r="A38" s="47"/>
    </row>
    <row r="39" spans="1:1" ht="20.25" x14ac:dyDescent="0.3">
      <c r="A39" s="47"/>
    </row>
    <row r="40" spans="1:1" ht="20.25" x14ac:dyDescent="0.3">
      <c r="A40" s="47"/>
    </row>
    <row r="41" spans="1:1" ht="20.25" x14ac:dyDescent="0.3">
      <c r="A41" s="47"/>
    </row>
    <row r="42" spans="1:1" ht="20.25" x14ac:dyDescent="0.3">
      <c r="A42" s="47"/>
    </row>
    <row r="43" spans="1:1" ht="20.25" x14ac:dyDescent="0.3">
      <c r="A43" s="47"/>
    </row>
    <row r="44" spans="1:1" ht="20.25" x14ac:dyDescent="0.3">
      <c r="A44" s="47"/>
    </row>
    <row r="45" spans="1:1" ht="20.25" x14ac:dyDescent="0.3">
      <c r="A45" s="47"/>
    </row>
    <row r="46" spans="1:1" ht="20.25" x14ac:dyDescent="0.3">
      <c r="A46" s="47"/>
    </row>
    <row r="47" spans="1:1" ht="20.25" x14ac:dyDescent="0.3">
      <c r="A47" s="47"/>
    </row>
    <row r="48" spans="1:1" ht="21" thickBot="1" x14ac:dyDescent="0.35">
      <c r="A48" s="47"/>
    </row>
    <row r="49" spans="1:1" ht="21" thickBot="1" x14ac:dyDescent="0.35">
      <c r="A49" s="50"/>
    </row>
    <row r="50" spans="1:1" x14ac:dyDescent="0.25">
      <c r="A50" s="15"/>
    </row>
    <row r="51" spans="1:1" x14ac:dyDescent="0.25">
      <c r="A51" s="15"/>
    </row>
    <row r="52" spans="1:1" ht="15.75" x14ac:dyDescent="0.25">
      <c r="A52" s="20"/>
    </row>
    <row r="53" spans="1:1" ht="15.75" x14ac:dyDescent="0.25">
      <c r="A53" s="20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</sheetData>
  <mergeCells count="1"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Irfan Ansari</dc:creator>
  <cp:lastModifiedBy>Prem Mulchandani</cp:lastModifiedBy>
  <dcterms:created xsi:type="dcterms:W3CDTF">2019-02-13T05:34:20Z</dcterms:created>
  <dcterms:modified xsi:type="dcterms:W3CDTF">2019-06-14T14:07:38Z</dcterms:modified>
</cp:coreProperties>
</file>