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oumo\Documents\A_Projet_Data_Analyse\"/>
    </mc:Choice>
  </mc:AlternateContent>
  <xr:revisionPtr revIDLastSave="0" documentId="13_ncr:1_{AE2D53C1-7C5B-49DA-A73E-D2A43D3F322A}" xr6:coauthVersionLast="47" xr6:coauthVersionMax="47" xr10:uidLastSave="{00000000-0000-0000-0000-000000000000}"/>
  <bookViews>
    <workbookView xWindow="-120" yWindow="-120" windowWidth="20730" windowHeight="11040" tabRatio="716" xr2:uid="{00000000-000D-0000-FFFF-FFFF00000000}"/>
  </bookViews>
  <sheets>
    <sheet name="Source" sheetId="20" r:id="rId1"/>
    <sheet name="EDA" sheetId="21" r:id="rId2"/>
    <sheet name="Graphique croisé dynamique" sheetId="22" r:id="rId3"/>
    <sheet name="Dashboard" sheetId="26" r:id="rId4"/>
  </sheets>
  <definedNames>
    <definedName name="Segment_Manager">#N/A</definedName>
    <definedName name="Segment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" i="21" l="1"/>
  <c r="H43" i="21"/>
  <c r="H42" i="21"/>
  <c r="H41" i="21"/>
  <c r="H40" i="21"/>
  <c r="H39" i="21"/>
  <c r="H38" i="21"/>
  <c r="H37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2" i="21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H3" i="20"/>
  <c r="H2" i="20"/>
  <c r="AM4" i="26"/>
</calcChain>
</file>

<file path=xl/sharedStrings.xml><?xml version="1.0" encoding="utf-8"?>
<sst xmlns="http://schemas.openxmlformats.org/spreadsheetml/2006/main" count="431" uniqueCount="50">
  <si>
    <t>Region</t>
  </si>
  <si>
    <t>Item</t>
  </si>
  <si>
    <t>Units</t>
  </si>
  <si>
    <t>Desk</t>
  </si>
  <si>
    <t>OrderDate</t>
  </si>
  <si>
    <t>Central</t>
  </si>
  <si>
    <t>West</t>
  </si>
  <si>
    <t>East</t>
  </si>
  <si>
    <t>SalesMan</t>
  </si>
  <si>
    <t>Television</t>
  </si>
  <si>
    <t>Cell Phone</t>
  </si>
  <si>
    <t>Video Games</t>
  </si>
  <si>
    <t>Unit_price</t>
  </si>
  <si>
    <t>Home Theater</t>
  </si>
  <si>
    <t>Steven</t>
  </si>
  <si>
    <t>David</t>
  </si>
  <si>
    <t>Diana</t>
  </si>
  <si>
    <t>Luis</t>
  </si>
  <si>
    <t>Alexander</t>
  </si>
  <si>
    <t>Shelli</t>
  </si>
  <si>
    <t>Sigal</t>
  </si>
  <si>
    <t>Karen</t>
  </si>
  <si>
    <t>John</t>
  </si>
  <si>
    <t>Stephen</t>
  </si>
  <si>
    <t>Michael</t>
  </si>
  <si>
    <t>Manager</t>
  </si>
  <si>
    <t>Martha</t>
  </si>
  <si>
    <t>Timothy</t>
  </si>
  <si>
    <t>Douglas</t>
  </si>
  <si>
    <t>Hermann</t>
  </si>
  <si>
    <t>Sale_amt</t>
  </si>
  <si>
    <t>Étiquettes de lignes</t>
  </si>
  <si>
    <t>Total général</t>
  </si>
  <si>
    <t>Somme de Sale_amt</t>
  </si>
  <si>
    <t>Somme de Units</t>
  </si>
  <si>
    <t>2018</t>
  </si>
  <si>
    <t>2019</t>
  </si>
  <si>
    <t>janv</t>
  </si>
  <si>
    <t>févr</t>
  </si>
  <si>
    <t>mars</t>
  </si>
  <si>
    <t>avr</t>
  </si>
  <si>
    <t>mai</t>
  </si>
  <si>
    <t>juin</t>
  </si>
  <si>
    <t>juil</t>
  </si>
  <si>
    <t>août</t>
  </si>
  <si>
    <t>sept</t>
  </si>
  <si>
    <t>oct</t>
  </si>
  <si>
    <t>nov</t>
  </si>
  <si>
    <t>déc</t>
  </si>
  <si>
    <t>Max. de Unit_price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</si>
</sst>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_(* #,##0.00_);_(* \(#,##0.00\);_(* &quot;-&quot;??_);_(@_)"/>
    <numFmt numFmtId="165" formatCode="m/d/yy;@"/>
    <numFmt numFmtId="166" formatCode="#,##0.00\ &quot;€&quot;"/>
  </numFmts>
  <fonts count="11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1"/>
      <color theme="0"/>
      <name val="Calibri"/>
      <family val="2"/>
    </font>
    <font>
      <sz val="14"/>
      <name val="Calibri"/>
      <family val="2"/>
    </font>
    <font>
      <sz val="2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7" fillId="0" borderId="0" applyFont="0" applyFill="0" applyBorder="0" applyAlignment="0" applyProtection="0"/>
  </cellStyleXfs>
  <cellXfs count="39">
    <xf numFmtId="0" fontId="0" fillId="0" borderId="0" xfId="0"/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4" fontId="4" fillId="0" borderId="0" xfId="1" applyFont="1" applyBorder="1" applyAlignment="1">
      <alignment horizontal="left" vertical="center"/>
    </xf>
    <xf numFmtId="0" fontId="5" fillId="2" borderId="1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/>
    <xf numFmtId="0" fontId="6" fillId="2" borderId="1" xfId="0" applyFont="1" applyFill="1" applyBorder="1" applyAlignment="1">
      <alignment vertical="top" wrapText="1"/>
    </xf>
    <xf numFmtId="0" fontId="6" fillId="2" borderId="0" xfId="0" applyFont="1" applyFill="1" applyAlignment="1">
      <alignment vertical="top" wrapText="1"/>
    </xf>
    <xf numFmtId="0" fontId="6" fillId="0" borderId="1" xfId="0" applyFont="1" applyBorder="1"/>
    <xf numFmtId="0" fontId="5" fillId="0" borderId="1" xfId="0" applyFont="1" applyBorder="1" applyAlignment="1">
      <alignment vertical="top" wrapText="1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4" fillId="0" borderId="0" xfId="0" applyNumberFormat="1" applyFont="1" applyAlignment="1">
      <alignment horizontal="left" vertical="center"/>
    </xf>
    <xf numFmtId="166" fontId="4" fillId="0" borderId="0" xfId="5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left" vertical="center"/>
    </xf>
    <xf numFmtId="14" fontId="0" fillId="0" borderId="0" xfId="0" applyNumberFormat="1" applyAlignment="1">
      <alignment horizontal="left"/>
    </xf>
    <xf numFmtId="1" fontId="8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 vertical="center"/>
    </xf>
    <xf numFmtId="1" fontId="0" fillId="0" borderId="0" xfId="0" applyNumberFormat="1" applyAlignment="1">
      <alignment horizontal="left"/>
    </xf>
    <xf numFmtId="166" fontId="8" fillId="0" borderId="0" xfId="5" applyNumberFormat="1" applyFont="1" applyBorder="1" applyAlignment="1">
      <alignment horizontal="left" vertical="center"/>
    </xf>
    <xf numFmtId="166" fontId="8" fillId="0" borderId="0" xfId="5" applyNumberFormat="1" applyFont="1" applyAlignment="1">
      <alignment horizontal="left"/>
    </xf>
    <xf numFmtId="166" fontId="0" fillId="0" borderId="0" xfId="5" applyNumberFormat="1" applyFont="1" applyAlignment="1">
      <alignment horizontal="left"/>
    </xf>
    <xf numFmtId="166" fontId="0" fillId="0" borderId="0" xfId="5" applyNumberFormat="1" applyFont="1" applyAlignment="1">
      <alignment horizontal="left" vertical="center"/>
    </xf>
    <xf numFmtId="49" fontId="8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49" fontId="5" fillId="2" borderId="1" xfId="0" applyNumberFormat="1" applyFont="1" applyFill="1" applyBorder="1" applyAlignment="1">
      <alignment horizontal="left" vertical="top" wrapText="1"/>
    </xf>
    <xf numFmtId="49" fontId="5" fillId="0" borderId="0" xfId="0" applyNumberFormat="1" applyFont="1" applyAlignment="1">
      <alignment horizontal="left" vertical="top" wrapText="1"/>
    </xf>
    <xf numFmtId="49" fontId="6" fillId="2" borderId="0" xfId="0" applyNumberFormat="1" applyFont="1" applyFill="1" applyAlignment="1">
      <alignment horizontal="left" vertical="top" wrapText="1"/>
    </xf>
    <xf numFmtId="49" fontId="6" fillId="0" borderId="1" xfId="0" applyNumberFormat="1" applyFont="1" applyBorder="1" applyAlignment="1">
      <alignment horizontal="left"/>
    </xf>
    <xf numFmtId="49" fontId="6" fillId="2" borderId="1" xfId="0" applyNumberFormat="1" applyFont="1" applyFill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vertical="top" wrapText="1"/>
    </xf>
    <xf numFmtId="49" fontId="0" fillId="0" borderId="0" xfId="0" applyNumberFormat="1" applyAlignment="1">
      <alignment horizontal="left"/>
    </xf>
    <xf numFmtId="166" fontId="0" fillId="0" borderId="0" xfId="0" applyNumberFormat="1"/>
    <xf numFmtId="0" fontId="9" fillId="0" borderId="0" xfId="0" applyFont="1"/>
    <xf numFmtId="166" fontId="10" fillId="0" borderId="0" xfId="0" applyNumberFormat="1" applyFont="1" applyAlignment="1">
      <alignment horizontal="center" vertical="center"/>
    </xf>
  </cellXfs>
  <cellStyles count="6">
    <cellStyle name="Ctx_Hyperlink" xfId="2" xr:uid="{00000000-0005-0000-0000-000001000000}"/>
    <cellStyle name="Hyperlink 2" xfId="4" xr:uid="{00000000-0005-0000-0000-000002000000}"/>
    <cellStyle name="Milliers" xfId="1" builtinId="3"/>
    <cellStyle name="Monétaire" xfId="5" builtinId="4"/>
    <cellStyle name="Normal" xfId="0" builtinId="0" customBuiltin="1"/>
    <cellStyle name="Normal 4" xfId="3" xr:uid="{00000000-0005-0000-0000-000004000000}"/>
  </cellStyles>
  <dxfs count="10">
    <dxf>
      <numFmt numFmtId="166" formatCode="#,##0.00\ &quot;€&quot;"/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#,##0.00\ &quot;€&quot;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 outline="0">
        <left style="medium">
          <color rgb="FFDDDDDD"/>
        </left>
        <right/>
        <top style="medium">
          <color rgb="FFDDDDDD"/>
        </top>
        <bottom style="medium">
          <color rgb="FFDDDDDD"/>
        </bottom>
      </border>
    </dxf>
    <dxf>
      <numFmt numFmtId="30" formatCode="@"/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d/mm/yyyy"/>
      <alignment horizontal="left" vertical="center" textRotation="0" wrapText="0" indent="0" justifyLastLine="0" shrinkToFit="0" readingOrder="0"/>
    </dxf>
    <dxf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left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[Sample_salesperson_data_1.xlsx]Graphique croisé dynamique!Tableau croisé dynamique3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amounts per Region</a:t>
            </a:r>
          </a:p>
        </c:rich>
      </c:tx>
      <c:layout>
        <c:manualLayout>
          <c:xMode val="edge"/>
          <c:yMode val="edge"/>
          <c:x val="0.45047972406590531"/>
          <c:y val="3.8740910248699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5357766143106458"/>
              <c:y val="9.68522756217482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5357766143106458"/>
              <c:y val="0.1804995950507216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8150087260034903"/>
              <c:y val="-0.136243951816882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'Graphique croisé dynamique'!$C$3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D48-4189-B1AC-B856577FAC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8-4189-B1AC-B856577FAC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D48-4189-B1AC-B856577FACEE}"/>
              </c:ext>
            </c:extLst>
          </c:dPt>
          <c:dLbls>
            <c:dLbl>
              <c:idx val="0"/>
              <c:layout>
                <c:manualLayout>
                  <c:x val="0.15357766143106458"/>
                  <c:y val="9.6852275621748279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48-4189-B1AC-B856577FACEE}"/>
                </c:ext>
              </c:extLst>
            </c:dLbl>
            <c:dLbl>
              <c:idx val="1"/>
              <c:layout>
                <c:manualLayout>
                  <c:x val="-0.15357766143106458"/>
                  <c:y val="0.18049959505072161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48-4189-B1AC-B856577FACEE}"/>
                </c:ext>
              </c:extLst>
            </c:dLbl>
            <c:dLbl>
              <c:idx val="2"/>
              <c:layout>
                <c:manualLayout>
                  <c:x val="-0.18150087260034903"/>
                  <c:y val="-0.1362439518168826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48-4189-B1AC-B856577FAC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'Graphique croisé dynamique'!$B$4:$B$7</c:f>
              <c:strCache>
                <c:ptCount val="3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</c:strCache>
            </c:strRef>
          </c:cat>
          <c:val>
            <c:numRef>
              <c:f>'Graphique croisé dynamique'!$C$4:$C$7</c:f>
              <c:numCache>
                <c:formatCode>#\ ##0.00\ "€"</c:formatCode>
                <c:ptCount val="3"/>
                <c:pt idx="0">
                  <c:v>829769.5</c:v>
                </c:pt>
                <c:pt idx="1">
                  <c:v>321007</c:v>
                </c:pt>
                <c:pt idx="2">
                  <c:v>154899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8-4189-B1AC-B856577FAC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48127688227457"/>
          <c:y val="0.33685119779064959"/>
          <c:w val="0.15157631474076211"/>
          <c:h val="0.346249173196780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[Sample_salesperson_data_1.xlsx]Graphique croisé dynamique!Tableau croisé dynamique4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amount per Manager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0.1807909604519774"/>
              <c:y val="-0.18924726910004366"/>
            </c:manualLayout>
          </c:layout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5173527037933818"/>
              <c:y val="-0.15483867471821755"/>
            </c:manualLayout>
          </c:layout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-0.15819209039548024"/>
              <c:y val="6.881718876365224E-2"/>
            </c:manualLayout>
          </c:layout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.14850686037126715"/>
              <c:y val="0.13189961179700013"/>
            </c:manualLayout>
          </c:layout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5173527037933818"/>
              <c:y val="-0.15483867471821755"/>
            </c:manualLayout>
          </c:layout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4850686037126715"/>
              <c:y val="0.13189961179700013"/>
            </c:manualLayout>
          </c:layout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5819209039548024"/>
              <c:y val="6.881718876365224E-2"/>
            </c:manualLayout>
          </c:layout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807909604519774"/>
              <c:y val="-0.18924726910004366"/>
            </c:manualLayout>
          </c:layout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5173527037933818"/>
              <c:y val="-0.15483867471821755"/>
            </c:manualLayout>
          </c:layout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4850686037126715"/>
              <c:y val="0.13189961179700013"/>
            </c:manualLayout>
          </c:layout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5819209039548024"/>
              <c:y val="6.881718876365224E-2"/>
            </c:manualLayout>
          </c:layout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807909604519774"/>
              <c:y val="-0.18924726910004366"/>
            </c:manualLayout>
          </c:layout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815815395956859"/>
          <c:y val="0.3690768788244001"/>
          <c:w val="0.3058900688261425"/>
          <c:h val="0.54336589205184049"/>
        </c:manualLayout>
      </c:layout>
      <c:doughnutChart>
        <c:varyColors val="1"/>
        <c:ser>
          <c:idx val="0"/>
          <c:order val="0"/>
          <c:tx>
            <c:strRef>
              <c:f>'Graphique croisé dynamique'!$C$17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6CB-4131-90D0-06914F4D4B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6CB-4131-90D0-06914F4D4B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6CB-4131-90D0-06914F4D4B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6CB-4131-90D0-06914F4D4B0D}"/>
              </c:ext>
            </c:extLst>
          </c:dPt>
          <c:dLbls>
            <c:dLbl>
              <c:idx val="0"/>
              <c:layout>
                <c:manualLayout>
                  <c:x val="0.15173527037933818"/>
                  <c:y val="-0.15483867471821755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6CB-4131-90D0-06914F4D4B0D}"/>
                </c:ext>
              </c:extLst>
            </c:dLbl>
            <c:dLbl>
              <c:idx val="1"/>
              <c:layout>
                <c:manualLayout>
                  <c:x val="0.14850686037126715"/>
                  <c:y val="0.1318996117970001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6CB-4131-90D0-06914F4D4B0D}"/>
                </c:ext>
              </c:extLst>
            </c:dLbl>
            <c:dLbl>
              <c:idx val="2"/>
              <c:layout>
                <c:manualLayout>
                  <c:x val="-0.15819209039548024"/>
                  <c:y val="6.881718876365224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6CB-4131-90D0-06914F4D4B0D}"/>
                </c:ext>
              </c:extLst>
            </c:dLbl>
            <c:dLbl>
              <c:idx val="3"/>
              <c:layout>
                <c:manualLayout>
                  <c:x val="-0.1807909604519774"/>
                  <c:y val="-0.18924726910004366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6CB-4131-90D0-06914F4D4B0D}"/>
                </c:ext>
              </c:extLst>
            </c:dLbl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'Graphique croisé dynamique'!$B$18:$B$22</c:f>
              <c:strCache>
                <c:ptCount val="4"/>
                <c:pt idx="0">
                  <c:v>Douglas</c:v>
                </c:pt>
                <c:pt idx="1">
                  <c:v>Hermann</c:v>
                </c:pt>
                <c:pt idx="2">
                  <c:v>Martha</c:v>
                </c:pt>
                <c:pt idx="3">
                  <c:v>Timothy</c:v>
                </c:pt>
              </c:strCache>
            </c:strRef>
          </c:cat>
          <c:val>
            <c:numRef>
              <c:f>'Graphique croisé dynamique'!$C$18:$C$22</c:f>
              <c:numCache>
                <c:formatCode>#\ ##0.00\ "€"</c:formatCode>
                <c:ptCount val="4"/>
                <c:pt idx="0">
                  <c:v>239056</c:v>
                </c:pt>
                <c:pt idx="1">
                  <c:v>365108.5</c:v>
                </c:pt>
                <c:pt idx="2">
                  <c:v>472493</c:v>
                </c:pt>
                <c:pt idx="3">
                  <c:v>229018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6CB-4131-90D0-06914F4D4B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[Sample_salesperson_data_1.xlsx]Graphique croisé dynamique!Tableau croisé dynamique5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amount per salesMan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'Graphique croisé dynamique'!$C$32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'Graphique croisé dynamique'!$B$33:$B$44</c:f>
              <c:strCache>
                <c:ptCount val="11"/>
                <c:pt idx="0">
                  <c:v>Alexander</c:v>
                </c:pt>
                <c:pt idx="1">
                  <c:v>David</c:v>
                </c:pt>
                <c:pt idx="2">
                  <c:v>Diana</c:v>
                </c:pt>
                <c:pt idx="3">
                  <c:v>John</c:v>
                </c:pt>
                <c:pt idx="4">
                  <c:v>Karen</c:v>
                </c:pt>
                <c:pt idx="5">
                  <c:v>Luis</c:v>
                </c:pt>
                <c:pt idx="6">
                  <c:v>Michael</c:v>
                </c:pt>
                <c:pt idx="7">
                  <c:v>Shelli</c:v>
                </c:pt>
                <c:pt idx="8">
                  <c:v>Sigal</c:v>
                </c:pt>
                <c:pt idx="9">
                  <c:v>Stephen</c:v>
                </c:pt>
                <c:pt idx="10">
                  <c:v>Steven</c:v>
                </c:pt>
              </c:strCache>
            </c:strRef>
          </c:cat>
          <c:val>
            <c:numRef>
              <c:f>'Graphique croisé dynamique'!$C$33:$C$44</c:f>
              <c:numCache>
                <c:formatCode>#\ ##0.00\ "€"</c:formatCode>
                <c:ptCount val="11"/>
                <c:pt idx="0">
                  <c:v>236703</c:v>
                </c:pt>
                <c:pt idx="1">
                  <c:v>140955</c:v>
                </c:pt>
                <c:pt idx="2">
                  <c:v>36100</c:v>
                </c:pt>
                <c:pt idx="3">
                  <c:v>124016</c:v>
                </c:pt>
                <c:pt idx="4">
                  <c:v>48204</c:v>
                </c:pt>
                <c:pt idx="5">
                  <c:v>206373</c:v>
                </c:pt>
                <c:pt idx="6">
                  <c:v>66836</c:v>
                </c:pt>
                <c:pt idx="7">
                  <c:v>33698</c:v>
                </c:pt>
                <c:pt idx="8">
                  <c:v>125037.5</c:v>
                </c:pt>
                <c:pt idx="9">
                  <c:v>88063</c:v>
                </c:pt>
                <c:pt idx="10">
                  <c:v>199690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D-47DE-8021-29F49EE42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103168"/>
        <c:axId val="1336104608"/>
      </c:barChart>
      <c:catAx>
        <c:axId val="133610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6104608"/>
        <c:crosses val="autoZero"/>
        <c:auto val="1"/>
        <c:lblAlgn val="ctr"/>
        <c:lblOffset val="100"/>
        <c:noMultiLvlLbl val="0"/>
      </c:catAx>
      <c:valAx>
        <c:axId val="13361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610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[Sample_salesperson_data_1.xlsx]Graphique croisé dynamique!Tableau croisé dynamique6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amount</a:t>
            </a:r>
          </a:p>
          <a:p>
            <a:pPr>
              <a:defRPr/>
            </a:pPr>
            <a:r>
              <a:rPr lang="en-US"/>
              <a:t> per Product</a:t>
            </a:r>
          </a:p>
        </c:rich>
      </c:tx>
      <c:layout>
        <c:manualLayout>
          <c:xMode val="edge"/>
          <c:yMode val="edge"/>
          <c:x val="2.3021586211459614E-2"/>
          <c:y val="4.4781028562387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139340915718867E-2"/>
          <c:y val="0.20580745588619603"/>
          <c:w val="0.93772116065109701"/>
          <c:h val="0.635134699071706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'Graphique croisé dynamique'!$C$50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 croisé dynamique'!$B$51:$B$56</c:f>
              <c:strCache>
                <c:ptCount val="5"/>
                <c:pt idx="0">
                  <c:v>Cell Phone</c:v>
                </c:pt>
                <c:pt idx="1">
                  <c:v>Desk</c:v>
                </c:pt>
                <c:pt idx="2">
                  <c:v>Home Theater</c:v>
                </c:pt>
                <c:pt idx="3">
                  <c:v>Television</c:v>
                </c:pt>
                <c:pt idx="4">
                  <c:v>Video Games</c:v>
                </c:pt>
              </c:strCache>
            </c:strRef>
          </c:cat>
          <c:val>
            <c:numRef>
              <c:f>'Graphique croisé dynamique'!$C$51:$C$56</c:f>
              <c:numCache>
                <c:formatCode>#\ ##0.00\ "€"</c:formatCode>
                <c:ptCount val="5"/>
                <c:pt idx="0">
                  <c:v>62550</c:v>
                </c:pt>
                <c:pt idx="1">
                  <c:v>1250</c:v>
                </c:pt>
                <c:pt idx="2">
                  <c:v>361000</c:v>
                </c:pt>
                <c:pt idx="3">
                  <c:v>857768</c:v>
                </c:pt>
                <c:pt idx="4">
                  <c:v>23107.5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49-4638-B9D5-CC6685EC7E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7793295"/>
        <c:axId val="527787535"/>
      </c:barChart>
      <c:catAx>
        <c:axId val="52779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787535"/>
        <c:crosses val="autoZero"/>
        <c:auto val="1"/>
        <c:lblAlgn val="ctr"/>
        <c:lblOffset val="100"/>
        <c:noMultiLvlLbl val="0"/>
      </c:catAx>
      <c:valAx>
        <c:axId val="527787535"/>
        <c:scaling>
          <c:orientation val="minMax"/>
        </c:scaling>
        <c:delete val="1"/>
        <c:axPos val="l"/>
        <c:numFmt formatCode="#\ ##0.00\ &quot;€&quot;" sourceLinked="1"/>
        <c:majorTickMark val="none"/>
        <c:minorTickMark val="none"/>
        <c:tickLblPos val="nextTo"/>
        <c:crossAx val="52779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[Sample_salesperson_data_1.xlsx]Graphique croisé dynamique!Tableau croisé dynamique7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 sales</a:t>
            </a:r>
            <a:r>
              <a:rPr lang="en-US" baseline="0"/>
              <a:t> </a:t>
            </a:r>
            <a:r>
              <a:rPr lang="en-US"/>
              <a:t>per Product</a:t>
            </a:r>
          </a:p>
        </c:rich>
      </c:tx>
      <c:layout>
        <c:manualLayout>
          <c:xMode val="edge"/>
          <c:yMode val="edge"/>
          <c:x val="2.6017699115044247E-2"/>
          <c:y val="4.23280322511990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5087719298245612E-2"/>
          <c:y val="0.25857969813164405"/>
          <c:w val="0.92280701754385963"/>
          <c:h val="0.481678473695622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'Graphique croisé dynamique'!$C$64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 croisé dynamique'!$B$65:$B$70</c:f>
              <c:strCache>
                <c:ptCount val="5"/>
                <c:pt idx="0">
                  <c:v>Cell Phone</c:v>
                </c:pt>
                <c:pt idx="1">
                  <c:v>Desk</c:v>
                </c:pt>
                <c:pt idx="2">
                  <c:v>Home Theater</c:v>
                </c:pt>
                <c:pt idx="3">
                  <c:v>Television</c:v>
                </c:pt>
                <c:pt idx="4">
                  <c:v>Video Games</c:v>
                </c:pt>
              </c:strCache>
            </c:strRef>
          </c:cat>
          <c:val>
            <c:numRef>
              <c:f>'Graphique croisé dynamique'!$C$65:$C$70</c:f>
              <c:numCache>
                <c:formatCode>General</c:formatCode>
                <c:ptCount val="5"/>
                <c:pt idx="0">
                  <c:v>278</c:v>
                </c:pt>
                <c:pt idx="1">
                  <c:v>10</c:v>
                </c:pt>
                <c:pt idx="2">
                  <c:v>722</c:v>
                </c:pt>
                <c:pt idx="3">
                  <c:v>716</c:v>
                </c:pt>
                <c:pt idx="4">
                  <c:v>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90-4840-A555-422C249BB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7266144"/>
        <c:axId val="1587269984"/>
      </c:barChart>
      <c:catAx>
        <c:axId val="158726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7269984"/>
        <c:crosses val="autoZero"/>
        <c:auto val="1"/>
        <c:lblAlgn val="ctr"/>
        <c:lblOffset val="100"/>
        <c:noMultiLvlLbl val="0"/>
      </c:catAx>
      <c:valAx>
        <c:axId val="15872699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8726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[Sample_salesperson_data_1.xlsx]Graphique croisé dynamique!Tableau croisé dynamique8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amount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'Graphique croisé dynamique'!$C$79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'Graphique croisé dynamique'!$B$80:$B$92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'Graphique croisé dynamique'!$C$80:$C$92</c:f>
              <c:numCache>
                <c:formatCode>#\ ##0.00\ "€"</c:formatCode>
                <c:ptCount val="12"/>
                <c:pt idx="0">
                  <c:v>161810</c:v>
                </c:pt>
                <c:pt idx="1">
                  <c:v>94703</c:v>
                </c:pt>
                <c:pt idx="2">
                  <c:v>73513</c:v>
                </c:pt>
                <c:pt idx="3">
                  <c:v>220518</c:v>
                </c:pt>
                <c:pt idx="4">
                  <c:v>249650</c:v>
                </c:pt>
                <c:pt idx="5">
                  <c:v>138445</c:v>
                </c:pt>
                <c:pt idx="6">
                  <c:v>61844.5</c:v>
                </c:pt>
                <c:pt idx="7">
                  <c:v>44762</c:v>
                </c:pt>
                <c:pt idx="8">
                  <c:v>26672</c:v>
                </c:pt>
                <c:pt idx="9">
                  <c:v>73672</c:v>
                </c:pt>
                <c:pt idx="10">
                  <c:v>14491</c:v>
                </c:pt>
                <c:pt idx="11">
                  <c:v>145595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E-46CC-8B5D-4974968C6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273344"/>
        <c:axId val="1587258464"/>
      </c:lineChart>
      <c:catAx>
        <c:axId val="158727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7258464"/>
        <c:crosses val="autoZero"/>
        <c:auto val="1"/>
        <c:lblAlgn val="ctr"/>
        <c:lblOffset val="100"/>
        <c:noMultiLvlLbl val="0"/>
      </c:catAx>
      <c:valAx>
        <c:axId val="15872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727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[Sample_salesperson_data_1.xlsx]Graphique croisé dynamique!Tableau croisé dynamique9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'Graphique croisé dynamique'!$C$98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'Graphique croisé dynamique'!$B$99:$B$101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'Graphique croisé dynamique'!$C$99:$C$101</c:f>
              <c:numCache>
                <c:formatCode>#\ ##0.00\ "€"</c:formatCode>
                <c:ptCount val="2"/>
                <c:pt idx="0">
                  <c:v>879029</c:v>
                </c:pt>
                <c:pt idx="1">
                  <c:v>426646.5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B3-41A6-AF4D-7C166CEC9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348495"/>
        <c:axId val="1484320175"/>
      </c:lineChart>
      <c:catAx>
        <c:axId val="148434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4320175"/>
        <c:crosses val="autoZero"/>
        <c:auto val="1"/>
        <c:lblAlgn val="ctr"/>
        <c:lblOffset val="100"/>
        <c:noMultiLvlLbl val="0"/>
      </c:catAx>
      <c:valAx>
        <c:axId val="148432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434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[Sample_salesperson_data_1.xlsx]Graphique croisé dynamique!Tableau croisé dynamique10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 price per Product</a:t>
            </a:r>
          </a:p>
        </c:rich>
      </c:tx>
      <c:layout>
        <c:manualLayout>
          <c:xMode val="edge"/>
          <c:yMode val="edge"/>
          <c:x val="0.33750769764257826"/>
          <c:y val="4.7019402948463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'Graphique croisé dynamique'!$C$109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 croisé dynamique'!$B$110:$B$115</c:f>
              <c:strCache>
                <c:ptCount val="5"/>
                <c:pt idx="0">
                  <c:v>Cell Phone</c:v>
                </c:pt>
                <c:pt idx="1">
                  <c:v>Desk</c:v>
                </c:pt>
                <c:pt idx="2">
                  <c:v>Home Theater</c:v>
                </c:pt>
                <c:pt idx="3">
                  <c:v>Television</c:v>
                </c:pt>
                <c:pt idx="4">
                  <c:v>Video Games</c:v>
                </c:pt>
              </c:strCache>
            </c:strRef>
          </c:cat>
          <c:val>
            <c:numRef>
              <c:f>'Graphique croisé dynamique'!$C$110:$C$115</c:f>
              <c:numCache>
                <c:formatCode>#\ ##0.00\ "€"</c:formatCode>
                <c:ptCount val="5"/>
                <c:pt idx="0">
                  <c:v>225</c:v>
                </c:pt>
                <c:pt idx="1">
                  <c:v>125</c:v>
                </c:pt>
                <c:pt idx="2">
                  <c:v>500</c:v>
                </c:pt>
                <c:pt idx="3">
                  <c:v>1198</c:v>
                </c:pt>
                <c:pt idx="4">
                  <c:v>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A-4B2A-9295-EAC7343769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484325935"/>
        <c:axId val="1484325455"/>
      </c:barChart>
      <c:catAx>
        <c:axId val="1484325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4325455"/>
        <c:crosses val="autoZero"/>
        <c:auto val="1"/>
        <c:lblAlgn val="ctr"/>
        <c:lblOffset val="100"/>
        <c:noMultiLvlLbl val="0"/>
      </c:catAx>
      <c:valAx>
        <c:axId val="1484325455"/>
        <c:scaling>
          <c:orientation val="minMax"/>
        </c:scaling>
        <c:delete val="1"/>
        <c:axPos val="b"/>
        <c:numFmt formatCode="#\ ##0.00\ &quot;€&quot;" sourceLinked="1"/>
        <c:majorTickMark val="none"/>
        <c:minorTickMark val="none"/>
        <c:tickLblPos val="nextTo"/>
        <c:crossAx val="148432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[Sample_salesperson_data_1.xlsx]Graphique croisé dynamique!Tableau croisé dynamique4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amount per Manager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807909604519774"/>
              <c:y val="-0.18924726910004366"/>
            </c:manualLayout>
          </c:layout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5173527037933818"/>
              <c:y val="-0.15483867471821755"/>
            </c:manualLayout>
          </c:layout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5819209039548024"/>
              <c:y val="6.881718876365224E-2"/>
            </c:manualLayout>
          </c:layout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4850686037126715"/>
              <c:y val="0.13189961179700013"/>
            </c:manualLayout>
          </c:layout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815815395956859"/>
          <c:y val="0.3690768788244001"/>
          <c:w val="0.3058900688261425"/>
          <c:h val="0.54336589205184049"/>
        </c:manualLayout>
      </c:layout>
      <c:doughnutChart>
        <c:varyColors val="1"/>
        <c:ser>
          <c:idx val="0"/>
          <c:order val="0"/>
          <c:tx>
            <c:strRef>
              <c:f>'Graphique croisé dynamique'!$C$17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B4A-4DCC-9612-667CD89019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B4A-4DCC-9612-667CD89019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FB4A-4DCC-9612-667CD89019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B4A-4DCC-9612-667CD890196D}"/>
              </c:ext>
            </c:extLst>
          </c:dPt>
          <c:dLbls>
            <c:dLbl>
              <c:idx val="0"/>
              <c:layout>
                <c:manualLayout>
                  <c:x val="0.15173527037933818"/>
                  <c:y val="-0.15483867471821755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B4A-4DCC-9612-667CD890196D}"/>
                </c:ext>
              </c:extLst>
            </c:dLbl>
            <c:dLbl>
              <c:idx val="1"/>
              <c:layout>
                <c:manualLayout>
                  <c:x val="0.14850686037126715"/>
                  <c:y val="0.1318996117970001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B4A-4DCC-9612-667CD890196D}"/>
                </c:ext>
              </c:extLst>
            </c:dLbl>
            <c:dLbl>
              <c:idx val="2"/>
              <c:layout>
                <c:manualLayout>
                  <c:x val="-0.15819209039548024"/>
                  <c:y val="6.881718876365224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B4A-4DCC-9612-667CD890196D}"/>
                </c:ext>
              </c:extLst>
            </c:dLbl>
            <c:dLbl>
              <c:idx val="3"/>
              <c:layout>
                <c:manualLayout>
                  <c:x val="-0.1807909604519774"/>
                  <c:y val="-0.18924726910004366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B4A-4DCC-9612-667CD890196D}"/>
                </c:ext>
              </c:extLst>
            </c:dLbl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'Graphique croisé dynamique'!$B$18:$B$22</c:f>
              <c:strCache>
                <c:ptCount val="4"/>
                <c:pt idx="0">
                  <c:v>Douglas</c:v>
                </c:pt>
                <c:pt idx="1">
                  <c:v>Hermann</c:v>
                </c:pt>
                <c:pt idx="2">
                  <c:v>Martha</c:v>
                </c:pt>
                <c:pt idx="3">
                  <c:v>Timothy</c:v>
                </c:pt>
              </c:strCache>
            </c:strRef>
          </c:cat>
          <c:val>
            <c:numRef>
              <c:f>'Graphique croisé dynamique'!$C$18:$C$22</c:f>
              <c:numCache>
                <c:formatCode>#\ ##0.00\ "€"</c:formatCode>
                <c:ptCount val="4"/>
                <c:pt idx="0">
                  <c:v>239056</c:v>
                </c:pt>
                <c:pt idx="1">
                  <c:v>365108.5</c:v>
                </c:pt>
                <c:pt idx="2">
                  <c:v>472493</c:v>
                </c:pt>
                <c:pt idx="3">
                  <c:v>229018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4A-4DCC-9612-667CD89019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[Sample_salesperson_data_1.xlsx]Graphique croisé dynamique!Tableau croisé dynamique5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amount per salesMan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'Graphique croisé dynamique'!$C$32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'Graphique croisé dynamique'!$B$33:$B$44</c:f>
              <c:strCache>
                <c:ptCount val="11"/>
                <c:pt idx="0">
                  <c:v>Alexander</c:v>
                </c:pt>
                <c:pt idx="1">
                  <c:v>David</c:v>
                </c:pt>
                <c:pt idx="2">
                  <c:v>Diana</c:v>
                </c:pt>
                <c:pt idx="3">
                  <c:v>John</c:v>
                </c:pt>
                <c:pt idx="4">
                  <c:v>Karen</c:v>
                </c:pt>
                <c:pt idx="5">
                  <c:v>Luis</c:v>
                </c:pt>
                <c:pt idx="6">
                  <c:v>Michael</c:v>
                </c:pt>
                <c:pt idx="7">
                  <c:v>Shelli</c:v>
                </c:pt>
                <c:pt idx="8">
                  <c:v>Sigal</c:v>
                </c:pt>
                <c:pt idx="9">
                  <c:v>Stephen</c:v>
                </c:pt>
                <c:pt idx="10">
                  <c:v>Steven</c:v>
                </c:pt>
              </c:strCache>
            </c:strRef>
          </c:cat>
          <c:val>
            <c:numRef>
              <c:f>'Graphique croisé dynamique'!$C$33:$C$44</c:f>
              <c:numCache>
                <c:formatCode>#\ ##0.00\ "€"</c:formatCode>
                <c:ptCount val="11"/>
                <c:pt idx="0">
                  <c:v>236703</c:v>
                </c:pt>
                <c:pt idx="1">
                  <c:v>140955</c:v>
                </c:pt>
                <c:pt idx="2">
                  <c:v>36100</c:v>
                </c:pt>
                <c:pt idx="3">
                  <c:v>124016</c:v>
                </c:pt>
                <c:pt idx="4">
                  <c:v>48204</c:v>
                </c:pt>
                <c:pt idx="5">
                  <c:v>206373</c:v>
                </c:pt>
                <c:pt idx="6">
                  <c:v>66836</c:v>
                </c:pt>
                <c:pt idx="7">
                  <c:v>33698</c:v>
                </c:pt>
                <c:pt idx="8">
                  <c:v>125037.5</c:v>
                </c:pt>
                <c:pt idx="9">
                  <c:v>88063</c:v>
                </c:pt>
                <c:pt idx="10">
                  <c:v>199690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0-49F9-96C7-9F0C438F4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103168"/>
        <c:axId val="1336104608"/>
      </c:barChart>
      <c:catAx>
        <c:axId val="133610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6104608"/>
        <c:crosses val="autoZero"/>
        <c:auto val="1"/>
        <c:lblAlgn val="ctr"/>
        <c:lblOffset val="100"/>
        <c:noMultiLvlLbl val="0"/>
      </c:catAx>
      <c:valAx>
        <c:axId val="13361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610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[Sample_salesperson_data_1.xlsx]Graphique croisé dynamique!Tableau croisé dynamique6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amount per Product</a:t>
            </a:r>
          </a:p>
        </c:rich>
      </c:tx>
      <c:layout>
        <c:manualLayout>
          <c:xMode val="edge"/>
          <c:yMode val="edge"/>
          <c:x val="1.7869836334152515E-2"/>
          <c:y val="5.85445001193032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139340915718867E-2"/>
          <c:y val="0.20580745588619603"/>
          <c:w val="0.93772116065109701"/>
          <c:h val="0.635134699071706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'Graphique croisé dynamique'!$C$50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 croisé dynamique'!$B$51:$B$56</c:f>
              <c:strCache>
                <c:ptCount val="5"/>
                <c:pt idx="0">
                  <c:v>Cell Phone</c:v>
                </c:pt>
                <c:pt idx="1">
                  <c:v>Desk</c:v>
                </c:pt>
                <c:pt idx="2">
                  <c:v>Home Theater</c:v>
                </c:pt>
                <c:pt idx="3">
                  <c:v>Television</c:v>
                </c:pt>
                <c:pt idx="4">
                  <c:v>Video Games</c:v>
                </c:pt>
              </c:strCache>
            </c:strRef>
          </c:cat>
          <c:val>
            <c:numRef>
              <c:f>'Graphique croisé dynamique'!$C$51:$C$56</c:f>
              <c:numCache>
                <c:formatCode>#\ ##0.00\ "€"</c:formatCode>
                <c:ptCount val="5"/>
                <c:pt idx="0">
                  <c:v>62550</c:v>
                </c:pt>
                <c:pt idx="1">
                  <c:v>1250</c:v>
                </c:pt>
                <c:pt idx="2">
                  <c:v>361000</c:v>
                </c:pt>
                <c:pt idx="3">
                  <c:v>857768</c:v>
                </c:pt>
                <c:pt idx="4">
                  <c:v>23107.5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9B-48BD-B010-EB421409EA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7793295"/>
        <c:axId val="527787535"/>
      </c:barChart>
      <c:catAx>
        <c:axId val="52779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787535"/>
        <c:crosses val="autoZero"/>
        <c:auto val="1"/>
        <c:lblAlgn val="ctr"/>
        <c:lblOffset val="100"/>
        <c:noMultiLvlLbl val="0"/>
      </c:catAx>
      <c:valAx>
        <c:axId val="527787535"/>
        <c:scaling>
          <c:orientation val="minMax"/>
        </c:scaling>
        <c:delete val="1"/>
        <c:axPos val="l"/>
        <c:numFmt formatCode="#\ ##0.00\ &quot;€&quot;" sourceLinked="1"/>
        <c:majorTickMark val="none"/>
        <c:minorTickMark val="none"/>
        <c:tickLblPos val="nextTo"/>
        <c:crossAx val="52779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[Sample_salesperson_data_1.xlsx]Graphique croisé dynamique!Tableau croisé dynamique7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 sales</a:t>
            </a:r>
            <a:r>
              <a:rPr lang="en-US" baseline="0"/>
              <a:t> </a:t>
            </a:r>
            <a:r>
              <a:rPr lang="en-US"/>
              <a:t>per Product</a:t>
            </a:r>
          </a:p>
        </c:rich>
      </c:tx>
      <c:layout>
        <c:manualLayout>
          <c:xMode val="edge"/>
          <c:yMode val="edge"/>
          <c:x val="2.6017699115044247E-2"/>
          <c:y val="4.23280322511990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'Graphique croisé dynamique'!$C$64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 croisé dynamique'!$B$65:$B$70</c:f>
              <c:strCache>
                <c:ptCount val="5"/>
                <c:pt idx="0">
                  <c:v>Cell Phone</c:v>
                </c:pt>
                <c:pt idx="1">
                  <c:v>Desk</c:v>
                </c:pt>
                <c:pt idx="2">
                  <c:v>Home Theater</c:v>
                </c:pt>
                <c:pt idx="3">
                  <c:v>Television</c:v>
                </c:pt>
                <c:pt idx="4">
                  <c:v>Video Games</c:v>
                </c:pt>
              </c:strCache>
            </c:strRef>
          </c:cat>
          <c:val>
            <c:numRef>
              <c:f>'Graphique croisé dynamique'!$C$65:$C$70</c:f>
              <c:numCache>
                <c:formatCode>General</c:formatCode>
                <c:ptCount val="5"/>
                <c:pt idx="0">
                  <c:v>278</c:v>
                </c:pt>
                <c:pt idx="1">
                  <c:v>10</c:v>
                </c:pt>
                <c:pt idx="2">
                  <c:v>722</c:v>
                </c:pt>
                <c:pt idx="3">
                  <c:v>716</c:v>
                </c:pt>
                <c:pt idx="4">
                  <c:v>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E-4360-B60D-7D2078906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7266144"/>
        <c:axId val="1587269984"/>
      </c:barChart>
      <c:catAx>
        <c:axId val="158726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7269984"/>
        <c:crosses val="autoZero"/>
        <c:auto val="1"/>
        <c:lblAlgn val="ctr"/>
        <c:lblOffset val="100"/>
        <c:noMultiLvlLbl val="0"/>
      </c:catAx>
      <c:valAx>
        <c:axId val="15872699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8726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[Sample_salesperson_data_1.xlsx]Graphique croisé dynamique!Tableau croisé dynamique8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amount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'Graphique croisé dynamique'!$C$79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'Graphique croisé dynamique'!$B$80:$B$92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'Graphique croisé dynamique'!$C$80:$C$92</c:f>
              <c:numCache>
                <c:formatCode>#\ ##0.00\ "€"</c:formatCode>
                <c:ptCount val="12"/>
                <c:pt idx="0">
                  <c:v>161810</c:v>
                </c:pt>
                <c:pt idx="1">
                  <c:v>94703</c:v>
                </c:pt>
                <c:pt idx="2">
                  <c:v>73513</c:v>
                </c:pt>
                <c:pt idx="3">
                  <c:v>220518</c:v>
                </c:pt>
                <c:pt idx="4">
                  <c:v>249650</c:v>
                </c:pt>
                <c:pt idx="5">
                  <c:v>138445</c:v>
                </c:pt>
                <c:pt idx="6">
                  <c:v>61844.5</c:v>
                </c:pt>
                <c:pt idx="7">
                  <c:v>44762</c:v>
                </c:pt>
                <c:pt idx="8">
                  <c:v>26672</c:v>
                </c:pt>
                <c:pt idx="9">
                  <c:v>73672</c:v>
                </c:pt>
                <c:pt idx="10">
                  <c:v>14491</c:v>
                </c:pt>
                <c:pt idx="11">
                  <c:v>145595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CF-43FB-BC0B-3739AC38D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87273344"/>
        <c:axId val="1587258464"/>
      </c:barChart>
      <c:catAx>
        <c:axId val="158727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7258464"/>
        <c:crosses val="autoZero"/>
        <c:auto val="1"/>
        <c:lblAlgn val="ctr"/>
        <c:lblOffset val="100"/>
        <c:noMultiLvlLbl val="0"/>
      </c:catAx>
      <c:valAx>
        <c:axId val="15872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727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[Sample_salesperson_data_1.xlsx]Graphique croisé dynamique!Tableau croisé dynamique9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'Graphique croisé dynamique'!$C$98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'Graphique croisé dynamique'!$B$99:$B$101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'Graphique croisé dynamique'!$C$99:$C$101</c:f>
              <c:numCache>
                <c:formatCode>#\ ##0.00\ "€"</c:formatCode>
                <c:ptCount val="2"/>
                <c:pt idx="0">
                  <c:v>879029</c:v>
                </c:pt>
                <c:pt idx="1">
                  <c:v>426646.5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C-4C4A-B879-E543462E5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84348495"/>
        <c:axId val="1484320175"/>
      </c:barChart>
      <c:catAx>
        <c:axId val="148434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4320175"/>
        <c:crosses val="autoZero"/>
        <c:auto val="1"/>
        <c:lblAlgn val="ctr"/>
        <c:lblOffset val="100"/>
        <c:noMultiLvlLbl val="0"/>
      </c:catAx>
      <c:valAx>
        <c:axId val="148432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434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[Sample_salesperson_data_1.xlsx]Graphique croisé dynamique!Tableau croisé dynamique10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 price per Product</a:t>
            </a:r>
          </a:p>
        </c:rich>
      </c:tx>
      <c:layout>
        <c:manualLayout>
          <c:xMode val="edge"/>
          <c:yMode val="edge"/>
          <c:x val="0.33750769764257826"/>
          <c:y val="4.7019402948463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'Graphique croisé dynamique'!$C$109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 croisé dynamique'!$B$110:$B$115</c:f>
              <c:strCache>
                <c:ptCount val="5"/>
                <c:pt idx="0">
                  <c:v>Cell Phone</c:v>
                </c:pt>
                <c:pt idx="1">
                  <c:v>Desk</c:v>
                </c:pt>
                <c:pt idx="2">
                  <c:v>Home Theater</c:v>
                </c:pt>
                <c:pt idx="3">
                  <c:v>Television</c:v>
                </c:pt>
                <c:pt idx="4">
                  <c:v>Video Games</c:v>
                </c:pt>
              </c:strCache>
            </c:strRef>
          </c:cat>
          <c:val>
            <c:numRef>
              <c:f>'Graphique croisé dynamique'!$C$110:$C$115</c:f>
              <c:numCache>
                <c:formatCode>#\ ##0.00\ "€"</c:formatCode>
                <c:ptCount val="5"/>
                <c:pt idx="0">
                  <c:v>225</c:v>
                </c:pt>
                <c:pt idx="1">
                  <c:v>125</c:v>
                </c:pt>
                <c:pt idx="2">
                  <c:v>500</c:v>
                </c:pt>
                <c:pt idx="3">
                  <c:v>1198</c:v>
                </c:pt>
                <c:pt idx="4">
                  <c:v>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5-4CD5-8A53-DAE7D7E526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484325935"/>
        <c:axId val="1484325455"/>
      </c:barChart>
      <c:catAx>
        <c:axId val="1484325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4325455"/>
        <c:crosses val="autoZero"/>
        <c:auto val="1"/>
        <c:lblAlgn val="ctr"/>
        <c:lblOffset val="100"/>
        <c:noMultiLvlLbl val="0"/>
      </c:catAx>
      <c:valAx>
        <c:axId val="1484325455"/>
        <c:scaling>
          <c:orientation val="minMax"/>
        </c:scaling>
        <c:delete val="1"/>
        <c:axPos val="b"/>
        <c:numFmt formatCode="#\ ##0.00\ &quot;€&quot;" sourceLinked="1"/>
        <c:majorTickMark val="none"/>
        <c:minorTickMark val="none"/>
        <c:tickLblPos val="nextTo"/>
        <c:crossAx val="148432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[Sample_salesperson_data_1.xlsx]Graphique croisé dynamique!Tableau croisé dynamique3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amounts per Region</a:t>
            </a:r>
          </a:p>
        </c:rich>
      </c:tx>
      <c:layout>
        <c:manualLayout>
          <c:xMode val="edge"/>
          <c:yMode val="edge"/>
          <c:x val="0.45047972406590531"/>
          <c:y val="3.8740910248699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5357766143106458"/>
              <c:y val="9.68522756217482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0.15357766143106458"/>
              <c:y val="0.1804995950507216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-0.18150087260034903"/>
              <c:y val="-0.136243951816882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5357766143106458"/>
              <c:y val="9.68522756217482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5357766143106458"/>
              <c:y val="0.1804995950507216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8150087260034903"/>
              <c:y val="-0.136243951816882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5357766143106458"/>
              <c:y val="9.6852275621748279E-2"/>
            </c:manualLayout>
          </c:layout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5357766143106458"/>
              <c:y val="0.18049959505072161"/>
            </c:manualLayout>
          </c:layout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8150087260034903"/>
              <c:y val="-0.13624395181688262"/>
            </c:manualLayout>
          </c:layout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'Graphique croisé dynamique'!$C$3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C0B-41CE-8436-FD7950AF3D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C0B-41CE-8436-FD7950AF3D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C0B-41CE-8436-FD7950AF3DF3}"/>
              </c:ext>
            </c:extLst>
          </c:dPt>
          <c:dLbls>
            <c:dLbl>
              <c:idx val="0"/>
              <c:layout>
                <c:manualLayout>
                  <c:x val="0.15357766143106458"/>
                  <c:y val="9.6852275621748279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0B-41CE-8436-FD7950AF3DF3}"/>
                </c:ext>
              </c:extLst>
            </c:dLbl>
            <c:dLbl>
              <c:idx val="1"/>
              <c:layout>
                <c:manualLayout>
                  <c:x val="-0.15357766143106458"/>
                  <c:y val="0.18049959505072161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0B-41CE-8436-FD7950AF3DF3}"/>
                </c:ext>
              </c:extLst>
            </c:dLbl>
            <c:dLbl>
              <c:idx val="2"/>
              <c:layout>
                <c:manualLayout>
                  <c:x val="-0.18150087260034903"/>
                  <c:y val="-0.1362439518168826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C0B-41CE-8436-FD7950AF3DF3}"/>
                </c:ext>
              </c:extLst>
            </c:dLbl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'Graphique croisé dynamique'!$B$4:$B$7</c:f>
              <c:strCache>
                <c:ptCount val="3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</c:strCache>
            </c:strRef>
          </c:cat>
          <c:val>
            <c:numRef>
              <c:f>'Graphique croisé dynamique'!$C$4:$C$7</c:f>
              <c:numCache>
                <c:formatCode>#\ ##0.00\ "€"</c:formatCode>
                <c:ptCount val="3"/>
                <c:pt idx="0">
                  <c:v>829769.5</c:v>
                </c:pt>
                <c:pt idx="1">
                  <c:v>321007</c:v>
                </c:pt>
                <c:pt idx="2">
                  <c:v>154899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0B-41CE-8436-FD7950AF3D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48127688227457"/>
          <c:y val="0.33685119779064959"/>
          <c:w val="0.15157631474076211"/>
          <c:h val="0.346249173196780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685799</xdr:colOff>
      <xdr:row>0</xdr:row>
      <xdr:rowOff>166687</xdr:rowOff>
    </xdr:from>
    <xdr:to>
      <xdr:col>9</xdr:col>
      <xdr:colOff>19050</xdr:colOff>
      <xdr:row>11</xdr:row>
      <xdr:rowOff>38100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1904936-4979-E53A-FE22-08DC463B9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11</xdr:row>
      <xdr:rowOff>128587</xdr:rowOff>
    </xdr:from>
    <xdr:to>
      <xdr:col>10</xdr:col>
      <xdr:colOff>85725</xdr:colOff>
      <xdr:row>23</xdr:row>
      <xdr:rowOff>57150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CB8396B-8D62-1DDB-35CE-9724AC4E9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409575</xdr:colOff>
      <xdr:row>30</xdr:row>
      <xdr:rowOff>128587</xdr:rowOff>
    </xdr:from>
    <xdr:to>
      <xdr:col>11</xdr:col>
      <xdr:colOff>123825</xdr:colOff>
      <xdr:row>43</xdr:row>
      <xdr:rowOff>180975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BF8D789-69F0-9549-0399-9F56BCB18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371474</xdr:colOff>
      <xdr:row>45</xdr:row>
      <xdr:rowOff>142875</xdr:rowOff>
    </xdr:from>
    <xdr:to>
      <xdr:col>9</xdr:col>
      <xdr:colOff>285749</xdr:colOff>
      <xdr:row>57</xdr:row>
      <xdr:rowOff>57150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54E8EC9C-1900-65BB-6C8B-FD32F6523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200025</xdr:colOff>
      <xdr:row>61</xdr:row>
      <xdr:rowOff>33337</xdr:rowOff>
    </xdr:from>
    <xdr:to>
      <xdr:col>10</xdr:col>
      <xdr:colOff>200025</xdr:colOff>
      <xdr:row>72</xdr:row>
      <xdr:rowOff>38100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AA66622F-A97A-CBDB-6FCF-643C9637D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419099</xdr:colOff>
      <xdr:row>78</xdr:row>
      <xdr:rowOff>4762</xdr:rowOff>
    </xdr:from>
    <xdr:to>
      <xdr:col>10</xdr:col>
      <xdr:colOff>371474</xdr:colOff>
      <xdr:row>90</xdr:row>
      <xdr:rowOff>171450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EDB721CB-9734-4D7C-FB90-917758F7E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600075</xdr:colOff>
      <xdr:row>92</xdr:row>
      <xdr:rowOff>85725</xdr:rowOff>
    </xdr:from>
    <xdr:to>
      <xdr:col>8</xdr:col>
      <xdr:colOff>447675</xdr:colOff>
      <xdr:row>102</xdr:row>
      <xdr:rowOff>180976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77EAF861-255D-3AD5-D9BE-126576243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571500</xdr:colOff>
      <xdr:row>105</xdr:row>
      <xdr:rowOff>152401</xdr:rowOff>
    </xdr:from>
    <xdr:to>
      <xdr:col>9</xdr:col>
      <xdr:colOff>381000</xdr:colOff>
      <xdr:row>116</xdr:row>
      <xdr:rowOff>95251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E799EDC2-02F6-8B6F-C7B1-DFAB54343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9</xdr:col>
      <xdr:colOff>561977</xdr:colOff>
      <xdr:row>29</xdr:row>
      <xdr:rowOff>1</xdr:rowOff>
    </xdr:from>
    <xdr:to>
      <xdr:col>11</xdr:col>
      <xdr:colOff>171450</xdr:colOff>
      <xdr:row>32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Manager">
              <a:extLst>
                <a:ext uri="{FF2B5EF4-FFF2-40B4-BE49-F238E27FC236}">
                  <a16:creationId xmlns:a16="http://schemas.microsoft.com/office/drawing/2014/main" id="{C4146E73-D5E1-F9BA-795D-6F618655B6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nag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72477" y="5524501"/>
              <a:ext cx="1628773" cy="6953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571499</xdr:colOff>
      <xdr:row>45</xdr:row>
      <xdr:rowOff>104775</xdr:rowOff>
    </xdr:from>
    <xdr:to>
      <xdr:col>9</xdr:col>
      <xdr:colOff>685800</xdr:colOff>
      <xdr:row>47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Region">
              <a:extLst>
                <a:ext uri="{FF2B5EF4-FFF2-40B4-BE49-F238E27FC236}">
                  <a16:creationId xmlns:a16="http://schemas.microsoft.com/office/drawing/2014/main" id="{50028E03-556F-099C-13DF-797B78A114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29349" y="8677275"/>
              <a:ext cx="2266951" cy="390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552449</xdr:colOff>
      <xdr:row>77</xdr:row>
      <xdr:rowOff>142875</xdr:rowOff>
    </xdr:from>
    <xdr:to>
      <xdr:col>11</xdr:col>
      <xdr:colOff>104775</xdr:colOff>
      <xdr:row>80</xdr:row>
      <xdr:rowOff>9524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Region 1">
              <a:extLst>
                <a:ext uri="{FF2B5EF4-FFF2-40B4-BE49-F238E27FC236}">
                  <a16:creationId xmlns:a16="http://schemas.microsoft.com/office/drawing/2014/main" id="{E62D3198-AE9F-4C8B-82FC-F15EDAA333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67624" y="14811375"/>
              <a:ext cx="2266951" cy="4381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57149</xdr:colOff>
      <xdr:row>60</xdr:row>
      <xdr:rowOff>171450</xdr:rowOff>
    </xdr:from>
    <xdr:to>
      <xdr:col>10</xdr:col>
      <xdr:colOff>171450</xdr:colOff>
      <xdr:row>63</xdr:row>
      <xdr:rowOff>38099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Region 2">
              <a:extLst>
                <a:ext uri="{FF2B5EF4-FFF2-40B4-BE49-F238E27FC236}">
                  <a16:creationId xmlns:a16="http://schemas.microsoft.com/office/drawing/2014/main" id="{CD339BC3-2961-49D5-9C2F-4CBEC8D455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10324" y="11601450"/>
              <a:ext cx="2266951" cy="4381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390527</xdr:colOff>
      <xdr:row>83</xdr:row>
      <xdr:rowOff>180976</xdr:rowOff>
    </xdr:from>
    <xdr:to>
      <xdr:col>12</xdr:col>
      <xdr:colOff>0</xdr:colOff>
      <xdr:row>87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Manager 1">
              <a:extLst>
                <a:ext uri="{FF2B5EF4-FFF2-40B4-BE49-F238E27FC236}">
                  <a16:creationId xmlns:a16="http://schemas.microsoft.com/office/drawing/2014/main" id="{A4165AD0-AD0D-4765-9325-49718B2300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nage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96352" y="15992476"/>
              <a:ext cx="1628773" cy="6953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49</xdr:col>
      <xdr:colOff>119062</xdr:colOff>
      <xdr:row>2</xdr:row>
      <xdr:rowOff>142876</xdr:rowOff>
    </xdr:from>
    <xdr:to>
      <xdr:col>62</xdr:col>
      <xdr:colOff>188119</xdr:colOff>
      <xdr:row>6</xdr:row>
      <xdr:rowOff>71437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Manager 2">
              <a:extLst>
                <a:ext uri="{FF2B5EF4-FFF2-40B4-BE49-F238E27FC236}">
                  <a16:creationId xmlns:a16="http://schemas.microsoft.com/office/drawing/2014/main" id="{A010BCD2-34C6-4104-89C6-B11B3D6989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nage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70593" y="523876"/>
              <a:ext cx="3319464" cy="7024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49</xdr:col>
      <xdr:colOff>119062</xdr:colOff>
      <xdr:row>0</xdr:row>
      <xdr:rowOff>69056</xdr:rowOff>
    </xdr:from>
    <xdr:to>
      <xdr:col>62</xdr:col>
      <xdr:colOff>171451</xdr:colOff>
      <xdr:row>2</xdr:row>
      <xdr:rowOff>119062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Region 3">
              <a:extLst>
                <a:ext uri="{FF2B5EF4-FFF2-40B4-BE49-F238E27FC236}">
                  <a16:creationId xmlns:a16="http://schemas.microsoft.com/office/drawing/2014/main" id="{959E8A5D-5156-42CF-9535-010BD76A8E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70593" y="69055"/>
              <a:ext cx="3302796" cy="3952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0</xdr:col>
      <xdr:colOff>71437</xdr:colOff>
      <xdr:row>6</xdr:row>
      <xdr:rowOff>107155</xdr:rowOff>
    </xdr:from>
    <xdr:to>
      <xdr:col>15</xdr:col>
      <xdr:colOff>83343</xdr:colOff>
      <xdr:row>15</xdr:row>
      <xdr:rowOff>166687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76D547B-2118-415D-8211-1266B68B5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128593</xdr:colOff>
      <xdr:row>16</xdr:row>
      <xdr:rowOff>71436</xdr:rowOff>
    </xdr:from>
    <xdr:to>
      <xdr:col>29</xdr:col>
      <xdr:colOff>0</xdr:colOff>
      <xdr:row>26</xdr:row>
      <xdr:rowOff>95249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147F3AE8-1BF1-4352-A0A0-7681556F4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83343</xdr:colOff>
      <xdr:row>2</xdr:row>
      <xdr:rowOff>95250</xdr:rowOff>
    </xdr:from>
    <xdr:to>
      <xdr:col>49</xdr:col>
      <xdr:colOff>11905</xdr:colOff>
      <xdr:row>6</xdr:row>
      <xdr:rowOff>59531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1EF72296-8373-5150-7920-DF9C7C7D99B6}"/>
            </a:ext>
          </a:extLst>
        </xdr:cNvPr>
        <xdr:cNvSpPr/>
      </xdr:nvSpPr>
      <xdr:spPr>
        <a:xfrm>
          <a:off x="9334499" y="476250"/>
          <a:ext cx="2928937" cy="726281"/>
        </a:xfrm>
        <a:prstGeom prst="rect">
          <a:avLst/>
        </a:prstGeom>
        <a:noFill/>
        <a:ln w="31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39</xdr:col>
      <xdr:colOff>154782</xdr:colOff>
      <xdr:row>0</xdr:row>
      <xdr:rowOff>59530</xdr:rowOff>
    </xdr:from>
    <xdr:to>
      <xdr:col>47</xdr:col>
      <xdr:colOff>142876</xdr:colOff>
      <xdr:row>3</xdr:row>
      <xdr:rowOff>11906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B279CF5-7A5C-4D75-A3B3-623A8A663D23}"/>
            </a:ext>
          </a:extLst>
        </xdr:cNvPr>
        <xdr:cNvSpPr/>
      </xdr:nvSpPr>
      <xdr:spPr>
        <a:xfrm>
          <a:off x="9906001" y="59530"/>
          <a:ext cx="1988344" cy="523876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600"/>
            <a:t>Total</a:t>
          </a:r>
          <a:r>
            <a:rPr lang="fr-FR" sz="1600" baseline="0"/>
            <a:t> Sales Amounts</a:t>
          </a:r>
          <a:endParaRPr lang="fr-FR" sz="1600"/>
        </a:p>
      </xdr:txBody>
    </xdr:sp>
    <xdr:clientData/>
  </xdr:twoCellAnchor>
  <xdr:twoCellAnchor>
    <xdr:from>
      <xdr:col>0</xdr:col>
      <xdr:colOff>47626</xdr:colOff>
      <xdr:row>0</xdr:row>
      <xdr:rowOff>95249</xdr:rowOff>
    </xdr:from>
    <xdr:to>
      <xdr:col>37</xdr:col>
      <xdr:colOff>11908</xdr:colOff>
      <xdr:row>6</xdr:row>
      <xdr:rowOff>71436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F377FFC-8B44-405B-DADA-81AE3449E504}"/>
            </a:ext>
          </a:extLst>
        </xdr:cNvPr>
        <xdr:cNvSpPr/>
      </xdr:nvSpPr>
      <xdr:spPr>
        <a:xfrm>
          <a:off x="47626" y="95249"/>
          <a:ext cx="9215438" cy="1119187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4000"/>
            <a:t>Dashboard</a:t>
          </a:r>
          <a:endParaRPr lang="fr-FR" sz="1100"/>
        </a:p>
      </xdr:txBody>
    </xdr:sp>
    <xdr:clientData/>
  </xdr:twoCellAnchor>
  <xdr:twoCellAnchor>
    <xdr:from>
      <xdr:col>30</xdr:col>
      <xdr:colOff>95249</xdr:colOff>
      <xdr:row>6</xdr:row>
      <xdr:rowOff>119064</xdr:rowOff>
    </xdr:from>
    <xdr:to>
      <xdr:col>49</xdr:col>
      <xdr:colOff>59532</xdr:colOff>
      <xdr:row>16</xdr:row>
      <xdr:rowOff>1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DCDB0ED-0BC4-4A61-B1D5-D28CBE5F1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119064</xdr:colOff>
      <xdr:row>6</xdr:row>
      <xdr:rowOff>119063</xdr:rowOff>
    </xdr:from>
    <xdr:to>
      <xdr:col>62</xdr:col>
      <xdr:colOff>178594</xdr:colOff>
      <xdr:row>16</xdr:row>
      <xdr:rowOff>11907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24DF964A-AAA2-4EC2-AE5B-E489DEB6D5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154780</xdr:colOff>
      <xdr:row>6</xdr:row>
      <xdr:rowOff>130969</xdr:rowOff>
    </xdr:from>
    <xdr:to>
      <xdr:col>30</xdr:col>
      <xdr:colOff>23811</xdr:colOff>
      <xdr:row>15</xdr:row>
      <xdr:rowOff>190499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B080107-1231-4A77-AC1E-4DD74C924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166688</xdr:colOff>
      <xdr:row>16</xdr:row>
      <xdr:rowOff>83343</xdr:rowOff>
    </xdr:from>
    <xdr:to>
      <xdr:col>62</xdr:col>
      <xdr:colOff>190499</xdr:colOff>
      <xdr:row>26</xdr:row>
      <xdr:rowOff>95250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C9DADD20-FDDA-4C6D-AFA5-0C8439651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35720</xdr:colOff>
      <xdr:row>16</xdr:row>
      <xdr:rowOff>71437</xdr:rowOff>
    </xdr:from>
    <xdr:to>
      <xdr:col>42</xdr:col>
      <xdr:colOff>119062</xdr:colOff>
      <xdr:row>26</xdr:row>
      <xdr:rowOff>95251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B6529035-7EF0-48DE-86C1-E39EA2320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71439</xdr:colOff>
      <xdr:row>16</xdr:row>
      <xdr:rowOff>59531</xdr:rowOff>
    </xdr:from>
    <xdr:to>
      <xdr:col>15</xdr:col>
      <xdr:colOff>83343</xdr:colOff>
      <xdr:row>26</xdr:row>
      <xdr:rowOff>85725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888BAD11-6AAD-43CF-A130-FCC39ECE6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umouni kabore" refreshedDate="45561.712757291665" createdVersion="8" refreshedVersion="8" minRefreshableVersion="3" recordCount="43" xr:uid="{32278797-E321-4F88-9B71-7607D07309AF}">
  <cacheSource type="worksheet">
    <worksheetSource name="Tableau7"/>
  </cacheSource>
  <cacheFields count="11">
    <cacheField name="OrderDate" numFmtId="14">
      <sharedItems containsSemiMixedTypes="0" containsNonDate="0" containsDate="1" containsString="0" minDate="2018-01-06T00:00:00" maxDate="2019-12-22T00:00:00" count="43">
        <d v="2018-01-06T00:00:00"/>
        <d v="2018-01-23T00:00:00"/>
        <d v="2018-02-09T00:00:00"/>
        <d v="2018-02-26T00:00:00"/>
        <d v="2018-03-15T00:00:00"/>
        <d v="2018-04-01T00:00:00"/>
        <d v="2018-04-18T00:00:00"/>
        <d v="2018-05-05T00:00:00"/>
        <d v="2018-05-22T00:00:00"/>
        <d v="2018-06-08T00:00:00"/>
        <d v="2018-06-25T00:00:00"/>
        <d v="2018-07-12T00:00:00"/>
        <d v="2018-07-29T00:00:00"/>
        <d v="2018-08-15T00:00:00"/>
        <d v="2018-09-01T00:00:00"/>
        <d v="2018-09-18T00:00:00"/>
        <d v="2018-10-05T00:00:00"/>
        <d v="2018-10-22T00:00:00"/>
        <d v="2018-11-08T00:00:00"/>
        <d v="2018-11-25T00:00:00"/>
        <d v="2018-12-12T00:00:00"/>
        <d v="2018-12-29T00:00:00"/>
        <d v="2019-01-15T00:00:00"/>
        <d v="2019-02-01T00:00:00"/>
        <d v="2019-02-18T00:00:00"/>
        <d v="2019-03-07T00:00:00"/>
        <d v="2019-03-24T00:00:00"/>
        <d v="2019-04-10T00:00:00"/>
        <d v="2019-04-27T00:00:00"/>
        <d v="2019-05-14T00:00:00"/>
        <d v="2019-05-31T00:00:00"/>
        <d v="2019-06-17T00:00:00"/>
        <d v="2019-07-04T00:00:00"/>
        <d v="2019-07-21T00:00:00"/>
        <d v="2019-08-07T00:00:00"/>
        <d v="2019-08-24T00:00:00"/>
        <d v="2019-09-10T00:00:00"/>
        <d v="2019-09-27T00:00:00"/>
        <d v="2019-10-14T00:00:00"/>
        <d v="2019-10-31T00:00:00"/>
        <d v="2019-11-17T00:00:00"/>
        <d v="2019-12-04T00:00:00"/>
        <d v="2019-12-21T00:00:00"/>
      </sharedItems>
      <fieldGroup par="10"/>
    </cacheField>
    <cacheField name="Region" numFmtId="49">
      <sharedItems count="3">
        <s v="East"/>
        <s v="Central"/>
        <s v="West"/>
      </sharedItems>
    </cacheField>
    <cacheField name="Manager" numFmtId="49">
      <sharedItems count="4">
        <s v="Martha"/>
        <s v="Hermann"/>
        <s v="Timothy"/>
        <s v="Douglas"/>
      </sharedItems>
    </cacheField>
    <cacheField name="SalesMan" numFmtId="49">
      <sharedItems count="11">
        <s v="Alexander"/>
        <s v="Shelli"/>
        <s v="Luis"/>
        <s v="David"/>
        <s v="Stephen"/>
        <s v="Steven"/>
        <s v="Michael"/>
        <s v="Sigal"/>
        <s v="Diana"/>
        <s v="Karen"/>
        <s v="John"/>
      </sharedItems>
    </cacheField>
    <cacheField name="Item" numFmtId="49">
      <sharedItems count="5">
        <s v="Television"/>
        <s v="Home Theater"/>
        <s v="Cell Phone"/>
        <s v="Desk"/>
        <s v="Video Games"/>
      </sharedItems>
    </cacheField>
    <cacheField name="Units" numFmtId="1">
      <sharedItems containsSemiMixedTypes="0" containsString="0" containsNumber="1" containsInteger="1" minValue="2" maxValue="96"/>
    </cacheField>
    <cacheField name="Unit_price" numFmtId="166">
      <sharedItems containsSemiMixedTypes="0" containsString="0" containsNumber="1" minValue="58.5" maxValue="1198"/>
    </cacheField>
    <cacheField name="Sale_amt" numFmtId="166">
      <sharedItems containsSemiMixedTypes="0" containsString="0" containsNumber="1" minValue="250" maxValue="113810"/>
    </cacheField>
    <cacheField name="Mois (OrderDate)" numFmtId="0" databaseField="0">
      <fieldGroup base="0">
        <rangePr groupBy="months" startDate="2018-01-06T00:00:00" endDate="2019-12-22T00:00:00"/>
        <groupItems count="14">
          <s v="&lt;06/01/2018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2/12/2019"/>
        </groupItems>
      </fieldGroup>
    </cacheField>
    <cacheField name="Trimestres (OrderDate)" numFmtId="0" databaseField="0">
      <fieldGroup base="0">
        <rangePr groupBy="quarters" startDate="2018-01-06T00:00:00" endDate="2019-12-22T00:00:00"/>
        <groupItems count="6">
          <s v="&lt;06/01/2018"/>
          <s v="Trimestre1"/>
          <s v="Trimestre2"/>
          <s v="Trimestre3"/>
          <s v="Trimestre4"/>
          <s v="&gt;22/12/2019"/>
        </groupItems>
      </fieldGroup>
    </cacheField>
    <cacheField name="Années (OrderDate)" numFmtId="0" databaseField="0">
      <fieldGroup base="0">
        <rangePr groupBy="years" startDate="2018-01-06T00:00:00" endDate="2019-12-22T00:00:00"/>
        <groupItems count="4">
          <s v="&lt;06/01/2018"/>
          <s v="2018"/>
          <s v="2019"/>
          <s v="&gt;22/12/2019"/>
        </groupItems>
      </fieldGroup>
    </cacheField>
  </cacheFields>
  <extLst>
    <ext xmlns:x14="http://schemas.microsoft.com/office/spreadsheetml/2009/9/main" uri="{725AE2AE-9491-48be-B2B4-4EB974FC3084}">
      <x14:pivotCacheDefinition pivotCacheId="84150632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x v="0"/>
    <x v="0"/>
    <x v="0"/>
    <x v="0"/>
    <n v="95"/>
    <n v="1198"/>
    <n v="113810"/>
  </r>
  <r>
    <x v="1"/>
    <x v="1"/>
    <x v="1"/>
    <x v="1"/>
    <x v="1"/>
    <n v="50"/>
    <n v="500"/>
    <n v="25000"/>
  </r>
  <r>
    <x v="2"/>
    <x v="1"/>
    <x v="1"/>
    <x v="2"/>
    <x v="0"/>
    <n v="36"/>
    <n v="1198"/>
    <n v="43128"/>
  </r>
  <r>
    <x v="3"/>
    <x v="1"/>
    <x v="2"/>
    <x v="3"/>
    <x v="2"/>
    <n v="27"/>
    <n v="225"/>
    <n v="6075"/>
  </r>
  <r>
    <x v="4"/>
    <x v="2"/>
    <x v="2"/>
    <x v="4"/>
    <x v="0"/>
    <n v="56"/>
    <n v="1198"/>
    <n v="67088"/>
  </r>
  <r>
    <x v="5"/>
    <x v="0"/>
    <x v="0"/>
    <x v="0"/>
    <x v="1"/>
    <n v="60"/>
    <n v="500"/>
    <n v="30000"/>
  </r>
  <r>
    <x v="6"/>
    <x v="1"/>
    <x v="0"/>
    <x v="5"/>
    <x v="0"/>
    <n v="75"/>
    <n v="1198"/>
    <n v="89850"/>
  </r>
  <r>
    <x v="7"/>
    <x v="1"/>
    <x v="1"/>
    <x v="2"/>
    <x v="0"/>
    <n v="90"/>
    <n v="1198"/>
    <n v="107820"/>
  </r>
  <r>
    <x v="8"/>
    <x v="2"/>
    <x v="3"/>
    <x v="6"/>
    <x v="0"/>
    <n v="32"/>
    <n v="1198"/>
    <n v="38336"/>
  </r>
  <r>
    <x v="9"/>
    <x v="0"/>
    <x v="0"/>
    <x v="0"/>
    <x v="1"/>
    <n v="60"/>
    <n v="500"/>
    <n v="30000"/>
  </r>
  <r>
    <x v="10"/>
    <x v="1"/>
    <x v="1"/>
    <x v="7"/>
    <x v="0"/>
    <n v="90"/>
    <n v="1198"/>
    <n v="107820"/>
  </r>
  <r>
    <x v="11"/>
    <x v="0"/>
    <x v="0"/>
    <x v="8"/>
    <x v="1"/>
    <n v="29"/>
    <n v="500"/>
    <n v="14500"/>
  </r>
  <r>
    <x v="12"/>
    <x v="0"/>
    <x v="3"/>
    <x v="9"/>
    <x v="1"/>
    <n v="81"/>
    <n v="500"/>
    <n v="40500"/>
  </r>
  <r>
    <x v="13"/>
    <x v="0"/>
    <x v="0"/>
    <x v="0"/>
    <x v="0"/>
    <n v="35"/>
    <n v="1198"/>
    <n v="41930"/>
  </r>
  <r>
    <x v="14"/>
    <x v="1"/>
    <x v="3"/>
    <x v="10"/>
    <x v="3"/>
    <n v="2"/>
    <n v="125"/>
    <n v="250"/>
  </r>
  <r>
    <x v="15"/>
    <x v="0"/>
    <x v="0"/>
    <x v="0"/>
    <x v="4"/>
    <n v="16"/>
    <n v="58.5"/>
    <n v="936"/>
  </r>
  <r>
    <x v="16"/>
    <x v="1"/>
    <x v="1"/>
    <x v="7"/>
    <x v="1"/>
    <n v="28"/>
    <n v="500"/>
    <n v="14000"/>
  </r>
  <r>
    <x v="17"/>
    <x v="0"/>
    <x v="0"/>
    <x v="0"/>
    <x v="2"/>
    <n v="64"/>
    <n v="225"/>
    <n v="14400"/>
  </r>
  <r>
    <x v="18"/>
    <x v="0"/>
    <x v="3"/>
    <x v="9"/>
    <x v="2"/>
    <n v="15"/>
    <n v="225"/>
    <n v="3375"/>
  </r>
  <r>
    <x v="19"/>
    <x v="1"/>
    <x v="1"/>
    <x v="1"/>
    <x v="4"/>
    <n v="96"/>
    <n v="58.5"/>
    <n v="5616"/>
  </r>
  <r>
    <x v="20"/>
    <x v="1"/>
    <x v="3"/>
    <x v="10"/>
    <x v="0"/>
    <n v="67"/>
    <n v="1198"/>
    <n v="80266"/>
  </r>
  <r>
    <x v="21"/>
    <x v="0"/>
    <x v="3"/>
    <x v="9"/>
    <x v="4"/>
    <n v="74"/>
    <n v="58.5"/>
    <n v="4329"/>
  </r>
  <r>
    <x v="22"/>
    <x v="1"/>
    <x v="2"/>
    <x v="3"/>
    <x v="1"/>
    <n v="46"/>
    <n v="500"/>
    <n v="23000"/>
  </r>
  <r>
    <x v="23"/>
    <x v="1"/>
    <x v="3"/>
    <x v="10"/>
    <x v="1"/>
    <n v="87"/>
    <n v="500"/>
    <n v="43500"/>
  </r>
  <r>
    <x v="24"/>
    <x v="0"/>
    <x v="0"/>
    <x v="0"/>
    <x v="1"/>
    <n v="4"/>
    <n v="500"/>
    <n v="2000"/>
  </r>
  <r>
    <x v="25"/>
    <x v="2"/>
    <x v="2"/>
    <x v="4"/>
    <x v="1"/>
    <n v="7"/>
    <n v="500"/>
    <n v="3500"/>
  </r>
  <r>
    <x v="26"/>
    <x v="1"/>
    <x v="1"/>
    <x v="2"/>
    <x v="4"/>
    <n v="50"/>
    <n v="58.5"/>
    <n v="2925"/>
  </r>
  <r>
    <x v="27"/>
    <x v="1"/>
    <x v="0"/>
    <x v="5"/>
    <x v="0"/>
    <n v="66"/>
    <n v="1198"/>
    <n v="79068"/>
  </r>
  <r>
    <x v="28"/>
    <x v="0"/>
    <x v="0"/>
    <x v="8"/>
    <x v="2"/>
    <n v="96"/>
    <n v="225"/>
    <n v="21600"/>
  </r>
  <r>
    <x v="29"/>
    <x v="1"/>
    <x v="2"/>
    <x v="3"/>
    <x v="0"/>
    <n v="53"/>
    <n v="1198"/>
    <n v="63494"/>
  </r>
  <r>
    <x v="30"/>
    <x v="1"/>
    <x v="2"/>
    <x v="3"/>
    <x v="1"/>
    <n v="80"/>
    <n v="500"/>
    <n v="40000"/>
  </r>
  <r>
    <x v="31"/>
    <x v="1"/>
    <x v="1"/>
    <x v="1"/>
    <x v="3"/>
    <n v="5"/>
    <n v="125"/>
    <n v="625"/>
  </r>
  <r>
    <x v="32"/>
    <x v="0"/>
    <x v="0"/>
    <x v="0"/>
    <x v="4"/>
    <n v="62"/>
    <n v="58.5"/>
    <n v="3627"/>
  </r>
  <r>
    <x v="33"/>
    <x v="1"/>
    <x v="1"/>
    <x v="7"/>
    <x v="4"/>
    <n v="55"/>
    <n v="58.5"/>
    <n v="3217.5"/>
  </r>
  <r>
    <x v="34"/>
    <x v="1"/>
    <x v="1"/>
    <x v="1"/>
    <x v="4"/>
    <n v="42"/>
    <n v="58.5"/>
    <n v="2457"/>
  </r>
  <r>
    <x v="35"/>
    <x v="2"/>
    <x v="2"/>
    <x v="4"/>
    <x v="3"/>
    <n v="3"/>
    <n v="125"/>
    <n v="375"/>
  </r>
  <r>
    <x v="36"/>
    <x v="1"/>
    <x v="2"/>
    <x v="3"/>
    <x v="0"/>
    <n v="7"/>
    <n v="1198"/>
    <n v="8386"/>
  </r>
  <r>
    <x v="37"/>
    <x v="2"/>
    <x v="2"/>
    <x v="4"/>
    <x v="2"/>
    <n v="76"/>
    <n v="225"/>
    <n v="17100"/>
  </r>
  <r>
    <x v="38"/>
    <x v="2"/>
    <x v="3"/>
    <x v="6"/>
    <x v="1"/>
    <n v="57"/>
    <n v="500"/>
    <n v="28500"/>
  </r>
  <r>
    <x v="39"/>
    <x v="1"/>
    <x v="0"/>
    <x v="5"/>
    <x v="0"/>
    <n v="14"/>
    <n v="1198"/>
    <n v="16772"/>
  </r>
  <r>
    <x v="40"/>
    <x v="1"/>
    <x v="1"/>
    <x v="2"/>
    <x v="1"/>
    <n v="11"/>
    <n v="500"/>
    <n v="5500"/>
  </r>
  <r>
    <x v="41"/>
    <x v="1"/>
    <x v="1"/>
    <x v="2"/>
    <x v="1"/>
    <n v="94"/>
    <n v="500"/>
    <n v="47000"/>
  </r>
  <r>
    <x v="42"/>
    <x v="1"/>
    <x v="0"/>
    <x v="5"/>
    <x v="1"/>
    <n v="28"/>
    <n v="500"/>
    <n v="1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3E6A6D-D108-4F9D-BEE3-E76E767DA0AF}" name="Tableau croisé dynamique7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">
  <location ref="B64:C70" firstHeaderRow="1" firstDataRow="1" firstDataCol="1"/>
  <pivotFields count="11">
    <pivotField numFmtId="14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/>
    <pivotField axis="axisRow" showAll="0">
      <items count="6">
        <item x="2"/>
        <item x="3"/>
        <item x="1"/>
        <item x="0"/>
        <item x="4"/>
        <item t="default"/>
      </items>
    </pivotField>
    <pivotField dataField="1" numFmtId="1" showAll="0"/>
    <pivotField numFmtId="166" showAll="0"/>
    <pivotField numFmtId="166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me de Units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0D66B-EC63-41AB-8C60-84AB000352A2}" name="Tableau croisé dynamique4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B17:C22" firstHeaderRow="1" firstDataRow="1" firstDataCol="1"/>
  <pivotFields count="11">
    <pivotField numFmtId="14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axis="axisRow" showAll="0">
      <items count="5">
        <item x="3"/>
        <item x="1"/>
        <item x="0"/>
        <item x="2"/>
        <item t="default"/>
      </items>
    </pivotField>
    <pivotField showAll="0">
      <items count="12">
        <item x="0"/>
        <item x="3"/>
        <item x="8"/>
        <item x="10"/>
        <item x="9"/>
        <item x="2"/>
        <item x="6"/>
        <item x="1"/>
        <item x="7"/>
        <item x="4"/>
        <item x="5"/>
        <item t="default"/>
      </items>
    </pivotField>
    <pivotField showAll="0"/>
    <pivotField numFmtId="1" showAll="0"/>
    <pivotField numFmtId="166" showAll="0"/>
    <pivotField dataField="1" numFmtId="166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e de Sale_amt" fld="7" baseField="2" baseItem="0" numFmtId="166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F600ED-EF7F-46C3-94C1-682100382207}" name="Tableau croisé dynamique6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B50:C56" firstHeaderRow="1" firstDataRow="1" firstDataCol="1"/>
  <pivotFields count="11">
    <pivotField numFmtId="14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/>
    <pivotField axis="axisRow" showAll="0">
      <items count="6">
        <item x="2"/>
        <item x="3"/>
        <item x="1"/>
        <item x="0"/>
        <item x="4"/>
        <item t="default"/>
      </items>
    </pivotField>
    <pivotField numFmtId="1" showAll="0"/>
    <pivotField numFmtId="166" showAll="0"/>
    <pivotField dataField="1" numFmtId="166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me de Sale_amt" fld="7" baseField="4" baseItem="4" numFmtId="166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6B7D56-105F-4D94-B2DC-AE5F399D6902}" name="Tableau croisé dynamique5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B32:C44" firstHeaderRow="1" firstDataRow="1" firstDataCol="1"/>
  <pivotFields count="11">
    <pivotField numFmtId="14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axis="axisRow" showAll="0">
      <items count="12">
        <item x="0"/>
        <item x="3"/>
        <item x="8"/>
        <item x="10"/>
        <item x="9"/>
        <item x="2"/>
        <item x="6"/>
        <item x="1"/>
        <item x="7"/>
        <item x="4"/>
        <item x="5"/>
        <item t="default"/>
      </items>
    </pivotField>
    <pivotField showAll="0"/>
    <pivotField numFmtId="1" showAll="0"/>
    <pivotField numFmtId="166" showAll="0"/>
    <pivotField dataField="1" numFmtId="166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me de Sale_amt" fld="7" baseField="0" baseItem="0" numFmtId="166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E22839-7157-4969-8E95-48D55D3DB8A5}" name="Tableau croisé dynamique10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5">
  <location ref="B109:C115" firstHeaderRow="1" firstDataRow="1" firstDataCol="1"/>
  <pivotFields count="11">
    <pivotField numFmtId="14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axis="axisRow" showAll="0">
      <items count="6">
        <item x="2"/>
        <item x="3"/>
        <item x="1"/>
        <item x="0"/>
        <item x="4"/>
        <item t="default"/>
      </items>
    </pivotField>
    <pivotField numFmtId="1" showAll="0"/>
    <pivotField dataField="1" numFmtId="166" showAll="0"/>
    <pivotField numFmtId="166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Max. de Unit_price" fld="6" subtotal="max" baseField="0" baseItem="0" numFmtId="166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4B88FE-21EC-451F-8A4B-7ED1916A2930}" name="Tableau croisé dynamique8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6">
  <location ref="B79:C92" firstHeaderRow="1" firstDataRow="1" firstDataCol="1"/>
  <pivotFields count="11">
    <pivotField axis="axisRow" numFmtId="14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12">
        <item x="0"/>
        <item x="3"/>
        <item x="8"/>
        <item x="10"/>
        <item x="9"/>
        <item x="2"/>
        <item x="6"/>
        <item x="1"/>
        <item x="7"/>
        <item x="4"/>
        <item x="5"/>
        <item t="default"/>
      </items>
    </pivotField>
    <pivotField showAll="0"/>
    <pivotField numFmtId="1" showAll="0"/>
    <pivotField numFmtId="166" showAll="0"/>
    <pivotField dataField="1" numFmtId="166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2">
    <field x="8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me de Sale_amt" fld="7" baseField="8" baseItem="1" numFmtId="166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368576-C7B5-44AF-9F13-34EE7550AB70}" name="Tableau croisé dynamique3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0">
  <location ref="B3:C7" firstHeaderRow="1" firstDataRow="1" firstDataCol="1"/>
  <pivotFields count="11">
    <pivotField numFmtId="14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1" showAll="0"/>
    <pivotField numFmtId="166" showAll="0"/>
    <pivotField dataField="1" numFmtId="166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e de Sale_amt" fld="7" baseField="0" baseItem="0" numFmtId="166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E92F87-EB1C-4BCA-AA9A-8D71A12A7745}" name="Tableau croisé dynamique9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7">
  <location ref="B98:C101" firstHeaderRow="1" firstDataRow="1" firstDataCol="1"/>
  <pivotFields count="11">
    <pivotField axis="axisRow" numFmtId="14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/>
    <pivotField showAll="0"/>
    <pivotField numFmtId="1" showAll="0"/>
    <pivotField numFmtId="166" showAll="0"/>
    <pivotField dataField="1" numFmtId="166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sd="0" x="1"/>
        <item sd="0" x="2"/>
        <item sd="0" x="3"/>
      </items>
    </pivotField>
  </pivotFields>
  <rowFields count="2">
    <field x="10"/>
    <field x="0"/>
  </rowFields>
  <rowItems count="3">
    <i>
      <x v="1"/>
    </i>
    <i>
      <x v="2"/>
    </i>
    <i t="grand">
      <x/>
    </i>
  </rowItems>
  <colItems count="1">
    <i/>
  </colItems>
  <dataFields count="1">
    <dataField name="Somme de Sale_amt" fld="7" baseField="10" baseItem="2" numFmtId="166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nager" xr10:uid="{49862297-13FE-4187-80BD-B23708FE197C}" sourceName="Manager">
  <pivotTables>
    <pivotTable tabId="22" name="Tableau croisé dynamique5"/>
    <pivotTable tabId="22" name="Tableau croisé dynamique8"/>
    <pivotTable tabId="22" name="Tableau croisé dynamique9"/>
    <pivotTable tabId="22" name="Tableau croisé dynamique6"/>
    <pivotTable tabId="22" name="Tableau croisé dynamique7"/>
  </pivotTables>
  <data>
    <tabular pivotCacheId="841506323">
      <items count="4">
        <i x="3" s="1"/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egion" xr10:uid="{589FED27-9F31-4C31-BE00-83D2772AE48C}" sourceName="Region">
  <pivotTables>
    <pivotTable tabId="22" name="Tableau croisé dynamique7"/>
    <pivotTable tabId="22" name="Tableau croisé dynamique8"/>
    <pivotTable tabId="22" name="Tableau croisé dynamique6"/>
    <pivotTable tabId="22" name="Tableau croisé dynamique5"/>
    <pivotTable tabId="22" name="Tableau croisé dynamique9"/>
  </pivotTables>
  <data>
    <tabular pivotCacheId="841506323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nager" xr10:uid="{5A208B2F-223F-4FC7-81A3-EAEA86522D26}" cache="Segment_Manager" caption="Manager" columnCount="2" showCaption="0" rowHeight="241300"/>
  <slicer name="Manager 1" xr10:uid="{DCB96763-4182-4C02-A699-8EFDAE75FE77}" cache="Segment_Manager" caption="Manager" columnCount="2" showCaption="0" rowHeight="241300"/>
  <slicer name="Region" xr10:uid="{DC95A19B-BD51-47D8-B4CD-F0296262E135}" cache="Segment_Region" caption="Region" columnCount="3" showCaption="0" rowHeight="241300"/>
  <slicer name="Region 1" xr10:uid="{D7AA2200-CC0F-4105-94CD-0ECACF7DF52A}" cache="Segment_Region" caption="Region" columnCount="3" showCaption="0" rowHeight="241300"/>
  <slicer name="Region 2" xr10:uid="{589340BB-3B2C-4F42-A810-837F71B4771E}" cache="Segment_Region" caption="Region" columnCount="3" showCaption="0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nager 2" xr10:uid="{E305BD7D-8529-4D32-8C8D-442C1AD7C04F}" cache="Segment_Manager" caption="Manager" columnCount="2" showCaption="0" rowHeight="241300"/>
  <slicer name="Region 3" xr10:uid="{7561E70A-553E-49AD-9166-13DD43B60DE2}" cache="Segment_Region" caption="Region" columnCount="3" showCaption="0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D82B8C0-D105-47D5-AFA9-D9C64E742822}" name="Tableau7" displayName="Tableau7" ref="A1:H44" totalsRowShown="0" headerRowDxfId="9" dataDxfId="8">
  <autoFilter ref="A1:H44" xr:uid="{BD82B8C0-D105-47D5-AFA9-D9C64E742822}"/>
  <tableColumns count="8">
    <tableColumn id="1" xr3:uid="{CD50FB19-98E4-4E69-9FA9-1B42BE47CDA1}" name="OrderDate" dataDxfId="7"/>
    <tableColumn id="2" xr3:uid="{6CE1EB96-9471-45A7-8AA0-8610D346E934}" name="Region" dataDxfId="6"/>
    <tableColumn id="3" xr3:uid="{082F4E8F-CE96-4943-8D6F-20EE661FE562}" name="Manager" dataDxfId="5"/>
    <tableColumn id="4" xr3:uid="{6D822E14-ED94-4C41-B93A-97996869AB16}" name="SalesMan" dataDxfId="4"/>
    <tableColumn id="5" xr3:uid="{A1BDAD0D-9217-496A-A600-B7B49D9E011C}" name="Item" dataDxfId="3"/>
    <tableColumn id="6" xr3:uid="{AACB9A3D-3E60-41B7-99A6-C327C6B1A785}" name="Units" dataDxfId="2"/>
    <tableColumn id="7" xr3:uid="{E2ECF690-281F-4E2E-A658-9AE3F772FEA3}" name="Unit_price" dataDxfId="1" dataCellStyle="Monétaire"/>
    <tableColumn id="8" xr3:uid="{2C4D3347-9D27-4076-8824-9A1697CDBF7F}" name="Sale_amt" dataDxfId="0" dataCellStyle="Monétaire">
      <calculatedColumnFormula>F2*G2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microsoft.com/office/2007/relationships/slicer" Target="../slicers/slicer1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45334-31D5-488A-9096-E464CB44ECD2}">
  <dimension ref="A1:H44"/>
  <sheetViews>
    <sheetView tabSelected="1" workbookViewId="0">
      <selection activeCell="F5" sqref="F5"/>
    </sheetView>
  </sheetViews>
  <sheetFormatPr baseColWidth="10" defaultRowHeight="15" x14ac:dyDescent="0.25"/>
  <cols>
    <col min="1" max="3" width="11.42578125" customWidth="1"/>
    <col min="4" max="4" width="14" customWidth="1"/>
    <col min="5" max="8" width="11.42578125" customWidth="1"/>
  </cols>
  <sheetData>
    <row r="1" spans="1:8" ht="15.75" thickBot="1" x14ac:dyDescent="0.3">
      <c r="A1" t="s">
        <v>4</v>
      </c>
      <c r="B1" t="s">
        <v>0</v>
      </c>
      <c r="C1" t="s">
        <v>25</v>
      </c>
      <c r="D1" t="s">
        <v>8</v>
      </c>
      <c r="E1" t="s">
        <v>1</v>
      </c>
      <c r="F1" t="s">
        <v>2</v>
      </c>
      <c r="G1" s="4" t="s">
        <v>12</v>
      </c>
      <c r="H1" t="s">
        <v>30</v>
      </c>
    </row>
    <row r="2" spans="1:8" ht="15.75" thickBot="1" x14ac:dyDescent="0.3">
      <c r="A2" s="1">
        <v>43106</v>
      </c>
      <c r="B2" s="2" t="s">
        <v>7</v>
      </c>
      <c r="C2" s="7" t="s">
        <v>26</v>
      </c>
      <c r="D2" s="5" t="s">
        <v>18</v>
      </c>
      <c r="E2" s="3" t="s">
        <v>9</v>
      </c>
      <c r="F2" s="2">
        <v>95</v>
      </c>
      <c r="G2" s="4">
        <v>1198</v>
      </c>
      <c r="H2" s="12">
        <f>F2*G2</f>
        <v>113810</v>
      </c>
    </row>
    <row r="3" spans="1:8" ht="15.75" thickBot="1" x14ac:dyDescent="0.3">
      <c r="A3" s="1">
        <v>43123</v>
      </c>
      <c r="B3" s="2" t="s">
        <v>5</v>
      </c>
      <c r="C3" s="7" t="s">
        <v>29</v>
      </c>
      <c r="D3" s="5" t="s">
        <v>19</v>
      </c>
      <c r="E3" s="3" t="s">
        <v>13</v>
      </c>
      <c r="F3" s="2">
        <v>50</v>
      </c>
      <c r="G3" s="4">
        <v>500</v>
      </c>
      <c r="H3" s="12">
        <f t="shared" ref="H3:H44" si="0">F3*G3</f>
        <v>25000</v>
      </c>
    </row>
    <row r="4" spans="1:8" ht="15.75" thickBot="1" x14ac:dyDescent="0.3">
      <c r="A4" s="1">
        <v>43140</v>
      </c>
      <c r="B4" s="2" t="s">
        <v>5</v>
      </c>
      <c r="C4" s="7" t="s">
        <v>29</v>
      </c>
      <c r="D4" s="5" t="s">
        <v>17</v>
      </c>
      <c r="E4" s="3" t="s">
        <v>9</v>
      </c>
      <c r="F4" s="2">
        <v>36</v>
      </c>
      <c r="G4" s="4">
        <v>1198</v>
      </c>
      <c r="H4" s="12">
        <f t="shared" si="0"/>
        <v>43128</v>
      </c>
    </row>
    <row r="5" spans="1:8" ht="15.75" thickBot="1" x14ac:dyDescent="0.3">
      <c r="A5" s="1">
        <v>43157</v>
      </c>
      <c r="B5" s="2" t="s">
        <v>5</v>
      </c>
      <c r="C5" s="7" t="s">
        <v>27</v>
      </c>
      <c r="D5" s="5" t="s">
        <v>15</v>
      </c>
      <c r="E5" s="3" t="s">
        <v>10</v>
      </c>
      <c r="F5" s="2">
        <v>27</v>
      </c>
      <c r="G5" s="4">
        <v>225</v>
      </c>
      <c r="H5" s="12">
        <f t="shared" si="0"/>
        <v>6075</v>
      </c>
    </row>
    <row r="6" spans="1:8" ht="15.75" thickBot="1" x14ac:dyDescent="0.3">
      <c r="A6" s="1">
        <v>43174</v>
      </c>
      <c r="B6" s="2" t="s">
        <v>6</v>
      </c>
      <c r="C6" s="7" t="s">
        <v>27</v>
      </c>
      <c r="D6" s="5" t="s">
        <v>23</v>
      </c>
      <c r="E6" s="3" t="s">
        <v>9</v>
      </c>
      <c r="F6" s="2">
        <v>56</v>
      </c>
      <c r="G6" s="4">
        <v>1198</v>
      </c>
      <c r="H6" s="12">
        <f t="shared" si="0"/>
        <v>67088</v>
      </c>
    </row>
    <row r="7" spans="1:8" ht="15.75" thickBot="1" x14ac:dyDescent="0.3">
      <c r="A7" s="1">
        <v>43191</v>
      </c>
      <c r="B7" s="2" t="s">
        <v>7</v>
      </c>
      <c r="C7" s="7" t="s">
        <v>26</v>
      </c>
      <c r="D7" s="5" t="s">
        <v>18</v>
      </c>
      <c r="E7" s="3" t="s">
        <v>13</v>
      </c>
      <c r="F7" s="2">
        <v>60</v>
      </c>
      <c r="G7" s="4">
        <v>500</v>
      </c>
      <c r="H7" s="12">
        <f t="shared" si="0"/>
        <v>30000</v>
      </c>
    </row>
    <row r="8" spans="1:8" ht="15.75" thickBot="1" x14ac:dyDescent="0.3">
      <c r="A8" s="1">
        <v>43208</v>
      </c>
      <c r="B8" s="2" t="s">
        <v>5</v>
      </c>
      <c r="C8" s="6" t="s">
        <v>26</v>
      </c>
      <c r="D8" s="5" t="s">
        <v>14</v>
      </c>
      <c r="E8" s="3" t="s">
        <v>9</v>
      </c>
      <c r="F8" s="2">
        <v>75</v>
      </c>
      <c r="G8" s="4">
        <v>1198</v>
      </c>
      <c r="H8" s="12">
        <f t="shared" si="0"/>
        <v>89850</v>
      </c>
    </row>
    <row r="9" spans="1:8" ht="15.75" thickBot="1" x14ac:dyDescent="0.3">
      <c r="A9" s="1">
        <v>43225</v>
      </c>
      <c r="B9" s="2" t="s">
        <v>5</v>
      </c>
      <c r="C9" s="7" t="s">
        <v>29</v>
      </c>
      <c r="D9" s="5" t="s">
        <v>17</v>
      </c>
      <c r="E9" s="3" t="s">
        <v>9</v>
      </c>
      <c r="F9" s="2">
        <v>90</v>
      </c>
      <c r="G9" s="4">
        <v>1198</v>
      </c>
      <c r="H9" s="12">
        <f t="shared" si="0"/>
        <v>107820</v>
      </c>
    </row>
    <row r="10" spans="1:8" ht="15.75" thickBot="1" x14ac:dyDescent="0.3">
      <c r="A10" s="1">
        <v>43242</v>
      </c>
      <c r="B10" s="2" t="s">
        <v>6</v>
      </c>
      <c r="C10" s="9" t="s">
        <v>28</v>
      </c>
      <c r="D10" s="5" t="s">
        <v>24</v>
      </c>
      <c r="E10" s="3" t="s">
        <v>9</v>
      </c>
      <c r="F10" s="2">
        <v>32</v>
      </c>
      <c r="G10" s="4">
        <v>1198</v>
      </c>
      <c r="H10" s="12">
        <f t="shared" si="0"/>
        <v>38336</v>
      </c>
    </row>
    <row r="11" spans="1:8" ht="15.75" thickBot="1" x14ac:dyDescent="0.3">
      <c r="A11" s="1">
        <v>43259</v>
      </c>
      <c r="B11" s="2" t="s">
        <v>7</v>
      </c>
      <c r="C11" s="7" t="s">
        <v>26</v>
      </c>
      <c r="D11" s="5" t="s">
        <v>18</v>
      </c>
      <c r="E11" s="3" t="s">
        <v>13</v>
      </c>
      <c r="F11" s="2">
        <v>60</v>
      </c>
      <c r="G11" s="4">
        <v>500</v>
      </c>
      <c r="H11" s="12">
        <f t="shared" si="0"/>
        <v>30000</v>
      </c>
    </row>
    <row r="12" spans="1:8" ht="15.75" thickBot="1" x14ac:dyDescent="0.3">
      <c r="A12" s="1">
        <v>43276</v>
      </c>
      <c r="B12" s="2" t="s">
        <v>5</v>
      </c>
      <c r="C12" s="7" t="s">
        <v>29</v>
      </c>
      <c r="D12" s="5" t="s">
        <v>20</v>
      </c>
      <c r="E12" s="3" t="s">
        <v>9</v>
      </c>
      <c r="F12" s="2">
        <v>90</v>
      </c>
      <c r="G12" s="4">
        <v>1198</v>
      </c>
      <c r="H12" s="12">
        <f t="shared" si="0"/>
        <v>107820</v>
      </c>
    </row>
    <row r="13" spans="1:8" ht="15.75" thickBot="1" x14ac:dyDescent="0.3">
      <c r="A13" s="1">
        <v>43293</v>
      </c>
      <c r="B13" s="2" t="s">
        <v>7</v>
      </c>
      <c r="C13" s="6" t="s">
        <v>26</v>
      </c>
      <c r="D13" s="5" t="s">
        <v>16</v>
      </c>
      <c r="E13" s="3" t="s">
        <v>13</v>
      </c>
      <c r="F13" s="2">
        <v>29</v>
      </c>
      <c r="G13" s="4">
        <v>500</v>
      </c>
      <c r="H13" s="12">
        <f t="shared" si="0"/>
        <v>14500</v>
      </c>
    </row>
    <row r="14" spans="1:8" ht="15.75" thickBot="1" x14ac:dyDescent="0.3">
      <c r="A14" s="1">
        <v>43310</v>
      </c>
      <c r="B14" s="2" t="s">
        <v>7</v>
      </c>
      <c r="C14" s="9" t="s">
        <v>28</v>
      </c>
      <c r="D14" s="5" t="s">
        <v>21</v>
      </c>
      <c r="E14" s="3" t="s">
        <v>13</v>
      </c>
      <c r="F14" s="2">
        <v>81</v>
      </c>
      <c r="G14" s="4">
        <v>500</v>
      </c>
      <c r="H14" s="12">
        <f t="shared" si="0"/>
        <v>40500</v>
      </c>
    </row>
    <row r="15" spans="1:8" ht="15.75" thickBot="1" x14ac:dyDescent="0.3">
      <c r="A15" s="1">
        <v>43327</v>
      </c>
      <c r="B15" s="2" t="s">
        <v>7</v>
      </c>
      <c r="C15" s="7" t="s">
        <v>26</v>
      </c>
      <c r="D15" s="5" t="s">
        <v>18</v>
      </c>
      <c r="E15" s="3" t="s">
        <v>9</v>
      </c>
      <c r="F15" s="2">
        <v>35</v>
      </c>
      <c r="G15" s="4">
        <v>1198</v>
      </c>
      <c r="H15" s="12">
        <f t="shared" si="0"/>
        <v>41930</v>
      </c>
    </row>
    <row r="16" spans="1:8" ht="15.75" thickBot="1" x14ac:dyDescent="0.3">
      <c r="A16" s="1">
        <v>43344</v>
      </c>
      <c r="B16" s="2" t="s">
        <v>5</v>
      </c>
      <c r="C16" s="9" t="s">
        <v>28</v>
      </c>
      <c r="D16" s="5" t="s">
        <v>22</v>
      </c>
      <c r="E16" s="3" t="s">
        <v>3</v>
      </c>
      <c r="F16" s="2">
        <v>2</v>
      </c>
      <c r="G16" s="4">
        <v>125</v>
      </c>
      <c r="H16" s="12">
        <f t="shared" si="0"/>
        <v>250</v>
      </c>
    </row>
    <row r="17" spans="1:8" ht="15.75" thickBot="1" x14ac:dyDescent="0.3">
      <c r="A17" s="1">
        <v>43361</v>
      </c>
      <c r="B17" s="2" t="s">
        <v>7</v>
      </c>
      <c r="C17" s="10" t="s">
        <v>26</v>
      </c>
      <c r="D17" s="5" t="s">
        <v>18</v>
      </c>
      <c r="E17" s="3" t="s">
        <v>11</v>
      </c>
      <c r="F17" s="2">
        <v>16</v>
      </c>
      <c r="G17" s="4">
        <v>58.5</v>
      </c>
      <c r="H17" s="12">
        <f t="shared" si="0"/>
        <v>936</v>
      </c>
    </row>
    <row r="18" spans="1:8" ht="15.75" thickBot="1" x14ac:dyDescent="0.3">
      <c r="A18" s="1">
        <v>43378</v>
      </c>
      <c r="B18" s="2" t="s">
        <v>5</v>
      </c>
      <c r="C18" s="10" t="s">
        <v>29</v>
      </c>
      <c r="D18" s="5" t="s">
        <v>20</v>
      </c>
      <c r="E18" s="3" t="s">
        <v>13</v>
      </c>
      <c r="F18" s="2">
        <v>28</v>
      </c>
      <c r="G18" s="4">
        <v>500</v>
      </c>
      <c r="H18" s="12">
        <f t="shared" si="0"/>
        <v>14000</v>
      </c>
    </row>
    <row r="19" spans="1:8" ht="15.75" thickBot="1" x14ac:dyDescent="0.3">
      <c r="A19" s="1">
        <v>43395</v>
      </c>
      <c r="B19" s="2" t="s">
        <v>7</v>
      </c>
      <c r="C19" s="10" t="s">
        <v>26</v>
      </c>
      <c r="D19" s="5" t="s">
        <v>18</v>
      </c>
      <c r="E19" s="3" t="s">
        <v>10</v>
      </c>
      <c r="F19" s="2">
        <v>64</v>
      </c>
      <c r="G19" s="4">
        <v>225</v>
      </c>
      <c r="H19" s="12">
        <f t="shared" si="0"/>
        <v>14400</v>
      </c>
    </row>
    <row r="20" spans="1:8" ht="15.75" thickBot="1" x14ac:dyDescent="0.3">
      <c r="A20" s="1">
        <v>43412</v>
      </c>
      <c r="B20" s="2" t="s">
        <v>7</v>
      </c>
      <c r="C20" s="8" t="s">
        <v>28</v>
      </c>
      <c r="D20" s="5" t="s">
        <v>21</v>
      </c>
      <c r="E20" s="3" t="s">
        <v>10</v>
      </c>
      <c r="F20" s="2">
        <v>15</v>
      </c>
      <c r="G20" s="4">
        <v>225</v>
      </c>
      <c r="H20" s="12">
        <f t="shared" si="0"/>
        <v>3375</v>
      </c>
    </row>
    <row r="21" spans="1:8" ht="15.75" thickBot="1" x14ac:dyDescent="0.3">
      <c r="A21" s="1">
        <v>43429</v>
      </c>
      <c r="B21" s="2" t="s">
        <v>5</v>
      </c>
      <c r="C21" s="10" t="s">
        <v>29</v>
      </c>
      <c r="D21" s="5" t="s">
        <v>19</v>
      </c>
      <c r="E21" s="3" t="s">
        <v>11</v>
      </c>
      <c r="F21" s="2">
        <v>96</v>
      </c>
      <c r="G21" s="4">
        <v>58.5</v>
      </c>
      <c r="H21" s="12">
        <f t="shared" si="0"/>
        <v>5616</v>
      </c>
    </row>
    <row r="22" spans="1:8" ht="15.75" thickBot="1" x14ac:dyDescent="0.3">
      <c r="A22" s="1">
        <v>43446</v>
      </c>
      <c r="B22" s="2" t="s">
        <v>5</v>
      </c>
      <c r="C22" s="8" t="s">
        <v>28</v>
      </c>
      <c r="D22" s="5" t="s">
        <v>22</v>
      </c>
      <c r="E22" s="3" t="s">
        <v>9</v>
      </c>
      <c r="F22" s="2">
        <v>67</v>
      </c>
      <c r="G22" s="4">
        <v>1198</v>
      </c>
      <c r="H22" s="12">
        <f t="shared" si="0"/>
        <v>80266</v>
      </c>
    </row>
    <row r="23" spans="1:8" ht="15.75" thickBot="1" x14ac:dyDescent="0.3">
      <c r="A23" s="1">
        <v>43463</v>
      </c>
      <c r="B23" s="2" t="s">
        <v>7</v>
      </c>
      <c r="C23" s="9" t="s">
        <v>28</v>
      </c>
      <c r="D23" s="5" t="s">
        <v>21</v>
      </c>
      <c r="E23" s="3" t="s">
        <v>11</v>
      </c>
      <c r="F23" s="2">
        <v>74</v>
      </c>
      <c r="G23" s="4">
        <v>58.5</v>
      </c>
      <c r="H23" s="12">
        <f t="shared" si="0"/>
        <v>4329</v>
      </c>
    </row>
    <row r="24" spans="1:8" ht="15.75" thickBot="1" x14ac:dyDescent="0.3">
      <c r="A24" s="1">
        <v>43480</v>
      </c>
      <c r="B24" s="2" t="s">
        <v>5</v>
      </c>
      <c r="C24" s="7" t="s">
        <v>27</v>
      </c>
      <c r="D24" s="5" t="s">
        <v>15</v>
      </c>
      <c r="E24" s="3" t="s">
        <v>13</v>
      </c>
      <c r="F24" s="2">
        <v>46</v>
      </c>
      <c r="G24" s="4">
        <v>500</v>
      </c>
      <c r="H24" s="12">
        <f t="shared" si="0"/>
        <v>23000</v>
      </c>
    </row>
    <row r="25" spans="1:8" ht="15.75" thickBot="1" x14ac:dyDescent="0.3">
      <c r="A25" s="1">
        <v>43497</v>
      </c>
      <c r="B25" s="2" t="s">
        <v>5</v>
      </c>
      <c r="C25" s="9" t="s">
        <v>28</v>
      </c>
      <c r="D25" s="5" t="s">
        <v>22</v>
      </c>
      <c r="E25" s="3" t="s">
        <v>13</v>
      </c>
      <c r="F25" s="2">
        <v>87</v>
      </c>
      <c r="G25" s="4">
        <v>500</v>
      </c>
      <c r="H25" s="12">
        <f t="shared" si="0"/>
        <v>43500</v>
      </c>
    </row>
    <row r="26" spans="1:8" ht="15.75" thickBot="1" x14ac:dyDescent="0.3">
      <c r="A26" s="1">
        <v>43514</v>
      </c>
      <c r="B26" s="2" t="s">
        <v>7</v>
      </c>
      <c r="C26" s="6" t="s">
        <v>26</v>
      </c>
      <c r="D26" s="5" t="s">
        <v>18</v>
      </c>
      <c r="E26" s="3" t="s">
        <v>13</v>
      </c>
      <c r="F26" s="2">
        <v>4</v>
      </c>
      <c r="G26" s="4">
        <v>500</v>
      </c>
      <c r="H26" s="12">
        <f t="shared" si="0"/>
        <v>2000</v>
      </c>
    </row>
    <row r="27" spans="1:8" ht="15.75" thickBot="1" x14ac:dyDescent="0.3">
      <c r="A27" s="1">
        <v>43531</v>
      </c>
      <c r="B27" s="2" t="s">
        <v>6</v>
      </c>
      <c r="C27" s="7" t="s">
        <v>27</v>
      </c>
      <c r="D27" s="5" t="s">
        <v>23</v>
      </c>
      <c r="E27" s="3" t="s">
        <v>13</v>
      </c>
      <c r="F27" s="2">
        <v>7</v>
      </c>
      <c r="G27" s="4">
        <v>500</v>
      </c>
      <c r="H27" s="12">
        <f t="shared" si="0"/>
        <v>3500</v>
      </c>
    </row>
    <row r="28" spans="1:8" ht="15.75" thickBot="1" x14ac:dyDescent="0.3">
      <c r="A28" s="1">
        <v>43548</v>
      </c>
      <c r="B28" s="2" t="s">
        <v>5</v>
      </c>
      <c r="C28" s="10" t="s">
        <v>29</v>
      </c>
      <c r="D28" s="5" t="s">
        <v>17</v>
      </c>
      <c r="E28" s="3" t="s">
        <v>11</v>
      </c>
      <c r="F28" s="2">
        <v>50</v>
      </c>
      <c r="G28" s="4">
        <v>58.5</v>
      </c>
      <c r="H28" s="12">
        <f t="shared" si="0"/>
        <v>2925</v>
      </c>
    </row>
    <row r="29" spans="1:8" ht="15.75" thickBot="1" x14ac:dyDescent="0.3">
      <c r="A29" s="1">
        <v>43565</v>
      </c>
      <c r="B29" s="2" t="s">
        <v>5</v>
      </c>
      <c r="C29" s="11" t="s">
        <v>26</v>
      </c>
      <c r="D29" s="5" t="s">
        <v>14</v>
      </c>
      <c r="E29" s="3" t="s">
        <v>9</v>
      </c>
      <c r="F29" s="2">
        <v>66</v>
      </c>
      <c r="G29" s="4">
        <v>1198</v>
      </c>
      <c r="H29" s="12">
        <f t="shared" si="0"/>
        <v>79068</v>
      </c>
    </row>
    <row r="30" spans="1:8" ht="15.75" thickBot="1" x14ac:dyDescent="0.3">
      <c r="A30" s="1">
        <v>43582</v>
      </c>
      <c r="B30" s="2" t="s">
        <v>7</v>
      </c>
      <c r="C30" s="6" t="s">
        <v>26</v>
      </c>
      <c r="D30" s="5" t="s">
        <v>16</v>
      </c>
      <c r="E30" s="3" t="s">
        <v>10</v>
      </c>
      <c r="F30" s="2">
        <v>96</v>
      </c>
      <c r="G30" s="4">
        <v>225</v>
      </c>
      <c r="H30" s="12">
        <f t="shared" si="0"/>
        <v>21600</v>
      </c>
    </row>
    <row r="31" spans="1:8" ht="15.75" thickBot="1" x14ac:dyDescent="0.3">
      <c r="A31" s="1">
        <v>43599</v>
      </c>
      <c r="B31" s="2" t="s">
        <v>5</v>
      </c>
      <c r="C31" s="7" t="s">
        <v>27</v>
      </c>
      <c r="D31" s="5" t="s">
        <v>15</v>
      </c>
      <c r="E31" s="3" t="s">
        <v>9</v>
      </c>
      <c r="F31" s="2">
        <v>53</v>
      </c>
      <c r="G31" s="4">
        <v>1198</v>
      </c>
      <c r="H31" s="12">
        <f t="shared" si="0"/>
        <v>63494</v>
      </c>
    </row>
    <row r="32" spans="1:8" ht="15.75" thickBot="1" x14ac:dyDescent="0.3">
      <c r="A32" s="1">
        <v>43616</v>
      </c>
      <c r="B32" s="2" t="s">
        <v>5</v>
      </c>
      <c r="C32" s="7" t="s">
        <v>27</v>
      </c>
      <c r="D32" s="5" t="s">
        <v>15</v>
      </c>
      <c r="E32" s="3" t="s">
        <v>13</v>
      </c>
      <c r="F32" s="2">
        <v>80</v>
      </c>
      <c r="G32" s="4">
        <v>500</v>
      </c>
      <c r="H32" s="12">
        <f t="shared" si="0"/>
        <v>40000</v>
      </c>
    </row>
    <row r="33" spans="1:8" ht="15.75" thickBot="1" x14ac:dyDescent="0.3">
      <c r="A33" s="1">
        <v>43633</v>
      </c>
      <c r="B33" s="2" t="s">
        <v>5</v>
      </c>
      <c r="C33" s="7" t="s">
        <v>29</v>
      </c>
      <c r="D33" s="5" t="s">
        <v>19</v>
      </c>
      <c r="E33" s="3" t="s">
        <v>3</v>
      </c>
      <c r="F33" s="2">
        <v>5</v>
      </c>
      <c r="G33" s="4">
        <v>125</v>
      </c>
      <c r="H33" s="12">
        <f t="shared" si="0"/>
        <v>625</v>
      </c>
    </row>
    <row r="34" spans="1:8" ht="15.75" thickBot="1" x14ac:dyDescent="0.3">
      <c r="A34" s="1">
        <v>43650</v>
      </c>
      <c r="B34" s="2" t="s">
        <v>7</v>
      </c>
      <c r="C34" s="6" t="s">
        <v>26</v>
      </c>
      <c r="D34" s="5" t="s">
        <v>18</v>
      </c>
      <c r="E34" s="3" t="s">
        <v>11</v>
      </c>
      <c r="F34" s="2">
        <v>62</v>
      </c>
      <c r="G34" s="4">
        <v>58.5</v>
      </c>
      <c r="H34" s="12">
        <f t="shared" si="0"/>
        <v>3627</v>
      </c>
    </row>
    <row r="35" spans="1:8" ht="15.75" thickBot="1" x14ac:dyDescent="0.3">
      <c r="A35" s="1">
        <v>43667</v>
      </c>
      <c r="B35" s="2" t="s">
        <v>5</v>
      </c>
      <c r="C35" s="7" t="s">
        <v>29</v>
      </c>
      <c r="D35" s="5" t="s">
        <v>20</v>
      </c>
      <c r="E35" s="3" t="s">
        <v>11</v>
      </c>
      <c r="F35" s="2">
        <v>55</v>
      </c>
      <c r="G35" s="4">
        <v>58.5</v>
      </c>
      <c r="H35" s="12">
        <f t="shared" si="0"/>
        <v>3217.5</v>
      </c>
    </row>
    <row r="36" spans="1:8" ht="15.75" thickBot="1" x14ac:dyDescent="0.3">
      <c r="A36" s="1">
        <v>43684</v>
      </c>
      <c r="B36" s="2" t="s">
        <v>5</v>
      </c>
      <c r="C36" s="7" t="s">
        <v>29</v>
      </c>
      <c r="D36" s="5" t="s">
        <v>19</v>
      </c>
      <c r="E36" s="3" t="s">
        <v>11</v>
      </c>
      <c r="F36" s="2">
        <v>42</v>
      </c>
      <c r="G36" s="4">
        <v>58.5</v>
      </c>
      <c r="H36" s="12">
        <f t="shared" si="0"/>
        <v>2457</v>
      </c>
    </row>
    <row r="37" spans="1:8" ht="15.75" thickBot="1" x14ac:dyDescent="0.3">
      <c r="A37" s="1">
        <v>43701</v>
      </c>
      <c r="B37" s="2" t="s">
        <v>6</v>
      </c>
      <c r="C37" s="7" t="s">
        <v>27</v>
      </c>
      <c r="D37" s="5" t="s">
        <v>23</v>
      </c>
      <c r="E37" s="3" t="s">
        <v>3</v>
      </c>
      <c r="F37" s="2">
        <v>3</v>
      </c>
      <c r="G37" s="4">
        <v>125</v>
      </c>
      <c r="H37" s="12">
        <f t="shared" si="0"/>
        <v>375</v>
      </c>
    </row>
    <row r="38" spans="1:8" ht="15.75" thickBot="1" x14ac:dyDescent="0.3">
      <c r="A38" s="1">
        <v>43718</v>
      </c>
      <c r="B38" s="2" t="s">
        <v>5</v>
      </c>
      <c r="C38" s="7" t="s">
        <v>27</v>
      </c>
      <c r="D38" s="5" t="s">
        <v>15</v>
      </c>
      <c r="E38" s="3" t="s">
        <v>9</v>
      </c>
      <c r="F38" s="2">
        <v>7</v>
      </c>
      <c r="G38" s="4">
        <v>1198</v>
      </c>
      <c r="H38" s="12">
        <f t="shared" si="0"/>
        <v>8386</v>
      </c>
    </row>
    <row r="39" spans="1:8" ht="15.75" thickBot="1" x14ac:dyDescent="0.3">
      <c r="A39" s="1">
        <v>43735</v>
      </c>
      <c r="B39" s="2" t="s">
        <v>6</v>
      </c>
      <c r="C39" s="7" t="s">
        <v>27</v>
      </c>
      <c r="D39" s="5" t="s">
        <v>23</v>
      </c>
      <c r="E39" s="3" t="s">
        <v>10</v>
      </c>
      <c r="F39" s="2">
        <v>76</v>
      </c>
      <c r="G39" s="4">
        <v>225</v>
      </c>
      <c r="H39" s="12">
        <f t="shared" si="0"/>
        <v>17100</v>
      </c>
    </row>
    <row r="40" spans="1:8" ht="15.75" thickBot="1" x14ac:dyDescent="0.3">
      <c r="A40" s="1">
        <v>43752</v>
      </c>
      <c r="B40" s="2" t="s">
        <v>6</v>
      </c>
      <c r="C40" s="9" t="s">
        <v>28</v>
      </c>
      <c r="D40" s="5" t="s">
        <v>24</v>
      </c>
      <c r="E40" s="3" t="s">
        <v>13</v>
      </c>
      <c r="F40" s="2">
        <v>57</v>
      </c>
      <c r="G40" s="4">
        <v>500</v>
      </c>
      <c r="H40" s="12">
        <f t="shared" si="0"/>
        <v>28500</v>
      </c>
    </row>
    <row r="41" spans="1:8" ht="15.75" thickBot="1" x14ac:dyDescent="0.3">
      <c r="A41" s="1">
        <v>43769</v>
      </c>
      <c r="B41" s="2" t="s">
        <v>5</v>
      </c>
      <c r="C41" s="6" t="s">
        <v>26</v>
      </c>
      <c r="D41" s="5" t="s">
        <v>14</v>
      </c>
      <c r="E41" s="3" t="s">
        <v>9</v>
      </c>
      <c r="F41" s="2">
        <v>14</v>
      </c>
      <c r="G41" s="4">
        <v>1198</v>
      </c>
      <c r="H41" s="12">
        <f t="shared" si="0"/>
        <v>16772</v>
      </c>
    </row>
    <row r="42" spans="1:8" ht="15.75" thickBot="1" x14ac:dyDescent="0.3">
      <c r="A42" s="1">
        <v>43786</v>
      </c>
      <c r="B42" s="2" t="s">
        <v>5</v>
      </c>
      <c r="C42" s="7" t="s">
        <v>29</v>
      </c>
      <c r="D42" s="5" t="s">
        <v>17</v>
      </c>
      <c r="E42" s="3" t="s">
        <v>13</v>
      </c>
      <c r="F42" s="2">
        <v>11</v>
      </c>
      <c r="G42" s="4">
        <v>500</v>
      </c>
      <c r="H42" s="12">
        <f t="shared" si="0"/>
        <v>5500</v>
      </c>
    </row>
    <row r="43" spans="1:8" ht="15.75" thickBot="1" x14ac:dyDescent="0.3">
      <c r="A43" s="1">
        <v>43803</v>
      </c>
      <c r="B43" s="2" t="s">
        <v>5</v>
      </c>
      <c r="C43" s="7" t="s">
        <v>29</v>
      </c>
      <c r="D43" s="5" t="s">
        <v>17</v>
      </c>
      <c r="E43" s="3" t="s">
        <v>13</v>
      </c>
      <c r="F43" s="2">
        <v>94</v>
      </c>
      <c r="G43" s="4">
        <v>500</v>
      </c>
      <c r="H43" s="12">
        <f t="shared" si="0"/>
        <v>47000</v>
      </c>
    </row>
    <row r="44" spans="1:8" ht="15.75" thickBot="1" x14ac:dyDescent="0.3">
      <c r="A44" s="1">
        <v>43820</v>
      </c>
      <c r="B44" s="2" t="s">
        <v>5</v>
      </c>
      <c r="C44" s="6" t="s">
        <v>26</v>
      </c>
      <c r="D44" s="5" t="s">
        <v>14</v>
      </c>
      <c r="E44" s="3" t="s">
        <v>13</v>
      </c>
      <c r="F44" s="2">
        <v>28</v>
      </c>
      <c r="G44" s="4">
        <v>500</v>
      </c>
      <c r="H44" s="12">
        <f t="shared" si="0"/>
        <v>14000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4DE19-71BD-4B57-B02E-96142A915A9F}">
  <dimension ref="A1:H44"/>
  <sheetViews>
    <sheetView workbookViewId="0">
      <selection activeCell="I15" sqref="I15"/>
    </sheetView>
  </sheetViews>
  <sheetFormatPr baseColWidth="10" defaultRowHeight="15" x14ac:dyDescent="0.25"/>
  <cols>
    <col min="1" max="1" width="18.5703125" style="19" customWidth="1"/>
    <col min="2" max="2" width="17.42578125" style="35" customWidth="1"/>
    <col min="3" max="3" width="16.5703125" style="35" customWidth="1"/>
    <col min="4" max="4" width="17.85546875" style="35" customWidth="1"/>
    <col min="5" max="5" width="18.140625" style="35" customWidth="1"/>
    <col min="6" max="6" width="15.42578125" style="22" customWidth="1"/>
    <col min="7" max="7" width="18.140625" style="26" customWidth="1"/>
    <col min="8" max="8" width="16.7109375" style="25" customWidth="1"/>
  </cols>
  <sheetData>
    <row r="1" spans="1:8" ht="15.75" thickBot="1" x14ac:dyDescent="0.3">
      <c r="A1" s="17" t="s">
        <v>4</v>
      </c>
      <c r="B1" s="27" t="s">
        <v>0</v>
      </c>
      <c r="C1" s="27" t="s">
        <v>25</v>
      </c>
      <c r="D1" s="27" t="s">
        <v>8</v>
      </c>
      <c r="E1" s="27" t="s">
        <v>1</v>
      </c>
      <c r="F1" s="20" t="s">
        <v>2</v>
      </c>
      <c r="G1" s="23" t="s">
        <v>12</v>
      </c>
      <c r="H1" s="24" t="s">
        <v>30</v>
      </c>
    </row>
    <row r="2" spans="1:8" ht="15.75" thickBot="1" x14ac:dyDescent="0.3">
      <c r="A2" s="18">
        <v>43106</v>
      </c>
      <c r="B2" s="15" t="s">
        <v>7</v>
      </c>
      <c r="C2" s="28" t="s">
        <v>26</v>
      </c>
      <c r="D2" s="29" t="s">
        <v>18</v>
      </c>
      <c r="E2" s="15" t="s">
        <v>9</v>
      </c>
      <c r="F2" s="21">
        <v>95</v>
      </c>
      <c r="G2" s="16">
        <v>1198</v>
      </c>
      <c r="H2" s="25">
        <f>F2*G2</f>
        <v>113810</v>
      </c>
    </row>
    <row r="3" spans="1:8" ht="15.75" thickBot="1" x14ac:dyDescent="0.3">
      <c r="A3" s="18">
        <v>43123</v>
      </c>
      <c r="B3" s="15" t="s">
        <v>5</v>
      </c>
      <c r="C3" s="28" t="s">
        <v>29</v>
      </c>
      <c r="D3" s="29" t="s">
        <v>19</v>
      </c>
      <c r="E3" s="15" t="s">
        <v>13</v>
      </c>
      <c r="F3" s="21">
        <v>50</v>
      </c>
      <c r="G3" s="16">
        <v>500</v>
      </c>
      <c r="H3" s="25">
        <f t="shared" ref="H3:H44" si="0">F3*G3</f>
        <v>25000</v>
      </c>
    </row>
    <row r="4" spans="1:8" ht="15.75" thickBot="1" x14ac:dyDescent="0.3">
      <c r="A4" s="18">
        <v>43140</v>
      </c>
      <c r="B4" s="15" t="s">
        <v>5</v>
      </c>
      <c r="C4" s="28" t="s">
        <v>29</v>
      </c>
      <c r="D4" s="29" t="s">
        <v>17</v>
      </c>
      <c r="E4" s="15" t="s">
        <v>9</v>
      </c>
      <c r="F4" s="21">
        <v>36</v>
      </c>
      <c r="G4" s="16">
        <v>1198</v>
      </c>
      <c r="H4" s="25">
        <f t="shared" si="0"/>
        <v>43128</v>
      </c>
    </row>
    <row r="5" spans="1:8" ht="15.75" thickBot="1" x14ac:dyDescent="0.3">
      <c r="A5" s="18">
        <v>43157</v>
      </c>
      <c r="B5" s="15" t="s">
        <v>5</v>
      </c>
      <c r="C5" s="28" t="s">
        <v>27</v>
      </c>
      <c r="D5" s="29" t="s">
        <v>15</v>
      </c>
      <c r="E5" s="15" t="s">
        <v>10</v>
      </c>
      <c r="F5" s="21">
        <v>27</v>
      </c>
      <c r="G5" s="16">
        <v>225</v>
      </c>
      <c r="H5" s="25">
        <f t="shared" si="0"/>
        <v>6075</v>
      </c>
    </row>
    <row r="6" spans="1:8" ht="15.75" thickBot="1" x14ac:dyDescent="0.3">
      <c r="A6" s="18">
        <v>43174</v>
      </c>
      <c r="B6" s="15" t="s">
        <v>6</v>
      </c>
      <c r="C6" s="28" t="s">
        <v>27</v>
      </c>
      <c r="D6" s="29" t="s">
        <v>23</v>
      </c>
      <c r="E6" s="15" t="s">
        <v>9</v>
      </c>
      <c r="F6" s="21">
        <v>56</v>
      </c>
      <c r="G6" s="16">
        <v>1198</v>
      </c>
      <c r="H6" s="25">
        <f t="shared" si="0"/>
        <v>67088</v>
      </c>
    </row>
    <row r="7" spans="1:8" ht="15.75" thickBot="1" x14ac:dyDescent="0.3">
      <c r="A7" s="18">
        <v>43191</v>
      </c>
      <c r="B7" s="15" t="s">
        <v>7</v>
      </c>
      <c r="C7" s="28" t="s">
        <v>26</v>
      </c>
      <c r="D7" s="29" t="s">
        <v>18</v>
      </c>
      <c r="E7" s="15" t="s">
        <v>13</v>
      </c>
      <c r="F7" s="21">
        <v>60</v>
      </c>
      <c r="G7" s="16">
        <v>500</v>
      </c>
      <c r="H7" s="25">
        <f t="shared" si="0"/>
        <v>30000</v>
      </c>
    </row>
    <row r="8" spans="1:8" ht="15.75" thickBot="1" x14ac:dyDescent="0.3">
      <c r="A8" s="18">
        <v>43208</v>
      </c>
      <c r="B8" s="15" t="s">
        <v>5</v>
      </c>
      <c r="C8" s="30" t="s">
        <v>26</v>
      </c>
      <c r="D8" s="29" t="s">
        <v>14</v>
      </c>
      <c r="E8" s="15" t="s">
        <v>9</v>
      </c>
      <c r="F8" s="21">
        <v>75</v>
      </c>
      <c r="G8" s="16">
        <v>1198</v>
      </c>
      <c r="H8" s="25">
        <f t="shared" si="0"/>
        <v>89850</v>
      </c>
    </row>
    <row r="9" spans="1:8" ht="15.75" thickBot="1" x14ac:dyDescent="0.3">
      <c r="A9" s="18">
        <v>43225</v>
      </c>
      <c r="B9" s="15" t="s">
        <v>5</v>
      </c>
      <c r="C9" s="28" t="s">
        <v>29</v>
      </c>
      <c r="D9" s="29" t="s">
        <v>17</v>
      </c>
      <c r="E9" s="15" t="s">
        <v>9</v>
      </c>
      <c r="F9" s="21">
        <v>90</v>
      </c>
      <c r="G9" s="16">
        <v>1198</v>
      </c>
      <c r="H9" s="25">
        <f t="shared" si="0"/>
        <v>107820</v>
      </c>
    </row>
    <row r="10" spans="1:8" ht="15.75" thickBot="1" x14ac:dyDescent="0.3">
      <c r="A10" s="18">
        <v>43242</v>
      </c>
      <c r="B10" s="15" t="s">
        <v>6</v>
      </c>
      <c r="C10" s="31" t="s">
        <v>28</v>
      </c>
      <c r="D10" s="29" t="s">
        <v>24</v>
      </c>
      <c r="E10" s="15" t="s">
        <v>9</v>
      </c>
      <c r="F10" s="21">
        <v>32</v>
      </c>
      <c r="G10" s="16">
        <v>1198</v>
      </c>
      <c r="H10" s="25">
        <f t="shared" si="0"/>
        <v>38336</v>
      </c>
    </row>
    <row r="11" spans="1:8" ht="15.75" thickBot="1" x14ac:dyDescent="0.3">
      <c r="A11" s="18">
        <v>43259</v>
      </c>
      <c r="B11" s="15" t="s">
        <v>7</v>
      </c>
      <c r="C11" s="28" t="s">
        <v>26</v>
      </c>
      <c r="D11" s="29" t="s">
        <v>18</v>
      </c>
      <c r="E11" s="15" t="s">
        <v>13</v>
      </c>
      <c r="F11" s="21">
        <v>60</v>
      </c>
      <c r="G11" s="16">
        <v>500</v>
      </c>
      <c r="H11" s="25">
        <f t="shared" si="0"/>
        <v>30000</v>
      </c>
    </row>
    <row r="12" spans="1:8" ht="15.75" thickBot="1" x14ac:dyDescent="0.3">
      <c r="A12" s="18">
        <v>43276</v>
      </c>
      <c r="B12" s="15" t="s">
        <v>5</v>
      </c>
      <c r="C12" s="28" t="s">
        <v>29</v>
      </c>
      <c r="D12" s="29" t="s">
        <v>20</v>
      </c>
      <c r="E12" s="15" t="s">
        <v>9</v>
      </c>
      <c r="F12" s="21">
        <v>90</v>
      </c>
      <c r="G12" s="16">
        <v>1198</v>
      </c>
      <c r="H12" s="25">
        <f t="shared" si="0"/>
        <v>107820</v>
      </c>
    </row>
    <row r="13" spans="1:8" ht="15.75" thickBot="1" x14ac:dyDescent="0.3">
      <c r="A13" s="18">
        <v>43293</v>
      </c>
      <c r="B13" s="15" t="s">
        <v>7</v>
      </c>
      <c r="C13" s="30" t="s">
        <v>26</v>
      </c>
      <c r="D13" s="29" t="s">
        <v>16</v>
      </c>
      <c r="E13" s="15" t="s">
        <v>13</v>
      </c>
      <c r="F13" s="21">
        <v>29</v>
      </c>
      <c r="G13" s="16">
        <v>500</v>
      </c>
      <c r="H13" s="25">
        <f t="shared" si="0"/>
        <v>14500</v>
      </c>
    </row>
    <row r="14" spans="1:8" ht="15.75" thickBot="1" x14ac:dyDescent="0.3">
      <c r="A14" s="18">
        <v>43310</v>
      </c>
      <c r="B14" s="15" t="s">
        <v>7</v>
      </c>
      <c r="C14" s="31" t="s">
        <v>28</v>
      </c>
      <c r="D14" s="29" t="s">
        <v>21</v>
      </c>
      <c r="E14" s="15" t="s">
        <v>13</v>
      </c>
      <c r="F14" s="21">
        <v>81</v>
      </c>
      <c r="G14" s="16">
        <v>500</v>
      </c>
      <c r="H14" s="25">
        <f t="shared" si="0"/>
        <v>40500</v>
      </c>
    </row>
    <row r="15" spans="1:8" ht="15.75" thickBot="1" x14ac:dyDescent="0.3">
      <c r="A15" s="18">
        <v>43327</v>
      </c>
      <c r="B15" s="15" t="s">
        <v>7</v>
      </c>
      <c r="C15" s="28" t="s">
        <v>26</v>
      </c>
      <c r="D15" s="29" t="s">
        <v>18</v>
      </c>
      <c r="E15" s="15" t="s">
        <v>9</v>
      </c>
      <c r="F15" s="21">
        <v>35</v>
      </c>
      <c r="G15" s="16">
        <v>1198</v>
      </c>
      <c r="H15" s="25">
        <f t="shared" si="0"/>
        <v>41930</v>
      </c>
    </row>
    <row r="16" spans="1:8" ht="15.75" thickBot="1" x14ac:dyDescent="0.3">
      <c r="A16" s="18">
        <v>43344</v>
      </c>
      <c r="B16" s="15" t="s">
        <v>5</v>
      </c>
      <c r="C16" s="31" t="s">
        <v>28</v>
      </c>
      <c r="D16" s="29" t="s">
        <v>22</v>
      </c>
      <c r="E16" s="15" t="s">
        <v>3</v>
      </c>
      <c r="F16" s="21">
        <v>2</v>
      </c>
      <c r="G16" s="16">
        <v>125</v>
      </c>
      <c r="H16" s="25">
        <f t="shared" si="0"/>
        <v>250</v>
      </c>
    </row>
    <row r="17" spans="1:8" ht="15.75" thickBot="1" x14ac:dyDescent="0.3">
      <c r="A17" s="18">
        <v>43361</v>
      </c>
      <c r="B17" s="15" t="s">
        <v>7</v>
      </c>
      <c r="C17" s="32" t="s">
        <v>26</v>
      </c>
      <c r="D17" s="29" t="s">
        <v>18</v>
      </c>
      <c r="E17" s="15" t="s">
        <v>11</v>
      </c>
      <c r="F17" s="21">
        <v>16</v>
      </c>
      <c r="G17" s="16">
        <v>58.5</v>
      </c>
      <c r="H17" s="25">
        <f t="shared" si="0"/>
        <v>936</v>
      </c>
    </row>
    <row r="18" spans="1:8" ht="15.75" thickBot="1" x14ac:dyDescent="0.3">
      <c r="A18" s="18">
        <v>43378</v>
      </c>
      <c r="B18" s="15" t="s">
        <v>5</v>
      </c>
      <c r="C18" s="32" t="s">
        <v>29</v>
      </c>
      <c r="D18" s="29" t="s">
        <v>20</v>
      </c>
      <c r="E18" s="15" t="s">
        <v>13</v>
      </c>
      <c r="F18" s="21">
        <v>28</v>
      </c>
      <c r="G18" s="16">
        <v>500</v>
      </c>
      <c r="H18" s="25">
        <f t="shared" si="0"/>
        <v>14000</v>
      </c>
    </row>
    <row r="19" spans="1:8" ht="15.75" thickBot="1" x14ac:dyDescent="0.3">
      <c r="A19" s="18">
        <v>43395</v>
      </c>
      <c r="B19" s="15" t="s">
        <v>7</v>
      </c>
      <c r="C19" s="32" t="s">
        <v>26</v>
      </c>
      <c r="D19" s="29" t="s">
        <v>18</v>
      </c>
      <c r="E19" s="15" t="s">
        <v>10</v>
      </c>
      <c r="F19" s="21">
        <v>64</v>
      </c>
      <c r="G19" s="16">
        <v>225</v>
      </c>
      <c r="H19" s="25">
        <f t="shared" si="0"/>
        <v>14400</v>
      </c>
    </row>
    <row r="20" spans="1:8" ht="15.75" thickBot="1" x14ac:dyDescent="0.3">
      <c r="A20" s="18">
        <v>43412</v>
      </c>
      <c r="B20" s="15" t="s">
        <v>7</v>
      </c>
      <c r="C20" s="33" t="s">
        <v>28</v>
      </c>
      <c r="D20" s="29" t="s">
        <v>21</v>
      </c>
      <c r="E20" s="15" t="s">
        <v>10</v>
      </c>
      <c r="F20" s="21">
        <v>15</v>
      </c>
      <c r="G20" s="16">
        <v>225</v>
      </c>
      <c r="H20" s="25">
        <f t="shared" si="0"/>
        <v>3375</v>
      </c>
    </row>
    <row r="21" spans="1:8" ht="15.75" thickBot="1" x14ac:dyDescent="0.3">
      <c r="A21" s="18">
        <v>43429</v>
      </c>
      <c r="B21" s="15" t="s">
        <v>5</v>
      </c>
      <c r="C21" s="32" t="s">
        <v>29</v>
      </c>
      <c r="D21" s="29" t="s">
        <v>19</v>
      </c>
      <c r="E21" s="15" t="s">
        <v>11</v>
      </c>
      <c r="F21" s="21">
        <v>96</v>
      </c>
      <c r="G21" s="16">
        <v>58.5</v>
      </c>
      <c r="H21" s="25">
        <f t="shared" si="0"/>
        <v>5616</v>
      </c>
    </row>
    <row r="22" spans="1:8" ht="15.75" thickBot="1" x14ac:dyDescent="0.3">
      <c r="A22" s="18">
        <v>43446</v>
      </c>
      <c r="B22" s="15" t="s">
        <v>5</v>
      </c>
      <c r="C22" s="33" t="s">
        <v>28</v>
      </c>
      <c r="D22" s="29" t="s">
        <v>22</v>
      </c>
      <c r="E22" s="15" t="s">
        <v>9</v>
      </c>
      <c r="F22" s="21">
        <v>67</v>
      </c>
      <c r="G22" s="16">
        <v>1198</v>
      </c>
      <c r="H22" s="25">
        <f t="shared" si="0"/>
        <v>80266</v>
      </c>
    </row>
    <row r="23" spans="1:8" ht="15.75" thickBot="1" x14ac:dyDescent="0.3">
      <c r="A23" s="18">
        <v>43463</v>
      </c>
      <c r="B23" s="15" t="s">
        <v>7</v>
      </c>
      <c r="C23" s="31" t="s">
        <v>28</v>
      </c>
      <c r="D23" s="29" t="s">
        <v>21</v>
      </c>
      <c r="E23" s="15" t="s">
        <v>11</v>
      </c>
      <c r="F23" s="21">
        <v>74</v>
      </c>
      <c r="G23" s="16">
        <v>58.5</v>
      </c>
      <c r="H23" s="25">
        <f t="shared" si="0"/>
        <v>4329</v>
      </c>
    </row>
    <row r="24" spans="1:8" ht="15.75" thickBot="1" x14ac:dyDescent="0.3">
      <c r="A24" s="18">
        <v>43480</v>
      </c>
      <c r="B24" s="15" t="s">
        <v>5</v>
      </c>
      <c r="C24" s="28" t="s">
        <v>27</v>
      </c>
      <c r="D24" s="29" t="s">
        <v>15</v>
      </c>
      <c r="E24" s="15" t="s">
        <v>13</v>
      </c>
      <c r="F24" s="21">
        <v>46</v>
      </c>
      <c r="G24" s="16">
        <v>500</v>
      </c>
      <c r="H24" s="25">
        <f t="shared" si="0"/>
        <v>23000</v>
      </c>
    </row>
    <row r="25" spans="1:8" ht="15.75" thickBot="1" x14ac:dyDescent="0.3">
      <c r="A25" s="18">
        <v>43497</v>
      </c>
      <c r="B25" s="15" t="s">
        <v>5</v>
      </c>
      <c r="C25" s="31" t="s">
        <v>28</v>
      </c>
      <c r="D25" s="29" t="s">
        <v>22</v>
      </c>
      <c r="E25" s="15" t="s">
        <v>13</v>
      </c>
      <c r="F25" s="21">
        <v>87</v>
      </c>
      <c r="G25" s="16">
        <v>500</v>
      </c>
      <c r="H25" s="25">
        <f t="shared" si="0"/>
        <v>43500</v>
      </c>
    </row>
    <row r="26" spans="1:8" ht="15.75" thickBot="1" x14ac:dyDescent="0.3">
      <c r="A26" s="18">
        <v>43514</v>
      </c>
      <c r="B26" s="15" t="s">
        <v>7</v>
      </c>
      <c r="C26" s="30" t="s">
        <v>26</v>
      </c>
      <c r="D26" s="29" t="s">
        <v>18</v>
      </c>
      <c r="E26" s="15" t="s">
        <v>13</v>
      </c>
      <c r="F26" s="21">
        <v>4</v>
      </c>
      <c r="G26" s="16">
        <v>500</v>
      </c>
      <c r="H26" s="25">
        <f t="shared" si="0"/>
        <v>2000</v>
      </c>
    </row>
    <row r="27" spans="1:8" ht="15.75" thickBot="1" x14ac:dyDescent="0.3">
      <c r="A27" s="18">
        <v>43531</v>
      </c>
      <c r="B27" s="15" t="s">
        <v>6</v>
      </c>
      <c r="C27" s="28" t="s">
        <v>27</v>
      </c>
      <c r="D27" s="29" t="s">
        <v>23</v>
      </c>
      <c r="E27" s="15" t="s">
        <v>13</v>
      </c>
      <c r="F27" s="21">
        <v>7</v>
      </c>
      <c r="G27" s="16">
        <v>500</v>
      </c>
      <c r="H27" s="25">
        <f t="shared" si="0"/>
        <v>3500</v>
      </c>
    </row>
    <row r="28" spans="1:8" ht="15.75" thickBot="1" x14ac:dyDescent="0.3">
      <c r="A28" s="18">
        <v>43548</v>
      </c>
      <c r="B28" s="15" t="s">
        <v>5</v>
      </c>
      <c r="C28" s="32" t="s">
        <v>29</v>
      </c>
      <c r="D28" s="29" t="s">
        <v>17</v>
      </c>
      <c r="E28" s="15" t="s">
        <v>11</v>
      </c>
      <c r="F28" s="21">
        <v>50</v>
      </c>
      <c r="G28" s="16">
        <v>58.5</v>
      </c>
      <c r="H28" s="25">
        <f t="shared" si="0"/>
        <v>2925</v>
      </c>
    </row>
    <row r="29" spans="1:8" ht="15.75" thickBot="1" x14ac:dyDescent="0.3">
      <c r="A29" s="18">
        <v>43565</v>
      </c>
      <c r="B29" s="15" t="s">
        <v>5</v>
      </c>
      <c r="C29" s="34" t="s">
        <v>26</v>
      </c>
      <c r="D29" s="29" t="s">
        <v>14</v>
      </c>
      <c r="E29" s="15" t="s">
        <v>9</v>
      </c>
      <c r="F29" s="21">
        <v>66</v>
      </c>
      <c r="G29" s="16">
        <v>1198</v>
      </c>
      <c r="H29" s="25">
        <f t="shared" si="0"/>
        <v>79068</v>
      </c>
    </row>
    <row r="30" spans="1:8" ht="15.75" thickBot="1" x14ac:dyDescent="0.3">
      <c r="A30" s="18">
        <v>43582</v>
      </c>
      <c r="B30" s="15" t="s">
        <v>7</v>
      </c>
      <c r="C30" s="30" t="s">
        <v>26</v>
      </c>
      <c r="D30" s="29" t="s">
        <v>16</v>
      </c>
      <c r="E30" s="15" t="s">
        <v>10</v>
      </c>
      <c r="F30" s="21">
        <v>96</v>
      </c>
      <c r="G30" s="16">
        <v>225</v>
      </c>
      <c r="H30" s="25">
        <f t="shared" si="0"/>
        <v>21600</v>
      </c>
    </row>
    <row r="31" spans="1:8" ht="15.75" thickBot="1" x14ac:dyDescent="0.3">
      <c r="A31" s="18">
        <v>43599</v>
      </c>
      <c r="B31" s="15" t="s">
        <v>5</v>
      </c>
      <c r="C31" s="28" t="s">
        <v>27</v>
      </c>
      <c r="D31" s="29" t="s">
        <v>15</v>
      </c>
      <c r="E31" s="15" t="s">
        <v>9</v>
      </c>
      <c r="F31" s="21">
        <v>53</v>
      </c>
      <c r="G31" s="16">
        <v>1198</v>
      </c>
      <c r="H31" s="25">
        <f t="shared" si="0"/>
        <v>63494</v>
      </c>
    </row>
    <row r="32" spans="1:8" ht="15.75" thickBot="1" x14ac:dyDescent="0.3">
      <c r="A32" s="18">
        <v>43616</v>
      </c>
      <c r="B32" s="15" t="s">
        <v>5</v>
      </c>
      <c r="C32" s="28" t="s">
        <v>27</v>
      </c>
      <c r="D32" s="29" t="s">
        <v>15</v>
      </c>
      <c r="E32" s="15" t="s">
        <v>13</v>
      </c>
      <c r="F32" s="21">
        <v>80</v>
      </c>
      <c r="G32" s="16">
        <v>500</v>
      </c>
      <c r="H32" s="25">
        <f t="shared" si="0"/>
        <v>40000</v>
      </c>
    </row>
    <row r="33" spans="1:8" ht="15.75" thickBot="1" x14ac:dyDescent="0.3">
      <c r="A33" s="18">
        <v>43633</v>
      </c>
      <c r="B33" s="15" t="s">
        <v>5</v>
      </c>
      <c r="C33" s="28" t="s">
        <v>29</v>
      </c>
      <c r="D33" s="29" t="s">
        <v>19</v>
      </c>
      <c r="E33" s="15" t="s">
        <v>3</v>
      </c>
      <c r="F33" s="21">
        <v>5</v>
      </c>
      <c r="G33" s="16">
        <v>125</v>
      </c>
      <c r="H33" s="25">
        <f t="shared" si="0"/>
        <v>625</v>
      </c>
    </row>
    <row r="34" spans="1:8" ht="15.75" thickBot="1" x14ac:dyDescent="0.3">
      <c r="A34" s="18">
        <v>43650</v>
      </c>
      <c r="B34" s="15" t="s">
        <v>7</v>
      </c>
      <c r="C34" s="30" t="s">
        <v>26</v>
      </c>
      <c r="D34" s="29" t="s">
        <v>18</v>
      </c>
      <c r="E34" s="15" t="s">
        <v>11</v>
      </c>
      <c r="F34" s="21">
        <v>62</v>
      </c>
      <c r="G34" s="16">
        <v>58.5</v>
      </c>
      <c r="H34" s="25">
        <f t="shared" si="0"/>
        <v>3627</v>
      </c>
    </row>
    <row r="35" spans="1:8" ht="15.75" thickBot="1" x14ac:dyDescent="0.3">
      <c r="A35" s="18">
        <v>43667</v>
      </c>
      <c r="B35" s="15" t="s">
        <v>5</v>
      </c>
      <c r="C35" s="28" t="s">
        <v>29</v>
      </c>
      <c r="D35" s="29" t="s">
        <v>20</v>
      </c>
      <c r="E35" s="15" t="s">
        <v>11</v>
      </c>
      <c r="F35" s="21">
        <v>55</v>
      </c>
      <c r="G35" s="16">
        <v>58.5</v>
      </c>
      <c r="H35" s="25">
        <f t="shared" si="0"/>
        <v>3217.5</v>
      </c>
    </row>
    <row r="36" spans="1:8" ht="15.75" thickBot="1" x14ac:dyDescent="0.3">
      <c r="A36" s="18">
        <v>43684</v>
      </c>
      <c r="B36" s="15" t="s">
        <v>5</v>
      </c>
      <c r="C36" s="28" t="s">
        <v>29</v>
      </c>
      <c r="D36" s="29" t="s">
        <v>19</v>
      </c>
      <c r="E36" s="15" t="s">
        <v>11</v>
      </c>
      <c r="F36" s="21">
        <v>42</v>
      </c>
      <c r="G36" s="16">
        <v>58.5</v>
      </c>
      <c r="H36" s="25">
        <f t="shared" si="0"/>
        <v>2457</v>
      </c>
    </row>
    <row r="37" spans="1:8" ht="15.75" thickBot="1" x14ac:dyDescent="0.3">
      <c r="A37" s="18">
        <v>43701</v>
      </c>
      <c r="B37" s="15" t="s">
        <v>6</v>
      </c>
      <c r="C37" s="28" t="s">
        <v>27</v>
      </c>
      <c r="D37" s="29" t="s">
        <v>23</v>
      </c>
      <c r="E37" s="15" t="s">
        <v>3</v>
      </c>
      <c r="F37" s="21">
        <v>3</v>
      </c>
      <c r="G37" s="16">
        <v>125</v>
      </c>
      <c r="H37" s="25">
        <f t="shared" si="0"/>
        <v>375</v>
      </c>
    </row>
    <row r="38" spans="1:8" ht="15.75" thickBot="1" x14ac:dyDescent="0.3">
      <c r="A38" s="18">
        <v>43718</v>
      </c>
      <c r="B38" s="15" t="s">
        <v>5</v>
      </c>
      <c r="C38" s="28" t="s">
        <v>27</v>
      </c>
      <c r="D38" s="29" t="s">
        <v>15</v>
      </c>
      <c r="E38" s="15" t="s">
        <v>9</v>
      </c>
      <c r="F38" s="21">
        <v>7</v>
      </c>
      <c r="G38" s="16">
        <v>1198</v>
      </c>
      <c r="H38" s="25">
        <f t="shared" si="0"/>
        <v>8386</v>
      </c>
    </row>
    <row r="39" spans="1:8" ht="15.75" thickBot="1" x14ac:dyDescent="0.3">
      <c r="A39" s="18">
        <v>43735</v>
      </c>
      <c r="B39" s="15" t="s">
        <v>6</v>
      </c>
      <c r="C39" s="28" t="s">
        <v>27</v>
      </c>
      <c r="D39" s="29" t="s">
        <v>23</v>
      </c>
      <c r="E39" s="15" t="s">
        <v>10</v>
      </c>
      <c r="F39" s="21">
        <v>76</v>
      </c>
      <c r="G39" s="16">
        <v>225</v>
      </c>
      <c r="H39" s="25">
        <f t="shared" si="0"/>
        <v>17100</v>
      </c>
    </row>
    <row r="40" spans="1:8" ht="15.75" thickBot="1" x14ac:dyDescent="0.3">
      <c r="A40" s="18">
        <v>43752</v>
      </c>
      <c r="B40" s="15" t="s">
        <v>6</v>
      </c>
      <c r="C40" s="31" t="s">
        <v>28</v>
      </c>
      <c r="D40" s="29" t="s">
        <v>24</v>
      </c>
      <c r="E40" s="15" t="s">
        <v>13</v>
      </c>
      <c r="F40" s="21">
        <v>57</v>
      </c>
      <c r="G40" s="16">
        <v>500</v>
      </c>
      <c r="H40" s="25">
        <f t="shared" si="0"/>
        <v>28500</v>
      </c>
    </row>
    <row r="41" spans="1:8" ht="15.75" thickBot="1" x14ac:dyDescent="0.3">
      <c r="A41" s="18">
        <v>43769</v>
      </c>
      <c r="B41" s="15" t="s">
        <v>5</v>
      </c>
      <c r="C41" s="30" t="s">
        <v>26</v>
      </c>
      <c r="D41" s="29" t="s">
        <v>14</v>
      </c>
      <c r="E41" s="15" t="s">
        <v>9</v>
      </c>
      <c r="F41" s="21">
        <v>14</v>
      </c>
      <c r="G41" s="16">
        <v>1198</v>
      </c>
      <c r="H41" s="25">
        <f t="shared" si="0"/>
        <v>16772</v>
      </c>
    </row>
    <row r="42" spans="1:8" ht="15.75" thickBot="1" x14ac:dyDescent="0.3">
      <c r="A42" s="18">
        <v>43786</v>
      </c>
      <c r="B42" s="15" t="s">
        <v>5</v>
      </c>
      <c r="C42" s="28" t="s">
        <v>29</v>
      </c>
      <c r="D42" s="29" t="s">
        <v>17</v>
      </c>
      <c r="E42" s="15" t="s">
        <v>13</v>
      </c>
      <c r="F42" s="21">
        <v>11</v>
      </c>
      <c r="G42" s="16">
        <v>500</v>
      </c>
      <c r="H42" s="25">
        <f t="shared" si="0"/>
        <v>5500</v>
      </c>
    </row>
    <row r="43" spans="1:8" ht="15.75" thickBot="1" x14ac:dyDescent="0.3">
      <c r="A43" s="18">
        <v>43803</v>
      </c>
      <c r="B43" s="15" t="s">
        <v>5</v>
      </c>
      <c r="C43" s="28" t="s">
        <v>29</v>
      </c>
      <c r="D43" s="29" t="s">
        <v>17</v>
      </c>
      <c r="E43" s="15" t="s">
        <v>13</v>
      </c>
      <c r="F43" s="21">
        <v>94</v>
      </c>
      <c r="G43" s="16">
        <v>500</v>
      </c>
      <c r="H43" s="25">
        <f t="shared" si="0"/>
        <v>47000</v>
      </c>
    </row>
    <row r="44" spans="1:8" ht="15.75" thickBot="1" x14ac:dyDescent="0.3">
      <c r="A44" s="18">
        <v>43820</v>
      </c>
      <c r="B44" s="15" t="s">
        <v>5</v>
      </c>
      <c r="C44" s="30" t="s">
        <v>26</v>
      </c>
      <c r="D44" s="29" t="s">
        <v>14</v>
      </c>
      <c r="E44" s="15" t="s">
        <v>13</v>
      </c>
      <c r="F44" s="21">
        <v>28</v>
      </c>
      <c r="G44" s="16">
        <v>500</v>
      </c>
      <c r="H44" s="25">
        <f t="shared" si="0"/>
        <v>14000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A097E-6A78-4BD2-9435-FA8D3ED521B2}">
  <dimension ref="B3:C115"/>
  <sheetViews>
    <sheetView topLeftCell="A105" workbookViewId="0">
      <selection activeCell="K101" sqref="K101"/>
    </sheetView>
  </sheetViews>
  <sheetFormatPr baseColWidth="10" defaultRowHeight="15" x14ac:dyDescent="0.25"/>
  <cols>
    <col min="2" max="2" width="21" bestFit="1" customWidth="1"/>
    <col min="3" max="3" width="15.5703125" bestFit="1" customWidth="1"/>
    <col min="5" max="5" width="10.42578125" bestFit="1" customWidth="1"/>
    <col min="7" max="7" width="10.42578125" bestFit="1" customWidth="1"/>
    <col min="9" max="10" width="10.42578125" bestFit="1" customWidth="1"/>
    <col min="11" max="11" width="19.85546875" customWidth="1"/>
    <col min="12" max="12" width="10.42578125" bestFit="1" customWidth="1"/>
    <col min="14" max="14" width="12.85546875" bestFit="1" customWidth="1"/>
  </cols>
  <sheetData>
    <row r="3" spans="2:3" x14ac:dyDescent="0.25">
      <c r="B3" s="13" t="s">
        <v>31</v>
      </c>
      <c r="C3" t="s">
        <v>33</v>
      </c>
    </row>
    <row r="4" spans="2:3" x14ac:dyDescent="0.25">
      <c r="B4" s="14" t="s">
        <v>5</v>
      </c>
      <c r="C4" s="36">
        <v>829769.5</v>
      </c>
    </row>
    <row r="5" spans="2:3" x14ac:dyDescent="0.25">
      <c r="B5" s="14" t="s">
        <v>7</v>
      </c>
      <c r="C5" s="36">
        <v>321007</v>
      </c>
    </row>
    <row r="6" spans="2:3" x14ac:dyDescent="0.25">
      <c r="B6" s="14" t="s">
        <v>6</v>
      </c>
      <c r="C6" s="36">
        <v>154899</v>
      </c>
    </row>
    <row r="7" spans="2:3" x14ac:dyDescent="0.25">
      <c r="B7" s="14" t="s">
        <v>32</v>
      </c>
      <c r="C7" s="36">
        <v>1305675.5</v>
      </c>
    </row>
    <row r="17" spans="2:3" x14ac:dyDescent="0.25">
      <c r="B17" s="13" t="s">
        <v>31</v>
      </c>
      <c r="C17" t="s">
        <v>33</v>
      </c>
    </row>
    <row r="18" spans="2:3" x14ac:dyDescent="0.25">
      <c r="B18" s="14" t="s">
        <v>28</v>
      </c>
      <c r="C18" s="36">
        <v>239056</v>
      </c>
    </row>
    <row r="19" spans="2:3" x14ac:dyDescent="0.25">
      <c r="B19" s="14" t="s">
        <v>29</v>
      </c>
      <c r="C19" s="36">
        <v>365108.5</v>
      </c>
    </row>
    <row r="20" spans="2:3" x14ac:dyDescent="0.25">
      <c r="B20" s="14" t="s">
        <v>26</v>
      </c>
      <c r="C20" s="36">
        <v>472493</v>
      </c>
    </row>
    <row r="21" spans="2:3" x14ac:dyDescent="0.25">
      <c r="B21" s="14" t="s">
        <v>27</v>
      </c>
      <c r="C21" s="36">
        <v>229018</v>
      </c>
    </row>
    <row r="22" spans="2:3" x14ac:dyDescent="0.25">
      <c r="B22" s="14" t="s">
        <v>32</v>
      </c>
      <c r="C22" s="36">
        <v>1305675.5</v>
      </c>
    </row>
    <row r="32" spans="2:3" x14ac:dyDescent="0.25">
      <c r="B32" s="13" t="s">
        <v>31</v>
      </c>
      <c r="C32" t="s">
        <v>33</v>
      </c>
    </row>
    <row r="33" spans="2:3" x14ac:dyDescent="0.25">
      <c r="B33" s="14" t="s">
        <v>18</v>
      </c>
      <c r="C33" s="36">
        <v>236703</v>
      </c>
    </row>
    <row r="34" spans="2:3" x14ac:dyDescent="0.25">
      <c r="B34" s="14" t="s">
        <v>15</v>
      </c>
      <c r="C34" s="36">
        <v>140955</v>
      </c>
    </row>
    <row r="35" spans="2:3" x14ac:dyDescent="0.25">
      <c r="B35" s="14" t="s">
        <v>16</v>
      </c>
      <c r="C35" s="36">
        <v>36100</v>
      </c>
    </row>
    <row r="36" spans="2:3" x14ac:dyDescent="0.25">
      <c r="B36" s="14" t="s">
        <v>22</v>
      </c>
      <c r="C36" s="36">
        <v>124016</v>
      </c>
    </row>
    <row r="37" spans="2:3" x14ac:dyDescent="0.25">
      <c r="B37" s="14" t="s">
        <v>21</v>
      </c>
      <c r="C37" s="36">
        <v>48204</v>
      </c>
    </row>
    <row r="38" spans="2:3" x14ac:dyDescent="0.25">
      <c r="B38" s="14" t="s">
        <v>17</v>
      </c>
      <c r="C38" s="36">
        <v>206373</v>
      </c>
    </row>
    <row r="39" spans="2:3" x14ac:dyDescent="0.25">
      <c r="B39" s="14" t="s">
        <v>24</v>
      </c>
      <c r="C39" s="36">
        <v>66836</v>
      </c>
    </row>
    <row r="40" spans="2:3" x14ac:dyDescent="0.25">
      <c r="B40" s="14" t="s">
        <v>19</v>
      </c>
      <c r="C40" s="36">
        <v>33698</v>
      </c>
    </row>
    <row r="41" spans="2:3" x14ac:dyDescent="0.25">
      <c r="B41" s="14" t="s">
        <v>20</v>
      </c>
      <c r="C41" s="36">
        <v>125037.5</v>
      </c>
    </row>
    <row r="42" spans="2:3" x14ac:dyDescent="0.25">
      <c r="B42" s="14" t="s">
        <v>23</v>
      </c>
      <c r="C42" s="36">
        <v>88063</v>
      </c>
    </row>
    <row r="43" spans="2:3" x14ac:dyDescent="0.25">
      <c r="B43" s="14" t="s">
        <v>14</v>
      </c>
      <c r="C43" s="36">
        <v>199690</v>
      </c>
    </row>
    <row r="44" spans="2:3" x14ac:dyDescent="0.25">
      <c r="B44" s="14" t="s">
        <v>32</v>
      </c>
      <c r="C44" s="36">
        <v>1305675.5</v>
      </c>
    </row>
    <row r="50" spans="2:3" x14ac:dyDescent="0.25">
      <c r="B50" s="13" t="s">
        <v>31</v>
      </c>
      <c r="C50" t="s">
        <v>33</v>
      </c>
    </row>
    <row r="51" spans="2:3" x14ac:dyDescent="0.25">
      <c r="B51" s="14" t="s">
        <v>10</v>
      </c>
      <c r="C51" s="36">
        <v>62550</v>
      </c>
    </row>
    <row r="52" spans="2:3" x14ac:dyDescent="0.25">
      <c r="B52" s="14" t="s">
        <v>3</v>
      </c>
      <c r="C52" s="36">
        <v>1250</v>
      </c>
    </row>
    <row r="53" spans="2:3" x14ac:dyDescent="0.25">
      <c r="B53" s="14" t="s">
        <v>13</v>
      </c>
      <c r="C53" s="36">
        <v>361000</v>
      </c>
    </row>
    <row r="54" spans="2:3" x14ac:dyDescent="0.25">
      <c r="B54" s="14" t="s">
        <v>9</v>
      </c>
      <c r="C54" s="36">
        <v>857768</v>
      </c>
    </row>
    <row r="55" spans="2:3" x14ac:dyDescent="0.25">
      <c r="B55" s="14" t="s">
        <v>11</v>
      </c>
      <c r="C55" s="36">
        <v>23107.5</v>
      </c>
    </row>
    <row r="56" spans="2:3" x14ac:dyDescent="0.25">
      <c r="B56" s="14" t="s">
        <v>32</v>
      </c>
      <c r="C56" s="36">
        <v>1305675.5</v>
      </c>
    </row>
    <row r="64" spans="2:3" x14ac:dyDescent="0.25">
      <c r="B64" s="13" t="s">
        <v>31</v>
      </c>
      <c r="C64" t="s">
        <v>34</v>
      </c>
    </row>
    <row r="65" spans="2:3" x14ac:dyDescent="0.25">
      <c r="B65" s="14" t="s">
        <v>10</v>
      </c>
      <c r="C65">
        <v>278</v>
      </c>
    </row>
    <row r="66" spans="2:3" x14ac:dyDescent="0.25">
      <c r="B66" s="14" t="s">
        <v>3</v>
      </c>
      <c r="C66">
        <v>10</v>
      </c>
    </row>
    <row r="67" spans="2:3" x14ac:dyDescent="0.25">
      <c r="B67" s="14" t="s">
        <v>13</v>
      </c>
      <c r="C67">
        <v>722</v>
      </c>
    </row>
    <row r="68" spans="2:3" x14ac:dyDescent="0.25">
      <c r="B68" s="14" t="s">
        <v>9</v>
      </c>
      <c r="C68">
        <v>716</v>
      </c>
    </row>
    <row r="69" spans="2:3" x14ac:dyDescent="0.25">
      <c r="B69" s="14" t="s">
        <v>11</v>
      </c>
      <c r="C69">
        <v>395</v>
      </c>
    </row>
    <row r="70" spans="2:3" x14ac:dyDescent="0.25">
      <c r="B70" s="14" t="s">
        <v>32</v>
      </c>
      <c r="C70">
        <v>2121</v>
      </c>
    </row>
    <row r="79" spans="2:3" x14ac:dyDescent="0.25">
      <c r="B79" s="13" t="s">
        <v>31</v>
      </c>
      <c r="C79" t="s">
        <v>33</v>
      </c>
    </row>
    <row r="80" spans="2:3" x14ac:dyDescent="0.25">
      <c r="B80" s="14" t="s">
        <v>37</v>
      </c>
      <c r="C80" s="36">
        <v>161810</v>
      </c>
    </row>
    <row r="81" spans="2:3" x14ac:dyDescent="0.25">
      <c r="B81" s="14" t="s">
        <v>38</v>
      </c>
      <c r="C81" s="36">
        <v>94703</v>
      </c>
    </row>
    <row r="82" spans="2:3" x14ac:dyDescent="0.25">
      <c r="B82" s="14" t="s">
        <v>39</v>
      </c>
      <c r="C82" s="36">
        <v>73513</v>
      </c>
    </row>
    <row r="83" spans="2:3" x14ac:dyDescent="0.25">
      <c r="B83" s="14" t="s">
        <v>40</v>
      </c>
      <c r="C83" s="36">
        <v>220518</v>
      </c>
    </row>
    <row r="84" spans="2:3" x14ac:dyDescent="0.25">
      <c r="B84" s="14" t="s">
        <v>41</v>
      </c>
      <c r="C84" s="36">
        <v>249650</v>
      </c>
    </row>
    <row r="85" spans="2:3" x14ac:dyDescent="0.25">
      <c r="B85" s="14" t="s">
        <v>42</v>
      </c>
      <c r="C85" s="36">
        <v>138445</v>
      </c>
    </row>
    <row r="86" spans="2:3" x14ac:dyDescent="0.25">
      <c r="B86" s="14" t="s">
        <v>43</v>
      </c>
      <c r="C86" s="36">
        <v>61844.5</v>
      </c>
    </row>
    <row r="87" spans="2:3" x14ac:dyDescent="0.25">
      <c r="B87" s="14" t="s">
        <v>44</v>
      </c>
      <c r="C87" s="36">
        <v>44762</v>
      </c>
    </row>
    <row r="88" spans="2:3" x14ac:dyDescent="0.25">
      <c r="B88" s="14" t="s">
        <v>45</v>
      </c>
      <c r="C88" s="36">
        <v>26672</v>
      </c>
    </row>
    <row r="89" spans="2:3" x14ac:dyDescent="0.25">
      <c r="B89" s="14" t="s">
        <v>46</v>
      </c>
      <c r="C89" s="36">
        <v>73672</v>
      </c>
    </row>
    <row r="90" spans="2:3" x14ac:dyDescent="0.25">
      <c r="B90" s="14" t="s">
        <v>47</v>
      </c>
      <c r="C90" s="36">
        <v>14491</v>
      </c>
    </row>
    <row r="91" spans="2:3" x14ac:dyDescent="0.25">
      <c r="B91" s="14" t="s">
        <v>48</v>
      </c>
      <c r="C91" s="36">
        <v>145595</v>
      </c>
    </row>
    <row r="92" spans="2:3" x14ac:dyDescent="0.25">
      <c r="B92" s="14" t="s">
        <v>32</v>
      </c>
      <c r="C92" s="36">
        <v>1305675.5</v>
      </c>
    </row>
    <row r="98" spans="2:3" x14ac:dyDescent="0.25">
      <c r="B98" s="13" t="s">
        <v>31</v>
      </c>
      <c r="C98" t="s">
        <v>33</v>
      </c>
    </row>
    <row r="99" spans="2:3" x14ac:dyDescent="0.25">
      <c r="B99" s="14" t="s">
        <v>35</v>
      </c>
      <c r="C99" s="36">
        <v>879029</v>
      </c>
    </row>
    <row r="100" spans="2:3" x14ac:dyDescent="0.25">
      <c r="B100" s="14" t="s">
        <v>36</v>
      </c>
      <c r="C100" s="36">
        <v>426646.5</v>
      </c>
    </row>
    <row r="101" spans="2:3" x14ac:dyDescent="0.25">
      <c r="B101" s="14" t="s">
        <v>32</v>
      </c>
      <c r="C101" s="36">
        <v>1305675.5</v>
      </c>
    </row>
    <row r="109" spans="2:3" x14ac:dyDescent="0.25">
      <c r="B109" s="13" t="s">
        <v>31</v>
      </c>
      <c r="C109" t="s">
        <v>49</v>
      </c>
    </row>
    <row r="110" spans="2:3" x14ac:dyDescent="0.25">
      <c r="B110" s="14" t="s">
        <v>10</v>
      </c>
      <c r="C110" s="36">
        <v>225</v>
      </c>
    </row>
    <row r="111" spans="2:3" x14ac:dyDescent="0.25">
      <c r="B111" s="14" t="s">
        <v>3</v>
      </c>
      <c r="C111" s="36">
        <v>125</v>
      </c>
    </row>
    <row r="112" spans="2:3" x14ac:dyDescent="0.25">
      <c r="B112" s="14" t="s">
        <v>13</v>
      </c>
      <c r="C112" s="36">
        <v>500</v>
      </c>
    </row>
    <row r="113" spans="2:3" x14ac:dyDescent="0.25">
      <c r="B113" s="14" t="s">
        <v>9</v>
      </c>
      <c r="C113" s="36">
        <v>1198</v>
      </c>
    </row>
    <row r="114" spans="2:3" x14ac:dyDescent="0.25">
      <c r="B114" s="14" t="s">
        <v>11</v>
      </c>
      <c r="C114" s="36">
        <v>58.5</v>
      </c>
    </row>
    <row r="115" spans="2:3" x14ac:dyDescent="0.25">
      <c r="B115" s="14" t="s">
        <v>32</v>
      </c>
      <c r="C115" s="36">
        <v>1198</v>
      </c>
    </row>
  </sheetData>
  <pageMargins left="0.7" right="0.7" top="0.75" bottom="0.75" header="0.3" footer="0.3"/>
  <drawing r:id="rId9"/>
  <extLst>
    <ext xmlns:x14="http://schemas.microsoft.com/office/spreadsheetml/2009/9/main" uri="{A8765BA9-456A-4dab-B4F3-ACF838C121DE}">
      <x14:slicerList>
        <x14:slicer r:id="rId10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50985-4609-4625-B72F-769716313F20}">
  <dimension ref="AM4:AZ14"/>
  <sheetViews>
    <sheetView showGridLines="0" zoomScale="80" zoomScaleNormal="80" workbookViewId="0">
      <selection activeCell="CC16" sqref="CC16"/>
    </sheetView>
  </sheetViews>
  <sheetFormatPr baseColWidth="10" defaultColWidth="3.7109375" defaultRowHeight="15" x14ac:dyDescent="0.25"/>
  <sheetData>
    <row r="4" spans="39:52" x14ac:dyDescent="0.25">
      <c r="AM4" s="38">
        <f>GETPIVOTDATA("Sale_amt",'Graphique croisé dynamique'!$B$79)</f>
        <v>1305675.5</v>
      </c>
      <c r="AN4" s="38"/>
      <c r="AO4" s="38"/>
      <c r="AP4" s="38"/>
      <c r="AQ4" s="38"/>
      <c r="AR4" s="38"/>
      <c r="AS4" s="38"/>
      <c r="AT4" s="38"/>
      <c r="AU4" s="38"/>
      <c r="AV4" s="38"/>
      <c r="AW4" s="38"/>
    </row>
    <row r="5" spans="39:52" x14ac:dyDescent="0.25"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</row>
    <row r="6" spans="39:52" x14ac:dyDescent="0.25"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</row>
    <row r="14" spans="39:52" ht="18.75" x14ac:dyDescent="0.3">
      <c r="AZ14" s="37"/>
    </row>
  </sheetData>
  <mergeCells count="1">
    <mergeCell ref="AM4:AW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Source</vt:lpstr>
      <vt:lpstr>EDA</vt:lpstr>
      <vt:lpstr>Graphique croisé dynamique</vt:lpstr>
      <vt:lpstr>Dashboard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moumouni kabore</cp:lastModifiedBy>
  <dcterms:created xsi:type="dcterms:W3CDTF">2004-05-01T18:16:56Z</dcterms:created>
  <dcterms:modified xsi:type="dcterms:W3CDTF">2024-09-26T21:59:56Z</dcterms:modified>
  <cp:category>Excel</cp:category>
</cp:coreProperties>
</file>