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6DE80E5E-FE25-4FC4-BC28-6D98F56F9783}" xr6:coauthVersionLast="47" xr6:coauthVersionMax="47" xr10:uidLastSave="{00000000-0000-0000-0000-000000000000}"/>
  <bookViews>
    <workbookView xWindow="-120" yWindow="-120" windowWidth="20730" windowHeight="11040" xr2:uid="{FAF8FE90-7AF3-4A8B-BAD6-7223482473E9}"/>
  </bookViews>
  <sheets>
    <sheet name="Dashboard" sheetId="7" r:id="rId1"/>
    <sheet name="Data" sheetId="5" r:id="rId2"/>
    <sheet name="Input data" sheetId="10" r:id="rId3"/>
  </sheets>
  <definedNames>
    <definedName name="_xlcn.WorksheetConnection_fbtest2.xlsxFacebook_Ads1" hidden="1">Facebook_Ads[]</definedName>
    <definedName name="ExternalData_1" localSheetId="1" hidden="1">Data!$A$1:$H$149</definedName>
    <definedName name="Slicer_adset_name">#N/A</definedName>
    <definedName name="Slicer_campaign">#N/A</definedName>
    <definedName name="Timeline_date">#N/A</definedName>
    <definedName name="URL">#REF!</definedName>
  </definedNames>
  <calcPr calcId="191028"/>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8"/>
        <pivotCache cacheId="3" r:id="rId9"/>
        <pivotCache cacheId="4" r:id="rId10"/>
      </x15:pivotCaches>
    </ext>
    <ext xmlns:x15="http://schemas.microsoft.com/office/spreadsheetml/2010/11/main" uri="{983426D0-5260-488c-9760-48F4B6AC55F4}">
      <x15:pivotTableReferences>
        <x15:pivotTableReference r:id="rId11"/>
        <x15:pivotTableReference r:id="rId12"/>
        <x15:pivotTableReference r:id="rId13"/>
      </x15:pivotTableReferences>
    </ext>
    <ext xmlns:x15="http://schemas.microsoft.com/office/spreadsheetml/2010/11/main" uri="{A2CB5862-8E78-49c6-8D9D-AF26E26ADB89}">
      <x15:timelineCachePivotCaches>
        <pivotCache cacheId="5"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etValue_78aa734a-be9d-47d9-b4e9-c870dc9f189f" name="GetValue" connection="Query - GetValue"/>
          <x15:modelTable id="Facebook_Ads" name="Facebook_Ads" connection="WorksheetConnection_fb test 2.xlsx!Facebook_Ads"/>
        </x15:modelTables>
        <x15:extLst>
          <ext xmlns:x16="http://schemas.microsoft.com/office/spreadsheetml/2014/11/main" uri="{9835A34E-60A6-4A7C-AAB8-D5F71C897F49}">
            <x16:modelTimeGroupings>
              <x16:modelTimeGrouping tableName="Facebook_Ad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0" l="1"/>
  <c r="M3" i="10"/>
  <c r="M6" i="10"/>
  <c r="M5" i="10"/>
  <c r="M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DE5A02-EFDC-4FEB-9BEC-111C99EDA41A}" keepAlive="1" name="Query - Facebook Ads" description="Connection to the 'Facebook Ads' query in the workbook." type="5" refreshedVersion="6" background="1" saveData="1">
    <dbPr connection="Provider=Microsoft.Mashup.OleDb.1;Data Source=$Workbook$;Location=&quot;Facebook Ads&quot;;Extended Properties=&quot;&quot;" command="SELECT * FROM [Facebook Ads]"/>
  </connection>
  <connection id="2" xr16:uid="{E5F7A03A-0C1E-4E92-AA6C-119C8A58D79B}" odcFile="C:\Users\djordje\Documents\My Data Sources\Query - GetValue.odc" name="Query - GetValue" description="Connection to the 'GetValue' query in the workbook." type="100" refreshedVersion="6" minRefreshableVersion="5">
    <extLst>
      <ext xmlns:x15="http://schemas.microsoft.com/office/spreadsheetml/2010/11/main" uri="{DE250136-89BD-433C-8126-D09CA5730AF9}">
        <x15:connection id="feb8514e-03b7-4ef3-808c-c906bed7e77d"/>
      </ext>
    </extLst>
  </connection>
  <connection id="3" xr16:uid="{86F4ADE2-0409-4C9D-94A2-723E3522314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BE99EBA-5FC4-4A79-8934-8E19137ABC8F}" name="WorksheetConnection_fb test 2.xlsx!Facebook_Ads" type="102" refreshedVersion="6" minRefreshableVersion="5">
    <extLst>
      <ext xmlns:x15="http://schemas.microsoft.com/office/spreadsheetml/2010/11/main" uri="{DE250136-89BD-433C-8126-D09CA5730AF9}">
        <x15:connection id="Facebook_Ads">
          <x15:rangePr sourceName="_xlcn.WorksheetConnection_fbtest2.xlsxFacebook_Ads1"/>
        </x15:connection>
      </ext>
    </extLst>
  </connection>
</connections>
</file>

<file path=xl/sharedStrings.xml><?xml version="1.0" encoding="utf-8"?>
<sst xmlns="http://schemas.openxmlformats.org/spreadsheetml/2006/main" count="463" uniqueCount="22">
  <si>
    <t>adset_name</t>
  </si>
  <si>
    <t>cost_per_conversion</t>
  </si>
  <si>
    <t>campaign</t>
  </si>
  <si>
    <t>date</t>
  </si>
  <si>
    <t>clicks</t>
  </si>
  <si>
    <t>spend</t>
  </si>
  <si>
    <t>impressions</t>
  </si>
  <si>
    <t>source</t>
  </si>
  <si>
    <t>cases APAC</t>
  </si>
  <si>
    <t>Free trial, upgrade to basic at https://www.windsor.ai/pricing/</t>
  </si>
  <si>
    <t>facebook</t>
  </si>
  <si>
    <t>cases</t>
  </si>
  <si>
    <t>retargeting UK&amp;CO</t>
  </si>
  <si>
    <t>retageting APAC</t>
  </si>
  <si>
    <t>CTR</t>
  </si>
  <si>
    <t>Sum of impressions</t>
  </si>
  <si>
    <t>Sum of spend</t>
  </si>
  <si>
    <t>CPM</t>
  </si>
  <si>
    <t>CPC</t>
  </si>
  <si>
    <t>Card data</t>
  </si>
  <si>
    <t>Impressions</t>
  </si>
  <si>
    <t>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</si>
</sst>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 x14ac:knownFonts="1">
    <font>
      <sz val="11"/>
      <color theme="1"/>
      <name val="Calibri"/>
      <family val="2"/>
      <charset val="238"/>
      <scheme val="minor"/>
    </font>
    <font>
      <sz val="11"/>
      <color theme="0" tint="-0.499984740745262"/>
      <name val="Calibri"/>
      <family val="2"/>
      <charset val="238"/>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10" fontId="0" fillId="0" borderId="0" xfId="0" applyNumberFormat="1"/>
    <xf numFmtId="4" fontId="0" fillId="0" borderId="0" xfId="0" applyNumberFormat="1"/>
    <xf numFmtId="10" fontId="1" fillId="2" borderId="1" xfId="0" applyNumberFormat="1" applyFont="1" applyFill="1" applyBorder="1"/>
    <xf numFmtId="0" fontId="1" fillId="2" borderId="1" xfId="0" applyFont="1" applyFill="1" applyBorder="1"/>
    <xf numFmtId="3" fontId="1" fillId="2" borderId="1" xfId="0" applyNumberFormat="1" applyFont="1" applyFill="1" applyBorder="1"/>
    <xf numFmtId="4" fontId="1" fillId="2" borderId="1" xfId="0" applyNumberFormat="1" applyFont="1" applyFill="1" applyBorder="1"/>
    <xf numFmtId="0" fontId="2" fillId="0" borderId="0" xfId="0" applyFont="1"/>
    <xf numFmtId="0" fontId="0" fillId="3" borderId="0" xfId="0" applyFill="1"/>
    <xf numFmtId="164" fontId="0" fillId="0" borderId="0" xfId="0" applyNumberFormat="1"/>
  </cellXfs>
  <cellStyles count="1">
    <cellStyle name="Normal" xfId="0" builtinId="0"/>
  </cellStyles>
  <dxfs count="4">
    <dxf>
      <numFmt numFmtId="0" formatCode="General"/>
    </dxf>
    <dxf>
      <numFmt numFmtId="165" formatCode="d/m/yyyy"/>
    </dxf>
    <dxf>
      <numFmt numFmtId="0" formatCode="General"/>
    </dxf>
    <dxf>
      <numFmt numFmtId="0" formatCode="Genera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Table" Target="pivotTables/pivotTable3.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3.xml"/><Relationship Id="rId21" Type="http://schemas.openxmlformats.org/officeDocument/2006/relationships/calcChain" Target="calcChain.xml"/><Relationship Id="rId34" Type="http://schemas.openxmlformats.org/officeDocument/2006/relationships/customXml" Target="../customXml/item13.xml"/><Relationship Id="rId7" Type="http://schemas.microsoft.com/office/2007/relationships/slicerCache" Target="slicerCaches/slicerCache2.xml"/><Relationship Id="rId12" Type="http://schemas.openxmlformats.org/officeDocument/2006/relationships/pivotTable" Target="pivotTables/pivotTable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ivotTable" Target="pivotTables/pivotTabl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2.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6.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Clicks by Month</a:t>
            </a:r>
          </a:p>
        </c:rich>
      </c:tx>
      <c:layout>
        <c:manualLayout>
          <c:xMode val="edge"/>
          <c:yMode val="edge"/>
          <c:x val="4.1950294848785138E-2"/>
          <c:y val="0.114422869281313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noFill/>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9.815947759062281E-2"/>
              <c:y val="-7.58653503530576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0449891164713085"/>
          <c:y val="0.21511918775091196"/>
          <c:w val="0.53969484897835884"/>
          <c:h val="0.50054225804553532"/>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2C-42D5-AC73-B8666A071AD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333-411F-9D43-72C69389403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2-1333-411F-9D43-72C693894037}"/>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7A2C-42D5-AC73-B8666A071ADE}"/>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4-1333-411F-9D43-72C6938940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9525">
                      <a:noFill/>
                    </a:ln>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okt</c:v>
              </c:pt>
              <c:pt idx="1">
                <c:v>nov</c:v>
              </c:pt>
              <c:pt idx="2">
                <c:v>dec</c:v>
              </c:pt>
            </c:strLit>
          </c:cat>
          <c:val>
            <c:numLit>
              <c:formatCode>General</c:formatCode>
              <c:ptCount val="3"/>
              <c:pt idx="0">
                <c:v>91</c:v>
              </c:pt>
              <c:pt idx="1">
                <c:v>94</c:v>
              </c:pt>
              <c:pt idx="2">
                <c:v>47</c:v>
              </c:pt>
            </c:numLit>
          </c:val>
          <c:extLst>
            <c:ext xmlns:c16="http://schemas.microsoft.com/office/drawing/2014/chart" uri="{C3380CC4-5D6E-409C-BE32-E72D297353CC}">
              <c16:uniqueId val="{00000001-1333-411F-9D43-72C693894037}"/>
            </c:ext>
          </c:extLst>
        </c:ser>
        <c:dLbls>
          <c:showLegendKey val="0"/>
          <c:showVal val="0"/>
          <c:showCatName val="0"/>
          <c:showSerName val="0"/>
          <c:showPercent val="1"/>
          <c:showBubbleSize val="0"/>
          <c:showLeaderLines val="1"/>
        </c:dLbls>
        <c:firstSliceAng val="0"/>
        <c:holeSize val="58"/>
      </c:doughnutChart>
      <c:spPr>
        <a:solidFill>
          <a:schemeClr val="lt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[facebook_ads_report.xlsx]PivotChartTable2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CPM by Month</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okt</c:v>
          </c:tx>
          <c:spPr>
            <a:solidFill>
              <a:schemeClr val="accent1"/>
            </a:solidFill>
            <a:ln>
              <a:noFill/>
            </a:ln>
            <a:effectLst/>
            <a:sp3d/>
          </c:spPr>
          <c:invertIfNegative val="0"/>
          <c:cat>
            <c:strLit>
              <c:ptCount val="1"/>
              <c:pt idx="0">
                <c:v>Total</c:v>
              </c:pt>
            </c:strLit>
          </c:cat>
          <c:val>
            <c:numLit>
              <c:formatCode>#,##0.00</c:formatCode>
              <c:ptCount val="1"/>
              <c:pt idx="0">
                <c:v>4.7025888019265505</c:v>
              </c:pt>
            </c:numLit>
          </c:val>
          <c:extLst>
            <c:ext xmlns:c16="http://schemas.microsoft.com/office/drawing/2014/chart" uri="{C3380CC4-5D6E-409C-BE32-E72D297353CC}">
              <c16:uniqueId val="{00000001-6A33-44CF-97A0-62340572DA84}"/>
            </c:ext>
          </c:extLst>
        </c:ser>
        <c:ser>
          <c:idx val="1"/>
          <c:order val="1"/>
          <c:tx>
            <c:v>nov</c:v>
          </c:tx>
          <c:spPr>
            <a:solidFill>
              <a:schemeClr val="accent3"/>
            </a:solidFill>
            <a:ln>
              <a:noFill/>
            </a:ln>
            <a:effectLst/>
            <a:sp3d/>
          </c:spPr>
          <c:invertIfNegative val="0"/>
          <c:cat>
            <c:strLit>
              <c:ptCount val="1"/>
              <c:pt idx="0">
                <c:v>Total</c:v>
              </c:pt>
            </c:strLit>
          </c:cat>
          <c:val>
            <c:numLit>
              <c:formatCode>#,##0.00</c:formatCode>
              <c:ptCount val="1"/>
              <c:pt idx="0">
                <c:v>4.7425406017877378</c:v>
              </c:pt>
            </c:numLit>
          </c:val>
          <c:extLst>
            <c:ext xmlns:c16="http://schemas.microsoft.com/office/drawing/2014/chart" uri="{C3380CC4-5D6E-409C-BE32-E72D297353CC}">
              <c16:uniqueId val="{0000000B-6A33-44CF-97A0-62340572DA84}"/>
            </c:ext>
          </c:extLst>
        </c:ser>
        <c:ser>
          <c:idx val="2"/>
          <c:order val="2"/>
          <c:tx>
            <c:v>dec</c:v>
          </c:tx>
          <c:spPr>
            <a:solidFill>
              <a:schemeClr val="accent5"/>
            </a:solidFill>
            <a:ln>
              <a:noFill/>
            </a:ln>
            <a:effectLst/>
            <a:sp3d/>
          </c:spPr>
          <c:invertIfNegative val="0"/>
          <c:cat>
            <c:strLit>
              <c:ptCount val="1"/>
              <c:pt idx="0">
                <c:v>Total</c:v>
              </c:pt>
            </c:strLit>
          </c:cat>
          <c:val>
            <c:numLit>
              <c:formatCode>#,##0.00</c:formatCode>
              <c:ptCount val="1"/>
              <c:pt idx="0">
                <c:v>4.8614638651581616</c:v>
              </c:pt>
            </c:numLit>
          </c:val>
          <c:extLst>
            <c:ext xmlns:c16="http://schemas.microsoft.com/office/drawing/2014/chart" uri="{C3380CC4-5D6E-409C-BE32-E72D297353CC}">
              <c16:uniqueId val="{0000000C-6A33-44CF-97A0-62340572DA84}"/>
            </c:ext>
          </c:extLst>
        </c:ser>
        <c:dLbls>
          <c:showLegendKey val="0"/>
          <c:showVal val="0"/>
          <c:showCatName val="0"/>
          <c:showSerName val="0"/>
          <c:showPercent val="0"/>
          <c:showBubbleSize val="0"/>
        </c:dLbls>
        <c:gapWidth val="150"/>
        <c:shape val="box"/>
        <c:axId val="1019613663"/>
        <c:axId val="1019614079"/>
        <c:axId val="0"/>
      </c:bar3DChart>
      <c:catAx>
        <c:axId val="1019613663"/>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14079"/>
        <c:crosses val="autoZero"/>
        <c:auto val="1"/>
        <c:lblAlgn val="ctr"/>
        <c:lblOffset val="100"/>
        <c:noMultiLvlLbl val="0"/>
        <c:extLst>
          <c:ext xmlns:c15="http://schemas.microsoft.com/office/drawing/2012/chart" uri="{F40574EE-89B7-4290-83BB-5DA773EAF853}">
            <c15:numFmt c:formatCode="General" c:sourceLinked="1"/>
          </c:ext>
        </c:extLst>
      </c:catAx>
      <c:valAx>
        <c:axId val="10196140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13663"/>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layout>
        <c:manualLayout>
          <c:xMode val="edge"/>
          <c:yMode val="edge"/>
          <c:x val="0.82215760808375704"/>
          <c:y val="0.28574483100902659"/>
          <c:w val="0.15880909244694608"/>
          <c:h val="0.618745181201437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[facebook_ads_report.xlsx]PivotChartTable4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Clicks &amp; Spend </a:t>
            </a:r>
            <a:endParaRPr lang="en-US">
              <a:effectLst/>
            </a:endParaRPr>
          </a:p>
          <a:p>
            <a:pPr>
              <a:defRPr/>
            </a:pPr>
            <a:r>
              <a:rPr lang="en-US" sz="1800" b="0" i="0" baseline="0">
                <a:effectLst/>
              </a:rPr>
              <a:t>by Ad Set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clicks - cases</c:v>
          </c:tx>
          <c:spPr>
            <a:solidFill>
              <a:schemeClr val="accent1"/>
            </a:solidFill>
            <a:ln>
              <a:noFill/>
            </a:ln>
            <a:effectLst/>
            <a:sp3d/>
          </c:spPr>
          <c:invertIfNegative val="0"/>
          <c:cat>
            <c:strLit>
              <c:ptCount val="3"/>
              <c:pt idx="0">
                <c:v>okt</c:v>
              </c:pt>
              <c:pt idx="1">
                <c:v>nov</c:v>
              </c:pt>
              <c:pt idx="2">
                <c:v>dec</c:v>
              </c:pt>
            </c:strLit>
          </c:cat>
          <c:val>
            <c:numLit>
              <c:formatCode>General</c:formatCode>
              <c:ptCount val="3"/>
              <c:pt idx="0">
                <c:v>4</c:v>
              </c:pt>
              <c:pt idx="1">
                <c:v>2</c:v>
              </c:pt>
              <c:pt idx="2">
                <c:v>0</c:v>
              </c:pt>
            </c:numLit>
          </c:val>
          <c:extLst>
            <c:ext xmlns:c16="http://schemas.microsoft.com/office/drawing/2014/chart" uri="{C3380CC4-5D6E-409C-BE32-E72D297353CC}">
              <c16:uniqueId val="{00000009-419F-48D3-8225-3AFB7DB1819B}"/>
            </c:ext>
          </c:extLst>
        </c:ser>
        <c:ser>
          <c:idx val="1"/>
          <c:order val="1"/>
          <c:tx>
            <c:v>Sum of clicks - cases APAC</c:v>
          </c:tx>
          <c:spPr>
            <a:solidFill>
              <a:schemeClr val="accent3"/>
            </a:solidFill>
            <a:ln>
              <a:noFill/>
            </a:ln>
            <a:effectLst/>
            <a:sp3d/>
          </c:spPr>
          <c:invertIfNegative val="0"/>
          <c:cat>
            <c:strLit>
              <c:ptCount val="3"/>
              <c:pt idx="0">
                <c:v>okt</c:v>
              </c:pt>
              <c:pt idx="1">
                <c:v>nov</c:v>
              </c:pt>
              <c:pt idx="2">
                <c:v>dec</c:v>
              </c:pt>
            </c:strLit>
          </c:cat>
          <c:val>
            <c:numLit>
              <c:formatCode>General</c:formatCode>
              <c:ptCount val="3"/>
              <c:pt idx="0">
                <c:v>87</c:v>
              </c:pt>
              <c:pt idx="1">
                <c:v>92</c:v>
              </c:pt>
              <c:pt idx="2">
                <c:v>47</c:v>
              </c:pt>
            </c:numLit>
          </c:val>
          <c:extLst>
            <c:ext xmlns:c16="http://schemas.microsoft.com/office/drawing/2014/chart" uri="{C3380CC4-5D6E-409C-BE32-E72D297353CC}">
              <c16:uniqueId val="{0000000A-419F-48D3-8225-3AFB7DB1819B}"/>
            </c:ext>
          </c:extLst>
        </c:ser>
        <c:ser>
          <c:idx val="2"/>
          <c:order val="2"/>
          <c:tx>
            <c:v>Sum of spend - cases</c:v>
          </c:tx>
          <c:spPr>
            <a:solidFill>
              <a:schemeClr val="accent5"/>
            </a:solidFill>
            <a:ln>
              <a:noFill/>
            </a:ln>
            <a:effectLst/>
            <a:sp3d/>
          </c:spPr>
          <c:invertIfNegative val="0"/>
          <c:cat>
            <c:strLit>
              <c:ptCount val="3"/>
              <c:pt idx="0">
                <c:v>okt</c:v>
              </c:pt>
              <c:pt idx="1">
                <c:v>nov</c:v>
              </c:pt>
              <c:pt idx="2">
                <c:v>dec</c:v>
              </c:pt>
            </c:strLit>
          </c:cat>
          <c:val>
            <c:numLit>
              <c:formatCode>General</c:formatCode>
              <c:ptCount val="3"/>
              <c:pt idx="0">
                <c:v>0.59</c:v>
              </c:pt>
              <c:pt idx="1">
                <c:v>0.36</c:v>
              </c:pt>
              <c:pt idx="2">
                <c:v>7.0000000000000007E-2</c:v>
              </c:pt>
            </c:numLit>
          </c:val>
          <c:extLst>
            <c:ext xmlns:c16="http://schemas.microsoft.com/office/drawing/2014/chart" uri="{C3380CC4-5D6E-409C-BE32-E72D297353CC}">
              <c16:uniqueId val="{0000000D-419F-48D3-8225-3AFB7DB1819B}"/>
            </c:ext>
          </c:extLst>
        </c:ser>
        <c:ser>
          <c:idx val="3"/>
          <c:order val="3"/>
          <c:tx>
            <c:v>Sum of spend - cases APAC</c:v>
          </c:tx>
          <c:spPr>
            <a:solidFill>
              <a:schemeClr val="accent1">
                <a:lumMod val="60000"/>
              </a:schemeClr>
            </a:solidFill>
            <a:ln>
              <a:noFill/>
            </a:ln>
            <a:effectLst/>
            <a:sp3d/>
          </c:spPr>
          <c:invertIfNegative val="0"/>
          <c:cat>
            <c:strLit>
              <c:ptCount val="3"/>
              <c:pt idx="0">
                <c:v>okt</c:v>
              </c:pt>
              <c:pt idx="1">
                <c:v>nov</c:v>
              </c:pt>
              <c:pt idx="2">
                <c:v>dec</c:v>
              </c:pt>
            </c:strLit>
          </c:cat>
          <c:val>
            <c:numLit>
              <c:formatCode>General</c:formatCode>
              <c:ptCount val="3"/>
              <c:pt idx="0">
                <c:v>77.52</c:v>
              </c:pt>
              <c:pt idx="1">
                <c:v>74.98</c:v>
              </c:pt>
              <c:pt idx="2">
                <c:v>42.04</c:v>
              </c:pt>
            </c:numLit>
          </c:val>
          <c:extLst>
            <c:ext xmlns:c16="http://schemas.microsoft.com/office/drawing/2014/chart" uri="{C3380CC4-5D6E-409C-BE32-E72D297353CC}">
              <c16:uniqueId val="{0000000E-419F-48D3-8225-3AFB7DB1819B}"/>
            </c:ext>
          </c:extLst>
        </c:ser>
        <c:dLbls>
          <c:showLegendKey val="0"/>
          <c:showVal val="0"/>
          <c:showCatName val="0"/>
          <c:showSerName val="0"/>
          <c:showPercent val="0"/>
          <c:showBubbleSize val="0"/>
        </c:dLbls>
        <c:gapWidth val="219"/>
        <c:shape val="box"/>
        <c:axId val="1458781647"/>
        <c:axId val="1090127423"/>
        <c:axId val="0"/>
      </c:bar3DChart>
      <c:catAx>
        <c:axId val="145878164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127423"/>
        <c:crosses val="autoZero"/>
        <c:auto val="1"/>
        <c:lblAlgn val="ctr"/>
        <c:lblOffset val="100"/>
        <c:noMultiLvlLbl val="0"/>
        <c:extLst>
          <c:ext xmlns:c15="http://schemas.microsoft.com/office/drawing/2012/chart" uri="{F40574EE-89B7-4290-83BB-5DA773EAF853}">
            <c15:numFmt c:formatCode="General" c:sourceLinked="1"/>
          </c:ext>
        </c:extLst>
      </c:catAx>
      <c:valAx>
        <c:axId val="109012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78164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70651154578607134"/>
          <c:y val="0.29877043798760256"/>
          <c:w val="0.27448581591455995"/>
          <c:h val="0.56035781288440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[facebook_ads_report.xlsx]PivotChartTable6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3.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2.xml"/><Relationship Id="rId5" Type="http://schemas.microsoft.com/office/2007/relationships/hdphoto" Target="../media/hdphoto2.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38100</xdr:rowOff>
    </xdr:from>
    <xdr:to>
      <xdr:col>1</xdr:col>
      <xdr:colOff>209550</xdr:colOff>
      <xdr:row>3</xdr:row>
      <xdr:rowOff>142875</xdr:rowOff>
    </xdr:to>
    <xdr:pic>
      <xdr:nvPicPr>
        <xdr:cNvPr id="4" name="Picture 3">
          <a:extLst>
            <a:ext uri="{FF2B5EF4-FFF2-40B4-BE49-F238E27FC236}">
              <a16:creationId xmlns:a16="http://schemas.microsoft.com/office/drawing/2014/main" id="{1894BCC2-B281-4220-95C9-8801A6C489A6}"/>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42875" y="38100"/>
          <a:ext cx="676275" cy="676275"/>
        </a:xfrm>
        <a:prstGeom prst="rect">
          <a:avLst/>
        </a:prstGeom>
        <a:effectLst>
          <a:outerShdw sx="1000" sy="1000" algn="ctr" rotWithShape="0">
            <a:srgbClr val="000000"/>
          </a:outerShdw>
        </a:effectLst>
      </xdr:spPr>
    </xdr:pic>
    <xdr:clientData/>
  </xdr:twoCellAnchor>
  <xdr:twoCellAnchor>
    <xdr:from>
      <xdr:col>2</xdr:col>
      <xdr:colOff>457200</xdr:colOff>
      <xdr:row>0</xdr:row>
      <xdr:rowOff>109485</xdr:rowOff>
    </xdr:from>
    <xdr:to>
      <xdr:col>14</xdr:col>
      <xdr:colOff>180975</xdr:colOff>
      <xdr:row>3</xdr:row>
      <xdr:rowOff>48265</xdr:rowOff>
    </xdr:to>
    <xdr:sp macro="" textlink="">
      <xdr:nvSpPr>
        <xdr:cNvPr id="7" name="TextBox 6">
          <a:extLst>
            <a:ext uri="{FF2B5EF4-FFF2-40B4-BE49-F238E27FC236}">
              <a16:creationId xmlns:a16="http://schemas.microsoft.com/office/drawing/2014/main" id="{E4CC7E3C-4C31-43B7-AC2E-64065967EC91}"/>
            </a:ext>
          </a:extLst>
        </xdr:cNvPr>
        <xdr:cNvSpPr txBox="1"/>
      </xdr:nvSpPr>
      <xdr:spPr>
        <a:xfrm>
          <a:off x="1671376" y="109485"/>
          <a:ext cx="7186769" cy="504000"/>
        </a:xfrm>
        <a:prstGeom prst="rect">
          <a:avLst/>
        </a:prstGeom>
        <a:solidFill>
          <a:schemeClr val="lt1"/>
        </a:solid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002060"/>
              </a:solidFill>
            </a:rPr>
            <a:t>Facebook Ads Overview Report</a:t>
          </a:r>
        </a:p>
      </xdr:txBody>
    </xdr:sp>
    <xdr:clientData/>
  </xdr:twoCellAnchor>
  <xdr:twoCellAnchor>
    <xdr:from>
      <xdr:col>9</xdr:col>
      <xdr:colOff>183356</xdr:colOff>
      <xdr:row>4</xdr:row>
      <xdr:rowOff>0</xdr:rowOff>
    </xdr:from>
    <xdr:to>
      <xdr:col>12</xdr:col>
      <xdr:colOff>297656</xdr:colOff>
      <xdr:row>8</xdr:row>
      <xdr:rowOff>123825</xdr:rowOff>
    </xdr:to>
    <xdr:grpSp>
      <xdr:nvGrpSpPr>
        <xdr:cNvPr id="3" name="Group 2">
          <a:extLst>
            <a:ext uri="{FF2B5EF4-FFF2-40B4-BE49-F238E27FC236}">
              <a16:creationId xmlns:a16="http://schemas.microsoft.com/office/drawing/2014/main" id="{58EF5F06-7C90-4EDA-9826-C2A699C06104}"/>
            </a:ext>
          </a:extLst>
        </xdr:cNvPr>
        <xdr:cNvGrpSpPr/>
      </xdr:nvGrpSpPr>
      <xdr:grpSpPr>
        <a:xfrm>
          <a:off x="5630465" y="754063"/>
          <a:ext cx="1930004" cy="877887"/>
          <a:chOff x="6096000" y="952500"/>
          <a:chExt cx="1943100" cy="885825"/>
        </a:xfrm>
      </xdr:grpSpPr>
      <xdr:sp macro="" textlink="'Input data'!M4">
        <xdr:nvSpPr>
          <xdr:cNvPr id="9" name="Rectangle 8">
            <a:extLst>
              <a:ext uri="{FF2B5EF4-FFF2-40B4-BE49-F238E27FC236}">
                <a16:creationId xmlns:a16="http://schemas.microsoft.com/office/drawing/2014/main" id="{4CB3E31B-337C-4DF6-99EF-E1732B7DE7A9}"/>
              </a:ext>
            </a:extLst>
          </xdr:cNvPr>
          <xdr:cNvSpPr/>
        </xdr:nvSpPr>
        <xdr:spPr>
          <a:xfrm>
            <a:off x="6096000" y="952500"/>
            <a:ext cx="1943100" cy="885825"/>
          </a:xfrm>
          <a:prstGeom prst="rect">
            <a:avLst/>
          </a:prstGeom>
          <a:solidFill>
            <a:schemeClr val="bg1"/>
          </a:solidFill>
          <a:ln>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00F97C8C-B884-4D5A-9B54-78B0F11174F6}" type="TxLink">
              <a:rPr lang="en-US" sz="2800" b="0" i="0" u="none" strike="noStrike">
                <a:solidFill>
                  <a:srgbClr val="808080"/>
                </a:solidFill>
                <a:latin typeface="Calibri"/>
                <a:cs typeface="Calibri"/>
              </a:rPr>
              <a:pPr algn="ctr"/>
              <a:t>41,158</a:t>
            </a:fld>
            <a:endParaRPr lang="en-US" sz="3200">
              <a:solidFill>
                <a:srgbClr val="FF0000"/>
              </a:solidFill>
            </a:endParaRPr>
          </a:p>
        </xdr:txBody>
      </xdr:sp>
      <xdr:sp macro="" textlink="">
        <xdr:nvSpPr>
          <xdr:cNvPr id="10" name="TextBox 9">
            <a:extLst>
              <a:ext uri="{FF2B5EF4-FFF2-40B4-BE49-F238E27FC236}">
                <a16:creationId xmlns:a16="http://schemas.microsoft.com/office/drawing/2014/main" id="{AC86C54A-E663-403A-B521-0797D8A347DA}"/>
              </a:ext>
            </a:extLst>
          </xdr:cNvPr>
          <xdr:cNvSpPr txBox="1"/>
        </xdr:nvSpPr>
        <xdr:spPr>
          <a:xfrm>
            <a:off x="6400800" y="1533525"/>
            <a:ext cx="13049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50000"/>
                  </a:schemeClr>
                </a:solidFill>
              </a:rPr>
              <a:t>Impressions</a:t>
            </a:r>
          </a:p>
        </xdr:txBody>
      </xdr:sp>
    </xdr:grpSp>
    <xdr:clientData/>
  </xdr:twoCellAnchor>
  <xdr:twoCellAnchor>
    <xdr:from>
      <xdr:col>9</xdr:col>
      <xdr:colOff>183356</xdr:colOff>
      <xdr:row>9</xdr:row>
      <xdr:rowOff>38100</xdr:rowOff>
    </xdr:from>
    <xdr:to>
      <xdr:col>12</xdr:col>
      <xdr:colOff>297656</xdr:colOff>
      <xdr:row>13</xdr:row>
      <xdr:rowOff>161925</xdr:rowOff>
    </xdr:to>
    <xdr:grpSp>
      <xdr:nvGrpSpPr>
        <xdr:cNvPr id="5" name="Group 4">
          <a:extLst>
            <a:ext uri="{FF2B5EF4-FFF2-40B4-BE49-F238E27FC236}">
              <a16:creationId xmlns:a16="http://schemas.microsoft.com/office/drawing/2014/main" id="{C7F64273-E283-4232-A111-C526F6B03FDE}"/>
            </a:ext>
          </a:extLst>
        </xdr:cNvPr>
        <xdr:cNvGrpSpPr/>
      </xdr:nvGrpSpPr>
      <xdr:grpSpPr>
        <a:xfrm>
          <a:off x="5630465" y="1734741"/>
          <a:ext cx="1930004" cy="877887"/>
          <a:chOff x="5667375" y="2333625"/>
          <a:chExt cx="1943100" cy="885825"/>
        </a:xfrm>
        <a:solidFill>
          <a:schemeClr val="bg1"/>
        </a:solidFill>
      </xdr:grpSpPr>
      <xdr:sp macro="" textlink="'Input data'!M5">
        <xdr:nvSpPr>
          <xdr:cNvPr id="13" name="Rectangle 12">
            <a:extLst>
              <a:ext uri="{FF2B5EF4-FFF2-40B4-BE49-F238E27FC236}">
                <a16:creationId xmlns:a16="http://schemas.microsoft.com/office/drawing/2014/main" id="{06564DC3-54A5-4757-827A-D97AEFC1EFBB}"/>
              </a:ext>
            </a:extLst>
          </xdr:cNvPr>
          <xdr:cNvSpPr/>
        </xdr:nvSpPr>
        <xdr:spPr>
          <a:xfrm>
            <a:off x="5667375" y="2333625"/>
            <a:ext cx="1943100" cy="885825"/>
          </a:xfrm>
          <a:prstGeom prst="rect">
            <a:avLst/>
          </a:prstGeom>
          <a:grpFill/>
          <a:ln>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687819D8-CD99-45AF-97AE-4F067A3EB9C9}" type="TxLink">
              <a:rPr lang="en-US" sz="2400" b="0" i="0" u="none" strike="noStrike">
                <a:solidFill>
                  <a:srgbClr val="808080"/>
                </a:solidFill>
                <a:latin typeface="Calibri"/>
                <a:cs typeface="Calibri"/>
              </a:rPr>
              <a:pPr algn="ctr"/>
              <a:t>195.56</a:t>
            </a:fld>
            <a:endParaRPr lang="en-US" sz="8000">
              <a:solidFill>
                <a:srgbClr val="FF0000"/>
              </a:solidFill>
            </a:endParaRPr>
          </a:p>
        </xdr:txBody>
      </xdr:sp>
      <xdr:sp macro="" textlink="">
        <xdr:nvSpPr>
          <xdr:cNvPr id="14" name="TextBox 13">
            <a:extLst>
              <a:ext uri="{FF2B5EF4-FFF2-40B4-BE49-F238E27FC236}">
                <a16:creationId xmlns:a16="http://schemas.microsoft.com/office/drawing/2014/main" id="{4CAA2C2D-9989-4511-ADC5-F9D2498F3F6E}"/>
              </a:ext>
            </a:extLst>
          </xdr:cNvPr>
          <xdr:cNvSpPr txBox="1"/>
        </xdr:nvSpPr>
        <xdr:spPr>
          <a:xfrm>
            <a:off x="6000750" y="2914650"/>
            <a:ext cx="1304925"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50000"/>
                  </a:schemeClr>
                </a:solidFill>
              </a:rPr>
              <a:t>Spend</a:t>
            </a:r>
          </a:p>
        </xdr:txBody>
      </xdr:sp>
    </xdr:grpSp>
    <xdr:clientData/>
  </xdr:twoCellAnchor>
  <xdr:twoCellAnchor>
    <xdr:from>
      <xdr:col>9</xdr:col>
      <xdr:colOff>183356</xdr:colOff>
      <xdr:row>14</xdr:row>
      <xdr:rowOff>76200</xdr:rowOff>
    </xdr:from>
    <xdr:to>
      <xdr:col>12</xdr:col>
      <xdr:colOff>297656</xdr:colOff>
      <xdr:row>19</xdr:row>
      <xdr:rowOff>9525</xdr:rowOff>
    </xdr:to>
    <xdr:grpSp>
      <xdr:nvGrpSpPr>
        <xdr:cNvPr id="15" name="Group 14">
          <a:extLst>
            <a:ext uri="{FF2B5EF4-FFF2-40B4-BE49-F238E27FC236}">
              <a16:creationId xmlns:a16="http://schemas.microsoft.com/office/drawing/2014/main" id="{09ED20C7-5C4C-479F-8324-4C4B77D8FAD4}"/>
            </a:ext>
          </a:extLst>
        </xdr:cNvPr>
        <xdr:cNvGrpSpPr/>
      </xdr:nvGrpSpPr>
      <xdr:grpSpPr>
        <a:xfrm>
          <a:off x="5630465" y="2715419"/>
          <a:ext cx="1930004" cy="875903"/>
          <a:chOff x="5667375" y="2333625"/>
          <a:chExt cx="1943100" cy="885825"/>
        </a:xfrm>
        <a:solidFill>
          <a:schemeClr val="bg1"/>
        </a:solidFill>
        <a:effectLst>
          <a:outerShdw sx="1000" sy="1000" algn="ctr" rotWithShape="0">
            <a:schemeClr val="bg1"/>
          </a:outerShdw>
        </a:effectLst>
      </xdr:grpSpPr>
      <xdr:sp macro="" textlink="'Input data'!M3">
        <xdr:nvSpPr>
          <xdr:cNvPr id="16" name="Rectangle 15">
            <a:extLst>
              <a:ext uri="{FF2B5EF4-FFF2-40B4-BE49-F238E27FC236}">
                <a16:creationId xmlns:a16="http://schemas.microsoft.com/office/drawing/2014/main" id="{CE540A47-729E-4212-8D63-03688DA0F6D0}"/>
              </a:ext>
            </a:extLst>
          </xdr:cNvPr>
          <xdr:cNvSpPr/>
        </xdr:nvSpPr>
        <xdr:spPr>
          <a:xfrm>
            <a:off x="5667375" y="2333625"/>
            <a:ext cx="1943100" cy="885825"/>
          </a:xfrm>
          <a:prstGeom prst="rect">
            <a:avLst/>
          </a:prstGeom>
          <a:grpFill/>
          <a:ln>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E2F71FBB-10B1-4403-A059-C5A6A463EE0C}" type="TxLink">
              <a:rPr lang="en-US" sz="2400" b="0" i="0" u="none" strike="noStrike">
                <a:solidFill>
                  <a:srgbClr val="808080"/>
                </a:solidFill>
                <a:latin typeface="Calibri"/>
                <a:cs typeface="Calibri"/>
              </a:rPr>
              <a:pPr algn="ctr"/>
              <a:t>0.56%</a:t>
            </a:fld>
            <a:endParaRPr lang="en-US" sz="16600">
              <a:solidFill>
                <a:srgbClr val="FF0000"/>
              </a:solidFill>
            </a:endParaRPr>
          </a:p>
        </xdr:txBody>
      </xdr:sp>
      <xdr:sp macro="" textlink="">
        <xdr:nvSpPr>
          <xdr:cNvPr id="17" name="TextBox 16">
            <a:extLst>
              <a:ext uri="{FF2B5EF4-FFF2-40B4-BE49-F238E27FC236}">
                <a16:creationId xmlns:a16="http://schemas.microsoft.com/office/drawing/2014/main" id="{A017908B-558F-41E9-8CAF-4DB24158972E}"/>
              </a:ext>
            </a:extLst>
          </xdr:cNvPr>
          <xdr:cNvSpPr txBox="1"/>
        </xdr:nvSpPr>
        <xdr:spPr>
          <a:xfrm>
            <a:off x="6000750" y="2914650"/>
            <a:ext cx="1304925"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50000"/>
                  </a:schemeClr>
                </a:solidFill>
              </a:rPr>
              <a:t>CTR</a:t>
            </a:r>
          </a:p>
        </xdr:txBody>
      </xdr:sp>
    </xdr:grpSp>
    <xdr:clientData/>
  </xdr:twoCellAnchor>
  <xdr:twoCellAnchor>
    <xdr:from>
      <xdr:col>12</xdr:col>
      <xdr:colOff>456407</xdr:colOff>
      <xdr:row>11</xdr:row>
      <xdr:rowOff>109538</xdr:rowOff>
    </xdr:from>
    <xdr:to>
      <xdr:col>16</xdr:col>
      <xdr:colOff>355879</xdr:colOff>
      <xdr:row>29</xdr:row>
      <xdr:rowOff>49267</xdr:rowOff>
    </xdr:to>
    <xdr:graphicFrame macro="">
      <xdr:nvGraphicFramePr>
        <xdr:cNvPr id="12" name="Chart 11">
          <a:extLst>
            <a:ext uri="{FF2B5EF4-FFF2-40B4-BE49-F238E27FC236}">
              <a16:creationId xmlns:a16="http://schemas.microsoft.com/office/drawing/2014/main" id="{8B868905-8EBA-4F72-BB72-D2A79ADC4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183356</xdr:colOff>
      <xdr:row>19</xdr:row>
      <xdr:rowOff>95250</xdr:rowOff>
    </xdr:from>
    <xdr:to>
      <xdr:col>12</xdr:col>
      <xdr:colOff>297656</xdr:colOff>
      <xdr:row>24</xdr:row>
      <xdr:rowOff>28575</xdr:rowOff>
    </xdr:to>
    <xdr:grpSp>
      <xdr:nvGrpSpPr>
        <xdr:cNvPr id="20" name="Group 19">
          <a:extLst>
            <a:ext uri="{FF2B5EF4-FFF2-40B4-BE49-F238E27FC236}">
              <a16:creationId xmlns:a16="http://schemas.microsoft.com/office/drawing/2014/main" id="{741FF170-D4DA-49F9-B53F-6589FE66A169}"/>
            </a:ext>
          </a:extLst>
        </xdr:cNvPr>
        <xdr:cNvGrpSpPr/>
      </xdr:nvGrpSpPr>
      <xdr:grpSpPr>
        <a:xfrm>
          <a:off x="5630465" y="3677047"/>
          <a:ext cx="1930004" cy="875903"/>
          <a:chOff x="5667375" y="2333625"/>
          <a:chExt cx="1943100" cy="885825"/>
        </a:xfrm>
      </xdr:grpSpPr>
      <xdr:sp macro="" textlink="'Input data'!M6">
        <xdr:nvSpPr>
          <xdr:cNvPr id="21" name="Rectangle 20">
            <a:extLst>
              <a:ext uri="{FF2B5EF4-FFF2-40B4-BE49-F238E27FC236}">
                <a16:creationId xmlns:a16="http://schemas.microsoft.com/office/drawing/2014/main" id="{E1FF4849-1F0D-422C-9244-329EB81587FD}"/>
              </a:ext>
            </a:extLst>
          </xdr:cNvPr>
          <xdr:cNvSpPr/>
        </xdr:nvSpPr>
        <xdr:spPr>
          <a:xfrm>
            <a:off x="5667375" y="2333625"/>
            <a:ext cx="1943100" cy="885825"/>
          </a:xfrm>
          <a:prstGeom prst="rect">
            <a:avLst/>
          </a:prstGeom>
          <a:solidFill>
            <a:schemeClr val="bg1"/>
          </a:solidFill>
          <a:ln>
            <a:noFill/>
          </a:ln>
          <a:effectLst>
            <a:outerShdw sx="1000" sy="1000" algn="ctr" rotWithShape="0">
              <a:srgbClr val="000000">
                <a:alpha val="99000"/>
              </a:srgb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1659FC66-6330-41B2-AF05-BBA7B520930B}" type="TxLink">
              <a:rPr lang="en-US" sz="2400" b="0" i="0" u="none" strike="noStrike">
                <a:solidFill>
                  <a:srgbClr val="808080"/>
                </a:solidFill>
                <a:latin typeface="Calibri"/>
                <a:cs typeface="Calibri"/>
              </a:rPr>
              <a:pPr algn="ctr"/>
              <a:t>4.75</a:t>
            </a:fld>
            <a:endParaRPr lang="en-US" sz="49600">
              <a:solidFill>
                <a:srgbClr val="FF0000"/>
              </a:solidFill>
            </a:endParaRPr>
          </a:p>
        </xdr:txBody>
      </xdr:sp>
      <xdr:sp macro="" textlink="">
        <xdr:nvSpPr>
          <xdr:cNvPr id="22" name="TextBox 21">
            <a:extLst>
              <a:ext uri="{FF2B5EF4-FFF2-40B4-BE49-F238E27FC236}">
                <a16:creationId xmlns:a16="http://schemas.microsoft.com/office/drawing/2014/main" id="{F14A0E16-21CF-451C-9DD7-9E5004DB947C}"/>
              </a:ext>
            </a:extLst>
          </xdr:cNvPr>
          <xdr:cNvSpPr txBox="1"/>
        </xdr:nvSpPr>
        <xdr:spPr>
          <a:xfrm>
            <a:off x="6000750" y="2914650"/>
            <a:ext cx="13049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50000"/>
                  </a:schemeClr>
                </a:solidFill>
              </a:rPr>
              <a:t>CPM</a:t>
            </a:r>
          </a:p>
        </xdr:txBody>
      </xdr:sp>
    </xdr:grpSp>
    <xdr:clientData/>
  </xdr:twoCellAnchor>
  <xdr:twoCellAnchor>
    <xdr:from>
      <xdr:col>9</xdr:col>
      <xdr:colOff>183356</xdr:colOff>
      <xdr:row>24</xdr:row>
      <xdr:rowOff>114300</xdr:rowOff>
    </xdr:from>
    <xdr:to>
      <xdr:col>12</xdr:col>
      <xdr:colOff>297656</xdr:colOff>
      <xdr:row>29</xdr:row>
      <xdr:rowOff>47625</xdr:rowOff>
    </xdr:to>
    <xdr:grpSp>
      <xdr:nvGrpSpPr>
        <xdr:cNvPr id="23" name="Group 22">
          <a:extLst>
            <a:ext uri="{FF2B5EF4-FFF2-40B4-BE49-F238E27FC236}">
              <a16:creationId xmlns:a16="http://schemas.microsoft.com/office/drawing/2014/main" id="{D8F18E3F-F72B-4FFA-BFE1-C9E256552A2D}"/>
            </a:ext>
          </a:extLst>
        </xdr:cNvPr>
        <xdr:cNvGrpSpPr/>
      </xdr:nvGrpSpPr>
      <xdr:grpSpPr>
        <a:xfrm>
          <a:off x="5630465" y="4638675"/>
          <a:ext cx="1930004" cy="875903"/>
          <a:chOff x="5667375" y="2333625"/>
          <a:chExt cx="1943100" cy="885825"/>
        </a:xfrm>
        <a:effectLst>
          <a:outerShdw blurRad="50800" dist="50800" dir="5400000" sx="1000" sy="1000" algn="ctr" rotWithShape="0">
            <a:schemeClr val="bg1"/>
          </a:outerShdw>
        </a:effectLst>
      </xdr:grpSpPr>
      <xdr:sp macro="" textlink="'Input data'!M7">
        <xdr:nvSpPr>
          <xdr:cNvPr id="24" name="Rectangle 23">
            <a:extLst>
              <a:ext uri="{FF2B5EF4-FFF2-40B4-BE49-F238E27FC236}">
                <a16:creationId xmlns:a16="http://schemas.microsoft.com/office/drawing/2014/main" id="{3B516AB4-ED81-44E3-AD73-E0F7D310A36F}"/>
              </a:ext>
            </a:extLst>
          </xdr:cNvPr>
          <xdr:cNvSpPr/>
        </xdr:nvSpPr>
        <xdr:spPr>
          <a:xfrm>
            <a:off x="5667375" y="2333625"/>
            <a:ext cx="1943100" cy="885825"/>
          </a:xfrm>
          <a:prstGeom prst="rect">
            <a:avLst/>
          </a:prstGeom>
          <a:solidFill>
            <a:schemeClr val="lt1"/>
          </a:solidFill>
          <a:ln>
            <a:noFill/>
          </a:ln>
          <a:effectLst>
            <a:outerShdw sx="1000" sy="1000" algn="ctr" rotWithShape="0">
              <a:srgbClr val="000000">
                <a:alpha val="99000"/>
              </a:srgb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BE754628-35C6-431D-8B0C-B0B2BFB91AC7}" type="TxLink">
              <a:rPr lang="en-US" sz="2400" b="0" i="0" u="none" strike="noStrike">
                <a:solidFill>
                  <a:srgbClr val="808080"/>
                </a:solidFill>
                <a:latin typeface="Calibri"/>
                <a:cs typeface="Calibri"/>
              </a:rPr>
              <a:pPr algn="ctr"/>
              <a:t>0.84</a:t>
            </a:fld>
            <a:endParaRPr lang="en-US" sz="49600">
              <a:solidFill>
                <a:srgbClr val="FF0000"/>
              </a:solidFill>
            </a:endParaRPr>
          </a:p>
        </xdr:txBody>
      </xdr:sp>
      <xdr:sp macro="" textlink="">
        <xdr:nvSpPr>
          <xdr:cNvPr id="25" name="TextBox 24">
            <a:extLst>
              <a:ext uri="{FF2B5EF4-FFF2-40B4-BE49-F238E27FC236}">
                <a16:creationId xmlns:a16="http://schemas.microsoft.com/office/drawing/2014/main" id="{C98A5A41-D846-45DB-B28A-0BA3CA0CFAAF}"/>
              </a:ext>
            </a:extLst>
          </xdr:cNvPr>
          <xdr:cNvSpPr txBox="1"/>
        </xdr:nvSpPr>
        <xdr:spPr>
          <a:xfrm>
            <a:off x="6000750" y="2914650"/>
            <a:ext cx="1304925"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50000"/>
                  </a:schemeClr>
                </a:solidFill>
              </a:rPr>
              <a:t>CPC</a:t>
            </a:r>
          </a:p>
        </xdr:txBody>
      </xdr:sp>
    </xdr:grpSp>
    <xdr:clientData/>
  </xdr:twoCellAnchor>
  <xdr:twoCellAnchor editAs="oneCell">
    <xdr:from>
      <xdr:col>15</xdr:col>
      <xdr:colOff>128587</xdr:colOff>
      <xdr:row>0</xdr:row>
      <xdr:rowOff>0</xdr:rowOff>
    </xdr:from>
    <xdr:to>
      <xdr:col>16</xdr:col>
      <xdr:colOff>352425</xdr:colOff>
      <xdr:row>3</xdr:row>
      <xdr:rowOff>111125</xdr:rowOff>
    </xdr:to>
    <xdr:pic>
      <xdr:nvPicPr>
        <xdr:cNvPr id="27" name="Picture 26" descr="Facebook ads logo">
          <a:extLst>
            <a:ext uri="{FF2B5EF4-FFF2-40B4-BE49-F238E27FC236}">
              <a16:creationId xmlns:a16="http://schemas.microsoft.com/office/drawing/2014/main" id="{084ED510-DC7F-4835-B4E2-F8D8FDFC962D}"/>
            </a:ext>
          </a:extLst>
        </xdr:cNvPr>
        <xdr:cNvPicPr>
          <a:picLocks noChangeAspect="1" noChangeArrowheads="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9920287" y="0"/>
          <a:ext cx="1023938" cy="682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110949</xdr:colOff>
      <xdr:row>18</xdr:row>
      <xdr:rowOff>72850</xdr:rowOff>
    </xdr:from>
    <xdr:to>
      <xdr:col>8</xdr:col>
      <xdr:colOff>607087</xdr:colOff>
      <xdr:row>29</xdr:row>
      <xdr:rowOff>52335</xdr:rowOff>
    </xdr:to>
    <xdr:graphicFrame macro="">
      <xdr:nvGraphicFramePr>
        <xdr:cNvPr id="18" name="Chart 17">
          <a:extLst>
            <a:ext uri="{FF2B5EF4-FFF2-40B4-BE49-F238E27FC236}">
              <a16:creationId xmlns:a16="http://schemas.microsoft.com/office/drawing/2014/main" id="{084C97BE-C67E-44C1-B540-DCA55F7A8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446484</xdr:colOff>
      <xdr:row>3</xdr:row>
      <xdr:rowOff>151667</xdr:rowOff>
    </xdr:from>
    <xdr:to>
      <xdr:col>16</xdr:col>
      <xdr:colOff>355879</xdr:colOff>
      <xdr:row>11</xdr:row>
      <xdr:rowOff>16014</xdr:rowOff>
    </xdr:to>
    <mc:AlternateContent xmlns:mc="http://schemas.openxmlformats.org/markup-compatibility/2006" xmlns:tsle="http://schemas.microsoft.com/office/drawing/2012/timeslicer">
      <mc:Choice Requires="tsle">
        <xdr:graphicFrame macro="">
          <xdr:nvGraphicFramePr>
            <xdr:cNvPr id="19" name="date">
              <a:extLst>
                <a:ext uri="{FF2B5EF4-FFF2-40B4-BE49-F238E27FC236}">
                  <a16:creationId xmlns:a16="http://schemas.microsoft.com/office/drawing/2014/main" id="{17D5DD09-481B-403E-9BA2-DD2517E16BE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709297" y="717214"/>
              <a:ext cx="3183613" cy="13724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110950</xdr:colOff>
      <xdr:row>3</xdr:row>
      <xdr:rowOff>188405</xdr:rowOff>
    </xdr:from>
    <xdr:to>
      <xdr:col>9</xdr:col>
      <xdr:colOff>10467</xdr:colOff>
      <xdr:row>18</xdr:row>
      <xdr:rowOff>10883</xdr:rowOff>
    </xdr:to>
    <xdr:graphicFrame macro="">
      <xdr:nvGraphicFramePr>
        <xdr:cNvPr id="29" name="Chart 28">
          <a:extLst>
            <a:ext uri="{FF2B5EF4-FFF2-40B4-BE49-F238E27FC236}">
              <a16:creationId xmlns:a16="http://schemas.microsoft.com/office/drawing/2014/main" id="{4E19E215-39C7-4A8A-89B8-50606C61C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460549</xdr:colOff>
      <xdr:row>0</xdr:row>
      <xdr:rowOff>109485</xdr:rowOff>
    </xdr:from>
    <xdr:to>
      <xdr:col>19</xdr:col>
      <xdr:colOff>36019</xdr:colOff>
      <xdr:row>3</xdr:row>
      <xdr:rowOff>48265</xdr:rowOff>
    </xdr:to>
    <xdr:sp macro="" textlink="">
      <xdr:nvSpPr>
        <xdr:cNvPr id="32" name="TextBox 31">
          <a:extLst>
            <a:ext uri="{FF2B5EF4-FFF2-40B4-BE49-F238E27FC236}">
              <a16:creationId xmlns:a16="http://schemas.microsoft.com/office/drawing/2014/main" id="{3E15F350-5F3F-4D39-B5AF-89D584D15B51}"/>
            </a:ext>
          </a:extLst>
        </xdr:cNvPr>
        <xdr:cNvSpPr txBox="1"/>
      </xdr:nvSpPr>
      <xdr:spPr>
        <a:xfrm>
          <a:off x="11034099" y="109485"/>
          <a:ext cx="1832655" cy="515083"/>
        </a:xfrm>
        <a:prstGeom prst="rect">
          <a:avLst/>
        </a:prstGeom>
        <a:solidFill>
          <a:schemeClr val="lt1"/>
        </a:solid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002060"/>
              </a:solidFill>
            </a:rPr>
            <a:t>Filters</a:t>
          </a:r>
        </a:p>
      </xdr:txBody>
    </xdr:sp>
    <xdr:clientData/>
  </xdr:twoCellAnchor>
  <xdr:twoCellAnchor editAs="oneCell">
    <xdr:from>
      <xdr:col>16</xdr:col>
      <xdr:colOff>457200</xdr:colOff>
      <xdr:row>15</xdr:row>
      <xdr:rowOff>156273</xdr:rowOff>
    </xdr:from>
    <xdr:to>
      <xdr:col>19</xdr:col>
      <xdr:colOff>35588</xdr:colOff>
      <xdr:row>29</xdr:row>
      <xdr:rowOff>52028</xdr:rowOff>
    </xdr:to>
    <mc:AlternateContent xmlns:mc="http://schemas.openxmlformats.org/markup-compatibility/2006" xmlns:a14="http://schemas.microsoft.com/office/drawing/2010/main">
      <mc:Choice Requires="a14">
        <xdr:graphicFrame macro="">
          <xdr:nvGraphicFramePr>
            <xdr:cNvPr id="33" name="adset_name">
              <a:extLst>
                <a:ext uri="{FF2B5EF4-FFF2-40B4-BE49-F238E27FC236}">
                  <a16:creationId xmlns:a16="http://schemas.microsoft.com/office/drawing/2014/main" id="{600E310D-5687-4333-82F0-7772DC0788D6}"/>
                </a:ext>
              </a:extLst>
            </xdr:cNvPr>
            <xdr:cNvGraphicFramePr/>
          </xdr:nvGraphicFramePr>
          <xdr:xfrm>
            <a:off x="0" y="0"/>
            <a:ext cx="0" cy="0"/>
          </xdr:xfrm>
          <a:graphic>
            <a:graphicData uri="http://schemas.microsoft.com/office/drawing/2010/slicer">
              <sle:slicer xmlns:sle="http://schemas.microsoft.com/office/drawing/2010/slicer" name="adset_name"/>
            </a:graphicData>
          </a:graphic>
        </xdr:graphicFrame>
      </mc:Choice>
      <mc:Fallback xmlns="">
        <xdr:sp macro="" textlink="">
          <xdr:nvSpPr>
            <xdr:cNvPr id="0" name=""/>
            <xdr:cNvSpPr>
              <a:spLocks noTextEdit="1"/>
            </xdr:cNvSpPr>
          </xdr:nvSpPr>
          <xdr:spPr>
            <a:xfrm>
              <a:off x="10994231" y="2984007"/>
              <a:ext cx="1840576" cy="253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462434</xdr:colOff>
      <xdr:row>3</xdr:row>
      <xdr:rowOff>160084</xdr:rowOff>
    </xdr:from>
    <xdr:to>
      <xdr:col>19</xdr:col>
      <xdr:colOff>40822</xdr:colOff>
      <xdr:row>15</xdr:row>
      <xdr:rowOff>31400</xdr:rowOff>
    </xdr:to>
    <mc:AlternateContent xmlns:mc="http://schemas.openxmlformats.org/markup-compatibility/2006" xmlns:a14="http://schemas.microsoft.com/office/drawing/2010/main">
      <mc:Choice Requires="a14">
        <xdr:graphicFrame macro="">
          <xdr:nvGraphicFramePr>
            <xdr:cNvPr id="34" name="campaign">
              <a:extLst>
                <a:ext uri="{FF2B5EF4-FFF2-40B4-BE49-F238E27FC236}">
                  <a16:creationId xmlns:a16="http://schemas.microsoft.com/office/drawing/2014/main" id="{6F544B73-F325-48EC-96C3-41751518CBB7}"/>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10999465" y="725631"/>
              <a:ext cx="1840576" cy="2133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rdje Medakovic" refreshedDate="44183.45614884259" backgroundQuery="1" createdVersion="6" refreshedVersion="6" minRefreshableVersion="3" recordCount="0" supportSubquery="1" supportAdvancedDrill="1" xr:uid="{DF84486A-8F90-4B86-8960-65EE90FDFEDF}">
  <cacheSource type="external" connectionId="3"/>
  <cacheFields count="6">
    <cacheField name="[Measures].[CTR]" caption="CTR" numFmtId="0" hierarchy="11" level="32767"/>
    <cacheField name="[Measures].[CPM]" caption="CPM" numFmtId="0" hierarchy="12" level="32767"/>
    <cacheField name="[Measures].[CPC]" caption="CPC" numFmtId="0" hierarchy="13" level="32767"/>
    <cacheField name="[Measures].[Sum of impressions]" caption="Sum of impressions" numFmtId="0" hierarchy="19" level="32767"/>
    <cacheField name="[Measures].[Sum of spend]" caption="Sum of spend" numFmtId="0" hierarchy="18" level="32767"/>
    <cacheField name="[Facebook_Ads].[date].[date]" caption="date" numFmtId="0" hierarchy="3" level="1">
      <sharedItems containsSemiMixedTypes="0" containsNonDate="0" containsString="0"/>
    </cacheField>
  </cacheFields>
  <cacheHierarchies count="20">
    <cacheHierarchy uniqueName="[Facebook_Ads].[adset_name]" caption="adset_name" attribute="1" defaultMemberUniqueName="[Facebook_Ads].[adset_name].[All]" allUniqueName="[Facebook_Ads].[adset_name].[All]" dimensionUniqueName="[Facebook_Ads]" displayFolder="" count="2" memberValueDatatype="130" unbalanced="0"/>
    <cacheHierarchy uniqueName="[Facebook_Ads].[cost_per_conversion]" caption="cost_per_conversion" attribute="1" defaultMemberUniqueName="[Facebook_Ads].[cost_per_conversion].[All]" allUniqueName="[Facebook_Ads].[cost_per_conversion].[All]" dimensionUniqueName="[Facebook_Ads]" displayFolder="" count="0" memberValueDatatype="130" unbalanced="0"/>
    <cacheHierarchy uniqueName="[Facebook_Ads].[campaign]" caption="campaign" attribute="1" defaultMemberUniqueName="[Facebook_Ads].[campaign].[All]" allUniqueName="[Facebook_Ads].[campaign].[All]" dimensionUniqueName="[Facebook_Ads]" displayFolder="" count="2" memberValueDatatype="130" unbalanced="0"/>
    <cacheHierarchy uniqueName="[Facebook_Ads].[date]" caption="date" attribute="1" time="1" defaultMemberUniqueName="[Facebook_Ads].[date].[All]" allUniqueName="[Facebook_Ads].[date].[All]" dimensionUniqueName="[Facebook_Ads]" displayFolder="" count="2" memberValueDatatype="7" unbalanced="0">
      <fieldsUsage count="2">
        <fieldUsage x="-1"/>
        <fieldUsage x="5"/>
      </fieldsUsage>
    </cacheHierarchy>
    <cacheHierarchy uniqueName="[Facebook_Ads].[clicks]" caption="clicks" attribute="1" defaultMemberUniqueName="[Facebook_Ads].[clicks].[All]" allUniqueName="[Facebook_Ads].[clicks].[All]" dimensionUniqueName="[Facebook_Ads]" displayFolder="" count="0" memberValueDatatype="20" unbalanced="0"/>
    <cacheHierarchy uniqueName="[Facebook_Ads].[spend]" caption="spend" attribute="1" defaultMemberUniqueName="[Facebook_Ads].[spend].[All]" allUniqueName="[Facebook_Ads].[spend].[All]" dimensionUniqueName="[Facebook_Ads]" displayFolder="" count="0" memberValueDatatype="5" unbalanced="0"/>
    <cacheHierarchy uniqueName="[Facebook_Ads].[impressions]" caption="impressions" attribute="1" defaultMemberUniqueName="[Facebook_Ads].[impressions].[All]" allUniqueName="[Facebook_Ads].[impressions].[All]" dimensionUniqueName="[Facebook_Ads]" displayFolder="" count="0" memberValueDatatype="20" unbalanced="0"/>
    <cacheHierarchy uniqueName="[Facebook_Ads].[source]" caption="source" attribute="1" defaultMemberUniqueName="[Facebook_Ads].[source].[All]" allUniqueName="[Facebook_Ads].[source].[All]" dimensionUniqueName="[Facebook_Ads]" displayFolder="" count="0" memberValueDatatype="130" unbalanced="0"/>
    <cacheHierarchy uniqueName="[Facebook_Ads].[date (Month)]" caption="date (Month)" attribute="1" defaultMemberUniqueName="[Facebook_Ads].[date (Month)].[All]" allUniqueName="[Facebook_Ads].[date (Month)].[All]" dimensionUniqueName="[Facebook_Ads]" displayFolder="" count="0" memberValueDatatype="130" unbalanced="0"/>
    <cacheHierarchy uniqueName="[GetValue].[GetValue]" caption="GetValue" attribute="1" defaultMemberUniqueName="[GetValue].[GetValue].[All]" allUniqueName="[GetValue].[GetValue].[All]" dimensionUniqueName="[GetValue]" displayFolder="" count="0" memberValueDatatype="130" unbalanced="0"/>
    <cacheHierarchy uniqueName="[Facebook_Ads].[date (Month Index)]" caption="date (Month Index)" attribute="1" defaultMemberUniqueName="[Facebook_Ads].[date (Month Index)].[All]" allUniqueName="[Facebook_Ads].[date (Month Index)].[All]" dimensionUniqueName="[Facebook_Ads]" displayFolder="" count="0" memberValueDatatype="20" unbalanced="0" hidden="1"/>
    <cacheHierarchy uniqueName="[Measures].[CTR]" caption="CTR" measure="1" displayFolder="" measureGroup="Facebook_Ads" count="0" oneField="1">
      <fieldsUsage count="1">
        <fieldUsage x="0"/>
      </fieldsUsage>
    </cacheHierarchy>
    <cacheHierarchy uniqueName="[Measures].[CPM]" caption="CPM" measure="1" displayFolder="" measureGroup="Facebook_Ads" count="0" oneField="1">
      <fieldsUsage count="1">
        <fieldUsage x="1"/>
      </fieldsUsage>
    </cacheHierarchy>
    <cacheHierarchy uniqueName="[Measures].[CPC]" caption="CPC" measure="1" displayFolder="" measureGroup="Facebook_Ads" count="0" oneField="1">
      <fieldsUsage count="1">
        <fieldUsage x="2"/>
      </fieldsUsage>
    </cacheHierarchy>
    <cacheHierarchy uniqueName="[Measures].[__XL_Count GetValue]" caption="__XL_Count GetValue" measure="1" displayFolder="" measureGroup="GetValue" count="0" hidden="1"/>
    <cacheHierarchy uniqueName="[Measures].[__XL_Count Facebook_Ads]" caption="__XL_Count Facebook_Ads" measure="1" displayFolder="" measureGroup="Facebook_Ads" count="0" hidden="1"/>
    <cacheHierarchy uniqueName="[Measures].[__No measures defined]" caption="__No measures defined" measure="1" displayFolder="" count="0" hidden="1"/>
    <cacheHierarchy uniqueName="[Measures].[Sum of clicks]" caption="Sum of clicks" measure="1" displayFolder="" measureGroup="Facebook_Ads" count="0" hidden="1">
      <extLst>
        <ext xmlns:x15="http://schemas.microsoft.com/office/spreadsheetml/2010/11/main" uri="{B97F6D7D-B522-45F9-BDA1-12C45D357490}">
          <x15:cacheHierarchy aggregatedColumn="4"/>
        </ext>
      </extLst>
    </cacheHierarchy>
    <cacheHierarchy uniqueName="[Measures].[Sum of spend]" caption="Sum of spend" measure="1" displayFolder="" measureGroup="Facebook_Ads" count="0" oneField="1" hidden="1">
      <fieldsUsage count="1">
        <fieldUsage x="4"/>
      </fieldsUsage>
      <extLst>
        <ext xmlns:x15="http://schemas.microsoft.com/office/spreadsheetml/2010/11/main" uri="{B97F6D7D-B522-45F9-BDA1-12C45D357490}">
          <x15:cacheHierarchy aggregatedColumn="5"/>
        </ext>
      </extLst>
    </cacheHierarchy>
    <cacheHierarchy uniqueName="[Measures].[Sum of impressions]" caption="Sum of impressions" measure="1" displayFolder="" measureGroup="Facebook_Ads"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3">
    <dimension name="Facebook_Ads" uniqueName="[Facebook_Ads]" caption="Facebook_Ads"/>
    <dimension name="GetValue" uniqueName="[GetValue]" caption="GetValue"/>
    <dimension measure="1" name="Measures" uniqueName="[Measures]" caption="Measures"/>
  </dimensions>
  <measureGroups count="2">
    <measureGroup name="Facebook_Ads" caption="Facebook_Ads"/>
    <measureGroup name="GetValue" caption="GetValue"/>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rdje Medakovic" refreshedDate="44183.456024074076" backgroundQuery="1" createdVersion="3" refreshedVersion="6" minRefreshableVersion="3" recordCount="0" supportSubquery="1" supportAdvancedDrill="1" xr:uid="{38BAAF28-2971-449B-9D43-443ADD88786F}">
  <cacheSource type="external" connectionId="3">
    <extLst>
      <ext xmlns:x14="http://schemas.microsoft.com/office/spreadsheetml/2009/9/main" uri="{F057638F-6D5F-4e77-A914-E7F072B9BCA8}">
        <x14:sourceConnection name="ThisWorkbookDataModel"/>
      </ext>
    </extLst>
  </cacheSource>
  <cacheFields count="0"/>
  <cacheHierarchies count="20">
    <cacheHierarchy uniqueName="[Facebook_Ads].[adset_name]" caption="adset_name" attribute="1" defaultMemberUniqueName="[Facebook_Ads].[adset_name].[All]" allUniqueName="[Facebook_Ads].[adset_name].[All]" dimensionUniqueName="[Facebook_Ads]" displayFolder="" count="2" memberValueDatatype="130" unbalanced="0"/>
    <cacheHierarchy uniqueName="[Facebook_Ads].[cost_per_conversion]" caption="cost_per_conversion" attribute="1" defaultMemberUniqueName="[Facebook_Ads].[cost_per_conversion].[All]" allUniqueName="[Facebook_Ads].[cost_per_conversion].[All]" dimensionUniqueName="[Facebook_Ads]" displayFolder="" count="0" memberValueDatatype="130" unbalanced="0"/>
    <cacheHierarchy uniqueName="[Facebook_Ads].[campaign]" caption="campaign" attribute="1" defaultMemberUniqueName="[Facebook_Ads].[campaign].[All]" allUniqueName="[Facebook_Ads].[campaign].[All]" dimensionUniqueName="[Facebook_Ads]" displayFolder="" count="2" memberValueDatatype="130" unbalanced="0"/>
    <cacheHierarchy uniqueName="[Facebook_Ads].[date]" caption="date" attribute="1" time="1" defaultMemberUniqueName="[Facebook_Ads].[date].[All]" allUniqueName="[Facebook_Ads].[date].[All]" dimensionUniqueName="[Facebook_Ads]" displayFolder="" count="0" memberValueDatatype="7" unbalanced="0"/>
    <cacheHierarchy uniqueName="[Facebook_Ads].[clicks]" caption="clicks" attribute="1" defaultMemberUniqueName="[Facebook_Ads].[clicks].[All]" allUniqueName="[Facebook_Ads].[clicks].[All]" dimensionUniqueName="[Facebook_Ads]" displayFolder="" count="0" memberValueDatatype="20" unbalanced="0"/>
    <cacheHierarchy uniqueName="[Facebook_Ads].[spend]" caption="spend" attribute="1" defaultMemberUniqueName="[Facebook_Ads].[spend].[All]" allUniqueName="[Facebook_Ads].[spend].[All]" dimensionUniqueName="[Facebook_Ads]" displayFolder="" count="0" memberValueDatatype="5" unbalanced="0"/>
    <cacheHierarchy uniqueName="[Facebook_Ads].[impressions]" caption="impressions" attribute="1" defaultMemberUniqueName="[Facebook_Ads].[impressions].[All]" allUniqueName="[Facebook_Ads].[impressions].[All]" dimensionUniqueName="[Facebook_Ads]" displayFolder="" count="0" memberValueDatatype="20" unbalanced="0"/>
    <cacheHierarchy uniqueName="[Facebook_Ads].[source]" caption="source" attribute="1" defaultMemberUniqueName="[Facebook_Ads].[source].[All]" allUniqueName="[Facebook_Ads].[source].[All]" dimensionUniqueName="[Facebook_Ads]" displayFolder="" count="0" memberValueDatatype="130" unbalanced="0"/>
    <cacheHierarchy uniqueName="[Facebook_Ads].[date (Month)]" caption="date (Month)" attribute="1" defaultMemberUniqueName="[Facebook_Ads].[date (Month)].[All]" allUniqueName="[Facebook_Ads].[date (Month)].[All]" dimensionUniqueName="[Facebook_Ads]" displayFolder="" count="0" memberValueDatatype="130" unbalanced="0"/>
    <cacheHierarchy uniqueName="[GetValue].[GetValue]" caption="GetValue" attribute="1" defaultMemberUniqueName="[GetValue].[GetValue].[All]" allUniqueName="[GetValue].[GetValue].[All]" dimensionUniqueName="[GetValue]" displayFolder="" count="0" memberValueDatatype="130" unbalanced="0"/>
    <cacheHierarchy uniqueName="[Facebook_Ads].[date (Month Index)]" caption="date (Month Index)" attribute="1" defaultMemberUniqueName="[Facebook_Ads].[date (Month Index)].[All]" allUniqueName="[Facebook_Ads].[date (Month Index)].[All]" dimensionUniqueName="[Facebook_Ads]" displayFolder="" count="0" memberValueDatatype="20" unbalanced="0" hidden="1"/>
    <cacheHierarchy uniqueName="[Measures].[CTR]" caption="CTR" measure="1" displayFolder="" measureGroup="Facebook_Ads" count="0"/>
    <cacheHierarchy uniqueName="[Measures].[CPM]" caption="CPM" measure="1" displayFolder="" measureGroup="Facebook_Ads" count="0"/>
    <cacheHierarchy uniqueName="[Measures].[CPC]" caption="CPC" measure="1" displayFolder="" measureGroup="Facebook_Ads" count="0"/>
    <cacheHierarchy uniqueName="[Measures].[__XL_Count GetValue]" caption="__XL_Count GetValue" measure="1" displayFolder="" measureGroup="GetValue" count="0" hidden="1"/>
    <cacheHierarchy uniqueName="[Measures].[__XL_Count Facebook_Ads]" caption="__XL_Count Facebook_Ads" measure="1" displayFolder="" measureGroup="Facebook_Ads" count="0" hidden="1"/>
    <cacheHierarchy uniqueName="[Measures].[__No measures defined]" caption="__No measures defined" measure="1" displayFolder="" count="0" hidden="1"/>
    <cacheHierarchy uniqueName="[Measures].[Sum of clicks]" caption="Sum of clicks" measure="1" displayFolder="" measureGroup="Facebook_Ads" count="0" hidden="1">
      <extLst>
        <ext xmlns:x15="http://schemas.microsoft.com/office/spreadsheetml/2010/11/main" uri="{B97F6D7D-B522-45F9-BDA1-12C45D357490}">
          <x15:cacheHierarchy aggregatedColumn="4"/>
        </ext>
      </extLst>
    </cacheHierarchy>
    <cacheHierarchy uniqueName="[Measures].[Sum of spend]" caption="Sum of spend" measure="1" displayFolder="" measureGroup="Facebook_Ads" count="0" hidden="1">
      <extLst>
        <ext xmlns:x15="http://schemas.microsoft.com/office/spreadsheetml/2010/11/main" uri="{B97F6D7D-B522-45F9-BDA1-12C45D357490}">
          <x15:cacheHierarchy aggregatedColumn="5"/>
        </ext>
      </extLst>
    </cacheHierarchy>
    <cacheHierarchy uniqueName="[Measures].[Sum of impressions]" caption="Sum of impressions" measure="1" displayFolder="" measureGroup="Facebook_Ad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9896479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rdje Medakovic" refreshedDate="44183.456149305559" backgroundQuery="1" createdVersion="6" refreshedVersion="6" minRefreshableVersion="3" recordCount="0" supportSubquery="1" supportAdvancedDrill="1" xr:uid="{F79B39ED-70C9-4952-88E6-8AAED90DEF29}">
  <cacheSource type="external" connectionId="3">
    <extLst>
      <ext xmlns:x14="http://schemas.microsoft.com/office/spreadsheetml/2009/9/main" uri="{F057638F-6D5F-4e77-A914-E7F072B9BCA8}">
        <x14:sourceConnection name="ThisWorkbookDataModel"/>
      </ext>
    </extLst>
  </cacheSource>
  <cacheFields count="5">
    <cacheField name="[Facebook_Ads].[date (Month)].[date (Month)]" caption="date (Month)" numFmtId="0" hierarchy="8" level="1">
      <sharedItems count="3">
        <s v="okt"/>
        <s v="nov"/>
        <s v="dec"/>
      </sharedItems>
    </cacheField>
    <cacheField name="[Facebook_Ads].[adset_name].[adset_name]" caption="adset_name" numFmtId="0" level="1">
      <sharedItems count="2">
        <s v="cases"/>
        <s v="cases APAC"/>
      </sharedItems>
    </cacheField>
    <cacheField name="[Measures].[Sum of clicks]" caption="Sum of clicks" numFmtId="0" hierarchy="17" level="32767"/>
    <cacheField name="[Measures].[Sum of spend]" caption="Sum of spend" numFmtId="0" hierarchy="18" level="32767"/>
    <cacheField name="[Facebook_Ads].[date].[date]" caption="date" numFmtId="0" hierarchy="3" level="1">
      <sharedItems containsSemiMixedTypes="0" containsNonDate="0" containsString="0"/>
    </cacheField>
  </cacheFields>
  <cacheHierarchies count="20">
    <cacheHierarchy uniqueName="[Facebook_Ads].[adset_name]" caption="adset_name" attribute="1" defaultMemberUniqueName="[Facebook_Ads].[adset_name].[All]" allUniqueName="[Facebook_Ads].[adset_name].[All]" dimensionUniqueName="[Facebook_Ads]" displayFolder="" count="2" memberValueDatatype="130" unbalanced="0">
      <fieldsUsage count="2">
        <fieldUsage x="-1"/>
        <fieldUsage x="1"/>
      </fieldsUsage>
    </cacheHierarchy>
    <cacheHierarchy uniqueName="[Facebook_Ads].[cost_per_conversion]" caption="cost_per_conversion" attribute="1" defaultMemberUniqueName="[Facebook_Ads].[cost_per_conversion].[All]" allUniqueName="[Facebook_Ads].[cost_per_conversion].[All]" dimensionUniqueName="[Facebook_Ads]" displayFolder="" count="0" memberValueDatatype="130" unbalanced="0"/>
    <cacheHierarchy uniqueName="[Facebook_Ads].[campaign]" caption="campaign" attribute="1" defaultMemberUniqueName="[Facebook_Ads].[campaign].[All]" allUniqueName="[Facebook_Ads].[campaign].[All]" dimensionUniqueName="[Facebook_Ads]" displayFolder="" count="2" memberValueDatatype="130" unbalanced="0"/>
    <cacheHierarchy uniqueName="[Facebook_Ads].[date]" caption="date" attribute="1" time="1" defaultMemberUniqueName="[Facebook_Ads].[date].[All]" allUniqueName="[Facebook_Ads].[date].[All]" dimensionUniqueName="[Facebook_Ads]" displayFolder="" count="2" memberValueDatatype="7" unbalanced="0">
      <fieldsUsage count="2">
        <fieldUsage x="-1"/>
        <fieldUsage x="4"/>
      </fieldsUsage>
    </cacheHierarchy>
    <cacheHierarchy uniqueName="[Facebook_Ads].[clicks]" caption="clicks" attribute="1" defaultMemberUniqueName="[Facebook_Ads].[clicks].[All]" allUniqueName="[Facebook_Ads].[clicks].[All]" dimensionUniqueName="[Facebook_Ads]" displayFolder="" count="0" memberValueDatatype="20" unbalanced="0"/>
    <cacheHierarchy uniqueName="[Facebook_Ads].[spend]" caption="spend" attribute="1" defaultMemberUniqueName="[Facebook_Ads].[spend].[All]" allUniqueName="[Facebook_Ads].[spend].[All]" dimensionUniqueName="[Facebook_Ads]" displayFolder="" count="0" memberValueDatatype="5" unbalanced="0"/>
    <cacheHierarchy uniqueName="[Facebook_Ads].[impressions]" caption="impressions" attribute="1" defaultMemberUniqueName="[Facebook_Ads].[impressions].[All]" allUniqueName="[Facebook_Ads].[impressions].[All]" dimensionUniqueName="[Facebook_Ads]" displayFolder="" count="0" memberValueDatatype="20" unbalanced="0"/>
    <cacheHierarchy uniqueName="[Facebook_Ads].[source]" caption="source" attribute="1" defaultMemberUniqueName="[Facebook_Ads].[source].[All]" allUniqueName="[Facebook_Ads].[source].[All]" dimensionUniqueName="[Facebook_Ads]" displayFolder="" count="0" memberValueDatatype="130" unbalanced="0"/>
    <cacheHierarchy uniqueName="[Facebook_Ads].[date (Month)]" caption="date (Month)" attribute="1" defaultMemberUniqueName="[Facebook_Ads].[date (Month)].[All]" allUniqueName="[Facebook_Ads].[date (Month)].[All]" dimensionUniqueName="[Facebook_Ads]" displayFolder="" count="2" memberValueDatatype="130" unbalanced="0">
      <fieldsUsage count="2">
        <fieldUsage x="-1"/>
        <fieldUsage x="0"/>
      </fieldsUsage>
    </cacheHierarchy>
    <cacheHierarchy uniqueName="[GetValue].[GetValue]" caption="GetValue" attribute="1" defaultMemberUniqueName="[GetValue].[GetValue].[All]" allUniqueName="[GetValue].[GetValue].[All]" dimensionUniqueName="[GetValue]" displayFolder="" count="0" memberValueDatatype="130" unbalanced="0"/>
    <cacheHierarchy uniqueName="[Facebook_Ads].[date (Month Index)]" caption="date (Month Index)" attribute="1" defaultMemberUniqueName="[Facebook_Ads].[date (Month Index)].[All]" allUniqueName="[Facebook_Ads].[date (Month Index)].[All]" dimensionUniqueName="[Facebook_Ads]" displayFolder="" count="0" memberValueDatatype="20" unbalanced="0" hidden="1"/>
    <cacheHierarchy uniqueName="[Measures].[CTR]" caption="CTR" measure="1" displayFolder="" measureGroup="Facebook_Ads" count="0"/>
    <cacheHierarchy uniqueName="[Measures].[CPM]" caption="CPM" measure="1" displayFolder="" measureGroup="Facebook_Ads" count="0"/>
    <cacheHierarchy uniqueName="[Measures].[CPC]" caption="CPC" measure="1" displayFolder="" measureGroup="Facebook_Ads" count="0"/>
    <cacheHierarchy uniqueName="[Measures].[__XL_Count GetValue]" caption="__XL_Count GetValue" measure="1" displayFolder="" measureGroup="GetValue" count="0" hidden="1"/>
    <cacheHierarchy uniqueName="[Measures].[__XL_Count Facebook_Ads]" caption="__XL_Count Facebook_Ads" measure="1" displayFolder="" measureGroup="Facebook_Ads" count="0" hidden="1"/>
    <cacheHierarchy uniqueName="[Measures].[__No measures defined]" caption="__No measures defined" measure="1" displayFolder="" count="0" hidden="1"/>
    <cacheHierarchy uniqueName="[Measures].[Sum of clicks]" caption="Sum of clicks" measure="1" displayFolder="" measureGroup="Facebook_Ad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pend]" caption="Sum of spend" measure="1" displayFolder="" measureGroup="Facebook_Ads"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impressions]" caption="Sum of impressions" measure="1" displayFolder="" measureGroup="Facebook_Ads" count="0" hidden="1">
      <extLst>
        <ext xmlns:x15="http://schemas.microsoft.com/office/spreadsheetml/2010/11/main" uri="{B97F6D7D-B522-45F9-BDA1-12C45D357490}">
          <x15:cacheHierarchy aggregatedColumn="6"/>
        </ext>
      </extLst>
    </cacheHierarchy>
  </cacheHierarchies>
  <kpis count="0"/>
  <dimensions count="3">
    <dimension name="Facebook_Ads" uniqueName="[Facebook_Ads]" caption="Facebook_Ads"/>
    <dimension name="GetValue" uniqueName="[GetValue]" caption="GetValue"/>
    <dimension measure="1" name="Measures" uniqueName="[Measures]" caption="Measures"/>
  </dimensions>
  <measureGroups count="2">
    <measureGroup name="Facebook_Ads" caption="Facebook_Ads"/>
    <measureGroup name="GetValue" caption="GetValue"/>
  </measureGroups>
  <maps count="2">
    <map measureGroup="0" dimension="0"/>
    <map measureGroup="1" dimension="1"/>
  </maps>
  <extLst>
    <ext xmlns:x14="http://schemas.microsoft.com/office/spreadsheetml/2009/9/main" uri="{725AE2AE-9491-48be-B2B4-4EB974FC3084}">
      <x14:pivotCacheDefinition pivotCacheId="18412266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rdje Medakovic" refreshedDate="44183.456149768521" backgroundQuery="1" createdVersion="6" refreshedVersion="6" minRefreshableVersion="3" recordCount="0" supportSubquery="1" supportAdvancedDrill="1" xr:uid="{2BDBA434-588C-4DED-8915-9D25A6B9A6C0}">
  <cacheSource type="external" connectionId="3">
    <extLst>
      <ext xmlns:x14="http://schemas.microsoft.com/office/spreadsheetml/2009/9/main" uri="{F057638F-6D5F-4e77-A914-E7F072B9BCA8}">
        <x14:sourceConnection name="ThisWorkbookDataModel"/>
      </ext>
    </extLst>
  </cacheSource>
  <cacheFields count="3">
    <cacheField name="[Facebook_Ads].[date].[date]" caption="date" numFmtId="0" hierarchy="3" level="1">
      <sharedItems containsSemiMixedTypes="0" containsNonDate="0" containsDate="1" containsString="0" minDate="2020-08-30T00:00:00" maxDate="2020-12-14T00:00:00" count="106">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sharedItems>
    </cacheField>
    <cacheField name="[Facebook_Ads].[date (Month)].[date (Month)]" caption="date (Month)" numFmtId="0" hierarchy="8" level="1">
      <sharedItems count="3">
        <s v="okt"/>
        <s v="nov"/>
        <s v="dec"/>
      </sharedItems>
    </cacheField>
    <cacheField name="[Measures].[Sum of clicks]" caption="Sum of clicks" numFmtId="0" hierarchy="17" level="32767"/>
  </cacheFields>
  <cacheHierarchies count="20">
    <cacheHierarchy uniqueName="[Facebook_Ads].[adset_name]" caption="adset_name" attribute="1" defaultMemberUniqueName="[Facebook_Ads].[adset_name].[All]" allUniqueName="[Facebook_Ads].[adset_name].[All]" dimensionUniqueName="[Facebook_Ads]" displayFolder="" count="2" memberValueDatatype="130" unbalanced="0"/>
    <cacheHierarchy uniqueName="[Facebook_Ads].[cost_per_conversion]" caption="cost_per_conversion" attribute="1" defaultMemberUniqueName="[Facebook_Ads].[cost_per_conversion].[All]" allUniqueName="[Facebook_Ads].[cost_per_conversion].[All]" dimensionUniqueName="[Facebook_Ads]" displayFolder="" count="0" memberValueDatatype="130" unbalanced="0"/>
    <cacheHierarchy uniqueName="[Facebook_Ads].[campaign]" caption="campaign" attribute="1" defaultMemberUniqueName="[Facebook_Ads].[campaign].[All]" allUniqueName="[Facebook_Ads].[campaign].[All]" dimensionUniqueName="[Facebook_Ads]" displayFolder="" count="2" memberValueDatatype="130" unbalanced="0"/>
    <cacheHierarchy uniqueName="[Facebook_Ads].[date]" caption="date" attribute="1" time="1" defaultMemberUniqueName="[Facebook_Ads].[date].[All]" allUniqueName="[Facebook_Ads].[date].[All]" dimensionUniqueName="[Facebook_Ads]" displayFolder="" count="2" memberValueDatatype="7" unbalanced="0">
      <fieldsUsage count="2">
        <fieldUsage x="-1"/>
        <fieldUsage x="0"/>
      </fieldsUsage>
    </cacheHierarchy>
    <cacheHierarchy uniqueName="[Facebook_Ads].[clicks]" caption="clicks" attribute="1" defaultMemberUniqueName="[Facebook_Ads].[clicks].[All]" allUniqueName="[Facebook_Ads].[clicks].[All]" dimensionUniqueName="[Facebook_Ads]" displayFolder="" count="0" memberValueDatatype="20" unbalanced="0"/>
    <cacheHierarchy uniqueName="[Facebook_Ads].[spend]" caption="spend" attribute="1" defaultMemberUniqueName="[Facebook_Ads].[spend].[All]" allUniqueName="[Facebook_Ads].[spend].[All]" dimensionUniqueName="[Facebook_Ads]" displayFolder="" count="0" memberValueDatatype="5" unbalanced="0"/>
    <cacheHierarchy uniqueName="[Facebook_Ads].[impressions]" caption="impressions" attribute="1" defaultMemberUniqueName="[Facebook_Ads].[impressions].[All]" allUniqueName="[Facebook_Ads].[impressions].[All]" dimensionUniqueName="[Facebook_Ads]" displayFolder="" count="0" memberValueDatatype="20" unbalanced="0"/>
    <cacheHierarchy uniqueName="[Facebook_Ads].[source]" caption="source" attribute="1" defaultMemberUniqueName="[Facebook_Ads].[source].[All]" allUniqueName="[Facebook_Ads].[source].[All]" dimensionUniqueName="[Facebook_Ads]" displayFolder="" count="0" memberValueDatatype="130" unbalanced="0"/>
    <cacheHierarchy uniqueName="[Facebook_Ads].[date (Month)]" caption="date (Month)" attribute="1" defaultMemberUniqueName="[Facebook_Ads].[date (Month)].[All]" allUniqueName="[Facebook_Ads].[date (Month)].[All]" dimensionUniqueName="[Facebook_Ads]" displayFolder="" count="2" memberValueDatatype="130" unbalanced="0">
      <fieldsUsage count="2">
        <fieldUsage x="-1"/>
        <fieldUsage x="1"/>
      </fieldsUsage>
    </cacheHierarchy>
    <cacheHierarchy uniqueName="[GetValue].[GetValue]" caption="GetValue" attribute="1" defaultMemberUniqueName="[GetValue].[GetValue].[All]" allUniqueName="[GetValue].[GetValue].[All]" dimensionUniqueName="[GetValue]" displayFolder="" count="0" memberValueDatatype="130" unbalanced="0"/>
    <cacheHierarchy uniqueName="[Facebook_Ads].[date (Month Index)]" caption="date (Month Index)" attribute="1" defaultMemberUniqueName="[Facebook_Ads].[date (Month Index)].[All]" allUniqueName="[Facebook_Ads].[date (Month Index)].[All]" dimensionUniqueName="[Facebook_Ads]" displayFolder="" count="0" memberValueDatatype="20" unbalanced="0" hidden="1"/>
    <cacheHierarchy uniqueName="[Measures].[CTR]" caption="CTR" measure="1" displayFolder="" measureGroup="Facebook_Ads" count="0"/>
    <cacheHierarchy uniqueName="[Measures].[CPM]" caption="CPM" measure="1" displayFolder="" measureGroup="Facebook_Ads" count="0"/>
    <cacheHierarchy uniqueName="[Measures].[CPC]" caption="CPC" measure="1" displayFolder="" measureGroup="Facebook_Ads" count="0"/>
    <cacheHierarchy uniqueName="[Measures].[__XL_Count GetValue]" caption="__XL_Count GetValue" measure="1" displayFolder="" measureGroup="GetValue" count="0" hidden="1"/>
    <cacheHierarchy uniqueName="[Measures].[__XL_Count Facebook_Ads]" caption="__XL_Count Facebook_Ads" measure="1" displayFolder="" measureGroup="Facebook_Ads" count="0" hidden="1"/>
    <cacheHierarchy uniqueName="[Measures].[__No measures defined]" caption="__No measures defined" measure="1" displayFolder="" count="0" hidden="1"/>
    <cacheHierarchy uniqueName="[Measures].[Sum of clicks]" caption="Sum of clicks" measure="1" displayFolder="" measureGroup="Facebook_Ad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pend]" caption="Sum of spend" measure="1" displayFolder="" measureGroup="Facebook_Ads" count="0" hidden="1">
      <extLst>
        <ext xmlns:x15="http://schemas.microsoft.com/office/spreadsheetml/2010/11/main" uri="{B97F6D7D-B522-45F9-BDA1-12C45D357490}">
          <x15:cacheHierarchy aggregatedColumn="5"/>
        </ext>
      </extLst>
    </cacheHierarchy>
    <cacheHierarchy uniqueName="[Measures].[Sum of impressions]" caption="Sum of impressions" measure="1" displayFolder="" measureGroup="Facebook_Ads" count="0" hidden="1">
      <extLst>
        <ext xmlns:x15="http://schemas.microsoft.com/office/spreadsheetml/2010/11/main" uri="{B97F6D7D-B522-45F9-BDA1-12C45D357490}">
          <x15:cacheHierarchy aggregatedColumn="6"/>
        </ext>
      </extLst>
    </cacheHierarchy>
  </cacheHierarchies>
  <kpis count="0"/>
  <dimensions count="3">
    <dimension name="Facebook_Ads" uniqueName="[Facebook_Ads]" caption="Facebook_Ads"/>
    <dimension name="GetValue" uniqueName="[GetValue]" caption="GetValue"/>
    <dimension measure="1" name="Measures" uniqueName="[Measures]" caption="Measures"/>
  </dimensions>
  <measureGroups count="2">
    <measureGroup name="Facebook_Ads" caption="Facebook_Ads"/>
    <measureGroup name="GetValue" caption="GetValue"/>
  </measureGroups>
  <maps count="2">
    <map measureGroup="0" dimension="0"/>
    <map measureGroup="1" dimension="1"/>
  </maps>
  <extLst>
    <ext xmlns:x14="http://schemas.microsoft.com/office/spreadsheetml/2009/9/main" uri="{725AE2AE-9491-48be-B2B4-4EB974FC3084}">
      <x14:pivotCacheDefinition pivotCacheId="8302032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rdje Medakovic" refreshedDate="44183.456150115744" backgroundQuery="1" createdVersion="6" refreshedVersion="6" minRefreshableVersion="3" recordCount="0" supportSubquery="1" supportAdvancedDrill="1" xr:uid="{1833D522-2A5F-447A-BE2D-0CF8F13167E7}">
  <cacheSource type="external" connectionId="3">
    <extLst>
      <ext xmlns:x14="http://schemas.microsoft.com/office/spreadsheetml/2009/9/main" uri="{F057638F-6D5F-4e77-A914-E7F072B9BCA8}">
        <x14:sourceConnection name="ThisWorkbookDataModel"/>
      </ext>
    </extLst>
  </cacheSource>
  <cacheFields count="3">
    <cacheField name="[Measures].[CPM]" caption="CPM" numFmtId="0" hierarchy="12" level="32767"/>
    <cacheField name="[Facebook_Ads].[date (Month)].[date (Month)]" caption="date (Month)" numFmtId="0" hierarchy="8" level="1">
      <sharedItems count="3">
        <s v="okt"/>
        <s v="nov"/>
        <s v="dec"/>
      </sharedItems>
    </cacheField>
    <cacheField name="[Facebook_Ads].[date].[date]" caption="date" numFmtId="0" hierarchy="3" level="1">
      <sharedItems containsSemiMixedTypes="0" containsNonDate="0" containsString="0"/>
    </cacheField>
  </cacheFields>
  <cacheHierarchies count="20">
    <cacheHierarchy uniqueName="[Facebook_Ads].[adset_name]" caption="adset_name" attribute="1" defaultMemberUniqueName="[Facebook_Ads].[adset_name].[All]" allUniqueName="[Facebook_Ads].[adset_name].[All]" dimensionUniqueName="[Facebook_Ads]" displayFolder="" count="2" memberValueDatatype="130" unbalanced="0"/>
    <cacheHierarchy uniqueName="[Facebook_Ads].[cost_per_conversion]" caption="cost_per_conversion" attribute="1" defaultMemberUniqueName="[Facebook_Ads].[cost_per_conversion].[All]" allUniqueName="[Facebook_Ads].[cost_per_conversion].[All]" dimensionUniqueName="[Facebook_Ads]" displayFolder="" count="0" memberValueDatatype="130" unbalanced="0"/>
    <cacheHierarchy uniqueName="[Facebook_Ads].[campaign]" caption="campaign" attribute="1" defaultMemberUniqueName="[Facebook_Ads].[campaign].[All]" allUniqueName="[Facebook_Ads].[campaign].[All]" dimensionUniqueName="[Facebook_Ads]" displayFolder="" count="2" memberValueDatatype="130" unbalanced="0"/>
    <cacheHierarchy uniqueName="[Facebook_Ads].[date]" caption="date" attribute="1" time="1" defaultMemberUniqueName="[Facebook_Ads].[date].[All]" allUniqueName="[Facebook_Ads].[date].[All]" dimensionUniqueName="[Facebook_Ads]" displayFolder="" count="2" memberValueDatatype="7" unbalanced="0">
      <fieldsUsage count="2">
        <fieldUsage x="-1"/>
        <fieldUsage x="2"/>
      </fieldsUsage>
    </cacheHierarchy>
    <cacheHierarchy uniqueName="[Facebook_Ads].[clicks]" caption="clicks" attribute="1" defaultMemberUniqueName="[Facebook_Ads].[clicks].[All]" allUniqueName="[Facebook_Ads].[clicks].[All]" dimensionUniqueName="[Facebook_Ads]" displayFolder="" count="0" memberValueDatatype="20" unbalanced="0"/>
    <cacheHierarchy uniqueName="[Facebook_Ads].[spend]" caption="spend" attribute="1" defaultMemberUniqueName="[Facebook_Ads].[spend].[All]" allUniqueName="[Facebook_Ads].[spend].[All]" dimensionUniqueName="[Facebook_Ads]" displayFolder="" count="0" memberValueDatatype="5" unbalanced="0"/>
    <cacheHierarchy uniqueName="[Facebook_Ads].[impressions]" caption="impressions" attribute="1" defaultMemberUniqueName="[Facebook_Ads].[impressions].[All]" allUniqueName="[Facebook_Ads].[impressions].[All]" dimensionUniqueName="[Facebook_Ads]" displayFolder="" count="0" memberValueDatatype="20" unbalanced="0"/>
    <cacheHierarchy uniqueName="[Facebook_Ads].[source]" caption="source" attribute="1" defaultMemberUniqueName="[Facebook_Ads].[source].[All]" allUniqueName="[Facebook_Ads].[source].[All]" dimensionUniqueName="[Facebook_Ads]" displayFolder="" count="0" memberValueDatatype="130" unbalanced="0"/>
    <cacheHierarchy uniqueName="[Facebook_Ads].[date (Month)]" caption="date (Month)" attribute="1" defaultMemberUniqueName="[Facebook_Ads].[date (Month)].[All]" allUniqueName="[Facebook_Ads].[date (Month)].[All]" dimensionUniqueName="[Facebook_Ads]" displayFolder="" count="2" memberValueDatatype="130" unbalanced="0">
      <fieldsUsage count="2">
        <fieldUsage x="-1"/>
        <fieldUsage x="1"/>
      </fieldsUsage>
    </cacheHierarchy>
    <cacheHierarchy uniqueName="[GetValue].[GetValue]" caption="GetValue" attribute="1" defaultMemberUniqueName="[GetValue].[GetValue].[All]" allUniqueName="[GetValue].[GetValue].[All]" dimensionUniqueName="[GetValue]" displayFolder="" count="0" memberValueDatatype="130" unbalanced="0"/>
    <cacheHierarchy uniqueName="[Facebook_Ads].[date (Month Index)]" caption="date (Month Index)" attribute="1" defaultMemberUniqueName="[Facebook_Ads].[date (Month Index)].[All]" allUniqueName="[Facebook_Ads].[date (Month Index)].[All]" dimensionUniqueName="[Facebook_Ads]" displayFolder="" count="0" memberValueDatatype="20" unbalanced="0" hidden="1"/>
    <cacheHierarchy uniqueName="[Measures].[CTR]" caption="CTR" measure="1" displayFolder="" measureGroup="Facebook_Ads" count="0"/>
    <cacheHierarchy uniqueName="[Measures].[CPM]" caption="CPM" measure="1" displayFolder="" measureGroup="Facebook_Ads" count="0" oneField="1">
      <fieldsUsage count="1">
        <fieldUsage x="0"/>
      </fieldsUsage>
    </cacheHierarchy>
    <cacheHierarchy uniqueName="[Measures].[CPC]" caption="CPC" measure="1" displayFolder="" measureGroup="Facebook_Ads" count="0"/>
    <cacheHierarchy uniqueName="[Measures].[__XL_Count GetValue]" caption="__XL_Count GetValue" measure="1" displayFolder="" measureGroup="GetValue" count="0" hidden="1"/>
    <cacheHierarchy uniqueName="[Measures].[__XL_Count Facebook_Ads]" caption="__XL_Count Facebook_Ads" measure="1" displayFolder="" measureGroup="Facebook_Ads" count="0" hidden="1"/>
    <cacheHierarchy uniqueName="[Measures].[__No measures defined]" caption="__No measures defined" measure="1" displayFolder="" count="0" hidden="1"/>
    <cacheHierarchy uniqueName="[Measures].[Sum of clicks]" caption="Sum of clicks" measure="1" displayFolder="" measureGroup="Facebook_Ads" count="0" hidden="1">
      <extLst>
        <ext xmlns:x15="http://schemas.microsoft.com/office/spreadsheetml/2010/11/main" uri="{B97F6D7D-B522-45F9-BDA1-12C45D357490}">
          <x15:cacheHierarchy aggregatedColumn="4"/>
        </ext>
      </extLst>
    </cacheHierarchy>
    <cacheHierarchy uniqueName="[Measures].[Sum of spend]" caption="Sum of spend" measure="1" displayFolder="" measureGroup="Facebook_Ads" count="0" hidden="1">
      <extLst>
        <ext xmlns:x15="http://schemas.microsoft.com/office/spreadsheetml/2010/11/main" uri="{B97F6D7D-B522-45F9-BDA1-12C45D357490}">
          <x15:cacheHierarchy aggregatedColumn="5"/>
        </ext>
      </extLst>
    </cacheHierarchy>
    <cacheHierarchy uniqueName="[Measures].[Sum of impressions]" caption="Sum of impressions" measure="1" displayFolder="" measureGroup="Facebook_Ads" count="0" hidden="1">
      <extLst>
        <ext xmlns:x15="http://schemas.microsoft.com/office/spreadsheetml/2010/11/main" uri="{B97F6D7D-B522-45F9-BDA1-12C45D357490}">
          <x15:cacheHierarchy aggregatedColumn="6"/>
        </ext>
      </extLst>
    </cacheHierarchy>
  </cacheHierarchies>
  <kpis count="0"/>
  <dimensions count="3">
    <dimension name="Facebook_Ads" uniqueName="[Facebook_Ads]" caption="Facebook_Ads"/>
    <dimension name="GetValue" uniqueName="[GetValue]" caption="GetValue"/>
    <dimension measure="1" name="Measures" uniqueName="[Measures]" caption="Measures"/>
  </dimensions>
  <measureGroups count="2">
    <measureGroup name="Facebook_Ads" caption="Facebook_Ads"/>
    <measureGroup name="GetValue" caption="GetValue"/>
  </measureGroups>
  <maps count="2">
    <map measureGroup="0" dimension="0"/>
    <map measureGroup="1" dimension="1"/>
  </maps>
  <extLst>
    <ext xmlns:x14="http://schemas.microsoft.com/office/spreadsheetml/2009/9/main" uri="{725AE2AE-9491-48be-B2B4-4EB974FC3084}">
      <x14:pivotCacheDefinition pivotCacheId="14329065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jordje Medakovic" refreshedDate="44183.456024884261" backgroundQuery="1" createdVersion="3" refreshedVersion="6" minRefreshableVersion="3" recordCount="0" supportSubquery="1" supportAdvancedDrill="1" xr:uid="{9F5A7211-D088-4B03-9DA3-2733B7DDE57E}">
  <cacheSource type="external" connectionId="3">
    <extLst>
      <ext xmlns:x14="http://schemas.microsoft.com/office/spreadsheetml/2009/9/main" uri="{F057638F-6D5F-4e77-A914-E7F072B9BCA8}">
        <x14:sourceConnection name="ThisWorkbookDataModel"/>
      </ext>
    </extLst>
  </cacheSource>
  <cacheFields count="0"/>
  <cacheHierarchies count="20">
    <cacheHierarchy uniqueName="[Facebook_Ads].[adset_name]" caption="adset_name" attribute="1" defaultMemberUniqueName="[Facebook_Ads].[adset_name].[All]" allUniqueName="[Facebook_Ads].[adset_name].[All]" dimensionUniqueName="[Facebook_Ads]" displayFolder="" count="0" memberValueDatatype="130" unbalanced="0"/>
    <cacheHierarchy uniqueName="[Facebook_Ads].[cost_per_conversion]" caption="cost_per_conversion" attribute="1" defaultMemberUniqueName="[Facebook_Ads].[cost_per_conversion].[All]" allUniqueName="[Facebook_Ads].[cost_per_conversion].[All]" dimensionUniqueName="[Facebook_Ads]" displayFolder="" count="0" memberValueDatatype="130" unbalanced="0"/>
    <cacheHierarchy uniqueName="[Facebook_Ads].[campaign]" caption="campaign" attribute="1" defaultMemberUniqueName="[Facebook_Ads].[campaign].[All]" allUniqueName="[Facebook_Ads].[campaign].[All]" dimensionUniqueName="[Facebook_Ads]" displayFolder="" count="0" memberValueDatatype="130" unbalanced="0"/>
    <cacheHierarchy uniqueName="[Facebook_Ads].[date]" caption="date" attribute="1" time="1" defaultMemberUniqueName="[Facebook_Ads].[date].[All]" allUniqueName="[Facebook_Ads].[date].[All]" dimensionUniqueName="[Facebook_Ads]" displayFolder="" count="2" memberValueDatatype="7" unbalanced="0"/>
    <cacheHierarchy uniqueName="[Facebook_Ads].[clicks]" caption="clicks" attribute="1" defaultMemberUniqueName="[Facebook_Ads].[clicks].[All]" allUniqueName="[Facebook_Ads].[clicks].[All]" dimensionUniqueName="[Facebook_Ads]" displayFolder="" count="0" memberValueDatatype="20" unbalanced="0"/>
    <cacheHierarchy uniqueName="[Facebook_Ads].[spend]" caption="spend" attribute="1" defaultMemberUniqueName="[Facebook_Ads].[spend].[All]" allUniqueName="[Facebook_Ads].[spend].[All]" dimensionUniqueName="[Facebook_Ads]" displayFolder="" count="0" memberValueDatatype="5" unbalanced="0"/>
    <cacheHierarchy uniqueName="[Facebook_Ads].[impressions]" caption="impressions" attribute="1" defaultMemberUniqueName="[Facebook_Ads].[impressions].[All]" allUniqueName="[Facebook_Ads].[impressions].[All]" dimensionUniqueName="[Facebook_Ads]" displayFolder="" count="0" memberValueDatatype="20" unbalanced="0"/>
    <cacheHierarchy uniqueName="[Facebook_Ads].[source]" caption="source" attribute="1" defaultMemberUniqueName="[Facebook_Ads].[source].[All]" allUniqueName="[Facebook_Ads].[source].[All]" dimensionUniqueName="[Facebook_Ads]" displayFolder="" count="0" memberValueDatatype="130" unbalanced="0"/>
    <cacheHierarchy uniqueName="[Facebook_Ads].[date (Month)]" caption="date (Month)" attribute="1" defaultMemberUniqueName="[Facebook_Ads].[date (Month)].[All]" allUniqueName="[Facebook_Ads].[date (Month)].[All]" dimensionUniqueName="[Facebook_Ads]" displayFolder="" count="0" memberValueDatatype="130" unbalanced="0"/>
    <cacheHierarchy uniqueName="[GetValue].[GetValue]" caption="GetValue" attribute="1" defaultMemberUniqueName="[GetValue].[GetValue].[All]" allUniqueName="[GetValue].[GetValue].[All]" dimensionUniqueName="[GetValue]" displayFolder="" count="0" memberValueDatatype="130" unbalanced="0"/>
    <cacheHierarchy uniqueName="[Facebook_Ads].[date (Month Index)]" caption="date (Month Index)" attribute="1" defaultMemberUniqueName="[Facebook_Ads].[date (Month Index)].[All]" allUniqueName="[Facebook_Ads].[date (Month Index)].[All]" dimensionUniqueName="[Facebook_Ads]" displayFolder="" count="0" memberValueDatatype="20" unbalanced="0" hidden="1"/>
    <cacheHierarchy uniqueName="[Measures].[CTR]" caption="CTR" measure="1" displayFolder="" measureGroup="Facebook_Ads" count="0"/>
    <cacheHierarchy uniqueName="[Measures].[CPM]" caption="CPM" measure="1" displayFolder="" measureGroup="Facebook_Ads" count="0"/>
    <cacheHierarchy uniqueName="[Measures].[CPC]" caption="CPC" measure="1" displayFolder="" measureGroup="Facebook_Ads" count="0"/>
    <cacheHierarchy uniqueName="[Measures].[__XL_Count GetValue]" caption="__XL_Count GetValue" measure="1" displayFolder="" measureGroup="GetValue" count="0" hidden="1"/>
    <cacheHierarchy uniqueName="[Measures].[__XL_Count Facebook_Ads]" caption="__XL_Count Facebook_Ads" measure="1" displayFolder="" measureGroup="Facebook_Ads" count="0" hidden="1"/>
    <cacheHierarchy uniqueName="[Measures].[__No measures defined]" caption="__No measures defined" measure="1" displayFolder="" count="0" hidden="1"/>
    <cacheHierarchy uniqueName="[Measures].[Sum of clicks]" caption="Sum of clicks" measure="1" displayFolder="" measureGroup="Facebook_Ads" count="0" hidden="1">
      <extLst>
        <ext xmlns:x15="http://schemas.microsoft.com/office/spreadsheetml/2010/11/main" uri="{B97F6D7D-B522-45F9-BDA1-12C45D357490}">
          <x15:cacheHierarchy aggregatedColumn="4"/>
        </ext>
      </extLst>
    </cacheHierarchy>
    <cacheHierarchy uniqueName="[Measures].[Sum of spend]" caption="Sum of spend" measure="1" displayFolder="" measureGroup="Facebook_Ads" count="0" hidden="1">
      <extLst>
        <ext xmlns:x15="http://schemas.microsoft.com/office/spreadsheetml/2010/11/main" uri="{B97F6D7D-B522-45F9-BDA1-12C45D357490}">
          <x15:cacheHierarchy aggregatedColumn="5"/>
        </ext>
      </extLst>
    </cacheHierarchy>
    <cacheHierarchy uniqueName="[Measures].[Sum of impressions]" caption="Sum of impressions" measure="1" displayFolder="" measureGroup="Facebook_Ad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pivotCacheId="11502741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3B554-59B1-4221-82EF-A2610FC12EAB}" name="PivotChartTable2"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5" firstHeaderRow="1" firstDataRow="1" firstDataCol="1"/>
  <pivotFields count="3">
    <pivotField axis="axisRow" allDrilled="1" subtotalTop="0" showAll="0" dataSourceSort="1" defaultSubtotal="0" defaultAttributeDrillState="1">
      <items count="1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s>
    </pivotField>
    <pivotField axis="axisRow" allDrilled="1" subtotalTop="0" showAll="0" dataSourceSort="1" defaultSubtotal="0">
      <items count="3">
        <item x="0" e="0"/>
        <item x="1" e="0"/>
        <item x="2" e="0"/>
      </items>
    </pivotField>
    <pivotField dataField="1" subtotalTop="0" showAll="0" defaultSubtotal="0"/>
  </pivotFields>
  <rowFields count="2">
    <field x="1"/>
    <field x="0"/>
  </rowFields>
  <rowItems count="4">
    <i>
      <x/>
    </i>
    <i>
      <x v="1"/>
    </i>
    <i>
      <x v="2"/>
    </i>
    <i t="grand">
      <x/>
    </i>
  </rowItems>
  <colItems count="1">
    <i/>
  </colItems>
  <dataFields count="1">
    <dataField name="Sum of clicks" fld="2"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Hierarchies count="20">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0" type="dateBetween" evalOrder="-1" id="19" name="[Facebook_Ads].[date]">
      <autoFilter ref="A1">
        <filterColumn colId="0">
          <customFilters and="1">
            <customFilter operator="greaterThanOrEqual" val="44105"/>
            <customFilter operator="lessThanOrEqual" val="44196"/>
          </customFilters>
        </filterColumn>
      </autoFilter>
      <extLst>
        <ext xmlns:x15="http://schemas.microsoft.com/office/spreadsheetml/2010/11/main" uri="{0605FD5F-26C8-4aeb-8148-2DB25E43C511}">
          <x15:pivotFilter useWholeDay="1"/>
        </ext>
      </extLst>
    </filter>
  </filters>
  <rowHierarchiesUsage count="2">
    <rowHierarchyUsage hierarchyUsage="8"/>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830203215">
        <x15:pivotRow count="1">
          <x15:c>
            <x15:v>91</x15:v>
          </x15:c>
        </x15:pivotRow>
        <x15:pivotRow count="1">
          <x15:c>
            <x15:v>94</x15:v>
          </x15:c>
        </x15:pivotRow>
        <x15:pivotRow count="1">
          <x15:c>
            <x15:v>47</x15:v>
          </x15:c>
        </x15:pivotRow>
        <x15:pivotRow count="1">
          <x15:c>
            <x15:v>232</x15:v>
          </x15:c>
        </x15:pivotRow>
      </x15:pivotTableData>
    </ext>
    <ext xmlns:x15="http://schemas.microsoft.com/office/spreadsheetml/2010/11/main" uri="{E67621CE-5B39-4880-91FE-76760E9C1902}">
      <x15:pivotTableUISettings>
        <x15:activeTabTopLevelEntity name="[Facebook_A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01BF5A-5AE1-4177-A318-6FDC5A913473}" name="PivotChartTable4" cacheId="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E3" firstHeaderRow="1" firstDataRow="2" firstDataCol="1"/>
  <pivotFields count="3">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Items count="1">
    <i/>
  </rowItems>
  <colFields count="1">
    <field x="1"/>
  </colFields>
  <colItems count="4">
    <i>
      <x/>
    </i>
    <i>
      <x v="1"/>
    </i>
    <i>
      <x v="2"/>
    </i>
    <i t="grand">
      <x/>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s>
  <pivotHierarchies count="20">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2" type="dateBetween" evalOrder="-1" id="19" name="[Facebook_Ads].[date]">
      <autoFilter ref="A1">
        <filterColumn colId="0">
          <customFilters and="1">
            <customFilter operator="greaterThanOrEqual" val="44105"/>
            <customFilter operator="lessThanOrEqual" val="44196"/>
          </customFilters>
        </filterColumn>
      </autoFilter>
      <extLst>
        <ext xmlns:x15="http://schemas.microsoft.com/office/spreadsheetml/2010/11/main" uri="{0605FD5F-26C8-4aeb-8148-2DB25E43C511}">
          <x15:pivotFilter useWholeDay="1"/>
        </ext>
      </extLst>
    </filter>
  </filters>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4" cacheId="1432906517">
        <x15:pivotRow count="4">
          <x15:c>
            <x15:v>4.7025888019265505</x15:v>
            <x15:x in="0"/>
          </x15:c>
          <x15:c>
            <x15:v>4.7425406017877378</x15:v>
            <x15:x in="0"/>
          </x15:c>
          <x15:c>
            <x15:v>4.8614638651581616</x15:v>
            <x15:x in="0"/>
          </x15:c>
          <x15:c>
            <x15:v>4.7514456484766026</x15:v>
            <x15:x in="0"/>
          </x15:c>
        </x15:pivotRow>
      </x15:pivotTableData>
    </ext>
    <ext xmlns:x15="http://schemas.microsoft.com/office/spreadsheetml/2010/11/main" uri="{E67621CE-5B39-4880-91FE-76760E9C1902}">
      <x15:pivotTableUISettings>
        <x15:activeTabTopLevelEntity name="[Facebook_A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67A727-232D-4261-B3A2-564AD97ECDB0}" name="PivotChartTable6" cacheId="2" dataPosition="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G7" firstHeaderRow="1" firstDataRow="3" firstDataCol="1"/>
  <pivotFields count="5">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2">
    <field x="-2"/>
    <field x="1"/>
  </colFields>
  <colItems count="6">
    <i>
      <x/>
      <x/>
    </i>
    <i r="1">
      <x v="1"/>
    </i>
    <i i="1">
      <x v="1"/>
      <x/>
    </i>
    <i r="1" i="1">
      <x v="1"/>
    </i>
    <i t="grand">
      <x/>
    </i>
    <i t="grand" i="1">
      <x v="1"/>
    </i>
  </colItems>
  <dataFields count="2">
    <dataField name="Sum of clicks" fld="2" baseField="0" baseItem="0"/>
    <dataField name="Sum of spend" fld="3" baseField="0" baseItem="0"/>
  </dataFields>
  <chartFormats count="4">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1"/>
          </reference>
          <reference field="1" count="1" selected="0">
            <x v="1"/>
          </reference>
        </references>
      </pivotArea>
    </chartFormat>
    <chartFormat chart="0" format="7" series="1">
      <pivotArea type="data" outline="0" fieldPosition="0">
        <references count="2">
          <reference field="4294967294" count="1" selected="0">
            <x v="1"/>
          </reference>
          <reference field="1" count="1" selected="0">
            <x v="0"/>
          </reference>
        </references>
      </pivotArea>
    </chartFormat>
  </chartFormats>
  <pivotHierarchies count="20">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filters count="1">
    <filter fld="4" type="dateBetween" evalOrder="-1" id="19" name="[Facebook_Ads].[date]">
      <autoFilter ref="A1">
        <filterColumn colId="0">
          <customFilters and="1">
            <customFilter operator="greaterThanOrEqual" val="44105"/>
            <customFilter operator="lessThanOrEqual" val="44196"/>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colHierarchiesUsage count="2">
    <colHierarchyUsage hierarchyUsage="-2"/>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6" cacheId="1841226693">
        <x15:pivotRow count="6">
          <x15:c>
            <x15:v>4</x15:v>
          </x15:c>
          <x15:c>
            <x15:v>87</x15:v>
          </x15:c>
          <x15:c>
            <x15:v>0.59</x15:v>
          </x15:c>
          <x15:c>
            <x15:v>77.52</x15:v>
          </x15:c>
          <x15:c>
            <x15:v>91</x15:v>
          </x15:c>
          <x15:c>
            <x15:v>78.11</x15:v>
          </x15:c>
        </x15:pivotRow>
        <x15:pivotRow count="6">
          <x15:c>
            <x15:v>2</x15:v>
          </x15:c>
          <x15:c>
            <x15:v>92</x15:v>
          </x15:c>
          <x15:c>
            <x15:v>0.36</x15:v>
          </x15:c>
          <x15:c>
            <x15:v>74.98</x15:v>
          </x15:c>
          <x15:c>
            <x15:v>94</x15:v>
          </x15:c>
          <x15:c>
            <x15:v>75.34</x15:v>
          </x15:c>
        </x15:pivotRow>
        <x15:pivotRow count="6">
          <x15:c>
            <x15:v>0</x15:v>
          </x15:c>
          <x15:c>
            <x15:v>47</x15:v>
          </x15:c>
          <x15:c>
            <x15:v>7.0000000000000007E-2</x15:v>
          </x15:c>
          <x15:c>
            <x15:v>42.04</x15:v>
          </x15:c>
          <x15:c>
            <x15:v>47</x15:v>
          </x15:c>
          <x15:c>
            <x15:v>42.11</x15:v>
          </x15:c>
        </x15:pivotRow>
        <x15:pivotRow count="6">
          <x15:c>
            <x15:v>6</x15:v>
          </x15:c>
          <x15:c>
            <x15:v>226</x15:v>
          </x15:c>
          <x15:c>
            <x15:v>1.02</x15:v>
          </x15:c>
          <x15:c>
            <x15:v>194.54</x15:v>
          </x15:c>
          <x15:c>
            <x15:v>232</x15:v>
          </x15:c>
          <x15:c>
            <x15:v>195.56</x15:v>
          </x15:c>
        </x15:pivotRow>
      </x15:pivotTableData>
    </ext>
    <ext xmlns:x15="http://schemas.microsoft.com/office/spreadsheetml/2010/11/main" uri="{E67621CE-5B39-4880-91FE-76760E9C1902}">
      <x15:pivotTableUISettings>
        <x15:activeTabTopLevelEntity name="[Facebook_A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1C6A6-7A0B-425A-B919-D847C007502C}" name="PivotTable3" cacheId="0" applyNumberFormats="0" applyBorderFormats="0" applyFontFormats="0" applyPatternFormats="0" applyAlignmentFormats="0" applyWidthHeightFormats="1" dataCaption="Values" tag="27a43f06-729f-43d3-87b2-2c95c7163f13" updatedVersion="6" minRefreshableVersion="5" useAutoFormatting="1" itemPrintTitles="1" createdVersion="6" indent="0" outline="1" outlineData="1" multipleFieldFilters="0">
  <location ref="A2:E3"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name="Sum of impressions" fld="3" baseField="0" baseItem="0"/>
    <dataField name="Sum of spend" fld="4" baseField="0" baseItem="0"/>
    <dataField fld="1" subtotal="count" baseField="0" baseItem="0"/>
    <dataField fld="2" subtotal="count" baseField="0" baseItem="0"/>
  </dataFields>
  <pivotHierarchies count="20">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19" name="[Facebook_Ads].[date]">
      <autoFilter ref="A1">
        <filterColumn colId="0">
          <customFilters and="1">
            <customFilter operator="greaterThanOrEqual" val="44105"/>
            <customFilter operator="lessThanOrEqual" val="44196"/>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_Ad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090EFB5-B1E0-42B8-A1B6-E204A8725D68}" autoFormatId="16" applyNumberFormats="0" applyBorderFormats="0" applyFontFormats="0" applyPatternFormats="0" applyAlignmentFormats="0" applyWidthHeightFormats="0">
  <queryTableRefresh nextId="18">
    <queryTableFields count="8">
      <queryTableField id="9" name="adset_name" tableColumnId="9"/>
      <queryTableField id="10" name="cost_per_conversion" tableColumnId="10"/>
      <queryTableField id="11" name="campaign" tableColumnId="11"/>
      <queryTableField id="12" name="date" tableColumnId="12"/>
      <queryTableField id="13" name="clicks" tableColumnId="13"/>
      <queryTableField id="14" name="spend" tableColumnId="14"/>
      <queryTableField id="15" name="impressions" tableColumnId="15"/>
      <queryTableField id="16" name="sourc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set_name" xr10:uid="{67D9A9FD-F92E-4C73-AC14-8FBA6BE65242}" sourceName="[Facebook_Ads].[adset_name]">
  <pivotTables>
    <pivotTable tabId="10" name="PivotTable3"/>
  </pivotTables>
  <data>
    <olap pivotCacheId="198964793">
      <levels count="2">
        <level uniqueName="[Facebook_Ads].[adset_name].[(All)]" sourceCaption="(All)" count="0"/>
        <level uniqueName="[Facebook_Ads].[adset_name].[adset_name]" sourceCaption="adset_name" count="2">
          <ranges>
            <range startItem="0">
              <i n="[Facebook_Ads].[adset_name].&amp;[cases]" c="cases"/>
              <i n="[Facebook_Ads].[adset_name].&amp;[cases APAC]" c="cases APAC"/>
            </range>
          </ranges>
        </level>
      </levels>
      <selections count="1">
        <selection n="[Facebook_Ads].[adset_name].[All]"/>
      </selections>
    </olap>
  </data>
  <extLst>
    <x:ext xmlns:x15="http://schemas.microsoft.com/office/spreadsheetml/2010/11/main" uri="{03082B11-2C62-411c-B77F-237D8FCFBE4C}">
      <x15:slicerCachePivotTables>
        <pivotTable tabId="4294967295" name="PivotChartTable4"/>
        <pivotTable tabId="4294967295" name="PivotChartTable2"/>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AB06BAD8-E1BD-488B-A97C-5F34B194CC3A}" sourceName="[Facebook_Ads].[campaign]">
  <pivotTables>
    <pivotTable tabId="10" name="PivotTable3"/>
  </pivotTables>
  <data>
    <olap pivotCacheId="198964793">
      <levels count="2">
        <level uniqueName="[Facebook_Ads].[campaign].[(All)]" sourceCaption="(All)" count="0"/>
        <level uniqueName="[Facebook_Ads].[campaign].[campaign]" sourceCaption="campaign" count="3">
          <ranges>
            <range startItem="0">
              <i n="[Facebook_Ads].[campaign].&amp;[Free trial, upgrade to basic at https://www.windsor.ai/pricing/]" c="Free trial, upgrade to basic at https://www.windsor.ai/pricing/"/>
              <i n="[Facebook_Ads].[campaign].&amp;[retageting APAC]" c="retageting APAC"/>
              <i n="[Facebook_Ads].[campaign].&amp;[retargeting UK&amp;CO]" c="retargeting UK&amp;CO"/>
            </range>
          </ranges>
        </level>
      </levels>
      <selections count="1">
        <selection n="[Facebook_Ads].[campaign].[All]"/>
      </selections>
    </olap>
  </data>
  <extLst>
    <x:ext xmlns:x15="http://schemas.microsoft.com/office/spreadsheetml/2010/11/main" uri="{03082B11-2C62-411c-B77F-237D8FCFBE4C}">
      <x15:slicerCachePivotTables>
        <pivotTable tabId="4294967295" name="PivotChartTable4"/>
        <pivotTable tabId="4294967295" name="PivotChartTable2"/>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set_name" xr10:uid="{F39477BB-91D0-4F33-951F-48469DA31EBA}" cache="Slicer_adset_name" caption="adset_name" level="1" rowHeight="241300"/>
  <slicer name="campaign" xr10:uid="{E9368583-7863-45DE-81E6-581AB57EC41A}" cache="Slicer_campaign" caption="campaig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F6A307-09DA-439C-B392-D69A9FF8F965}" name="Facebook_Ads" displayName="Facebook_Ads" ref="A1:H149" tableType="queryTable" totalsRowShown="0">
  <autoFilter ref="A1:H149" xr:uid="{0A12CEA7-8FE9-462B-98F6-1F536DD1804D}"/>
  <tableColumns count="8">
    <tableColumn id="9" xr3:uid="{88F5C7FE-5560-4933-AE84-9D732AC618D4}" uniqueName="9" name="adset_name" queryTableFieldId="9" dataDxfId="3"/>
    <tableColumn id="10" xr3:uid="{5FC6C98D-1121-47D5-98F9-C851DE5E5171}" uniqueName="10" name="cost_per_conversion" queryTableFieldId="10"/>
    <tableColumn id="11" xr3:uid="{190B250B-DE5C-4226-9C1A-B3839C6EF1FD}" uniqueName="11" name="campaign" queryTableFieldId="11" dataDxfId="2"/>
    <tableColumn id="12" xr3:uid="{24415981-AC7E-4D7C-A115-B5B11C32EE7F}" uniqueName="12" name="date" queryTableFieldId="12" dataDxfId="1"/>
    <tableColumn id="13" xr3:uid="{9B966BCB-6258-4558-A388-6BE8B97D3071}" uniqueName="13" name="clicks" queryTableFieldId="13"/>
    <tableColumn id="14" xr3:uid="{A5808911-A61C-4F01-B574-5ABE93042430}" uniqueName="14" name="spend" queryTableFieldId="14"/>
    <tableColumn id="15" xr3:uid="{1FC553C9-3BCA-412D-AD44-FE96B62C36AA}" uniqueName="15" name="impressions" queryTableFieldId="15"/>
    <tableColumn id="16" xr3:uid="{FE95BFA3-A7AF-44DA-982A-E09E2352E569}" uniqueName="16" name="source"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78AC794A-17AC-47C4-90E7-092A142AC2E8}" sourceName="[Facebook_Ads].[date]">
  <pivotTables>
    <pivotTable tabId="10" name="PivotTable3"/>
    <pivotTable tabId="4294967295" name="PivotChartTable6"/>
    <pivotTable tabId="4294967295" name="PivotChartTable2"/>
    <pivotTable tabId="4294967295" name="PivotChartTable4"/>
  </pivotTables>
  <state minimalRefreshVersion="6" lastRefreshVersion="6" pivotCacheId="1150274125" filterType="dateBetween">
    <selection startDate="2020-10-01T00:00:00" endDate="2020-12-31T00:00:00"/>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3B8A12A-F1F0-44A3-938E-6FE228A1E300}" cache="Timeline_date" caption="date" level="2" selectionLevel="1" scrollPosition="2020-06-03T00:00:00" style="TimeSlicerStyleLight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7119E-2FB7-4312-8BF5-FE57D4566033}">
  <dimension ref="A1:W64"/>
  <sheetViews>
    <sheetView tabSelected="1" topLeftCell="A2" zoomScale="96" zoomScaleNormal="96" workbookViewId="0">
      <selection activeCell="B3" sqref="B3"/>
    </sheetView>
  </sheetViews>
  <sheetFormatPr defaultRowHeight="15" x14ac:dyDescent="0.25"/>
  <cols>
    <col min="14" max="14" width="11.7109375" bestFit="1" customWidth="1"/>
    <col min="15" max="15" width="16.28515625" bestFit="1" customWidth="1"/>
    <col min="16" max="16" width="12" bestFit="1" customWidth="1"/>
    <col min="17" max="17" width="9.85546875" customWidth="1"/>
    <col min="18" max="19" width="12" bestFit="1" customWidth="1"/>
    <col min="20" max="20" width="11.28515625" bestFit="1" customWidth="1"/>
  </cols>
  <sheetData>
    <row r="1" spans="1:23" x14ac:dyDescent="0.25">
      <c r="A1" s="9"/>
      <c r="B1" s="9"/>
      <c r="C1" s="9"/>
      <c r="D1" s="9"/>
      <c r="E1" s="9"/>
      <c r="F1" s="9"/>
      <c r="G1" s="9"/>
      <c r="H1" s="9"/>
      <c r="I1" s="9"/>
      <c r="J1" s="9"/>
      <c r="K1" s="9"/>
      <c r="L1" s="9"/>
      <c r="M1" s="9"/>
      <c r="N1" s="9"/>
      <c r="O1" s="9"/>
      <c r="P1" s="9"/>
      <c r="Q1" s="9"/>
      <c r="R1" s="9"/>
      <c r="S1" s="9"/>
      <c r="T1" s="9"/>
      <c r="U1" s="9"/>
      <c r="V1" s="9"/>
      <c r="W1" s="9"/>
    </row>
    <row r="2" spans="1:23" x14ac:dyDescent="0.25">
      <c r="A2" s="9"/>
      <c r="B2" s="9"/>
      <c r="C2" s="9"/>
      <c r="D2" s="9"/>
      <c r="E2" s="9"/>
      <c r="F2" s="9"/>
      <c r="G2" s="9"/>
      <c r="H2" s="9"/>
      <c r="I2" s="9"/>
      <c r="J2" s="9"/>
      <c r="K2" s="9"/>
      <c r="L2" s="9"/>
      <c r="M2" s="9"/>
      <c r="N2" s="9"/>
      <c r="O2" s="9"/>
      <c r="P2" s="9"/>
      <c r="Q2" s="9"/>
      <c r="R2" s="9"/>
      <c r="S2" s="9"/>
      <c r="T2" s="9"/>
      <c r="U2" s="9"/>
      <c r="V2" s="9"/>
      <c r="W2" s="9"/>
    </row>
    <row r="3" spans="1:23" x14ac:dyDescent="0.25">
      <c r="A3" s="9"/>
      <c r="B3" s="9"/>
      <c r="C3" s="9"/>
      <c r="D3" s="9"/>
      <c r="E3" s="9"/>
      <c r="F3" s="9"/>
      <c r="G3" s="9"/>
      <c r="H3" s="9"/>
      <c r="I3" s="9"/>
      <c r="J3" s="9"/>
      <c r="K3" s="9"/>
      <c r="L3" s="9"/>
      <c r="M3" s="9"/>
      <c r="N3" s="9"/>
      <c r="O3" s="9"/>
      <c r="P3" s="9"/>
      <c r="Q3" s="9"/>
      <c r="R3" s="9"/>
      <c r="S3" s="9"/>
      <c r="T3" s="9"/>
      <c r="U3" s="9"/>
      <c r="V3" s="9"/>
      <c r="W3" s="9"/>
    </row>
    <row r="4" spans="1:23" x14ac:dyDescent="0.25">
      <c r="A4" s="9"/>
      <c r="B4" s="9"/>
      <c r="C4" s="9"/>
      <c r="D4" s="9"/>
      <c r="E4" s="9"/>
      <c r="F4" s="9"/>
      <c r="G4" s="9"/>
      <c r="H4" s="9"/>
      <c r="I4" s="9"/>
      <c r="J4" s="9"/>
      <c r="K4" s="9"/>
      <c r="L4" s="9"/>
      <c r="M4" s="9"/>
      <c r="N4" s="9"/>
      <c r="O4" s="9"/>
      <c r="P4" s="9"/>
      <c r="Q4" s="9"/>
      <c r="R4" s="9"/>
      <c r="S4" s="9"/>
      <c r="T4" s="9"/>
      <c r="U4" s="9"/>
      <c r="V4" s="9"/>
      <c r="W4" s="9"/>
    </row>
    <row r="5" spans="1:23" x14ac:dyDescent="0.25">
      <c r="A5" s="9"/>
      <c r="B5" s="9"/>
      <c r="C5" s="9"/>
      <c r="D5" s="9"/>
      <c r="E5" s="9"/>
      <c r="F5" s="9"/>
      <c r="G5" s="9"/>
      <c r="H5" s="9"/>
      <c r="I5" s="9"/>
      <c r="J5" s="9"/>
      <c r="K5" s="9"/>
      <c r="L5" s="9"/>
      <c r="M5" s="9"/>
      <c r="N5" s="9"/>
      <c r="O5" s="9"/>
      <c r="P5" s="9"/>
      <c r="Q5" s="9"/>
      <c r="R5" s="9"/>
      <c r="S5" s="9"/>
      <c r="T5" s="9"/>
      <c r="U5" s="9"/>
      <c r="V5" s="9"/>
      <c r="W5" s="9"/>
    </row>
    <row r="6" spans="1:23" x14ac:dyDescent="0.25">
      <c r="A6" s="9"/>
      <c r="B6" s="9"/>
      <c r="C6" s="9"/>
      <c r="D6" s="9"/>
      <c r="E6" s="9"/>
      <c r="F6" s="9"/>
      <c r="G6" s="9"/>
      <c r="H6" s="9"/>
      <c r="I6" s="9"/>
      <c r="J6" s="9"/>
      <c r="K6" s="9"/>
      <c r="L6" s="9"/>
      <c r="M6" s="9"/>
      <c r="N6" s="9"/>
      <c r="O6" s="9"/>
      <c r="P6" s="9"/>
      <c r="Q6" s="9"/>
      <c r="R6" s="9"/>
      <c r="S6" s="9"/>
      <c r="T6" s="9"/>
      <c r="U6" s="9"/>
      <c r="V6" s="9"/>
      <c r="W6" s="9"/>
    </row>
    <row r="7" spans="1:23" x14ac:dyDescent="0.25">
      <c r="A7" s="9"/>
      <c r="B7" s="9"/>
      <c r="C7" s="9"/>
      <c r="D7" s="9"/>
      <c r="E7" s="9"/>
      <c r="F7" s="9"/>
      <c r="G7" s="9"/>
      <c r="H7" s="9"/>
      <c r="I7" s="9"/>
      <c r="J7" s="9"/>
      <c r="K7" s="9"/>
      <c r="L7" s="9"/>
      <c r="M7" s="9"/>
      <c r="N7" s="9"/>
      <c r="O7" s="9"/>
      <c r="P7" s="9"/>
      <c r="Q7" s="9"/>
      <c r="R7" s="9"/>
      <c r="S7" s="9"/>
      <c r="T7" s="9"/>
      <c r="U7" s="9"/>
      <c r="V7" s="9"/>
      <c r="W7" s="9"/>
    </row>
    <row r="8" spans="1:23" x14ac:dyDescent="0.25">
      <c r="A8" s="9"/>
      <c r="B8" s="9"/>
      <c r="C8" s="9"/>
      <c r="D8" s="9"/>
      <c r="E8" s="9"/>
      <c r="F8" s="9"/>
      <c r="G8" s="9"/>
      <c r="H8" s="9"/>
      <c r="I8" s="9"/>
      <c r="J8" s="9"/>
      <c r="K8" s="9"/>
      <c r="L8" s="9"/>
      <c r="M8" s="9"/>
      <c r="N8" s="9"/>
      <c r="O8" s="9"/>
      <c r="P8" s="9"/>
      <c r="Q8" s="9"/>
      <c r="R8" s="9"/>
      <c r="S8" s="9"/>
      <c r="T8" s="9"/>
      <c r="U8" s="9"/>
      <c r="V8" s="9"/>
      <c r="W8" s="9"/>
    </row>
    <row r="9" spans="1:23" x14ac:dyDescent="0.25">
      <c r="A9" s="9"/>
      <c r="B9" s="9"/>
      <c r="C9" s="9"/>
      <c r="D9" s="9"/>
      <c r="E9" s="9"/>
      <c r="F9" s="9"/>
      <c r="G9" s="9"/>
      <c r="H9" s="9"/>
      <c r="I9" s="9"/>
      <c r="J9" s="9"/>
      <c r="K9" s="9"/>
      <c r="L9" s="9"/>
      <c r="M9" s="9"/>
      <c r="N9" s="9"/>
      <c r="O9" s="9"/>
      <c r="P9" s="9"/>
      <c r="Q9" s="9"/>
      <c r="R9" s="9"/>
      <c r="S9" s="9"/>
      <c r="T9" s="9"/>
      <c r="U9" s="9"/>
      <c r="V9" s="9"/>
      <c r="W9" s="9"/>
    </row>
    <row r="10" spans="1:23" x14ac:dyDescent="0.25">
      <c r="A10" s="9"/>
      <c r="B10" s="9"/>
      <c r="C10" s="9"/>
      <c r="D10" s="9"/>
      <c r="E10" s="9"/>
      <c r="F10" s="9"/>
      <c r="G10" s="9"/>
      <c r="H10" s="9"/>
      <c r="I10" s="9"/>
      <c r="J10" s="9"/>
      <c r="K10" s="9"/>
      <c r="L10" s="9"/>
      <c r="M10" s="9"/>
      <c r="N10" s="9"/>
      <c r="O10" s="9"/>
      <c r="P10" s="9"/>
      <c r="Q10" s="9"/>
      <c r="R10" s="9"/>
      <c r="S10" s="9"/>
      <c r="T10" s="9"/>
      <c r="U10" s="9"/>
      <c r="V10" s="9"/>
      <c r="W10" s="9"/>
    </row>
    <row r="11" spans="1:23" x14ac:dyDescent="0.25">
      <c r="A11" s="9"/>
      <c r="B11" s="9"/>
      <c r="C11" s="9"/>
      <c r="D11" s="9"/>
      <c r="E11" s="9"/>
      <c r="F11" s="9"/>
      <c r="G11" s="9"/>
      <c r="H11" s="9"/>
      <c r="I11" s="9"/>
      <c r="J11" s="9"/>
      <c r="K11" s="9"/>
      <c r="L11" s="9"/>
      <c r="M11" s="9"/>
      <c r="N11" s="9"/>
      <c r="O11" s="9"/>
      <c r="P11" s="9"/>
      <c r="Q11" s="9"/>
      <c r="R11" s="9"/>
      <c r="S11" s="9"/>
      <c r="T11" s="9"/>
      <c r="U11" s="9"/>
      <c r="V11" s="9"/>
      <c r="W11" s="9"/>
    </row>
    <row r="12" spans="1:23" x14ac:dyDescent="0.25">
      <c r="A12" s="9"/>
      <c r="B12" s="9"/>
      <c r="C12" s="9"/>
      <c r="D12" s="9"/>
      <c r="E12" s="9"/>
      <c r="F12" s="9"/>
      <c r="G12" s="9"/>
      <c r="H12" s="9"/>
      <c r="I12" s="9"/>
      <c r="J12" s="9"/>
      <c r="K12" s="9"/>
      <c r="L12" s="9"/>
      <c r="M12" s="9"/>
      <c r="N12" s="9"/>
      <c r="O12" s="9"/>
      <c r="P12" s="9"/>
      <c r="Q12" s="9"/>
      <c r="R12" s="9"/>
      <c r="S12" s="9"/>
      <c r="T12" s="9"/>
      <c r="U12" s="9"/>
      <c r="V12" s="9"/>
      <c r="W12" s="9"/>
    </row>
    <row r="13" spans="1:23" x14ac:dyDescent="0.25">
      <c r="A13" s="9"/>
      <c r="B13" s="9"/>
      <c r="C13" s="9"/>
      <c r="D13" s="9"/>
      <c r="E13" s="9"/>
      <c r="F13" s="9"/>
      <c r="G13" s="9"/>
      <c r="H13" s="9"/>
      <c r="I13" s="9"/>
      <c r="J13" s="9"/>
      <c r="K13" s="9"/>
      <c r="L13" s="9"/>
      <c r="M13" s="9"/>
      <c r="N13" s="9"/>
      <c r="O13" s="9"/>
      <c r="P13" s="9"/>
      <c r="Q13" s="9"/>
      <c r="R13" s="9"/>
      <c r="S13" s="9"/>
      <c r="T13" s="9"/>
      <c r="U13" s="9"/>
      <c r="V13" s="9"/>
      <c r="W13" s="9"/>
    </row>
    <row r="14" spans="1:23" x14ac:dyDescent="0.25">
      <c r="A14" s="9"/>
      <c r="B14" s="9"/>
      <c r="C14" s="9"/>
      <c r="D14" s="9"/>
      <c r="E14" s="9"/>
      <c r="F14" s="9"/>
      <c r="G14" s="9"/>
      <c r="H14" s="9"/>
      <c r="I14" s="9"/>
      <c r="J14" s="9"/>
      <c r="K14" s="9"/>
      <c r="L14" s="9"/>
      <c r="M14" s="9"/>
      <c r="N14" s="9"/>
      <c r="O14" s="9"/>
      <c r="P14" s="9"/>
      <c r="Q14" s="9"/>
      <c r="R14" s="9"/>
      <c r="S14" s="9"/>
      <c r="T14" s="9"/>
      <c r="U14" s="9"/>
      <c r="V14" s="9"/>
      <c r="W14" s="9"/>
    </row>
    <row r="15" spans="1:23" x14ac:dyDescent="0.25">
      <c r="A15" s="9"/>
      <c r="B15" s="9"/>
      <c r="C15" s="9"/>
      <c r="D15" s="9"/>
      <c r="E15" s="9"/>
      <c r="F15" s="9"/>
      <c r="G15" s="9"/>
      <c r="H15" s="9"/>
      <c r="I15" s="9"/>
      <c r="J15" s="9"/>
      <c r="K15" s="9"/>
      <c r="L15" s="9"/>
      <c r="M15" s="9"/>
      <c r="N15" s="9"/>
      <c r="O15" s="9"/>
      <c r="P15" s="9"/>
      <c r="Q15" s="9"/>
      <c r="R15" s="9"/>
      <c r="S15" s="9"/>
      <c r="T15" s="9"/>
      <c r="U15" s="9"/>
      <c r="V15" s="9"/>
      <c r="W15" s="9"/>
    </row>
    <row r="16" spans="1:23" x14ac:dyDescent="0.25">
      <c r="A16" s="9"/>
      <c r="B16" s="9"/>
      <c r="C16" s="9"/>
      <c r="D16" s="9"/>
      <c r="E16" s="9"/>
      <c r="F16" s="9"/>
      <c r="G16" s="9"/>
      <c r="H16" s="9"/>
      <c r="I16" s="9"/>
      <c r="J16" s="9"/>
      <c r="K16" s="9"/>
      <c r="L16" s="9"/>
      <c r="M16" s="9"/>
      <c r="N16" s="9"/>
      <c r="O16" s="9"/>
      <c r="P16" s="9"/>
      <c r="Q16" s="9"/>
      <c r="R16" s="9"/>
      <c r="S16" s="9"/>
      <c r="T16" s="9"/>
      <c r="U16" s="9"/>
      <c r="V16" s="9"/>
      <c r="W16" s="9"/>
    </row>
    <row r="17" spans="1:23" x14ac:dyDescent="0.25">
      <c r="A17" s="9"/>
      <c r="B17" s="9"/>
      <c r="C17" s="9"/>
      <c r="D17" s="9"/>
      <c r="E17" s="9"/>
      <c r="F17" s="9"/>
      <c r="G17" s="9"/>
      <c r="H17" s="9"/>
      <c r="I17" s="9"/>
      <c r="J17" s="9"/>
      <c r="K17" s="9"/>
      <c r="L17" s="9"/>
      <c r="M17" s="9"/>
      <c r="N17" s="9"/>
      <c r="O17" s="9"/>
      <c r="P17" s="9"/>
      <c r="Q17" s="9"/>
      <c r="R17" s="9"/>
      <c r="S17" s="9"/>
      <c r="T17" s="9"/>
      <c r="U17" s="9"/>
      <c r="V17" s="9"/>
      <c r="W17" s="9"/>
    </row>
    <row r="18" spans="1:23" x14ac:dyDescent="0.25">
      <c r="A18" s="9"/>
      <c r="B18" s="9"/>
      <c r="C18" s="9"/>
      <c r="D18" s="9"/>
      <c r="E18" s="9"/>
      <c r="F18" s="9"/>
      <c r="G18" s="9"/>
      <c r="H18" s="9"/>
      <c r="I18" s="9"/>
      <c r="J18" s="9"/>
      <c r="K18" s="9"/>
      <c r="L18" s="9"/>
      <c r="M18" s="9"/>
      <c r="N18" s="9"/>
      <c r="O18" s="9"/>
      <c r="P18" s="9"/>
      <c r="Q18" s="9"/>
      <c r="R18" s="9"/>
      <c r="S18" s="9"/>
      <c r="T18" s="9"/>
      <c r="U18" s="9"/>
      <c r="V18" s="9"/>
      <c r="W18" s="9"/>
    </row>
    <row r="19" spans="1:23" x14ac:dyDescent="0.25">
      <c r="A19" s="9"/>
      <c r="B19" s="9"/>
      <c r="C19" s="9"/>
      <c r="D19" s="9"/>
      <c r="E19" s="9"/>
      <c r="F19" s="9"/>
      <c r="G19" s="9"/>
      <c r="H19" s="9"/>
      <c r="I19" s="9"/>
      <c r="J19" s="9"/>
      <c r="K19" s="9"/>
      <c r="L19" s="9"/>
      <c r="M19" s="9"/>
      <c r="N19" s="9"/>
      <c r="O19" s="9"/>
      <c r="P19" s="9"/>
      <c r="Q19" s="9"/>
      <c r="R19" s="9"/>
      <c r="S19" s="9"/>
      <c r="T19" s="9"/>
      <c r="U19" s="9"/>
      <c r="V19" s="9"/>
      <c r="W19" s="9"/>
    </row>
    <row r="20" spans="1:23" x14ac:dyDescent="0.25">
      <c r="A20" s="9"/>
      <c r="B20" s="9"/>
      <c r="C20" s="9"/>
      <c r="D20" s="9"/>
      <c r="E20" s="9"/>
      <c r="F20" s="9"/>
      <c r="G20" s="9"/>
      <c r="H20" s="9"/>
      <c r="I20" s="9"/>
      <c r="J20" s="9"/>
      <c r="K20" s="9"/>
      <c r="L20" s="9"/>
      <c r="M20" s="9"/>
      <c r="N20" s="9"/>
      <c r="O20" s="9"/>
      <c r="P20" s="9"/>
      <c r="Q20" s="9"/>
      <c r="R20" s="9"/>
      <c r="S20" s="9"/>
      <c r="T20" s="9"/>
      <c r="U20" s="9"/>
      <c r="V20" s="9"/>
      <c r="W20" s="9"/>
    </row>
    <row r="21" spans="1:23" x14ac:dyDescent="0.25">
      <c r="A21" s="9"/>
      <c r="B21" s="9"/>
      <c r="C21" s="9"/>
      <c r="D21" s="9"/>
      <c r="E21" s="9"/>
      <c r="F21" s="9"/>
      <c r="G21" s="9"/>
      <c r="H21" s="9"/>
      <c r="I21" s="9"/>
      <c r="J21" s="9"/>
      <c r="K21" s="9"/>
      <c r="L21" s="9"/>
      <c r="M21" s="9"/>
      <c r="N21" s="9"/>
      <c r="O21" s="9"/>
      <c r="P21" s="9"/>
      <c r="Q21" s="9"/>
      <c r="R21" s="9"/>
      <c r="S21" s="9"/>
      <c r="T21" s="9"/>
      <c r="U21" s="9"/>
      <c r="V21" s="9"/>
      <c r="W21" s="9"/>
    </row>
    <row r="22" spans="1:23" x14ac:dyDescent="0.25">
      <c r="A22" s="9"/>
      <c r="B22" s="9"/>
      <c r="C22" s="9"/>
      <c r="D22" s="9"/>
      <c r="E22" s="9"/>
      <c r="F22" s="9"/>
      <c r="G22" s="9"/>
      <c r="H22" s="9"/>
      <c r="I22" s="9"/>
      <c r="J22" s="9"/>
      <c r="K22" s="9"/>
      <c r="L22" s="9"/>
      <c r="M22" s="9"/>
      <c r="N22" s="9"/>
      <c r="O22" s="9"/>
      <c r="P22" s="9"/>
      <c r="Q22" s="9"/>
      <c r="R22" s="9"/>
      <c r="S22" s="9"/>
      <c r="T22" s="9"/>
      <c r="U22" s="9"/>
      <c r="V22" s="9"/>
      <c r="W22" s="9"/>
    </row>
    <row r="23" spans="1:23" x14ac:dyDescent="0.25">
      <c r="A23" s="9"/>
      <c r="B23" s="9"/>
      <c r="C23" s="9"/>
      <c r="D23" s="9"/>
      <c r="E23" s="9"/>
      <c r="F23" s="9"/>
      <c r="G23" s="9"/>
      <c r="H23" s="9"/>
      <c r="I23" s="9"/>
      <c r="J23" s="9"/>
      <c r="K23" s="9"/>
      <c r="L23" s="9"/>
      <c r="M23" s="9"/>
      <c r="N23" s="9"/>
      <c r="O23" s="9"/>
      <c r="P23" s="9"/>
      <c r="Q23" s="9"/>
      <c r="R23" s="9"/>
      <c r="S23" s="9"/>
      <c r="T23" s="9"/>
      <c r="U23" s="9"/>
      <c r="V23" s="9"/>
      <c r="W23" s="9"/>
    </row>
    <row r="24" spans="1:23" x14ac:dyDescent="0.25">
      <c r="A24" s="9"/>
      <c r="B24" s="9"/>
      <c r="C24" s="9"/>
      <c r="D24" s="9"/>
      <c r="E24" s="9"/>
      <c r="F24" s="9"/>
      <c r="G24" s="9"/>
      <c r="H24" s="9"/>
      <c r="I24" s="9"/>
      <c r="J24" s="9"/>
      <c r="K24" s="9"/>
      <c r="L24" s="9"/>
      <c r="M24" s="9"/>
      <c r="N24" s="9"/>
      <c r="O24" s="9"/>
      <c r="P24" s="9"/>
      <c r="Q24" s="9"/>
      <c r="R24" s="9"/>
      <c r="S24" s="9"/>
      <c r="T24" s="9"/>
      <c r="U24" s="9"/>
      <c r="V24" s="9"/>
      <c r="W24" s="9"/>
    </row>
    <row r="25" spans="1:23" x14ac:dyDescent="0.25">
      <c r="A25" s="9"/>
      <c r="B25" s="9"/>
      <c r="C25" s="9"/>
      <c r="D25" s="9"/>
      <c r="E25" s="9"/>
      <c r="F25" s="9"/>
      <c r="G25" s="9"/>
      <c r="H25" s="9"/>
      <c r="I25" s="9"/>
      <c r="J25" s="9"/>
      <c r="K25" s="9"/>
      <c r="L25" s="9"/>
      <c r="M25" s="9"/>
      <c r="N25" s="9"/>
      <c r="O25" s="9"/>
      <c r="P25" s="9"/>
      <c r="Q25" s="9"/>
      <c r="R25" s="9"/>
      <c r="S25" s="9"/>
      <c r="T25" s="9"/>
      <c r="U25" s="9"/>
      <c r="V25" s="9"/>
      <c r="W25" s="9"/>
    </row>
    <row r="26" spans="1:23" x14ac:dyDescent="0.25">
      <c r="A26" s="9"/>
      <c r="B26" s="9"/>
      <c r="C26" s="9"/>
      <c r="D26" s="9"/>
      <c r="E26" s="9"/>
      <c r="F26" s="9"/>
      <c r="G26" s="9"/>
      <c r="H26" s="9"/>
      <c r="I26" s="9"/>
      <c r="J26" s="9"/>
      <c r="K26" s="9"/>
      <c r="L26" s="9"/>
      <c r="M26" s="9"/>
      <c r="N26" s="9"/>
      <c r="O26" s="9"/>
      <c r="P26" s="9"/>
      <c r="Q26" s="9"/>
      <c r="R26" s="9"/>
      <c r="S26" s="9"/>
      <c r="T26" s="9"/>
      <c r="U26" s="9"/>
      <c r="V26" s="9"/>
      <c r="W26" s="9"/>
    </row>
    <row r="27" spans="1:23" x14ac:dyDescent="0.25">
      <c r="A27" s="9"/>
      <c r="B27" s="9"/>
      <c r="C27" s="9"/>
      <c r="D27" s="9"/>
      <c r="E27" s="9"/>
      <c r="F27" s="9"/>
      <c r="G27" s="9"/>
      <c r="H27" s="9"/>
      <c r="I27" s="9"/>
      <c r="J27" s="9"/>
      <c r="K27" s="9"/>
      <c r="L27" s="9"/>
      <c r="M27" s="9"/>
      <c r="N27" s="9"/>
      <c r="O27" s="9"/>
      <c r="P27" s="9"/>
      <c r="Q27" s="9"/>
      <c r="R27" s="9"/>
      <c r="S27" s="9"/>
      <c r="T27" s="9"/>
      <c r="U27" s="9"/>
      <c r="V27" s="9"/>
      <c r="W27" s="9"/>
    </row>
    <row r="28" spans="1:23" x14ac:dyDescent="0.25">
      <c r="A28" s="9"/>
      <c r="B28" s="9"/>
      <c r="C28" s="9"/>
      <c r="D28" s="9"/>
      <c r="E28" s="9"/>
      <c r="F28" s="9"/>
      <c r="G28" s="9"/>
      <c r="H28" s="9"/>
      <c r="I28" s="9"/>
      <c r="J28" s="9"/>
      <c r="K28" s="9"/>
      <c r="L28" s="9"/>
      <c r="M28" s="9"/>
      <c r="N28" s="9"/>
      <c r="O28" s="9"/>
      <c r="P28" s="9"/>
      <c r="Q28" s="9"/>
      <c r="R28" s="9"/>
      <c r="S28" s="9"/>
      <c r="T28" s="9"/>
      <c r="U28" s="9"/>
      <c r="V28" s="9"/>
      <c r="W28" s="9"/>
    </row>
    <row r="29" spans="1:23" x14ac:dyDescent="0.25">
      <c r="A29" s="9"/>
      <c r="B29" s="9"/>
      <c r="C29" s="9"/>
      <c r="D29" s="9"/>
      <c r="E29" s="9"/>
      <c r="F29" s="9"/>
      <c r="G29" s="9"/>
      <c r="H29" s="9"/>
      <c r="I29" s="9"/>
      <c r="J29" s="9"/>
      <c r="K29" s="9"/>
      <c r="L29" s="9"/>
      <c r="M29" s="9"/>
      <c r="N29" s="9"/>
      <c r="O29" s="9"/>
      <c r="P29" s="9"/>
      <c r="Q29" s="9"/>
      <c r="R29" s="9"/>
      <c r="S29" s="9"/>
      <c r="T29" s="9"/>
      <c r="U29" s="9"/>
      <c r="V29" s="9"/>
      <c r="W29" s="9"/>
    </row>
    <row r="30" spans="1:23" x14ac:dyDescent="0.25">
      <c r="A30" s="9"/>
      <c r="B30" s="9"/>
      <c r="C30" s="9"/>
      <c r="D30" s="9"/>
      <c r="E30" s="9"/>
      <c r="F30" s="9"/>
      <c r="G30" s="9"/>
      <c r="H30" s="9"/>
      <c r="I30" s="9"/>
      <c r="J30" s="9"/>
      <c r="K30" s="9"/>
      <c r="L30" s="9"/>
      <c r="M30" s="9"/>
      <c r="N30" s="9"/>
      <c r="O30" s="9"/>
      <c r="P30" s="9"/>
      <c r="Q30" s="9"/>
      <c r="R30" s="9"/>
      <c r="S30" s="9"/>
      <c r="T30" s="9"/>
      <c r="U30" s="9"/>
      <c r="V30" s="9"/>
      <c r="W30" s="9"/>
    </row>
    <row r="31" spans="1:23" x14ac:dyDescent="0.25">
      <c r="A31" s="9"/>
      <c r="B31" s="9"/>
      <c r="C31" s="9"/>
      <c r="D31" s="9"/>
      <c r="E31" s="9"/>
      <c r="F31" s="9"/>
      <c r="G31" s="9"/>
      <c r="H31" s="9"/>
      <c r="I31" s="9"/>
      <c r="J31" s="9"/>
      <c r="K31" s="9"/>
      <c r="L31" s="9"/>
      <c r="M31" s="9"/>
      <c r="N31" s="9"/>
      <c r="O31" s="9"/>
      <c r="P31" s="9"/>
      <c r="Q31" s="9"/>
      <c r="R31" s="9"/>
      <c r="S31" s="9"/>
      <c r="T31" s="9"/>
      <c r="U31" s="9"/>
      <c r="V31" s="9"/>
      <c r="W31" s="9"/>
    </row>
    <row r="32" spans="1:23" x14ac:dyDescent="0.25">
      <c r="A32" s="9"/>
      <c r="B32" s="9"/>
      <c r="C32" s="9"/>
      <c r="D32" s="9"/>
      <c r="E32" s="9"/>
      <c r="F32" s="9"/>
      <c r="G32" s="9"/>
      <c r="H32" s="9"/>
      <c r="I32" s="9"/>
      <c r="J32" s="9"/>
      <c r="K32" s="9"/>
      <c r="L32" s="9"/>
      <c r="M32" s="9"/>
      <c r="N32" s="9"/>
      <c r="O32" s="9"/>
      <c r="P32" s="9"/>
      <c r="Q32" s="9"/>
      <c r="R32" s="9"/>
      <c r="S32" s="9"/>
      <c r="T32" s="9"/>
      <c r="U32" s="9"/>
      <c r="V32" s="9"/>
      <c r="W32" s="9"/>
    </row>
    <row r="33" spans="1:23" x14ac:dyDescent="0.25">
      <c r="A33" s="9"/>
      <c r="B33" s="9"/>
      <c r="C33" s="9"/>
      <c r="D33" s="9"/>
      <c r="E33" s="9"/>
      <c r="F33" s="9"/>
      <c r="G33" s="9"/>
      <c r="H33" s="9"/>
      <c r="I33" s="9"/>
      <c r="J33" s="9"/>
      <c r="K33" s="9"/>
      <c r="L33" s="9"/>
      <c r="M33" s="9"/>
      <c r="N33" s="9"/>
      <c r="O33" s="9"/>
      <c r="P33" s="9"/>
      <c r="Q33" s="9"/>
      <c r="R33" s="9"/>
      <c r="S33" s="9"/>
      <c r="T33" s="9"/>
      <c r="U33" s="9"/>
      <c r="V33" s="9"/>
      <c r="W33" s="9"/>
    </row>
    <row r="34" spans="1:23" x14ac:dyDescent="0.25">
      <c r="A34" s="9"/>
      <c r="B34" s="9"/>
      <c r="C34" s="9"/>
      <c r="D34" s="9"/>
      <c r="E34" s="9"/>
      <c r="F34" s="9"/>
      <c r="G34" s="9"/>
      <c r="H34" s="9"/>
      <c r="I34" s="9"/>
      <c r="J34" s="9"/>
      <c r="K34" s="9"/>
      <c r="L34" s="9"/>
      <c r="M34" s="9"/>
      <c r="N34" s="9"/>
      <c r="O34" s="9"/>
      <c r="P34" s="9"/>
      <c r="Q34" s="9"/>
      <c r="R34" s="9"/>
      <c r="S34" s="9"/>
      <c r="T34" s="9"/>
      <c r="U34" s="9"/>
      <c r="V34" s="9"/>
      <c r="W34" s="9"/>
    </row>
    <row r="35" spans="1:23" x14ac:dyDescent="0.25">
      <c r="A35" s="9"/>
      <c r="B35" s="9"/>
      <c r="C35" s="9"/>
      <c r="D35" s="9"/>
      <c r="E35" s="9"/>
      <c r="F35" s="9"/>
      <c r="G35" s="9"/>
      <c r="H35" s="9"/>
      <c r="I35" s="9"/>
      <c r="J35" s="9"/>
      <c r="K35" s="9"/>
      <c r="L35" s="9"/>
      <c r="M35" s="9"/>
      <c r="N35" s="9"/>
      <c r="O35" s="9"/>
      <c r="P35" s="9"/>
      <c r="Q35" s="9"/>
      <c r="R35" s="9"/>
      <c r="S35" s="9"/>
      <c r="T35" s="9"/>
      <c r="U35" s="9"/>
      <c r="V35" s="9"/>
      <c r="W35" s="9"/>
    </row>
    <row r="36" spans="1:23" x14ac:dyDescent="0.25">
      <c r="A36" s="9"/>
      <c r="B36" s="9"/>
      <c r="C36" s="9"/>
      <c r="D36" s="9"/>
      <c r="E36" s="9"/>
      <c r="F36" s="9"/>
      <c r="G36" s="9"/>
      <c r="H36" s="9"/>
      <c r="I36" s="9"/>
      <c r="J36" s="9"/>
      <c r="K36" s="9"/>
      <c r="L36" s="9"/>
      <c r="M36" s="9"/>
      <c r="N36" s="9"/>
      <c r="O36" s="9"/>
      <c r="P36" s="9"/>
      <c r="Q36" s="9"/>
      <c r="R36" s="9"/>
      <c r="S36" s="9"/>
      <c r="T36" s="9"/>
      <c r="U36" s="9"/>
      <c r="V36" s="9"/>
      <c r="W36" s="9"/>
    </row>
    <row r="37" spans="1:23" x14ac:dyDescent="0.25">
      <c r="A37" s="9"/>
      <c r="B37" s="9"/>
      <c r="C37" s="9"/>
      <c r="D37" s="9"/>
      <c r="E37" s="9"/>
      <c r="F37" s="9"/>
      <c r="G37" s="9"/>
      <c r="H37" s="9"/>
      <c r="I37" s="9"/>
      <c r="J37" s="9"/>
      <c r="K37" s="9"/>
      <c r="L37" s="9"/>
      <c r="M37" s="9"/>
      <c r="N37" s="9"/>
      <c r="O37" s="9"/>
      <c r="P37" s="9"/>
      <c r="Q37" s="9"/>
      <c r="R37" s="9"/>
      <c r="S37" s="9"/>
      <c r="T37" s="9"/>
      <c r="U37" s="9"/>
      <c r="V37" s="9"/>
      <c r="W37" s="9"/>
    </row>
    <row r="38" spans="1:23" x14ac:dyDescent="0.25">
      <c r="A38" s="9"/>
      <c r="B38" s="9"/>
      <c r="C38" s="9"/>
      <c r="D38" s="9"/>
      <c r="E38" s="9"/>
      <c r="F38" s="9"/>
      <c r="G38" s="9"/>
      <c r="H38" s="9"/>
      <c r="I38" s="9"/>
      <c r="J38" s="9"/>
      <c r="K38" s="9"/>
      <c r="L38" s="9"/>
      <c r="M38" s="9"/>
      <c r="N38" s="9"/>
      <c r="O38" s="9"/>
      <c r="P38" s="9"/>
      <c r="Q38" s="9"/>
      <c r="R38" s="9"/>
      <c r="S38" s="9"/>
      <c r="T38" s="9"/>
      <c r="U38" s="9"/>
      <c r="V38" s="9"/>
      <c r="W38" s="9"/>
    </row>
    <row r="39" spans="1:23" x14ac:dyDescent="0.25">
      <c r="A39" s="9"/>
      <c r="B39" s="9"/>
      <c r="C39" s="9"/>
      <c r="D39" s="9"/>
      <c r="E39" s="9"/>
      <c r="F39" s="9"/>
      <c r="G39" s="9"/>
      <c r="H39" s="9"/>
      <c r="I39" s="9"/>
      <c r="J39" s="9"/>
      <c r="K39" s="9"/>
      <c r="L39" s="9"/>
      <c r="M39" s="9"/>
      <c r="N39" s="9"/>
      <c r="O39" s="9"/>
      <c r="P39" s="9"/>
      <c r="Q39" s="9"/>
      <c r="R39" s="9"/>
      <c r="S39" s="9"/>
      <c r="T39" s="9"/>
      <c r="U39" s="9"/>
      <c r="V39" s="9"/>
      <c r="W39" s="9"/>
    </row>
    <row r="40" spans="1:23" x14ac:dyDescent="0.25">
      <c r="A40" s="9"/>
      <c r="B40" s="9"/>
      <c r="C40" s="9"/>
      <c r="D40" s="9"/>
      <c r="E40" s="9"/>
      <c r="F40" s="9"/>
      <c r="G40" s="9"/>
      <c r="H40" s="9"/>
      <c r="I40" s="9"/>
      <c r="J40" s="9"/>
      <c r="K40" s="9"/>
      <c r="L40" s="9"/>
      <c r="M40" s="9"/>
      <c r="N40" s="9"/>
      <c r="O40" s="9"/>
      <c r="P40" s="9"/>
      <c r="Q40" s="9"/>
      <c r="R40" s="9"/>
      <c r="S40" s="9"/>
      <c r="T40" s="9"/>
      <c r="U40" s="9"/>
      <c r="V40" s="9"/>
      <c r="W40" s="9"/>
    </row>
    <row r="41" spans="1:23" x14ac:dyDescent="0.25">
      <c r="A41" s="9"/>
      <c r="B41" s="9"/>
      <c r="C41" s="9"/>
      <c r="D41" s="9"/>
      <c r="E41" s="9"/>
      <c r="F41" s="9"/>
      <c r="G41" s="9"/>
      <c r="H41" s="9"/>
      <c r="I41" s="9"/>
      <c r="J41" s="9"/>
      <c r="K41" s="9"/>
      <c r="L41" s="9"/>
      <c r="M41" s="9"/>
      <c r="N41" s="9"/>
      <c r="O41" s="9"/>
      <c r="P41" s="9"/>
      <c r="Q41" s="9"/>
      <c r="R41" s="9"/>
      <c r="S41" s="9"/>
      <c r="T41" s="9"/>
      <c r="U41" s="9"/>
      <c r="V41" s="9"/>
      <c r="W41" s="9"/>
    </row>
    <row r="42" spans="1:23" x14ac:dyDescent="0.25">
      <c r="A42" s="9"/>
      <c r="B42" s="9"/>
      <c r="C42" s="9"/>
      <c r="D42" s="9"/>
      <c r="E42" s="9"/>
      <c r="F42" s="9"/>
      <c r="G42" s="9"/>
      <c r="H42" s="9"/>
      <c r="I42" s="9"/>
      <c r="J42" s="9"/>
      <c r="K42" s="9"/>
      <c r="L42" s="9"/>
      <c r="M42" s="9"/>
      <c r="N42" s="9"/>
      <c r="O42" s="9"/>
      <c r="P42" s="9"/>
      <c r="Q42" s="9"/>
      <c r="R42" s="9"/>
      <c r="S42" s="9"/>
      <c r="T42" s="9"/>
      <c r="U42" s="9"/>
      <c r="V42" s="9"/>
      <c r="W42" s="9"/>
    </row>
    <row r="43" spans="1:23" x14ac:dyDescent="0.25">
      <c r="A43" s="9"/>
      <c r="B43" s="9"/>
      <c r="C43" s="9"/>
      <c r="D43" s="9"/>
      <c r="E43" s="9"/>
      <c r="F43" s="9"/>
      <c r="G43" s="9"/>
      <c r="H43" s="9"/>
      <c r="I43" s="9"/>
      <c r="J43" s="9"/>
      <c r="K43" s="9"/>
      <c r="L43" s="9"/>
      <c r="M43" s="9"/>
      <c r="N43" s="9"/>
      <c r="O43" s="9"/>
      <c r="P43" s="9"/>
      <c r="Q43" s="9"/>
      <c r="R43" s="9"/>
      <c r="S43" s="9"/>
      <c r="T43" s="9"/>
      <c r="U43" s="9"/>
      <c r="V43" s="9"/>
      <c r="W43" s="9"/>
    </row>
    <row r="44" spans="1:23" x14ac:dyDescent="0.25">
      <c r="A44" s="9"/>
      <c r="B44" s="9"/>
      <c r="C44" s="9"/>
      <c r="D44" s="9"/>
      <c r="E44" s="9"/>
      <c r="F44" s="9"/>
      <c r="G44" s="9"/>
      <c r="H44" s="9"/>
      <c r="I44" s="9"/>
      <c r="J44" s="9"/>
      <c r="K44" s="9"/>
      <c r="L44" s="9"/>
      <c r="M44" s="9"/>
      <c r="N44" s="9"/>
      <c r="O44" s="9"/>
      <c r="P44" s="9"/>
      <c r="Q44" s="9"/>
      <c r="R44" s="9"/>
      <c r="S44" s="9"/>
      <c r="T44" s="9"/>
      <c r="U44" s="9"/>
      <c r="V44" s="9"/>
      <c r="W44" s="9"/>
    </row>
    <row r="45" spans="1:23" x14ac:dyDescent="0.25">
      <c r="A45" s="9"/>
      <c r="B45" s="9"/>
      <c r="C45" s="9"/>
      <c r="D45" s="9"/>
      <c r="E45" s="9"/>
      <c r="F45" s="9"/>
      <c r="G45" s="9"/>
      <c r="H45" s="9"/>
      <c r="I45" s="9"/>
      <c r="J45" s="9"/>
      <c r="K45" s="9"/>
      <c r="L45" s="9"/>
      <c r="M45" s="9"/>
      <c r="N45" s="9"/>
      <c r="O45" s="9"/>
      <c r="P45" s="9"/>
      <c r="Q45" s="9"/>
      <c r="R45" s="9"/>
      <c r="S45" s="9"/>
      <c r="T45" s="9"/>
      <c r="U45" s="9"/>
      <c r="V45" s="9"/>
      <c r="W45" s="9"/>
    </row>
    <row r="46" spans="1:23" x14ac:dyDescent="0.25">
      <c r="A46" s="9"/>
      <c r="B46" s="9"/>
      <c r="C46" s="9"/>
      <c r="D46" s="9"/>
      <c r="E46" s="9"/>
      <c r="F46" s="9"/>
      <c r="G46" s="9"/>
      <c r="H46" s="9"/>
      <c r="I46" s="9"/>
      <c r="J46" s="9"/>
      <c r="K46" s="9"/>
      <c r="L46" s="9"/>
      <c r="M46" s="9"/>
      <c r="N46" s="9"/>
      <c r="O46" s="9"/>
      <c r="P46" s="9"/>
      <c r="Q46" s="9"/>
      <c r="R46" s="9"/>
      <c r="S46" s="9"/>
      <c r="T46" s="9"/>
      <c r="U46" s="9"/>
      <c r="V46" s="9"/>
      <c r="W46" s="9"/>
    </row>
    <row r="47" spans="1:23" x14ac:dyDescent="0.25">
      <c r="A47" s="9"/>
      <c r="B47" s="9"/>
      <c r="C47" s="9"/>
      <c r="D47" s="9"/>
      <c r="E47" s="9"/>
      <c r="F47" s="9"/>
      <c r="G47" s="9"/>
      <c r="H47" s="9"/>
      <c r="I47" s="9"/>
      <c r="J47" s="9"/>
      <c r="K47" s="9"/>
      <c r="L47" s="9"/>
      <c r="M47" s="9"/>
      <c r="N47" s="9"/>
      <c r="O47" s="9"/>
      <c r="P47" s="9"/>
      <c r="Q47" s="9"/>
      <c r="R47" s="9"/>
      <c r="S47" s="9"/>
      <c r="T47" s="9"/>
      <c r="U47" s="9"/>
      <c r="V47" s="9"/>
      <c r="W47" s="9"/>
    </row>
    <row r="48" spans="1:23" x14ac:dyDescent="0.25">
      <c r="A48" s="9"/>
      <c r="B48" s="9"/>
      <c r="C48" s="9"/>
      <c r="D48" s="9"/>
      <c r="E48" s="9"/>
      <c r="F48" s="9"/>
      <c r="G48" s="9"/>
      <c r="H48" s="9"/>
      <c r="I48" s="9"/>
      <c r="J48" s="9"/>
      <c r="K48" s="9"/>
      <c r="L48" s="9"/>
      <c r="M48" s="9"/>
      <c r="N48" s="9"/>
      <c r="O48" s="9"/>
      <c r="P48" s="9"/>
      <c r="Q48" s="9"/>
      <c r="R48" s="9"/>
      <c r="S48" s="9"/>
      <c r="T48" s="9"/>
      <c r="U48" s="9"/>
      <c r="V48" s="9"/>
      <c r="W48" s="9"/>
    </row>
    <row r="49" spans="1:23" x14ac:dyDescent="0.25">
      <c r="A49" s="9"/>
      <c r="B49" s="9"/>
      <c r="C49" s="9"/>
      <c r="D49" s="9"/>
      <c r="E49" s="9"/>
      <c r="F49" s="9"/>
      <c r="G49" s="9"/>
      <c r="H49" s="9"/>
      <c r="I49" s="9"/>
      <c r="J49" s="9"/>
      <c r="K49" s="9"/>
      <c r="L49" s="9"/>
      <c r="M49" s="9"/>
      <c r="N49" s="9"/>
      <c r="O49" s="9"/>
      <c r="P49" s="9"/>
      <c r="Q49" s="9"/>
      <c r="R49" s="9"/>
      <c r="S49" s="9"/>
      <c r="T49" s="9"/>
      <c r="U49" s="9"/>
      <c r="V49" s="9"/>
      <c r="W49" s="9"/>
    </row>
    <row r="50" spans="1:23" x14ac:dyDescent="0.25">
      <c r="A50" s="9"/>
      <c r="B50" s="9"/>
      <c r="C50" s="9"/>
      <c r="D50" s="9"/>
      <c r="E50" s="9"/>
      <c r="F50" s="9"/>
      <c r="G50" s="9"/>
      <c r="H50" s="9"/>
      <c r="I50" s="9"/>
      <c r="J50" s="9"/>
      <c r="K50" s="9"/>
      <c r="L50" s="9"/>
      <c r="M50" s="9"/>
      <c r="N50" s="9"/>
      <c r="O50" s="9"/>
      <c r="P50" s="9"/>
      <c r="Q50" s="9"/>
      <c r="R50" s="9"/>
      <c r="S50" s="9"/>
      <c r="T50" s="9"/>
      <c r="U50" s="9"/>
      <c r="V50" s="9"/>
      <c r="W50" s="9"/>
    </row>
    <row r="51" spans="1:23" x14ac:dyDescent="0.25">
      <c r="A51" s="9"/>
      <c r="B51" s="9"/>
      <c r="C51" s="9"/>
      <c r="D51" s="9"/>
      <c r="E51" s="9"/>
      <c r="F51" s="9"/>
      <c r="G51" s="9"/>
      <c r="H51" s="9"/>
      <c r="I51" s="9"/>
      <c r="J51" s="9"/>
      <c r="K51" s="9"/>
      <c r="L51" s="9"/>
      <c r="M51" s="9"/>
      <c r="N51" s="9"/>
      <c r="O51" s="9"/>
      <c r="P51" s="9"/>
      <c r="Q51" s="9"/>
      <c r="R51" s="9"/>
      <c r="S51" s="9"/>
      <c r="T51" s="9"/>
      <c r="U51" s="9"/>
      <c r="V51" s="9"/>
      <c r="W51" s="9"/>
    </row>
    <row r="52" spans="1:23" x14ac:dyDescent="0.25">
      <c r="A52" s="9"/>
      <c r="B52" s="9"/>
      <c r="C52" s="9"/>
      <c r="D52" s="9"/>
      <c r="E52" s="9"/>
      <c r="F52" s="9"/>
      <c r="G52" s="9"/>
      <c r="H52" s="9"/>
      <c r="I52" s="9"/>
      <c r="J52" s="9"/>
      <c r="K52" s="9"/>
      <c r="L52" s="9"/>
      <c r="M52" s="9"/>
      <c r="N52" s="9"/>
      <c r="O52" s="9"/>
      <c r="P52" s="9"/>
      <c r="Q52" s="9"/>
      <c r="R52" s="9"/>
      <c r="S52" s="9"/>
      <c r="T52" s="9"/>
      <c r="U52" s="9"/>
      <c r="V52" s="9"/>
      <c r="W52" s="9"/>
    </row>
    <row r="53" spans="1:23" x14ac:dyDescent="0.25">
      <c r="A53" s="9"/>
      <c r="B53" s="9"/>
      <c r="C53" s="9"/>
      <c r="D53" s="9"/>
      <c r="E53" s="9"/>
      <c r="F53" s="9"/>
      <c r="G53" s="9"/>
      <c r="H53" s="9"/>
      <c r="I53" s="9"/>
      <c r="J53" s="9"/>
      <c r="K53" s="9"/>
      <c r="L53" s="9"/>
      <c r="M53" s="9"/>
      <c r="N53" s="9"/>
      <c r="O53" s="9"/>
      <c r="P53" s="9"/>
      <c r="Q53" s="9"/>
      <c r="R53" s="9"/>
      <c r="S53" s="9"/>
      <c r="T53" s="9"/>
      <c r="U53" s="9"/>
      <c r="V53" s="9"/>
      <c r="W53" s="9"/>
    </row>
    <row r="54" spans="1:23" x14ac:dyDescent="0.25">
      <c r="A54" s="9"/>
      <c r="B54" s="9"/>
      <c r="C54" s="9"/>
      <c r="D54" s="9"/>
      <c r="E54" s="9"/>
      <c r="F54" s="9"/>
      <c r="G54" s="9"/>
      <c r="H54" s="9"/>
      <c r="I54" s="9"/>
      <c r="J54" s="9"/>
      <c r="K54" s="9"/>
      <c r="L54" s="9"/>
      <c r="M54" s="9"/>
      <c r="N54" s="9"/>
      <c r="O54" s="9"/>
      <c r="P54" s="9"/>
      <c r="Q54" s="9"/>
      <c r="R54" s="9"/>
      <c r="S54" s="9"/>
      <c r="T54" s="9"/>
      <c r="U54" s="9"/>
      <c r="V54" s="9"/>
      <c r="W54" s="9"/>
    </row>
    <row r="55" spans="1:23" x14ac:dyDescent="0.25">
      <c r="A55" s="9"/>
      <c r="B55" s="9"/>
      <c r="C55" s="9"/>
      <c r="D55" s="9"/>
      <c r="E55" s="9"/>
      <c r="F55" s="9"/>
      <c r="G55" s="9"/>
      <c r="H55" s="9"/>
      <c r="I55" s="9"/>
      <c r="J55" s="9"/>
      <c r="K55" s="9"/>
      <c r="L55" s="9"/>
      <c r="M55" s="9"/>
      <c r="N55" s="9"/>
      <c r="O55" s="9"/>
      <c r="P55" s="9"/>
      <c r="Q55" s="9"/>
      <c r="R55" s="9"/>
      <c r="S55" s="9"/>
      <c r="T55" s="9"/>
      <c r="U55" s="9"/>
      <c r="V55" s="9"/>
      <c r="W55" s="9"/>
    </row>
    <row r="56" spans="1:23" x14ac:dyDescent="0.25">
      <c r="A56" s="9"/>
      <c r="B56" s="9"/>
      <c r="C56" s="9"/>
      <c r="D56" s="9"/>
      <c r="E56" s="9"/>
      <c r="F56" s="9"/>
      <c r="G56" s="9"/>
      <c r="H56" s="9"/>
      <c r="I56" s="9"/>
      <c r="J56" s="9"/>
      <c r="K56" s="9"/>
      <c r="L56" s="9"/>
      <c r="M56" s="9"/>
      <c r="N56" s="9"/>
      <c r="O56" s="9"/>
      <c r="P56" s="9"/>
      <c r="Q56" s="9"/>
      <c r="R56" s="9"/>
      <c r="S56" s="9"/>
      <c r="T56" s="9"/>
      <c r="U56" s="9"/>
      <c r="V56" s="9"/>
      <c r="W56" s="9"/>
    </row>
    <row r="57" spans="1:23" x14ac:dyDescent="0.25">
      <c r="A57" s="9"/>
      <c r="B57" s="9"/>
      <c r="C57" s="9"/>
      <c r="D57" s="9"/>
      <c r="E57" s="9"/>
      <c r="F57" s="9"/>
      <c r="G57" s="9"/>
      <c r="H57" s="9"/>
      <c r="I57" s="9"/>
      <c r="J57" s="9"/>
      <c r="K57" s="9"/>
      <c r="L57" s="9"/>
      <c r="M57" s="9"/>
      <c r="N57" s="9"/>
      <c r="O57" s="9"/>
      <c r="P57" s="9"/>
      <c r="Q57" s="9"/>
      <c r="R57" s="9"/>
      <c r="S57" s="9"/>
      <c r="T57" s="9"/>
      <c r="U57" s="9"/>
      <c r="V57" s="9"/>
      <c r="W57" s="9"/>
    </row>
    <row r="58" spans="1:23" x14ac:dyDescent="0.25">
      <c r="A58" s="9"/>
      <c r="B58" s="9"/>
      <c r="C58" s="9"/>
      <c r="D58" s="9"/>
      <c r="E58" s="9"/>
      <c r="F58" s="9"/>
      <c r="G58" s="9"/>
      <c r="H58" s="9"/>
      <c r="I58" s="9"/>
      <c r="J58" s="9"/>
      <c r="K58" s="9"/>
      <c r="L58" s="9"/>
      <c r="M58" s="9"/>
      <c r="N58" s="9"/>
      <c r="O58" s="9"/>
      <c r="P58" s="9"/>
      <c r="Q58" s="9"/>
      <c r="R58" s="9"/>
      <c r="S58" s="9"/>
      <c r="T58" s="9"/>
      <c r="U58" s="9"/>
      <c r="V58" s="9"/>
      <c r="W58" s="9"/>
    </row>
    <row r="59" spans="1:23" x14ac:dyDescent="0.25">
      <c r="A59" s="9"/>
      <c r="B59" s="9"/>
      <c r="C59" s="9"/>
      <c r="D59" s="9"/>
      <c r="E59" s="9"/>
      <c r="F59" s="9"/>
      <c r="G59" s="9"/>
      <c r="H59" s="9"/>
      <c r="I59" s="9"/>
      <c r="J59" s="9"/>
      <c r="K59" s="9"/>
      <c r="L59" s="9"/>
      <c r="M59" s="9"/>
      <c r="N59" s="9"/>
      <c r="O59" s="9"/>
      <c r="P59" s="9"/>
      <c r="Q59" s="9"/>
      <c r="R59" s="9"/>
      <c r="S59" s="9"/>
      <c r="T59" s="9"/>
      <c r="U59" s="9"/>
      <c r="V59" s="9"/>
      <c r="W59" s="9"/>
    </row>
    <row r="60" spans="1:23" x14ac:dyDescent="0.25">
      <c r="A60" s="9"/>
      <c r="B60" s="9"/>
      <c r="C60" s="9"/>
      <c r="D60" s="9"/>
      <c r="E60" s="9"/>
      <c r="F60" s="9"/>
      <c r="G60" s="9"/>
      <c r="H60" s="9"/>
      <c r="I60" s="9"/>
      <c r="J60" s="9"/>
      <c r="K60" s="9"/>
      <c r="L60" s="9"/>
      <c r="M60" s="9"/>
      <c r="N60" s="9"/>
      <c r="O60" s="9"/>
      <c r="P60" s="9"/>
      <c r="Q60" s="9"/>
      <c r="R60" s="9"/>
      <c r="S60" s="9"/>
      <c r="T60" s="9"/>
      <c r="U60" s="9"/>
      <c r="V60" s="9"/>
      <c r="W60" s="9"/>
    </row>
    <row r="61" spans="1:23" x14ac:dyDescent="0.25">
      <c r="A61" s="9"/>
      <c r="B61" s="9"/>
      <c r="C61" s="9"/>
      <c r="D61" s="9"/>
      <c r="E61" s="9"/>
      <c r="F61" s="9"/>
      <c r="G61" s="9"/>
      <c r="H61" s="9"/>
      <c r="I61" s="9"/>
      <c r="J61" s="9"/>
      <c r="K61" s="9"/>
      <c r="L61" s="9"/>
      <c r="M61" s="9"/>
      <c r="N61" s="9"/>
      <c r="O61" s="9"/>
      <c r="P61" s="9"/>
      <c r="Q61" s="9"/>
      <c r="R61" s="9"/>
      <c r="S61" s="9"/>
      <c r="T61" s="9"/>
      <c r="U61" s="9"/>
      <c r="V61" s="9"/>
      <c r="W61" s="9"/>
    </row>
    <row r="62" spans="1:23" x14ac:dyDescent="0.25">
      <c r="A62" s="9"/>
      <c r="B62" s="9"/>
      <c r="C62" s="9"/>
      <c r="D62" s="9"/>
      <c r="E62" s="9"/>
      <c r="F62" s="9"/>
      <c r="G62" s="9"/>
      <c r="H62" s="9"/>
      <c r="I62" s="9"/>
      <c r="J62" s="9"/>
      <c r="K62" s="9"/>
      <c r="L62" s="9"/>
      <c r="M62" s="9"/>
      <c r="N62" s="9"/>
      <c r="O62" s="9"/>
      <c r="P62" s="9"/>
      <c r="Q62" s="9"/>
      <c r="R62" s="9"/>
      <c r="S62" s="9"/>
      <c r="T62" s="9"/>
      <c r="U62" s="9"/>
      <c r="V62" s="9"/>
      <c r="W62" s="9"/>
    </row>
    <row r="63" spans="1:23" x14ac:dyDescent="0.25">
      <c r="A63" s="9"/>
      <c r="B63" s="9"/>
      <c r="C63" s="9"/>
      <c r="D63" s="9"/>
      <c r="E63" s="9"/>
      <c r="F63" s="9"/>
      <c r="G63" s="9"/>
      <c r="H63" s="9"/>
      <c r="I63" s="9"/>
      <c r="J63" s="9"/>
      <c r="K63" s="9"/>
      <c r="L63" s="9"/>
      <c r="M63" s="9"/>
      <c r="N63" s="9"/>
      <c r="O63" s="9"/>
      <c r="P63" s="9"/>
      <c r="Q63" s="9"/>
      <c r="R63" s="9"/>
      <c r="S63" s="9"/>
      <c r="T63" s="9"/>
      <c r="U63" s="9"/>
      <c r="V63" s="9"/>
      <c r="W63" s="9"/>
    </row>
    <row r="64" spans="1:23" x14ac:dyDescent="0.25">
      <c r="A64" s="9"/>
      <c r="B64" s="9"/>
      <c r="C64" s="9"/>
      <c r="D64" s="9"/>
      <c r="E64" s="9"/>
      <c r="F64" s="9"/>
      <c r="G64" s="9"/>
      <c r="H64" s="9"/>
      <c r="I64" s="9"/>
      <c r="J64" s="9"/>
      <c r="K64" s="9"/>
      <c r="L64" s="9"/>
      <c r="M64" s="9"/>
      <c r="N64" s="9"/>
      <c r="O64" s="9"/>
      <c r="P64" s="9"/>
      <c r="Q64" s="9"/>
      <c r="R64" s="9"/>
      <c r="S64" s="9"/>
      <c r="T64" s="9"/>
      <c r="U64" s="9"/>
      <c r="V64" s="9"/>
      <c r="W64"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FDAD0-34BA-4AA2-A3FF-C87B5ECFD941}">
  <dimension ref="A1:I149"/>
  <sheetViews>
    <sheetView workbookViewId="0">
      <selection activeCell="C15" sqref="C15"/>
    </sheetView>
  </sheetViews>
  <sheetFormatPr defaultRowHeight="15" x14ac:dyDescent="0.25"/>
  <cols>
    <col min="1" max="1" width="14.140625" bestFit="1" customWidth="1"/>
    <col min="2" max="2" width="21.85546875" bestFit="1" customWidth="1"/>
    <col min="3" max="3" width="57.7109375" bestFit="1" customWidth="1"/>
    <col min="4" max="4" width="10.140625" bestFit="1" customWidth="1"/>
    <col min="5" max="5" width="8" bestFit="1" customWidth="1"/>
    <col min="6" max="6" width="8.7109375" bestFit="1" customWidth="1"/>
    <col min="7" max="7" width="14" bestFit="1" customWidth="1"/>
    <col min="9" max="9" width="7.140625" style="2" bestFit="1" customWidth="1"/>
    <col min="10" max="10" width="11.85546875" bestFit="1" customWidth="1"/>
    <col min="11" max="11" width="19.5703125" bestFit="1" customWidth="1"/>
    <col min="12" max="12" width="57.7109375" bestFit="1" customWidth="1"/>
    <col min="13" max="15" width="11.140625" bestFit="1" customWidth="1"/>
    <col min="16" max="16" width="11.7109375" bestFit="1" customWidth="1"/>
    <col min="17" max="17" width="11.140625" bestFit="1" customWidth="1"/>
  </cols>
  <sheetData>
    <row r="1" spans="1:9" x14ac:dyDescent="0.25">
      <c r="A1" t="s">
        <v>0</v>
      </c>
      <c r="B1" t="s">
        <v>1</v>
      </c>
      <c r="C1" t="s">
        <v>2</v>
      </c>
      <c r="D1" t="s">
        <v>3</v>
      </c>
      <c r="E1" t="s">
        <v>4</v>
      </c>
      <c r="F1" t="s">
        <v>5</v>
      </c>
      <c r="G1" t="s">
        <v>6</v>
      </c>
      <c r="H1" t="s">
        <v>7</v>
      </c>
      <c r="I1"/>
    </row>
    <row r="2" spans="1:9" x14ac:dyDescent="0.25">
      <c r="A2" t="s">
        <v>8</v>
      </c>
      <c r="C2" t="s">
        <v>9</v>
      </c>
      <c r="D2" s="1">
        <v>44105</v>
      </c>
      <c r="E2">
        <v>5</v>
      </c>
      <c r="F2">
        <v>2.5299999999999998</v>
      </c>
      <c r="G2">
        <v>496</v>
      </c>
      <c r="H2" t="s">
        <v>10</v>
      </c>
      <c r="I2"/>
    </row>
    <row r="3" spans="1:9" x14ac:dyDescent="0.25">
      <c r="A3" t="s">
        <v>11</v>
      </c>
      <c r="C3" t="s">
        <v>12</v>
      </c>
      <c r="D3" s="1">
        <v>44105</v>
      </c>
      <c r="E3">
        <v>0</v>
      </c>
      <c r="F3">
        <v>0.1</v>
      </c>
      <c r="G3">
        <v>66</v>
      </c>
      <c r="H3" t="s">
        <v>10</v>
      </c>
      <c r="I3"/>
    </row>
    <row r="4" spans="1:9" x14ac:dyDescent="0.25">
      <c r="A4" t="s">
        <v>8</v>
      </c>
      <c r="C4" t="s">
        <v>9</v>
      </c>
      <c r="D4" s="1">
        <v>44106</v>
      </c>
      <c r="E4">
        <v>3</v>
      </c>
      <c r="F4">
        <v>2.44</v>
      </c>
      <c r="G4">
        <v>462</v>
      </c>
      <c r="H4" t="s">
        <v>10</v>
      </c>
      <c r="I4"/>
    </row>
    <row r="5" spans="1:9" x14ac:dyDescent="0.25">
      <c r="A5" t="s">
        <v>11</v>
      </c>
      <c r="C5" t="s">
        <v>12</v>
      </c>
      <c r="D5" s="1">
        <v>44106</v>
      </c>
      <c r="E5">
        <v>1</v>
      </c>
      <c r="F5">
        <v>0.09</v>
      </c>
      <c r="G5">
        <v>78</v>
      </c>
      <c r="H5" t="s">
        <v>10</v>
      </c>
      <c r="I5"/>
    </row>
    <row r="6" spans="1:9" x14ac:dyDescent="0.25">
      <c r="A6" t="s">
        <v>8</v>
      </c>
      <c r="C6" t="s">
        <v>9</v>
      </c>
      <c r="D6" s="1">
        <v>44107</v>
      </c>
      <c r="E6">
        <v>2</v>
      </c>
      <c r="F6">
        <v>2.5499999999999998</v>
      </c>
      <c r="G6">
        <v>554</v>
      </c>
      <c r="H6" t="s">
        <v>10</v>
      </c>
      <c r="I6"/>
    </row>
    <row r="7" spans="1:9" x14ac:dyDescent="0.25">
      <c r="A7" t="s">
        <v>11</v>
      </c>
      <c r="C7" t="s">
        <v>12</v>
      </c>
      <c r="D7" s="1">
        <v>44107</v>
      </c>
      <c r="E7">
        <v>0</v>
      </c>
      <c r="F7">
        <v>0.05</v>
      </c>
      <c r="G7">
        <v>58</v>
      </c>
      <c r="H7" t="s">
        <v>10</v>
      </c>
      <c r="I7"/>
    </row>
    <row r="8" spans="1:9" x14ac:dyDescent="0.25">
      <c r="A8" t="s">
        <v>8</v>
      </c>
      <c r="C8" t="s">
        <v>9</v>
      </c>
      <c r="D8" s="1">
        <v>44108</v>
      </c>
      <c r="E8">
        <v>3</v>
      </c>
      <c r="F8">
        <v>2.5299999999999998</v>
      </c>
      <c r="G8">
        <v>606</v>
      </c>
      <c r="H8" t="s">
        <v>10</v>
      </c>
      <c r="I8"/>
    </row>
    <row r="9" spans="1:9" x14ac:dyDescent="0.25">
      <c r="A9" t="s">
        <v>11</v>
      </c>
      <c r="C9" t="s">
        <v>12</v>
      </c>
      <c r="D9" s="1">
        <v>44108</v>
      </c>
      <c r="E9">
        <v>0</v>
      </c>
      <c r="F9">
        <v>0.06</v>
      </c>
      <c r="G9">
        <v>51</v>
      </c>
      <c r="H9" t="s">
        <v>10</v>
      </c>
      <c r="I9"/>
    </row>
    <row r="10" spans="1:9" x14ac:dyDescent="0.25">
      <c r="A10" t="s">
        <v>8</v>
      </c>
      <c r="C10" t="s">
        <v>9</v>
      </c>
      <c r="D10" s="1">
        <v>44109</v>
      </c>
      <c r="E10">
        <v>4</v>
      </c>
      <c r="F10">
        <v>2.48</v>
      </c>
      <c r="G10">
        <v>637</v>
      </c>
      <c r="H10" t="s">
        <v>10</v>
      </c>
      <c r="I10"/>
    </row>
    <row r="11" spans="1:9" x14ac:dyDescent="0.25">
      <c r="A11" t="s">
        <v>11</v>
      </c>
      <c r="C11" t="s">
        <v>12</v>
      </c>
      <c r="D11" s="1">
        <v>44109</v>
      </c>
      <c r="E11">
        <v>0</v>
      </c>
      <c r="F11">
        <v>0.04</v>
      </c>
      <c r="G11">
        <v>23</v>
      </c>
      <c r="H11" t="s">
        <v>10</v>
      </c>
      <c r="I11"/>
    </row>
    <row r="12" spans="1:9" x14ac:dyDescent="0.25">
      <c r="A12" t="s">
        <v>8</v>
      </c>
      <c r="C12" t="s">
        <v>9</v>
      </c>
      <c r="D12" s="1">
        <v>44110</v>
      </c>
      <c r="E12">
        <v>1</v>
      </c>
      <c r="F12">
        <v>2.5</v>
      </c>
      <c r="G12">
        <v>685</v>
      </c>
      <c r="H12" t="s">
        <v>10</v>
      </c>
      <c r="I12"/>
    </row>
    <row r="13" spans="1:9" x14ac:dyDescent="0.25">
      <c r="A13" t="s">
        <v>11</v>
      </c>
      <c r="C13" t="s">
        <v>12</v>
      </c>
      <c r="D13" s="1">
        <v>44110</v>
      </c>
      <c r="E13">
        <v>0</v>
      </c>
      <c r="F13">
        <v>0.02</v>
      </c>
      <c r="G13">
        <v>9</v>
      </c>
      <c r="H13" t="s">
        <v>10</v>
      </c>
      <c r="I13"/>
    </row>
    <row r="14" spans="1:9" x14ac:dyDescent="0.25">
      <c r="A14" t="s">
        <v>8</v>
      </c>
      <c r="C14" t="s">
        <v>9</v>
      </c>
      <c r="D14" s="1">
        <v>44111</v>
      </c>
      <c r="E14">
        <v>3</v>
      </c>
      <c r="F14">
        <v>2.4900000000000002</v>
      </c>
      <c r="G14">
        <v>631</v>
      </c>
      <c r="H14" t="s">
        <v>10</v>
      </c>
      <c r="I14"/>
    </row>
    <row r="15" spans="1:9" x14ac:dyDescent="0.25">
      <c r="A15" t="s">
        <v>11</v>
      </c>
      <c r="C15" t="s">
        <v>12</v>
      </c>
      <c r="D15" s="1">
        <v>44111</v>
      </c>
      <c r="E15">
        <v>0</v>
      </c>
      <c r="F15">
        <v>0.01</v>
      </c>
      <c r="G15">
        <v>17</v>
      </c>
      <c r="H15" t="s">
        <v>10</v>
      </c>
      <c r="I15"/>
    </row>
    <row r="16" spans="1:9" x14ac:dyDescent="0.25">
      <c r="A16" t="s">
        <v>8</v>
      </c>
      <c r="C16" t="s">
        <v>9</v>
      </c>
      <c r="D16" s="1">
        <v>44112</v>
      </c>
      <c r="E16">
        <v>3</v>
      </c>
      <c r="F16">
        <v>2.4700000000000002</v>
      </c>
      <c r="G16">
        <v>545</v>
      </c>
      <c r="H16" t="s">
        <v>10</v>
      </c>
      <c r="I16"/>
    </row>
    <row r="17" spans="1:9" x14ac:dyDescent="0.25">
      <c r="A17" t="s">
        <v>11</v>
      </c>
      <c r="C17" t="s">
        <v>12</v>
      </c>
      <c r="D17" s="1">
        <v>44112</v>
      </c>
      <c r="E17">
        <v>0</v>
      </c>
      <c r="F17">
        <v>0.02</v>
      </c>
      <c r="G17">
        <v>8</v>
      </c>
      <c r="H17" t="s">
        <v>10</v>
      </c>
      <c r="I17"/>
    </row>
    <row r="18" spans="1:9" x14ac:dyDescent="0.25">
      <c r="A18" t="s">
        <v>8</v>
      </c>
      <c r="C18" t="s">
        <v>9</v>
      </c>
      <c r="D18" s="1">
        <v>44113</v>
      </c>
      <c r="E18">
        <v>6</v>
      </c>
      <c r="F18">
        <v>2.5299999999999998</v>
      </c>
      <c r="G18">
        <v>556</v>
      </c>
      <c r="H18" t="s">
        <v>10</v>
      </c>
      <c r="I18"/>
    </row>
    <row r="19" spans="1:9" x14ac:dyDescent="0.25">
      <c r="A19" t="s">
        <v>11</v>
      </c>
      <c r="C19" t="s">
        <v>12</v>
      </c>
      <c r="D19" s="1">
        <v>44113</v>
      </c>
      <c r="E19">
        <v>0</v>
      </c>
      <c r="F19">
        <v>0.01</v>
      </c>
      <c r="G19">
        <v>1</v>
      </c>
      <c r="H19" t="s">
        <v>10</v>
      </c>
      <c r="I19"/>
    </row>
    <row r="20" spans="1:9" x14ac:dyDescent="0.25">
      <c r="A20" t="s">
        <v>8</v>
      </c>
      <c r="C20" t="s">
        <v>9</v>
      </c>
      <c r="D20" s="1">
        <v>44114</v>
      </c>
      <c r="E20">
        <v>3</v>
      </c>
      <c r="F20">
        <v>2.5</v>
      </c>
      <c r="G20">
        <v>498</v>
      </c>
      <c r="H20" t="s">
        <v>10</v>
      </c>
      <c r="I20"/>
    </row>
    <row r="21" spans="1:9" x14ac:dyDescent="0.25">
      <c r="A21" t="s">
        <v>11</v>
      </c>
      <c r="C21" t="s">
        <v>12</v>
      </c>
      <c r="D21" s="1">
        <v>44114</v>
      </c>
      <c r="E21">
        <v>0</v>
      </c>
      <c r="F21">
        <v>0.03</v>
      </c>
      <c r="G21">
        <v>11</v>
      </c>
      <c r="H21" t="s">
        <v>10</v>
      </c>
      <c r="I21"/>
    </row>
    <row r="22" spans="1:9" x14ac:dyDescent="0.25">
      <c r="A22" t="s">
        <v>8</v>
      </c>
      <c r="C22" t="s">
        <v>9</v>
      </c>
      <c r="D22" s="1">
        <v>44115</v>
      </c>
      <c r="E22">
        <v>2</v>
      </c>
      <c r="F22">
        <v>2.4500000000000002</v>
      </c>
      <c r="G22">
        <v>641</v>
      </c>
      <c r="H22" t="s">
        <v>10</v>
      </c>
      <c r="I22"/>
    </row>
    <row r="23" spans="1:9" x14ac:dyDescent="0.25">
      <c r="A23" t="s">
        <v>11</v>
      </c>
      <c r="C23" t="s">
        <v>12</v>
      </c>
      <c r="D23" s="1">
        <v>44115</v>
      </c>
      <c r="E23">
        <v>1</v>
      </c>
      <c r="F23">
        <v>0.01</v>
      </c>
      <c r="G23">
        <v>7</v>
      </c>
      <c r="H23" t="s">
        <v>10</v>
      </c>
      <c r="I23"/>
    </row>
    <row r="24" spans="1:9" x14ac:dyDescent="0.25">
      <c r="A24" t="s">
        <v>8</v>
      </c>
      <c r="C24" t="s">
        <v>9</v>
      </c>
      <c r="D24" s="1">
        <v>44116</v>
      </c>
      <c r="E24">
        <v>1</v>
      </c>
      <c r="F24">
        <v>2.5099999999999998</v>
      </c>
      <c r="G24">
        <v>597</v>
      </c>
      <c r="H24" t="s">
        <v>10</v>
      </c>
      <c r="I24"/>
    </row>
    <row r="25" spans="1:9" x14ac:dyDescent="0.25">
      <c r="A25" t="s">
        <v>11</v>
      </c>
      <c r="C25" t="s">
        <v>12</v>
      </c>
      <c r="D25" s="1">
        <v>44116</v>
      </c>
      <c r="E25">
        <v>0</v>
      </c>
      <c r="F25">
        <v>0.01</v>
      </c>
      <c r="G25">
        <v>3</v>
      </c>
      <c r="H25" t="s">
        <v>10</v>
      </c>
      <c r="I25"/>
    </row>
    <row r="26" spans="1:9" x14ac:dyDescent="0.25">
      <c r="A26" t="s">
        <v>8</v>
      </c>
      <c r="C26" t="s">
        <v>9</v>
      </c>
      <c r="D26" s="1">
        <v>44117</v>
      </c>
      <c r="E26">
        <v>1</v>
      </c>
      <c r="F26">
        <v>2.5</v>
      </c>
      <c r="G26">
        <v>566</v>
      </c>
      <c r="H26" t="s">
        <v>10</v>
      </c>
      <c r="I26"/>
    </row>
    <row r="27" spans="1:9" x14ac:dyDescent="0.25">
      <c r="A27" t="s">
        <v>11</v>
      </c>
      <c r="C27" t="s">
        <v>12</v>
      </c>
      <c r="D27" s="1">
        <v>44117</v>
      </c>
      <c r="E27">
        <v>0</v>
      </c>
      <c r="F27">
        <v>0.02</v>
      </c>
      <c r="G27">
        <v>7</v>
      </c>
      <c r="H27" t="s">
        <v>10</v>
      </c>
      <c r="I27"/>
    </row>
    <row r="28" spans="1:9" x14ac:dyDescent="0.25">
      <c r="A28" t="s">
        <v>8</v>
      </c>
      <c r="C28" t="s">
        <v>9</v>
      </c>
      <c r="D28" s="1">
        <v>44118</v>
      </c>
      <c r="E28">
        <v>3</v>
      </c>
      <c r="F28">
        <v>2.5</v>
      </c>
      <c r="G28">
        <v>469</v>
      </c>
      <c r="H28" t="s">
        <v>10</v>
      </c>
      <c r="I28"/>
    </row>
    <row r="29" spans="1:9" x14ac:dyDescent="0.25">
      <c r="A29" t="s">
        <v>11</v>
      </c>
      <c r="C29" t="s">
        <v>12</v>
      </c>
      <c r="D29" s="1">
        <v>44118</v>
      </c>
      <c r="E29">
        <v>0</v>
      </c>
      <c r="F29">
        <v>0</v>
      </c>
      <c r="G29">
        <v>3</v>
      </c>
      <c r="H29" t="s">
        <v>10</v>
      </c>
      <c r="I29"/>
    </row>
    <row r="30" spans="1:9" x14ac:dyDescent="0.25">
      <c r="A30" t="s">
        <v>8</v>
      </c>
      <c r="C30" t="s">
        <v>9</v>
      </c>
      <c r="D30" s="1">
        <v>44119</v>
      </c>
      <c r="E30">
        <v>2</v>
      </c>
      <c r="F30">
        <v>2.56</v>
      </c>
      <c r="G30">
        <v>476</v>
      </c>
      <c r="H30" t="s">
        <v>10</v>
      </c>
      <c r="I30"/>
    </row>
    <row r="31" spans="1:9" x14ac:dyDescent="0.25">
      <c r="A31" t="s">
        <v>11</v>
      </c>
      <c r="C31" t="s">
        <v>12</v>
      </c>
      <c r="D31" s="1">
        <v>44119</v>
      </c>
      <c r="E31">
        <v>0</v>
      </c>
      <c r="F31">
        <v>0.01</v>
      </c>
      <c r="G31">
        <v>4</v>
      </c>
      <c r="H31" t="s">
        <v>10</v>
      </c>
      <c r="I31"/>
    </row>
    <row r="32" spans="1:9" x14ac:dyDescent="0.25">
      <c r="A32" t="s">
        <v>8</v>
      </c>
      <c r="C32" t="s">
        <v>9</v>
      </c>
      <c r="D32" s="1">
        <v>44120</v>
      </c>
      <c r="E32">
        <v>5</v>
      </c>
      <c r="F32">
        <v>2.44</v>
      </c>
      <c r="G32">
        <v>535</v>
      </c>
      <c r="H32" t="s">
        <v>10</v>
      </c>
      <c r="I32"/>
    </row>
    <row r="33" spans="1:9" x14ac:dyDescent="0.25">
      <c r="A33" t="s">
        <v>11</v>
      </c>
      <c r="C33" t="s">
        <v>12</v>
      </c>
      <c r="D33" s="1">
        <v>44120</v>
      </c>
      <c r="E33">
        <v>0</v>
      </c>
      <c r="F33">
        <v>0.01</v>
      </c>
      <c r="G33">
        <v>3</v>
      </c>
      <c r="H33" t="s">
        <v>10</v>
      </c>
      <c r="I33"/>
    </row>
    <row r="34" spans="1:9" x14ac:dyDescent="0.25">
      <c r="A34" t="s">
        <v>8</v>
      </c>
      <c r="C34" t="s">
        <v>9</v>
      </c>
      <c r="D34" s="1">
        <v>44121</v>
      </c>
      <c r="E34">
        <v>5</v>
      </c>
      <c r="F34">
        <v>2.54</v>
      </c>
      <c r="G34">
        <v>486</v>
      </c>
      <c r="H34" t="s">
        <v>10</v>
      </c>
      <c r="I34"/>
    </row>
    <row r="35" spans="1:9" x14ac:dyDescent="0.25">
      <c r="A35" t="s">
        <v>11</v>
      </c>
      <c r="C35" t="s">
        <v>12</v>
      </c>
      <c r="D35" s="1">
        <v>44121</v>
      </c>
      <c r="E35">
        <v>0</v>
      </c>
      <c r="F35">
        <v>0</v>
      </c>
      <c r="G35">
        <v>5</v>
      </c>
      <c r="H35" t="s">
        <v>10</v>
      </c>
      <c r="I35"/>
    </row>
    <row r="36" spans="1:9" x14ac:dyDescent="0.25">
      <c r="A36" t="s">
        <v>8</v>
      </c>
      <c r="C36" t="s">
        <v>9</v>
      </c>
      <c r="D36" s="1">
        <v>44122</v>
      </c>
      <c r="E36">
        <v>4</v>
      </c>
      <c r="F36">
        <v>2.46</v>
      </c>
      <c r="G36">
        <v>612</v>
      </c>
      <c r="H36" t="s">
        <v>10</v>
      </c>
      <c r="I36"/>
    </row>
    <row r="37" spans="1:9" x14ac:dyDescent="0.25">
      <c r="A37" t="s">
        <v>11</v>
      </c>
      <c r="C37" t="s">
        <v>12</v>
      </c>
      <c r="D37" s="1">
        <v>44122</v>
      </c>
      <c r="E37">
        <v>0</v>
      </c>
      <c r="F37">
        <v>0</v>
      </c>
      <c r="G37">
        <v>4</v>
      </c>
      <c r="H37" t="s">
        <v>10</v>
      </c>
      <c r="I37"/>
    </row>
    <row r="38" spans="1:9" x14ac:dyDescent="0.25">
      <c r="A38" t="s">
        <v>8</v>
      </c>
      <c r="C38" t="s">
        <v>9</v>
      </c>
      <c r="D38" s="1">
        <v>44123</v>
      </c>
      <c r="E38">
        <v>2</v>
      </c>
      <c r="F38">
        <v>2.52</v>
      </c>
      <c r="G38">
        <v>491</v>
      </c>
      <c r="H38" t="s">
        <v>10</v>
      </c>
      <c r="I38"/>
    </row>
    <row r="39" spans="1:9" x14ac:dyDescent="0.25">
      <c r="A39" t="s">
        <v>11</v>
      </c>
      <c r="C39" t="s">
        <v>12</v>
      </c>
      <c r="D39" s="1">
        <v>44123</v>
      </c>
      <c r="E39">
        <v>0</v>
      </c>
      <c r="F39">
        <v>0.02</v>
      </c>
      <c r="G39">
        <v>6</v>
      </c>
      <c r="H39" t="s">
        <v>10</v>
      </c>
      <c r="I39"/>
    </row>
    <row r="40" spans="1:9" x14ac:dyDescent="0.25">
      <c r="A40" t="s">
        <v>8</v>
      </c>
      <c r="C40" t="s">
        <v>9</v>
      </c>
      <c r="D40" s="1">
        <v>44124</v>
      </c>
      <c r="E40">
        <v>3</v>
      </c>
      <c r="F40">
        <v>2.41</v>
      </c>
      <c r="G40">
        <v>395</v>
      </c>
      <c r="H40" t="s">
        <v>10</v>
      </c>
      <c r="I40"/>
    </row>
    <row r="41" spans="1:9" x14ac:dyDescent="0.25">
      <c r="A41" t="s">
        <v>11</v>
      </c>
      <c r="C41" t="s">
        <v>12</v>
      </c>
      <c r="D41" s="1">
        <v>44124</v>
      </c>
      <c r="E41">
        <v>0</v>
      </c>
      <c r="F41">
        <v>0.01</v>
      </c>
      <c r="G41">
        <v>4</v>
      </c>
      <c r="H41" t="s">
        <v>10</v>
      </c>
      <c r="I41"/>
    </row>
    <row r="42" spans="1:9" x14ac:dyDescent="0.25">
      <c r="A42" t="s">
        <v>8</v>
      </c>
      <c r="C42" t="s">
        <v>9</v>
      </c>
      <c r="D42" s="1">
        <v>44125</v>
      </c>
      <c r="E42">
        <v>3</v>
      </c>
      <c r="F42">
        <v>2.5</v>
      </c>
      <c r="G42">
        <v>545</v>
      </c>
      <c r="H42" t="s">
        <v>10</v>
      </c>
      <c r="I42"/>
    </row>
    <row r="43" spans="1:9" x14ac:dyDescent="0.25">
      <c r="A43" t="s">
        <v>11</v>
      </c>
      <c r="C43" t="s">
        <v>12</v>
      </c>
      <c r="D43" s="1">
        <v>44125</v>
      </c>
      <c r="E43">
        <v>0</v>
      </c>
      <c r="F43">
        <v>0.01</v>
      </c>
      <c r="G43">
        <v>7</v>
      </c>
      <c r="H43" t="s">
        <v>10</v>
      </c>
      <c r="I43"/>
    </row>
    <row r="44" spans="1:9" x14ac:dyDescent="0.25">
      <c r="A44" t="s">
        <v>8</v>
      </c>
      <c r="C44" t="s">
        <v>9</v>
      </c>
      <c r="D44" s="1">
        <v>44126</v>
      </c>
      <c r="E44">
        <v>1</v>
      </c>
      <c r="F44">
        <v>2.5299999999999998</v>
      </c>
      <c r="G44">
        <v>526</v>
      </c>
      <c r="H44" t="s">
        <v>10</v>
      </c>
      <c r="I44"/>
    </row>
    <row r="45" spans="1:9" x14ac:dyDescent="0.25">
      <c r="A45" t="s">
        <v>11</v>
      </c>
      <c r="C45" t="s">
        <v>12</v>
      </c>
      <c r="D45" s="1">
        <v>44126</v>
      </c>
      <c r="E45">
        <v>0</v>
      </c>
      <c r="F45">
        <v>0.01</v>
      </c>
      <c r="G45">
        <v>2</v>
      </c>
      <c r="H45" t="s">
        <v>10</v>
      </c>
      <c r="I45"/>
    </row>
    <row r="46" spans="1:9" x14ac:dyDescent="0.25">
      <c r="A46" t="s">
        <v>8</v>
      </c>
      <c r="C46" t="s">
        <v>9</v>
      </c>
      <c r="D46" s="1">
        <v>44127</v>
      </c>
      <c r="E46">
        <v>1</v>
      </c>
      <c r="F46">
        <v>2.52</v>
      </c>
      <c r="G46">
        <v>520</v>
      </c>
      <c r="H46" t="s">
        <v>10</v>
      </c>
      <c r="I46"/>
    </row>
    <row r="47" spans="1:9" x14ac:dyDescent="0.25">
      <c r="A47" t="s">
        <v>11</v>
      </c>
      <c r="C47" t="s">
        <v>12</v>
      </c>
      <c r="D47" s="1">
        <v>44127</v>
      </c>
      <c r="E47">
        <v>0</v>
      </c>
      <c r="F47">
        <v>0.02</v>
      </c>
      <c r="G47">
        <v>3</v>
      </c>
      <c r="H47" t="s">
        <v>10</v>
      </c>
      <c r="I47"/>
    </row>
    <row r="48" spans="1:9" x14ac:dyDescent="0.25">
      <c r="A48" t="s">
        <v>8</v>
      </c>
      <c r="C48" t="s">
        <v>9</v>
      </c>
      <c r="D48" s="1">
        <v>44128</v>
      </c>
      <c r="E48">
        <v>3</v>
      </c>
      <c r="F48">
        <v>2.56</v>
      </c>
      <c r="G48">
        <v>555</v>
      </c>
      <c r="H48" t="s">
        <v>10</v>
      </c>
      <c r="I48"/>
    </row>
    <row r="49" spans="1:9" x14ac:dyDescent="0.25">
      <c r="A49" t="s">
        <v>11</v>
      </c>
      <c r="C49" t="s">
        <v>12</v>
      </c>
      <c r="D49" s="1">
        <v>44128</v>
      </c>
      <c r="E49">
        <v>0</v>
      </c>
      <c r="F49">
        <v>0.02</v>
      </c>
      <c r="G49">
        <v>7</v>
      </c>
      <c r="H49" t="s">
        <v>10</v>
      </c>
      <c r="I49"/>
    </row>
    <row r="50" spans="1:9" x14ac:dyDescent="0.25">
      <c r="A50" t="s">
        <v>8</v>
      </c>
      <c r="C50" t="s">
        <v>9</v>
      </c>
      <c r="D50" s="1">
        <v>44129</v>
      </c>
      <c r="E50">
        <v>2</v>
      </c>
      <c r="F50">
        <v>2.48</v>
      </c>
      <c r="G50">
        <v>506</v>
      </c>
      <c r="H50" t="s">
        <v>10</v>
      </c>
      <c r="I50"/>
    </row>
    <row r="51" spans="1:9" x14ac:dyDescent="0.25">
      <c r="A51" t="s">
        <v>11</v>
      </c>
      <c r="C51" t="s">
        <v>12</v>
      </c>
      <c r="D51" s="1">
        <v>44129</v>
      </c>
      <c r="E51">
        <v>1</v>
      </c>
      <c r="F51">
        <v>0</v>
      </c>
      <c r="G51">
        <v>4</v>
      </c>
      <c r="H51" t="s">
        <v>10</v>
      </c>
      <c r="I51"/>
    </row>
    <row r="52" spans="1:9" x14ac:dyDescent="0.25">
      <c r="A52" t="s">
        <v>8</v>
      </c>
      <c r="C52" t="s">
        <v>9</v>
      </c>
      <c r="D52" s="1">
        <v>44130</v>
      </c>
      <c r="E52">
        <v>2</v>
      </c>
      <c r="F52">
        <v>2.54</v>
      </c>
      <c r="G52">
        <v>584</v>
      </c>
      <c r="H52" t="s">
        <v>10</v>
      </c>
      <c r="I52"/>
    </row>
    <row r="53" spans="1:9" x14ac:dyDescent="0.25">
      <c r="A53" t="s">
        <v>11</v>
      </c>
      <c r="C53" t="s">
        <v>12</v>
      </c>
      <c r="D53" s="1">
        <v>44130</v>
      </c>
      <c r="E53">
        <v>0</v>
      </c>
      <c r="F53">
        <v>0</v>
      </c>
      <c r="G53">
        <v>2</v>
      </c>
      <c r="H53" t="s">
        <v>10</v>
      </c>
      <c r="I53"/>
    </row>
    <row r="54" spans="1:9" x14ac:dyDescent="0.25">
      <c r="A54" t="s">
        <v>8</v>
      </c>
      <c r="C54" t="s">
        <v>9</v>
      </c>
      <c r="D54" s="1">
        <v>44131</v>
      </c>
      <c r="E54">
        <v>4</v>
      </c>
      <c r="F54">
        <v>2.41</v>
      </c>
      <c r="G54">
        <v>384</v>
      </c>
      <c r="H54" t="s">
        <v>10</v>
      </c>
      <c r="I54"/>
    </row>
    <row r="55" spans="1:9" x14ac:dyDescent="0.25">
      <c r="A55" t="s">
        <v>11</v>
      </c>
      <c r="C55" t="s">
        <v>12</v>
      </c>
      <c r="D55" s="1">
        <v>44131</v>
      </c>
      <c r="E55">
        <v>0</v>
      </c>
      <c r="F55">
        <v>0</v>
      </c>
      <c r="G55">
        <v>1</v>
      </c>
      <c r="H55" t="s">
        <v>10</v>
      </c>
      <c r="I55"/>
    </row>
    <row r="56" spans="1:9" x14ac:dyDescent="0.25">
      <c r="A56" t="s">
        <v>8</v>
      </c>
      <c r="C56" t="s">
        <v>9</v>
      </c>
      <c r="D56" s="1">
        <v>44132</v>
      </c>
      <c r="E56">
        <v>2</v>
      </c>
      <c r="F56">
        <v>2.5</v>
      </c>
      <c r="G56">
        <v>556</v>
      </c>
      <c r="H56" t="s">
        <v>10</v>
      </c>
      <c r="I56"/>
    </row>
    <row r="57" spans="1:9" x14ac:dyDescent="0.25">
      <c r="A57" t="s">
        <v>11</v>
      </c>
      <c r="C57" t="s">
        <v>12</v>
      </c>
      <c r="D57" s="1">
        <v>44132</v>
      </c>
      <c r="E57">
        <v>0</v>
      </c>
      <c r="F57">
        <v>0</v>
      </c>
      <c r="G57">
        <v>8</v>
      </c>
      <c r="H57" t="s">
        <v>10</v>
      </c>
      <c r="I57"/>
    </row>
    <row r="58" spans="1:9" x14ac:dyDescent="0.25">
      <c r="A58" t="s">
        <v>8</v>
      </c>
      <c r="C58" t="s">
        <v>9</v>
      </c>
      <c r="D58" s="1">
        <v>44133</v>
      </c>
      <c r="E58">
        <v>4</v>
      </c>
      <c r="F58">
        <v>2.4900000000000002</v>
      </c>
      <c r="G58">
        <v>354</v>
      </c>
      <c r="H58" t="s">
        <v>10</v>
      </c>
      <c r="I58"/>
    </row>
    <row r="59" spans="1:9" x14ac:dyDescent="0.25">
      <c r="A59" t="s">
        <v>11</v>
      </c>
      <c r="C59" t="s">
        <v>12</v>
      </c>
      <c r="D59" s="1">
        <v>44133</v>
      </c>
      <c r="E59">
        <v>0</v>
      </c>
      <c r="F59">
        <v>0</v>
      </c>
      <c r="G59">
        <v>5</v>
      </c>
      <c r="H59" t="s">
        <v>10</v>
      </c>
      <c r="I59"/>
    </row>
    <row r="60" spans="1:9" x14ac:dyDescent="0.25">
      <c r="A60" t="s">
        <v>8</v>
      </c>
      <c r="C60" t="s">
        <v>9</v>
      </c>
      <c r="D60" s="1">
        <v>44134</v>
      </c>
      <c r="E60">
        <v>0</v>
      </c>
      <c r="F60">
        <v>2.4500000000000002</v>
      </c>
      <c r="G60">
        <v>376</v>
      </c>
      <c r="H60" t="s">
        <v>10</v>
      </c>
      <c r="I60"/>
    </row>
    <row r="61" spans="1:9" x14ac:dyDescent="0.25">
      <c r="A61" t="s">
        <v>11</v>
      </c>
      <c r="C61" t="s">
        <v>12</v>
      </c>
      <c r="D61" s="1">
        <v>44134</v>
      </c>
      <c r="E61">
        <v>1</v>
      </c>
      <c r="F61">
        <v>0</v>
      </c>
      <c r="G61">
        <v>6</v>
      </c>
      <c r="H61" t="s">
        <v>10</v>
      </c>
      <c r="I61"/>
    </row>
    <row r="62" spans="1:9" x14ac:dyDescent="0.25">
      <c r="A62" t="s">
        <v>8</v>
      </c>
      <c r="C62" t="s">
        <v>9</v>
      </c>
      <c r="D62" s="1">
        <v>44135</v>
      </c>
      <c r="E62">
        <v>4</v>
      </c>
      <c r="F62">
        <v>2.63</v>
      </c>
      <c r="G62">
        <v>349</v>
      </c>
      <c r="H62" t="s">
        <v>10</v>
      </c>
      <c r="I62"/>
    </row>
    <row r="63" spans="1:9" x14ac:dyDescent="0.25">
      <c r="A63" t="s">
        <v>11</v>
      </c>
      <c r="C63" t="s">
        <v>12</v>
      </c>
      <c r="D63" s="1">
        <v>44135</v>
      </c>
      <c r="E63">
        <v>0</v>
      </c>
      <c r="F63">
        <v>0.01</v>
      </c>
      <c r="G63">
        <v>4</v>
      </c>
      <c r="H63" t="s">
        <v>10</v>
      </c>
      <c r="I63"/>
    </row>
    <row r="64" spans="1:9" x14ac:dyDescent="0.25">
      <c r="A64" t="s">
        <v>8</v>
      </c>
      <c r="C64" t="s">
        <v>9</v>
      </c>
      <c r="D64" s="1">
        <v>44136</v>
      </c>
      <c r="E64">
        <v>5</v>
      </c>
      <c r="F64">
        <v>2.61</v>
      </c>
      <c r="G64">
        <v>582</v>
      </c>
      <c r="H64" t="s">
        <v>10</v>
      </c>
      <c r="I64"/>
    </row>
    <row r="65" spans="1:9" x14ac:dyDescent="0.25">
      <c r="A65" t="s">
        <v>11</v>
      </c>
      <c r="C65" t="s">
        <v>12</v>
      </c>
      <c r="D65" s="1">
        <v>44136</v>
      </c>
      <c r="E65">
        <v>0</v>
      </c>
      <c r="F65">
        <v>0.01</v>
      </c>
      <c r="G65">
        <v>14</v>
      </c>
      <c r="H65" t="s">
        <v>10</v>
      </c>
      <c r="I65"/>
    </row>
    <row r="66" spans="1:9" x14ac:dyDescent="0.25">
      <c r="A66" t="s">
        <v>8</v>
      </c>
      <c r="C66" t="s">
        <v>9</v>
      </c>
      <c r="D66" s="1">
        <v>44137</v>
      </c>
      <c r="E66">
        <v>4</v>
      </c>
      <c r="F66">
        <v>2.4500000000000002</v>
      </c>
      <c r="G66">
        <v>595</v>
      </c>
      <c r="H66" t="s">
        <v>10</v>
      </c>
      <c r="I66"/>
    </row>
    <row r="67" spans="1:9" x14ac:dyDescent="0.25">
      <c r="A67" t="s">
        <v>11</v>
      </c>
      <c r="C67" t="s">
        <v>12</v>
      </c>
      <c r="D67" s="1">
        <v>44137</v>
      </c>
      <c r="E67">
        <v>0</v>
      </c>
      <c r="F67">
        <v>0.02</v>
      </c>
      <c r="G67">
        <v>12</v>
      </c>
      <c r="H67" t="s">
        <v>10</v>
      </c>
      <c r="I67"/>
    </row>
    <row r="68" spans="1:9" x14ac:dyDescent="0.25">
      <c r="A68" t="s">
        <v>8</v>
      </c>
      <c r="C68" t="s">
        <v>9</v>
      </c>
      <c r="D68" s="1">
        <v>44138</v>
      </c>
      <c r="E68">
        <v>2</v>
      </c>
      <c r="F68">
        <v>2.42</v>
      </c>
      <c r="G68">
        <v>518</v>
      </c>
      <c r="H68" t="s">
        <v>10</v>
      </c>
      <c r="I68"/>
    </row>
    <row r="69" spans="1:9" x14ac:dyDescent="0.25">
      <c r="A69" t="s">
        <v>11</v>
      </c>
      <c r="C69" t="s">
        <v>12</v>
      </c>
      <c r="D69" s="1">
        <v>44138</v>
      </c>
      <c r="E69">
        <v>0</v>
      </c>
      <c r="F69">
        <v>0.03</v>
      </c>
      <c r="G69">
        <v>12</v>
      </c>
      <c r="H69" t="s">
        <v>10</v>
      </c>
      <c r="I69"/>
    </row>
    <row r="70" spans="1:9" x14ac:dyDescent="0.25">
      <c r="A70" t="s">
        <v>8</v>
      </c>
      <c r="C70" t="s">
        <v>9</v>
      </c>
      <c r="D70" s="1">
        <v>44139</v>
      </c>
      <c r="E70">
        <v>3</v>
      </c>
      <c r="F70">
        <v>2.5499999999999998</v>
      </c>
      <c r="G70">
        <v>689</v>
      </c>
      <c r="H70" t="s">
        <v>10</v>
      </c>
      <c r="I70"/>
    </row>
    <row r="71" spans="1:9" x14ac:dyDescent="0.25">
      <c r="A71" t="s">
        <v>11</v>
      </c>
      <c r="C71" t="s">
        <v>12</v>
      </c>
      <c r="D71" s="1">
        <v>44139</v>
      </c>
      <c r="E71">
        <v>0</v>
      </c>
      <c r="F71">
        <v>0.01</v>
      </c>
      <c r="G71">
        <v>9</v>
      </c>
      <c r="H71" t="s">
        <v>10</v>
      </c>
      <c r="I71"/>
    </row>
    <row r="72" spans="1:9" x14ac:dyDescent="0.25">
      <c r="A72" t="s">
        <v>8</v>
      </c>
      <c r="C72" t="s">
        <v>9</v>
      </c>
      <c r="D72" s="1">
        <v>44140</v>
      </c>
      <c r="E72">
        <v>4</v>
      </c>
      <c r="F72">
        <v>2.5099999999999998</v>
      </c>
      <c r="G72">
        <v>654</v>
      </c>
      <c r="H72" t="s">
        <v>10</v>
      </c>
      <c r="I72"/>
    </row>
    <row r="73" spans="1:9" x14ac:dyDescent="0.25">
      <c r="A73" t="s">
        <v>11</v>
      </c>
      <c r="C73" t="s">
        <v>12</v>
      </c>
      <c r="D73" s="1">
        <v>44140</v>
      </c>
      <c r="E73">
        <v>0</v>
      </c>
      <c r="F73">
        <v>0.01</v>
      </c>
      <c r="G73">
        <v>5</v>
      </c>
      <c r="H73" t="s">
        <v>10</v>
      </c>
      <c r="I73"/>
    </row>
    <row r="74" spans="1:9" x14ac:dyDescent="0.25">
      <c r="A74" t="s">
        <v>8</v>
      </c>
      <c r="C74" t="s">
        <v>9</v>
      </c>
      <c r="D74" s="1">
        <v>44141</v>
      </c>
      <c r="E74">
        <v>4</v>
      </c>
      <c r="F74">
        <v>2.48</v>
      </c>
      <c r="G74">
        <v>525</v>
      </c>
      <c r="H74" t="s">
        <v>10</v>
      </c>
      <c r="I74"/>
    </row>
    <row r="75" spans="1:9" x14ac:dyDescent="0.25">
      <c r="A75" t="s">
        <v>11</v>
      </c>
      <c r="C75" t="s">
        <v>12</v>
      </c>
      <c r="D75" s="1">
        <v>44141</v>
      </c>
      <c r="E75">
        <v>0</v>
      </c>
      <c r="F75">
        <v>0.01</v>
      </c>
      <c r="G75">
        <v>2</v>
      </c>
      <c r="H75" t="s">
        <v>10</v>
      </c>
      <c r="I75"/>
    </row>
    <row r="76" spans="1:9" x14ac:dyDescent="0.25">
      <c r="A76" t="s">
        <v>8</v>
      </c>
      <c r="C76" t="s">
        <v>9</v>
      </c>
      <c r="D76" s="1">
        <v>44142</v>
      </c>
      <c r="E76">
        <v>3</v>
      </c>
      <c r="F76">
        <v>2.4700000000000002</v>
      </c>
      <c r="G76">
        <v>500</v>
      </c>
      <c r="H76" t="s">
        <v>10</v>
      </c>
      <c r="I76"/>
    </row>
    <row r="77" spans="1:9" x14ac:dyDescent="0.25">
      <c r="A77" t="s">
        <v>11</v>
      </c>
      <c r="C77" t="s">
        <v>12</v>
      </c>
      <c r="D77" s="1">
        <v>44142</v>
      </c>
      <c r="E77">
        <v>1</v>
      </c>
      <c r="F77">
        <v>0.01</v>
      </c>
      <c r="G77">
        <v>6</v>
      </c>
      <c r="H77" t="s">
        <v>10</v>
      </c>
      <c r="I77"/>
    </row>
    <row r="78" spans="1:9" x14ac:dyDescent="0.25">
      <c r="A78" t="s">
        <v>8</v>
      </c>
      <c r="C78" t="s">
        <v>9</v>
      </c>
      <c r="D78" s="1">
        <v>44143</v>
      </c>
      <c r="E78">
        <v>7</v>
      </c>
      <c r="F78">
        <v>2.4900000000000002</v>
      </c>
      <c r="G78">
        <v>587</v>
      </c>
      <c r="H78" t="s">
        <v>10</v>
      </c>
      <c r="I78"/>
    </row>
    <row r="79" spans="1:9" x14ac:dyDescent="0.25">
      <c r="A79" t="s">
        <v>11</v>
      </c>
      <c r="C79" t="s">
        <v>12</v>
      </c>
      <c r="D79" s="1">
        <v>44143</v>
      </c>
      <c r="E79">
        <v>0</v>
      </c>
      <c r="F79">
        <v>0.02</v>
      </c>
      <c r="G79">
        <v>10</v>
      </c>
      <c r="H79" t="s">
        <v>10</v>
      </c>
      <c r="I79"/>
    </row>
    <row r="80" spans="1:9" x14ac:dyDescent="0.25">
      <c r="A80" t="s">
        <v>8</v>
      </c>
      <c r="C80" t="s">
        <v>9</v>
      </c>
      <c r="D80" s="1">
        <v>44144</v>
      </c>
      <c r="E80">
        <v>2</v>
      </c>
      <c r="F80">
        <v>2.4300000000000002</v>
      </c>
      <c r="G80">
        <v>528</v>
      </c>
      <c r="H80" t="s">
        <v>10</v>
      </c>
      <c r="I80"/>
    </row>
    <row r="81" spans="1:9" x14ac:dyDescent="0.25">
      <c r="A81" t="s">
        <v>11</v>
      </c>
      <c r="C81" t="s">
        <v>12</v>
      </c>
      <c r="D81" s="1">
        <v>44144</v>
      </c>
      <c r="E81">
        <v>1</v>
      </c>
      <c r="F81">
        <v>0.01</v>
      </c>
      <c r="G81">
        <v>8</v>
      </c>
      <c r="H81" t="s">
        <v>10</v>
      </c>
      <c r="I81"/>
    </row>
    <row r="82" spans="1:9" x14ac:dyDescent="0.25">
      <c r="A82" t="s">
        <v>8</v>
      </c>
      <c r="C82" t="s">
        <v>9</v>
      </c>
      <c r="D82" s="1">
        <v>44145</v>
      </c>
      <c r="E82">
        <v>1</v>
      </c>
      <c r="F82">
        <v>2.5</v>
      </c>
      <c r="G82">
        <v>422</v>
      </c>
      <c r="H82" t="s">
        <v>10</v>
      </c>
      <c r="I82"/>
    </row>
    <row r="83" spans="1:9" x14ac:dyDescent="0.25">
      <c r="A83" t="s">
        <v>11</v>
      </c>
      <c r="C83" t="s">
        <v>12</v>
      </c>
      <c r="D83" s="1">
        <v>44145</v>
      </c>
      <c r="E83">
        <v>0</v>
      </c>
      <c r="F83">
        <v>0.01</v>
      </c>
      <c r="G83">
        <v>3</v>
      </c>
      <c r="H83" t="s">
        <v>10</v>
      </c>
      <c r="I83"/>
    </row>
    <row r="84" spans="1:9" x14ac:dyDescent="0.25">
      <c r="A84" t="s">
        <v>8</v>
      </c>
      <c r="C84" t="s">
        <v>9</v>
      </c>
      <c r="D84" s="1">
        <v>44146</v>
      </c>
      <c r="E84">
        <v>1</v>
      </c>
      <c r="F84">
        <v>2.65</v>
      </c>
      <c r="G84">
        <v>409</v>
      </c>
      <c r="H84" t="s">
        <v>10</v>
      </c>
      <c r="I84"/>
    </row>
    <row r="85" spans="1:9" x14ac:dyDescent="0.25">
      <c r="A85" t="s">
        <v>11</v>
      </c>
      <c r="C85" t="s">
        <v>12</v>
      </c>
      <c r="D85" s="1">
        <v>44146</v>
      </c>
      <c r="E85">
        <v>0</v>
      </c>
      <c r="F85">
        <v>0.01</v>
      </c>
      <c r="G85">
        <v>2</v>
      </c>
      <c r="H85" t="s">
        <v>10</v>
      </c>
      <c r="I85"/>
    </row>
    <row r="86" spans="1:9" x14ac:dyDescent="0.25">
      <c r="A86" t="s">
        <v>8</v>
      </c>
      <c r="C86" t="s">
        <v>13</v>
      </c>
      <c r="D86" s="1">
        <v>44147</v>
      </c>
      <c r="E86">
        <v>3</v>
      </c>
      <c r="F86">
        <v>2.38</v>
      </c>
      <c r="G86">
        <v>525</v>
      </c>
      <c r="H86" t="s">
        <v>10</v>
      </c>
      <c r="I86"/>
    </row>
    <row r="87" spans="1:9" x14ac:dyDescent="0.25">
      <c r="A87" t="s">
        <v>11</v>
      </c>
      <c r="C87" t="s">
        <v>12</v>
      </c>
      <c r="D87" s="1">
        <v>44147</v>
      </c>
      <c r="E87">
        <v>0</v>
      </c>
      <c r="F87">
        <v>0.03</v>
      </c>
      <c r="G87">
        <v>7</v>
      </c>
      <c r="H87" t="s">
        <v>10</v>
      </c>
      <c r="I87"/>
    </row>
    <row r="88" spans="1:9" x14ac:dyDescent="0.25">
      <c r="A88" t="s">
        <v>8</v>
      </c>
      <c r="C88" t="s">
        <v>13</v>
      </c>
      <c r="D88" s="1">
        <v>44148</v>
      </c>
      <c r="E88">
        <v>4</v>
      </c>
      <c r="F88">
        <v>2.4700000000000002</v>
      </c>
      <c r="G88">
        <v>436</v>
      </c>
      <c r="H88" t="s">
        <v>10</v>
      </c>
      <c r="I88"/>
    </row>
    <row r="89" spans="1:9" x14ac:dyDescent="0.25">
      <c r="A89" t="s">
        <v>11</v>
      </c>
      <c r="C89" t="s">
        <v>12</v>
      </c>
      <c r="D89" s="1">
        <v>44148</v>
      </c>
      <c r="E89">
        <v>0</v>
      </c>
      <c r="F89">
        <v>0.01</v>
      </c>
      <c r="G89">
        <v>5</v>
      </c>
      <c r="H89" t="s">
        <v>10</v>
      </c>
      <c r="I89"/>
    </row>
    <row r="90" spans="1:9" x14ac:dyDescent="0.25">
      <c r="A90" t="s">
        <v>8</v>
      </c>
      <c r="C90" t="s">
        <v>13</v>
      </c>
      <c r="D90" s="1">
        <v>44149</v>
      </c>
      <c r="E90">
        <v>3</v>
      </c>
      <c r="F90">
        <v>2.58</v>
      </c>
      <c r="G90">
        <v>451</v>
      </c>
      <c r="H90" t="s">
        <v>10</v>
      </c>
      <c r="I90"/>
    </row>
    <row r="91" spans="1:9" x14ac:dyDescent="0.25">
      <c r="A91" t="s">
        <v>11</v>
      </c>
      <c r="C91" t="s">
        <v>12</v>
      </c>
      <c r="D91" s="1">
        <v>44149</v>
      </c>
      <c r="E91">
        <v>0</v>
      </c>
      <c r="F91">
        <v>0</v>
      </c>
      <c r="G91">
        <v>5</v>
      </c>
      <c r="H91" t="s">
        <v>10</v>
      </c>
      <c r="I91"/>
    </row>
    <row r="92" spans="1:9" x14ac:dyDescent="0.25">
      <c r="A92" t="s">
        <v>8</v>
      </c>
      <c r="C92" t="s">
        <v>13</v>
      </c>
      <c r="D92" s="1">
        <v>44150</v>
      </c>
      <c r="E92">
        <v>2</v>
      </c>
      <c r="F92">
        <v>2.52</v>
      </c>
      <c r="G92">
        <v>508</v>
      </c>
      <c r="H92" t="s">
        <v>10</v>
      </c>
      <c r="I92"/>
    </row>
    <row r="93" spans="1:9" x14ac:dyDescent="0.25">
      <c r="A93" t="s">
        <v>11</v>
      </c>
      <c r="C93" t="s">
        <v>12</v>
      </c>
      <c r="D93" s="1">
        <v>44150</v>
      </c>
      <c r="E93">
        <v>0</v>
      </c>
      <c r="F93">
        <v>0.04</v>
      </c>
      <c r="G93">
        <v>17</v>
      </c>
      <c r="H93" t="s">
        <v>10</v>
      </c>
      <c r="I93"/>
    </row>
    <row r="94" spans="1:9" x14ac:dyDescent="0.25">
      <c r="A94" t="s">
        <v>8</v>
      </c>
      <c r="C94" t="s">
        <v>13</v>
      </c>
      <c r="D94" s="1">
        <v>44151</v>
      </c>
      <c r="E94">
        <v>1</v>
      </c>
      <c r="F94">
        <v>2.54</v>
      </c>
      <c r="G94">
        <v>570</v>
      </c>
      <c r="H94" t="s">
        <v>10</v>
      </c>
      <c r="I94"/>
    </row>
    <row r="95" spans="1:9" x14ac:dyDescent="0.25">
      <c r="A95" t="s">
        <v>11</v>
      </c>
      <c r="C95" t="s">
        <v>12</v>
      </c>
      <c r="D95" s="1">
        <v>44151</v>
      </c>
      <c r="E95">
        <v>0</v>
      </c>
      <c r="F95">
        <v>0.01</v>
      </c>
      <c r="G95">
        <v>13</v>
      </c>
      <c r="H95" t="s">
        <v>10</v>
      </c>
      <c r="I95"/>
    </row>
    <row r="96" spans="1:9" x14ac:dyDescent="0.25">
      <c r="A96" t="s">
        <v>8</v>
      </c>
      <c r="C96" t="s">
        <v>13</v>
      </c>
      <c r="D96" s="1">
        <v>44152</v>
      </c>
      <c r="E96">
        <v>5</v>
      </c>
      <c r="F96">
        <v>2.4</v>
      </c>
      <c r="G96">
        <v>579</v>
      </c>
      <c r="H96" t="s">
        <v>10</v>
      </c>
      <c r="I96"/>
    </row>
    <row r="97" spans="1:9" x14ac:dyDescent="0.25">
      <c r="A97" t="s">
        <v>11</v>
      </c>
      <c r="C97" t="s">
        <v>12</v>
      </c>
      <c r="D97" s="1">
        <v>44152</v>
      </c>
      <c r="E97">
        <v>0</v>
      </c>
      <c r="F97">
        <v>0.01</v>
      </c>
      <c r="G97">
        <v>7</v>
      </c>
      <c r="H97" t="s">
        <v>10</v>
      </c>
      <c r="I97"/>
    </row>
    <row r="98" spans="1:9" x14ac:dyDescent="0.25">
      <c r="A98" t="s">
        <v>8</v>
      </c>
      <c r="C98" t="s">
        <v>13</v>
      </c>
      <c r="D98" s="1">
        <v>44153</v>
      </c>
      <c r="E98">
        <v>1</v>
      </c>
      <c r="F98">
        <v>2.48</v>
      </c>
      <c r="G98">
        <v>570</v>
      </c>
      <c r="H98" t="s">
        <v>10</v>
      </c>
      <c r="I98"/>
    </row>
    <row r="99" spans="1:9" x14ac:dyDescent="0.25">
      <c r="A99" t="s">
        <v>11</v>
      </c>
      <c r="C99" t="s">
        <v>12</v>
      </c>
      <c r="D99" s="1">
        <v>44153</v>
      </c>
      <c r="E99">
        <v>0</v>
      </c>
      <c r="F99">
        <v>0</v>
      </c>
      <c r="G99">
        <v>4</v>
      </c>
      <c r="H99" t="s">
        <v>10</v>
      </c>
      <c r="I99"/>
    </row>
    <row r="100" spans="1:9" x14ac:dyDescent="0.25">
      <c r="A100" t="s">
        <v>8</v>
      </c>
      <c r="C100" t="s">
        <v>13</v>
      </c>
      <c r="D100" s="1">
        <v>44154</v>
      </c>
      <c r="E100">
        <v>3</v>
      </c>
      <c r="F100">
        <v>2.4700000000000002</v>
      </c>
      <c r="G100">
        <v>546</v>
      </c>
      <c r="H100" t="s">
        <v>10</v>
      </c>
      <c r="I100"/>
    </row>
    <row r="101" spans="1:9" x14ac:dyDescent="0.25">
      <c r="A101" t="s">
        <v>11</v>
      </c>
      <c r="C101" t="s">
        <v>12</v>
      </c>
      <c r="D101" s="1">
        <v>44154</v>
      </c>
      <c r="E101">
        <v>0</v>
      </c>
      <c r="F101">
        <v>0</v>
      </c>
      <c r="G101">
        <v>2</v>
      </c>
      <c r="H101" t="s">
        <v>10</v>
      </c>
      <c r="I101"/>
    </row>
    <row r="102" spans="1:9" x14ac:dyDescent="0.25">
      <c r="A102" t="s">
        <v>8</v>
      </c>
      <c r="C102" t="s">
        <v>13</v>
      </c>
      <c r="D102" s="1">
        <v>44155</v>
      </c>
      <c r="E102">
        <v>3</v>
      </c>
      <c r="F102">
        <v>2.48</v>
      </c>
      <c r="G102">
        <v>495</v>
      </c>
      <c r="H102" t="s">
        <v>10</v>
      </c>
      <c r="I102"/>
    </row>
    <row r="103" spans="1:9" x14ac:dyDescent="0.25">
      <c r="A103" t="s">
        <v>11</v>
      </c>
      <c r="C103" t="s">
        <v>12</v>
      </c>
      <c r="D103" s="1">
        <v>44155</v>
      </c>
      <c r="E103">
        <v>0</v>
      </c>
      <c r="F103">
        <v>0.05</v>
      </c>
      <c r="G103">
        <v>3</v>
      </c>
      <c r="H103" t="s">
        <v>10</v>
      </c>
      <c r="I103"/>
    </row>
    <row r="104" spans="1:9" x14ac:dyDescent="0.25">
      <c r="A104" t="s">
        <v>8</v>
      </c>
      <c r="C104" t="s">
        <v>13</v>
      </c>
      <c r="D104" s="1">
        <v>44156</v>
      </c>
      <c r="E104">
        <v>2</v>
      </c>
      <c r="F104">
        <v>2.61</v>
      </c>
      <c r="G104">
        <v>526</v>
      </c>
      <c r="H104" t="s">
        <v>10</v>
      </c>
      <c r="I104"/>
    </row>
    <row r="105" spans="1:9" x14ac:dyDescent="0.25">
      <c r="A105" t="s">
        <v>11</v>
      </c>
      <c r="C105" t="s">
        <v>12</v>
      </c>
      <c r="D105" s="1">
        <v>44156</v>
      </c>
      <c r="E105">
        <v>0</v>
      </c>
      <c r="F105">
        <v>0.02</v>
      </c>
      <c r="G105">
        <v>1</v>
      </c>
      <c r="H105" t="s">
        <v>10</v>
      </c>
      <c r="I105"/>
    </row>
    <row r="106" spans="1:9" x14ac:dyDescent="0.25">
      <c r="A106" t="s">
        <v>8</v>
      </c>
      <c r="C106" t="s">
        <v>13</v>
      </c>
      <c r="D106" s="1">
        <v>44157</v>
      </c>
      <c r="E106">
        <v>4</v>
      </c>
      <c r="F106">
        <v>2.52</v>
      </c>
      <c r="G106">
        <v>683</v>
      </c>
      <c r="H106" t="s">
        <v>10</v>
      </c>
      <c r="I106"/>
    </row>
    <row r="107" spans="1:9" x14ac:dyDescent="0.25">
      <c r="A107" t="s">
        <v>11</v>
      </c>
      <c r="C107" t="s">
        <v>12</v>
      </c>
      <c r="D107" s="1">
        <v>44157</v>
      </c>
      <c r="E107">
        <v>0</v>
      </c>
      <c r="F107">
        <v>0.03</v>
      </c>
      <c r="G107">
        <v>5</v>
      </c>
      <c r="H107" t="s">
        <v>10</v>
      </c>
      <c r="I107"/>
    </row>
    <row r="108" spans="1:9" x14ac:dyDescent="0.25">
      <c r="A108" t="s">
        <v>8</v>
      </c>
      <c r="C108" t="s">
        <v>13</v>
      </c>
      <c r="D108" s="1">
        <v>44158</v>
      </c>
      <c r="E108">
        <v>2</v>
      </c>
      <c r="F108">
        <v>2.4</v>
      </c>
      <c r="G108">
        <v>687</v>
      </c>
      <c r="H108" t="s">
        <v>10</v>
      </c>
      <c r="I108"/>
    </row>
    <row r="109" spans="1:9" x14ac:dyDescent="0.25">
      <c r="A109" t="s">
        <v>11</v>
      </c>
      <c r="C109" t="s">
        <v>12</v>
      </c>
      <c r="D109" s="1">
        <v>44158</v>
      </c>
      <c r="E109">
        <v>0</v>
      </c>
      <c r="F109">
        <v>0.01</v>
      </c>
      <c r="G109">
        <v>1</v>
      </c>
      <c r="H109" t="s">
        <v>10</v>
      </c>
      <c r="I109"/>
    </row>
    <row r="110" spans="1:9" x14ac:dyDescent="0.25">
      <c r="A110" t="s">
        <v>8</v>
      </c>
      <c r="C110" t="s">
        <v>13</v>
      </c>
      <c r="D110" s="1">
        <v>44159</v>
      </c>
      <c r="E110">
        <v>3</v>
      </c>
      <c r="F110">
        <v>2.54</v>
      </c>
      <c r="G110">
        <v>516</v>
      </c>
      <c r="H110" t="s">
        <v>10</v>
      </c>
      <c r="I110"/>
    </row>
    <row r="111" spans="1:9" x14ac:dyDescent="0.25">
      <c r="A111" t="s">
        <v>11</v>
      </c>
      <c r="C111" t="s">
        <v>12</v>
      </c>
      <c r="D111" s="1">
        <v>44159</v>
      </c>
      <c r="E111">
        <v>0</v>
      </c>
      <c r="F111">
        <v>0</v>
      </c>
      <c r="G111">
        <v>1</v>
      </c>
      <c r="H111" t="s">
        <v>10</v>
      </c>
      <c r="I111"/>
    </row>
    <row r="112" spans="1:9" x14ac:dyDescent="0.25">
      <c r="A112" t="s">
        <v>8</v>
      </c>
      <c r="C112" t="s">
        <v>13</v>
      </c>
      <c r="D112" s="1">
        <v>44160</v>
      </c>
      <c r="E112">
        <v>2</v>
      </c>
      <c r="F112">
        <v>2.5499999999999998</v>
      </c>
      <c r="G112">
        <v>521</v>
      </c>
      <c r="H112" t="s">
        <v>10</v>
      </c>
      <c r="I112"/>
    </row>
    <row r="113" spans="1:9" x14ac:dyDescent="0.25">
      <c r="A113" t="s">
        <v>11</v>
      </c>
      <c r="C113" t="s">
        <v>12</v>
      </c>
      <c r="D113" s="1">
        <v>44160</v>
      </c>
      <c r="E113">
        <v>0</v>
      </c>
      <c r="F113">
        <v>0</v>
      </c>
      <c r="G113">
        <v>1</v>
      </c>
      <c r="H113" t="s">
        <v>10</v>
      </c>
      <c r="I113"/>
    </row>
    <row r="114" spans="1:9" x14ac:dyDescent="0.25">
      <c r="A114" t="s">
        <v>8</v>
      </c>
      <c r="C114" t="s">
        <v>13</v>
      </c>
      <c r="D114" s="1">
        <v>44161</v>
      </c>
      <c r="E114">
        <v>3</v>
      </c>
      <c r="F114">
        <v>2.36</v>
      </c>
      <c r="G114">
        <v>365</v>
      </c>
      <c r="H114" t="s">
        <v>10</v>
      </c>
      <c r="I114"/>
    </row>
    <row r="115" spans="1:9" x14ac:dyDescent="0.25">
      <c r="A115" t="s">
        <v>8</v>
      </c>
      <c r="C115" t="s">
        <v>13</v>
      </c>
      <c r="D115" s="1">
        <v>44162</v>
      </c>
      <c r="E115">
        <v>3</v>
      </c>
      <c r="F115">
        <v>2.57</v>
      </c>
      <c r="G115">
        <v>383</v>
      </c>
      <c r="H115" t="s">
        <v>10</v>
      </c>
      <c r="I115"/>
    </row>
    <row r="116" spans="1:9" x14ac:dyDescent="0.25">
      <c r="A116" t="s">
        <v>8</v>
      </c>
      <c r="C116" t="s">
        <v>13</v>
      </c>
      <c r="D116" s="1">
        <v>44163</v>
      </c>
      <c r="E116">
        <v>5</v>
      </c>
      <c r="F116">
        <v>2.56</v>
      </c>
      <c r="G116">
        <v>386</v>
      </c>
      <c r="H116" t="s">
        <v>10</v>
      </c>
      <c r="I116"/>
    </row>
    <row r="117" spans="1:9" x14ac:dyDescent="0.25">
      <c r="A117" t="s">
        <v>8</v>
      </c>
      <c r="C117" t="s">
        <v>13</v>
      </c>
      <c r="D117" s="1">
        <v>44164</v>
      </c>
      <c r="E117">
        <v>4</v>
      </c>
      <c r="F117">
        <v>2.4900000000000002</v>
      </c>
      <c r="G117">
        <v>421</v>
      </c>
      <c r="H117" t="s">
        <v>10</v>
      </c>
      <c r="I117"/>
    </row>
    <row r="118" spans="1:9" x14ac:dyDescent="0.25">
      <c r="A118" t="s">
        <v>11</v>
      </c>
      <c r="C118" t="s">
        <v>12</v>
      </c>
      <c r="D118" s="1">
        <v>44164</v>
      </c>
      <c r="E118">
        <v>0</v>
      </c>
      <c r="F118">
        <v>0</v>
      </c>
      <c r="G118">
        <v>2</v>
      </c>
      <c r="H118" t="s">
        <v>10</v>
      </c>
      <c r="I118"/>
    </row>
    <row r="119" spans="1:9" x14ac:dyDescent="0.25">
      <c r="A119" t="s">
        <v>8</v>
      </c>
      <c r="C119" t="s">
        <v>13</v>
      </c>
      <c r="D119" s="1">
        <v>44165</v>
      </c>
      <c r="E119">
        <v>3</v>
      </c>
      <c r="F119">
        <v>2.5</v>
      </c>
      <c r="G119">
        <v>552</v>
      </c>
      <c r="H119" t="s">
        <v>10</v>
      </c>
      <c r="I119"/>
    </row>
    <row r="120" spans="1:9" x14ac:dyDescent="0.25">
      <c r="A120" t="s">
        <v>8</v>
      </c>
      <c r="C120" t="s">
        <v>13</v>
      </c>
      <c r="D120" s="1">
        <v>44166</v>
      </c>
      <c r="E120">
        <v>3</v>
      </c>
      <c r="F120">
        <v>2.5499999999999998</v>
      </c>
      <c r="G120">
        <v>625</v>
      </c>
      <c r="H120" t="s">
        <v>10</v>
      </c>
      <c r="I120"/>
    </row>
    <row r="121" spans="1:9" x14ac:dyDescent="0.25">
      <c r="A121" t="s">
        <v>8</v>
      </c>
      <c r="C121" t="s">
        <v>13</v>
      </c>
      <c r="D121" s="1">
        <v>44167</v>
      </c>
      <c r="E121">
        <v>3</v>
      </c>
      <c r="F121">
        <v>2.42</v>
      </c>
      <c r="G121">
        <v>633</v>
      </c>
      <c r="H121" t="s">
        <v>10</v>
      </c>
      <c r="I121"/>
    </row>
    <row r="122" spans="1:9" x14ac:dyDescent="0.25">
      <c r="A122" t="s">
        <v>11</v>
      </c>
      <c r="C122" t="s">
        <v>12</v>
      </c>
      <c r="D122" s="1">
        <v>44167</v>
      </c>
      <c r="E122">
        <v>0</v>
      </c>
      <c r="F122">
        <v>0</v>
      </c>
      <c r="G122">
        <v>2</v>
      </c>
      <c r="H122" t="s">
        <v>10</v>
      </c>
      <c r="I122"/>
    </row>
    <row r="123" spans="1:9" x14ac:dyDescent="0.25">
      <c r="A123" t="s">
        <v>8</v>
      </c>
      <c r="C123" t="s">
        <v>13</v>
      </c>
      <c r="D123" s="1">
        <v>44168</v>
      </c>
      <c r="E123">
        <v>2</v>
      </c>
      <c r="F123">
        <v>2.58</v>
      </c>
      <c r="G123">
        <v>632</v>
      </c>
      <c r="H123" t="s">
        <v>10</v>
      </c>
      <c r="I123"/>
    </row>
    <row r="124" spans="1:9" x14ac:dyDescent="0.25">
      <c r="A124" t="s">
        <v>8</v>
      </c>
      <c r="C124" t="s">
        <v>13</v>
      </c>
      <c r="D124" s="1">
        <v>44169</v>
      </c>
      <c r="E124">
        <v>3</v>
      </c>
      <c r="F124">
        <v>2.61</v>
      </c>
      <c r="G124">
        <v>537</v>
      </c>
      <c r="H124" t="s">
        <v>10</v>
      </c>
      <c r="I124"/>
    </row>
    <row r="125" spans="1:9" x14ac:dyDescent="0.25">
      <c r="A125" t="s">
        <v>11</v>
      </c>
      <c r="C125" t="s">
        <v>12</v>
      </c>
      <c r="D125" s="1">
        <v>44169</v>
      </c>
      <c r="E125">
        <v>0</v>
      </c>
      <c r="F125">
        <v>0.01</v>
      </c>
      <c r="G125">
        <v>4</v>
      </c>
      <c r="H125" t="s">
        <v>10</v>
      </c>
      <c r="I125"/>
    </row>
    <row r="126" spans="1:9" x14ac:dyDescent="0.25">
      <c r="A126" t="s">
        <v>8</v>
      </c>
      <c r="C126" t="s">
        <v>13</v>
      </c>
      <c r="D126" s="1">
        <v>44170</v>
      </c>
      <c r="E126">
        <v>2</v>
      </c>
      <c r="F126">
        <v>2.35</v>
      </c>
      <c r="G126">
        <v>343</v>
      </c>
      <c r="H126" t="s">
        <v>10</v>
      </c>
      <c r="I126"/>
    </row>
    <row r="127" spans="1:9" x14ac:dyDescent="0.25">
      <c r="A127" t="s">
        <v>11</v>
      </c>
      <c r="C127" t="s">
        <v>12</v>
      </c>
      <c r="D127" s="1">
        <v>44170</v>
      </c>
      <c r="E127">
        <v>0</v>
      </c>
      <c r="F127">
        <v>0.01</v>
      </c>
      <c r="G127">
        <v>3</v>
      </c>
      <c r="H127" t="s">
        <v>10</v>
      </c>
      <c r="I127"/>
    </row>
    <row r="128" spans="1:9" x14ac:dyDescent="0.25">
      <c r="A128" t="s">
        <v>8</v>
      </c>
      <c r="C128" t="s">
        <v>13</v>
      </c>
      <c r="D128" s="1">
        <v>44171</v>
      </c>
      <c r="E128">
        <v>2</v>
      </c>
      <c r="F128">
        <v>2.44</v>
      </c>
      <c r="G128">
        <v>629</v>
      </c>
      <c r="H128" t="s">
        <v>10</v>
      </c>
      <c r="I128"/>
    </row>
    <row r="129" spans="1:9" x14ac:dyDescent="0.25">
      <c r="A129" t="s">
        <v>11</v>
      </c>
      <c r="C129" t="s">
        <v>12</v>
      </c>
      <c r="D129" s="1">
        <v>44171</v>
      </c>
      <c r="E129">
        <v>0</v>
      </c>
      <c r="F129">
        <v>0.02</v>
      </c>
      <c r="G129">
        <v>4</v>
      </c>
      <c r="H129" t="s">
        <v>10</v>
      </c>
      <c r="I129"/>
    </row>
    <row r="130" spans="1:9" x14ac:dyDescent="0.25">
      <c r="A130" t="s">
        <v>8</v>
      </c>
      <c r="C130" t="s">
        <v>13</v>
      </c>
      <c r="D130" s="1">
        <v>44172</v>
      </c>
      <c r="E130">
        <v>4</v>
      </c>
      <c r="F130">
        <v>2.5</v>
      </c>
      <c r="G130">
        <v>560</v>
      </c>
      <c r="H130" t="s">
        <v>10</v>
      </c>
      <c r="I130"/>
    </row>
    <row r="131" spans="1:9" x14ac:dyDescent="0.25">
      <c r="A131" t="s">
        <v>11</v>
      </c>
      <c r="C131" t="s">
        <v>12</v>
      </c>
      <c r="D131" s="1">
        <v>44172</v>
      </c>
      <c r="E131">
        <v>0</v>
      </c>
      <c r="F131">
        <v>0</v>
      </c>
      <c r="G131">
        <v>2</v>
      </c>
      <c r="H131" t="s">
        <v>10</v>
      </c>
      <c r="I131"/>
    </row>
    <row r="132" spans="1:9" x14ac:dyDescent="0.25">
      <c r="A132" t="s">
        <v>8</v>
      </c>
      <c r="C132" t="s">
        <v>13</v>
      </c>
      <c r="D132" s="1">
        <v>44173</v>
      </c>
      <c r="E132">
        <v>3</v>
      </c>
      <c r="F132">
        <v>2.54</v>
      </c>
      <c r="G132">
        <v>660</v>
      </c>
      <c r="H132" t="s">
        <v>10</v>
      </c>
      <c r="I132"/>
    </row>
    <row r="133" spans="1:9" x14ac:dyDescent="0.25">
      <c r="A133" t="s">
        <v>11</v>
      </c>
      <c r="C133" t="s">
        <v>12</v>
      </c>
      <c r="D133" s="1">
        <v>44173</v>
      </c>
      <c r="E133">
        <v>0</v>
      </c>
      <c r="F133">
        <v>0.01</v>
      </c>
      <c r="G133">
        <v>2</v>
      </c>
      <c r="H133" t="s">
        <v>10</v>
      </c>
      <c r="I133"/>
    </row>
    <row r="134" spans="1:9" x14ac:dyDescent="0.25">
      <c r="A134" t="s">
        <v>8</v>
      </c>
      <c r="C134" t="s">
        <v>13</v>
      </c>
      <c r="D134" s="1">
        <v>44174</v>
      </c>
      <c r="E134">
        <v>0</v>
      </c>
      <c r="F134">
        <v>2.48</v>
      </c>
      <c r="G134">
        <v>475</v>
      </c>
      <c r="H134" t="s">
        <v>10</v>
      </c>
      <c r="I134"/>
    </row>
    <row r="135" spans="1:9" x14ac:dyDescent="0.25">
      <c r="A135" t="s">
        <v>11</v>
      </c>
      <c r="C135" t="s">
        <v>12</v>
      </c>
      <c r="D135" s="1">
        <v>44174</v>
      </c>
      <c r="E135">
        <v>0</v>
      </c>
      <c r="F135">
        <v>0</v>
      </c>
      <c r="G135">
        <v>2</v>
      </c>
      <c r="H135" t="s">
        <v>10</v>
      </c>
      <c r="I135"/>
    </row>
    <row r="136" spans="1:9" x14ac:dyDescent="0.25">
      <c r="A136" t="s">
        <v>8</v>
      </c>
      <c r="C136" t="s">
        <v>13</v>
      </c>
      <c r="D136" s="1">
        <v>44175</v>
      </c>
      <c r="E136">
        <v>0</v>
      </c>
      <c r="F136">
        <v>2.48</v>
      </c>
      <c r="G136">
        <v>539</v>
      </c>
      <c r="H136" t="s">
        <v>10</v>
      </c>
      <c r="I136"/>
    </row>
    <row r="137" spans="1:9" x14ac:dyDescent="0.25">
      <c r="A137" t="s">
        <v>11</v>
      </c>
      <c r="C137" t="s">
        <v>12</v>
      </c>
      <c r="D137" s="1">
        <v>44175</v>
      </c>
      <c r="E137">
        <v>0</v>
      </c>
      <c r="F137">
        <v>0</v>
      </c>
      <c r="G137">
        <v>2</v>
      </c>
      <c r="H137" t="s">
        <v>10</v>
      </c>
      <c r="I137"/>
    </row>
    <row r="138" spans="1:9" x14ac:dyDescent="0.25">
      <c r="A138" t="s">
        <v>8</v>
      </c>
      <c r="C138" t="s">
        <v>13</v>
      </c>
      <c r="D138" s="1">
        <v>44176</v>
      </c>
      <c r="E138">
        <v>6</v>
      </c>
      <c r="F138">
        <v>2.56</v>
      </c>
      <c r="G138">
        <v>415</v>
      </c>
      <c r="H138" t="s">
        <v>10</v>
      </c>
      <c r="I138"/>
    </row>
    <row r="139" spans="1:9" x14ac:dyDescent="0.25">
      <c r="A139" t="s">
        <v>8</v>
      </c>
      <c r="C139" t="s">
        <v>13</v>
      </c>
      <c r="D139" s="1">
        <v>44177</v>
      </c>
      <c r="E139">
        <v>6</v>
      </c>
      <c r="F139">
        <v>2.5</v>
      </c>
      <c r="G139">
        <v>319</v>
      </c>
      <c r="H139" t="s">
        <v>10</v>
      </c>
      <c r="I139"/>
    </row>
    <row r="140" spans="1:9" x14ac:dyDescent="0.25">
      <c r="A140" t="s">
        <v>8</v>
      </c>
      <c r="C140" t="s">
        <v>13</v>
      </c>
      <c r="D140" s="1">
        <v>44178</v>
      </c>
      <c r="E140">
        <v>1</v>
      </c>
      <c r="F140">
        <v>2.5299999999999998</v>
      </c>
      <c r="G140">
        <v>474</v>
      </c>
      <c r="H140" t="s">
        <v>10</v>
      </c>
      <c r="I140"/>
    </row>
    <row r="141" spans="1:9" x14ac:dyDescent="0.25">
      <c r="A141" t="s">
        <v>11</v>
      </c>
      <c r="C141" t="s">
        <v>12</v>
      </c>
      <c r="D141" s="1">
        <v>44178</v>
      </c>
      <c r="E141">
        <v>0</v>
      </c>
      <c r="F141">
        <v>0.01</v>
      </c>
      <c r="G141">
        <v>3</v>
      </c>
      <c r="H141" t="s">
        <v>10</v>
      </c>
      <c r="I141"/>
    </row>
    <row r="142" spans="1:9" x14ac:dyDescent="0.25">
      <c r="A142" t="s">
        <v>8</v>
      </c>
      <c r="C142" t="s">
        <v>13</v>
      </c>
      <c r="D142" s="1">
        <v>44179</v>
      </c>
      <c r="E142">
        <v>4</v>
      </c>
      <c r="F142">
        <v>2.44</v>
      </c>
      <c r="G142">
        <v>442</v>
      </c>
      <c r="H142" t="s">
        <v>10</v>
      </c>
      <c r="I142"/>
    </row>
    <row r="143" spans="1:9" x14ac:dyDescent="0.25">
      <c r="A143" t="s">
        <v>11</v>
      </c>
      <c r="C143" t="s">
        <v>12</v>
      </c>
      <c r="D143" s="1">
        <v>44179</v>
      </c>
      <c r="E143">
        <v>0</v>
      </c>
      <c r="F143">
        <v>0</v>
      </c>
      <c r="G143">
        <v>2</v>
      </c>
      <c r="H143" t="s">
        <v>10</v>
      </c>
      <c r="I143"/>
    </row>
    <row r="144" spans="1:9" x14ac:dyDescent="0.25">
      <c r="A144" t="s">
        <v>8</v>
      </c>
      <c r="C144" t="s">
        <v>13</v>
      </c>
      <c r="D144" s="1">
        <v>44180</v>
      </c>
      <c r="E144">
        <v>3</v>
      </c>
      <c r="F144">
        <v>2.64</v>
      </c>
      <c r="G144">
        <v>455</v>
      </c>
      <c r="H144" t="s">
        <v>10</v>
      </c>
    </row>
    <row r="145" spans="1:8" x14ac:dyDescent="0.25">
      <c r="A145" t="s">
        <v>11</v>
      </c>
      <c r="C145" t="s">
        <v>12</v>
      </c>
      <c r="D145" s="1">
        <v>44180</v>
      </c>
      <c r="E145">
        <v>0</v>
      </c>
      <c r="F145">
        <v>0.01</v>
      </c>
      <c r="G145">
        <v>3</v>
      </c>
      <c r="H145" t="s">
        <v>10</v>
      </c>
    </row>
    <row r="146" spans="1:8" x14ac:dyDescent="0.25">
      <c r="A146" t="s">
        <v>8</v>
      </c>
      <c r="C146" t="s">
        <v>13</v>
      </c>
      <c r="D146" s="1">
        <v>44181</v>
      </c>
      <c r="E146">
        <v>1</v>
      </c>
      <c r="F146">
        <v>2.4300000000000002</v>
      </c>
      <c r="G146">
        <v>471</v>
      </c>
      <c r="H146" t="s">
        <v>10</v>
      </c>
    </row>
    <row r="147" spans="1:8" x14ac:dyDescent="0.25">
      <c r="A147" t="s">
        <v>11</v>
      </c>
      <c r="C147" t="s">
        <v>12</v>
      </c>
      <c r="D147" s="1">
        <v>44181</v>
      </c>
      <c r="E147">
        <v>0</v>
      </c>
      <c r="F147">
        <v>0</v>
      </c>
      <c r="G147">
        <v>1</v>
      </c>
      <c r="H147" t="s">
        <v>10</v>
      </c>
    </row>
    <row r="148" spans="1:8" x14ac:dyDescent="0.25">
      <c r="A148" t="s">
        <v>8</v>
      </c>
      <c r="C148" t="s">
        <v>13</v>
      </c>
      <c r="D148" s="1">
        <v>44182</v>
      </c>
      <c r="E148">
        <v>4</v>
      </c>
      <c r="F148">
        <v>1.99</v>
      </c>
      <c r="G148">
        <v>422</v>
      </c>
      <c r="H148" t="s">
        <v>10</v>
      </c>
    </row>
    <row r="149" spans="1:8" x14ac:dyDescent="0.25">
      <c r="A149" t="s">
        <v>11</v>
      </c>
      <c r="C149" t="s">
        <v>12</v>
      </c>
      <c r="D149" s="1">
        <v>44182</v>
      </c>
      <c r="E149">
        <v>0</v>
      </c>
      <c r="F149">
        <v>0</v>
      </c>
      <c r="G149">
        <v>1</v>
      </c>
      <c r="H149" t="s">
        <v>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D33A5-EEF0-4400-A12B-AADEA4EB4981}">
  <dimension ref="A2:N7"/>
  <sheetViews>
    <sheetView workbookViewId="0">
      <selection activeCell="A2" sqref="A2"/>
    </sheetView>
  </sheetViews>
  <sheetFormatPr defaultRowHeight="15" x14ac:dyDescent="0.25"/>
  <cols>
    <col min="1" max="1" width="6.140625" bestFit="1" customWidth="1"/>
    <col min="2" max="2" width="18.5703125" bestFit="1" customWidth="1"/>
    <col min="3" max="3" width="13.140625" bestFit="1" customWidth="1"/>
    <col min="4" max="4" width="5.140625" bestFit="1" customWidth="1"/>
    <col min="5" max="5" width="4.5703125" bestFit="1" customWidth="1"/>
    <col min="14" max="14" width="13" customWidth="1"/>
  </cols>
  <sheetData>
    <row r="2" spans="1:14" x14ac:dyDescent="0.25">
      <c r="A2" t="s">
        <v>14</v>
      </c>
      <c r="B2" t="s">
        <v>15</v>
      </c>
      <c r="C2" t="s">
        <v>16</v>
      </c>
      <c r="D2" t="s">
        <v>17</v>
      </c>
      <c r="E2" t="s">
        <v>18</v>
      </c>
      <c r="M2" s="8" t="s">
        <v>19</v>
      </c>
    </row>
    <row r="3" spans="1:14" x14ac:dyDescent="0.25">
      <c r="A3" s="10">
        <v>5.6368142280966036E-3</v>
      </c>
      <c r="B3">
        <v>41158</v>
      </c>
      <c r="C3">
        <v>195.56</v>
      </c>
      <c r="D3" s="3">
        <v>4.7514456484766026</v>
      </c>
      <c r="E3" s="3">
        <v>0.84293103448275863</v>
      </c>
      <c r="M3" s="4">
        <f>GETPIVOTDATA("[Measures].[CTR]",$A$2)</f>
        <v>5.6368142280966036E-3</v>
      </c>
      <c r="N3" s="5" t="s">
        <v>14</v>
      </c>
    </row>
    <row r="4" spans="1:14" x14ac:dyDescent="0.25">
      <c r="M4" s="6">
        <f>GETPIVOTDATA("[Measures].[Sum of impressions]",$A$2)</f>
        <v>41158</v>
      </c>
      <c r="N4" s="5" t="s">
        <v>20</v>
      </c>
    </row>
    <row r="5" spans="1:14" x14ac:dyDescent="0.25">
      <c r="M5" s="5">
        <f>GETPIVOTDATA("[Measures].[Sum of spend]",$A$2)</f>
        <v>195.56</v>
      </c>
      <c r="N5" s="5" t="s">
        <v>21</v>
      </c>
    </row>
    <row r="6" spans="1:14" x14ac:dyDescent="0.25">
      <c r="M6" s="7">
        <f>GETPIVOTDATA("[Measures].[CPM]",$A$2)</f>
        <v>4.7514456484766026</v>
      </c>
      <c r="N6" s="5" t="s">
        <v>17</v>
      </c>
    </row>
    <row r="7" spans="1:14" x14ac:dyDescent="0.25">
      <c r="M7" s="7">
        <f>GETPIVOTDATA("[Measures].[CPC]",$A$2)</f>
        <v>0.84293103448275863</v>
      </c>
      <c r="N7" s="5" t="s">
        <v>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 G e t V a l u e 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 G e t V a l u e 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 C o l u m n s \ G e t V a l u e 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 F a c e b o o k _ A d s 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 F a c e b o o k _ A d s 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 C o l u m n s \ a d s e t _ n a m e < / K e y > < / a : K e y > < a : V a l u e   i : t y p e = " T a b l e W i d g e t B a s e V i e w S t a t e " / > < / a : K e y V a l u e O f D i a g r a m O b j e c t K e y a n y T y p e z b w N T n L X > < a : K e y V a l u e O f D i a g r a m O b j e c t K e y a n y T y p e z b w N T n L X > < a : K e y > < K e y > C o l u m n s \ c o s t _ p e r _ c o n v e r s i o n < / K e y > < / a : K e y > < a : V a l u e   i : t y p e = " T a b l e W i d g e t B a s e V i e w S t a t e " / > < / a : K e y V a l u e O f D i a g r a m O b j e c t K e y a n y T y p e z b w N T n L X > < a : K e y V a l u e O f D i a g r a m O b j e c t K e y a n y T y p e z b w N T n L X > < a : K e y > < K e y > C o l u m n s \ c a m p a i g n 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 C o l u m n s \ c l i c k s < / 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 C o l u m n s \ i m p r e s s i o n s < / 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 C o l u m n s \ C T R 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 C o l u m n s \ C T R 2 < / K e y > < / a : K e y > < a : V a l u e   i : t y p e = " T a b l e W i d g e t B a s e V i e w S t a t e " / > < / a : K e y V a l u e O f D i a g r a m O b j e c t K e y a n y T y p e z b w N T n L X > < a : K e y V a l u e O f D i a g r a m O b j e c t K e y a n y T y p e z b w N T n L X > < a : K e y > < K e y > C o l u m n s \ C P M < / K e y > < / a : K e y > < a : V a l u e   i : t y p e = " T a b l e W i d g e t B a s e V i e w S t a t e " / > < / a : K e y V a l u e O f D i a g r a m O b j e c t K e y a n y T y p e z b w N T n L X > < a : K e y V a l u e O f D i a g r a m O b j e c t K e y a n y T y p e z b w N T n L X > < a : K e y > < K e y > C o l u m n s \ C P C < / 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 2 0 2 0 - 1 2 - 1 8 T 0 9 : 3 3 : 2 3 . 9 9 5 5 7 4 1 + 0 7 : 0 0 < / L a s t P r o c e s s e d T i m e > < / D a t a M o d e l i n g S a n d b o x . S e r i a l i z e d S a n d b o x E r r o r C a c h e > ] ] > < / C u s t o m C o n t e n t > < / G e m i n i > 
</file>

<file path=customXml/item12.xml>��< ? x m l   v e r s i o n = " 1 . 0 "   e n c o d i n g = " U T F - 1 6 " ? > < G e m i n i   x m l n s = " h t t p : / / g e m i n i / p i v o t c u s t o m i z a t i o n / 2 7 a 4 3 f 0 6 - 7 2 9 f - 4 3 d 3 - 8 7 b 2 - 2 c 9 5 c 7 1 6 3 f 1 3 " > < C u s t o m C o n t e n t > < ! [ C D A T A [ < ? x m l   v e r s i o n = " 1 . 0 "   e n c o d i n g = " u t f - 1 6 " ? > < S e t t i n g s > < C a l c u l a t e d F i e l d s > < i t e m > < M e a s u r e N a m e > C T R < / M e a s u r e N a m e > < D i s p l a y N a m e > C T R < / D i s p l a y N a m e > < V i s i b l e > F a l s e < / V i s i b l e > < / i t e m > < i t e m > < M e a s u r e N a m e > C P M < / M e a s u r e N a m e > < D i s p l a y N a m e > C P M < / D i s p l a y N a m e > < V i s i b l e > F a l s e < / V i s i b l e > < / i t e m > < i t e m > < M e a s u r e N a m e > C P C < / M e a s u r e N a m e > < D i s p l a y N a m e > C P C < / D i s p l a y N a m e > < V i s i b l e > F a l s e < / V i s i b l e > < / i t e m > < / C a l c u l a t e d F i e l d s > < S A H o s t H a s h > 0 < / S A H o s t H a s h > < G e m i n i F i e l d L i s t V i s i b l e > T r u e < / G e m i n i F i e l d L i s t V i s i b l e > < / S e t t i n g s > ] ] > < / C u s t o m C o n t e n t > < / G e m i n i > 
</file>

<file path=customXml/item13.xml>��< ? x m l   v e r s i o n = " 1 . 0 "   e n c o d i n g = " U T F - 1 6 " ? > < G e m i n i   x m l n s = " h t t p : / / g e m i n i / p i v o t c u s t o m i z a t i o n / C l i e n t W i n d o w X M L " > < C u s t o m C o n t e n t > < ! [ C D A T A [ F a c e b o o k _ A d s ] ] > < / C u s t o m C o n t e n t > < / G e m i n i > 
</file>

<file path=customXml/item14.xml>��< ? x m l   v e r s i o n = " 1 . 0 "   e n c o d i n g = " U T F - 1 6 " ? > < G e m i n i   x m l n s = " h t t p : / / g e m i n i / p i v o t c u s t o m i z a t i o n / 3 5 8 9 4 d 6 e - f b 0 8 - 4 2 c 5 - 8 1 a 6 - f f b 3 a d 9 0 b a 2 6 " > < C u s t o m C o n t e n t > < ! [ C D A T A [ < ? x m l   v e r s i o n = " 1 . 0 "   e n c o d i n g = " u t f - 1 6 " ? > < S e t t i n g s > < C a l c u l a t e d F i e l d s > < i t e m > < M e a s u r e N a m e > C T R < / M e a s u r e N a m e > < D i s p l a y N a m e > C T R < / D i s p l a y N a m e > < V i s i b l e > F a l s e < / V i s i b l e > < / i t e m > < i t e m > < M e a s u r e N a m e > C P M < / M e a s u r e N a m e > < D i s p l a y N a m e > C P M < / D i s p l a y N a m e > < V i s i b l e > F a l s e < / V i s i b l e > < / i t e m > < i t e m > < M e a s u r e N a m e > C P C < / M e a s u r e N a m e > < D i s p l a y N a m e > C P C < / D i s p l a y N a m e > < V i s i b l e > F a l s e < / V i s i b l e > < / i t e m > < / C a l c u l a t e d F i e l d s > < S A H o s t H a s h > 0 < / 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O r d e r " > < C u s t o m C o n t e n t > < ! [ C D A T A [ G e t V a l u e _ 7 8 a a 7 3 4 a - b e 9 d - 4 7 d 9 - b 4 e 9 - c 8 7 0 d c 9 f 1 8 9 f , F a c e b o o k _ A d s ] ] > < / C u s t o m C o n t e n t > < / G e m i n i > 
</file>

<file path=customXml/item18.xml>��< ? x m l   v e r s i o n = " 1 . 0 "   e n c o d i n g = " U T F - 1 6 " ? > < G e m i n i   x m l n s = " h t t p : / / g e m i n i / p i v o t c u s t o m i z a t i o n / S a n d b o x N o n E m p t y " > < C u s t o m C o n t e n t > < ! [ C D A T A [ 1 ] ] > < / 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2.xml>��< ? x m l   v e r s i o n = " 1 . 0 "   e n c o d i n g = " u t f - 1 6 " ? > < D a t a M a s h u p   s q m i d = " c 8 0 8 f 5 e 1 - 8 9 8 6 - 4 b 2 f - a 3 e 0 - f e 2 7 e 6 9 5 9 b 1 3 "   x m l n s = " h t t p : / / s c h e m a s . m i c r o s o f t . c o m / D a t a M a s h u p " > A A A A A J c E A A B Q S w M E F A A C A A g A F V e S U S 7 + y E y k A A A A + g A A A B I A H A B D b 2 5 m a W c v U G F j a 2 F n Z S 5 4 b W w g o h g A K K A U A A A A A A A A A A A A A A A A A A A A A A A A A A A A h Y 8 x D o I w G E a v Q r q 3 h b o Q 8 l M H V 0 i M J M a 1 K R U a o Z i 2 W O 7 m 4 J G 8 g h h F 3 V z f e 8 P 3 3 a 8 3 W E 9 9 F 1 2 U d X o w O U p I j C J l 5 F B r 0 + R o 9 E e c o j W H r Z A n 0 a h o j o 3 L J l f n q P X + n F E a Q i B h R Q b b U B b H C T 2 U R S V b 1 Q v 0 i f X / G G v j v D B S I Q 7 7 1 x j O S J o S F s + T g C 4 M S m 2 + n s 3 u a X 8 g b M b O j 1 Z x Z 3 E h v M G 7 C u j C g L 5 / 8 A d Q S w M E F A A C A A g A F V e S 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V X k l E j t r z 6 k Q E A A B 4 D A A A T A B w A R m 9 y b X V s Y X M v U 2 V j d G l v b j E u b S C i G A A o o B Q A A A A A A A A A A A A A A A A A A A A A A A A A A A C F U l 1 L w z A U f R / s P 1 z i S w u h O F F f R g X Z / A I R d V M f x h h Z c t W y N C l J K k r p f z d p O 6 t j Y F 5 y O f f m n J O T W O Q u 0 w p m 7 T 4 a D w f D g X 1 n B g V c o X t m s k R I Q a I b D s C v m S 4 N D 0 h k m H r D O 5 Z j D O k Z N M 2 L T 4 4 y m Z T G o H I v 2 m z W W m + i u F q E s f T n w L J e T L R y f m Z Z H Y Z a l r k a L Y e D T P 0 W + W 3 l g F w y j o E O z o U l e x 1 N 7 E c y 1 b z M P X H 0 g u u k E 7 H R 9 i I R e X q 8 J X F M F 1 O U W Z 4 5 N C m h h F 4 o r k W m 3 t L R 0 c k R h Y d S O 5 y 5 L 4 l p X y Z 3 W q H 3 G N N W 9 o D c G 5 3 7 r o B r Z A J N 4 2 r O 1 n 6 0 6 3 R 4 1 D q k s O j w c y l n n E l m b O p M i c u e c v I e M h I w / y q w p 5 v 7 5 O y r N n m b V G j a a I 8 + r S r C t X W r A s 2 K a / X h Q f + m h I L z R 0 C V + R p N T a E i g j n c w q F u Q C 4 z v v E s c K P c 6 X E S Z B o 8 y w u D N j D t N O v e + C M W 0 j + Q g C b n 3 n q H t + n v 3 I + S J I R P a D d k t t N z / H S 0 I r Z A J U i 9 P 5 3 R v / H s W A r h t I x / 4 6 j j / t / t S o y / A V B L A Q I t A B Q A A g A I A B V X k l E u / s h M p A A A A P o A A A A S A A A A A A A A A A A A A A A A A A A A A A B D b 2 5 m a W c v U G F j a 2 F n Z S 5 4 b W x Q S w E C L Q A U A A I A C A A V V 5 J R D 8 r p q 6 Q A A A D p A A A A E w A A A A A A A A A A A A A A A A D w A A A A W 0 N v b n R l b n R f V H l w Z X N d L n h t b F B L A Q I t A B Q A A g A I A B V X k l E j t r z 6 k Q E A A B 4 D A A A T A A A A A A A A A A A A A A A A A O E B A A B G b 3 J t d W x h c y 9 T Z W N 0 a W 9 u M S 5 t U E s F B g A A A A A D A A M A w g A A A L 8 D 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7 d F A A A A A A A A L s 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Z X R W Y W x 1 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G d W 5 j d G l v b i I g L z 4 8 R W 5 0 c n k g V H l w Z T 0 i Q n V m Z m V y T m V 4 d F J l Z n J l c 2 g i I F Z h b H V l P S J s M S I g L z 4 8 R W 5 0 c n k g V H l w Z T 0 i U X V l c n l J R C I g V m F s d W U 9 I n N h M W N h Z G U 1 N y 0 y Y T J m L T Q 4 Z j M t Y T l i O S 1 l M m F m M D c 2 Y j R l Z G Q i I C 8 + P E V u d H J 5 I F R 5 c G U 9 I k Z p b G x l Z E N v b X B s Z X R l U m V z d W x 0 V G 9 X b 3 J r c 2 h l Z X Q i I F Z h b H V l P S J s M C I g L z 4 8 R W 5 0 c n k g V H l w Z T 0 i R m l s b E N v b H V t b l R 5 c G V z I i B W Y W x 1 Z T 0 i c 0 F B P T 0 i I C 8 + P E V u d H J 5 I F R 5 c G U 9 I k Z p b G x M Y X N 0 V X B k Y X R l Z C I g V m F s d W U 9 I m Q y M D I w L T E y L T E 4 V D A z O j U 2 O j Q w L j E x N z E 1 M z l a I i A v P j x F b n R y e S B U e X B l P S J G a W x s R X J y b 3 J D b 3 V u d C I g V m F s d W U 9 I m w w I i A v P j x F b n R y e S B U e X B l P S J G a W x s R X J y b 3 J D b 2 R l I i B W Y W x 1 Z T 0 i c 1 V u a 2 5 v d 2 4 i I C 8 + P E V u d H J 5 I F R 5 c G U 9 I k Z p b G x D b 3 V u d C I g V m F s d W U 9 I m w x I i A v P j x F b n R y e S B U e X B l P S J G a W x s Q 2 9 s d W 1 u T m F t Z X M i I F Z h b H V l P S J z W y Z x d W 9 0 O 0 d l d F Z h b H V 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R 2 V 0 V m F s d W U v Q X V 0 b 1 J l b W 9 2 Z W R D b 2 x 1 b W 5 z M S 5 7 R 2 V 0 V m F s d W U s M H 0 m c X V v d D t d L C Z x d W 9 0 O 0 N v b H V t b k N v d W 5 0 J n F 1 b 3 Q 7 O j E s J n F 1 b 3 Q 7 S 2 V 5 Q 2 9 s d W 1 u T m F t Z X M m c X V v d D s 6 W 1 0 s J n F 1 b 3 Q 7 Q 2 9 s d W 1 u S W R l b n R p d G l l c y Z x d W 9 0 O z p b J n F 1 b 3 Q 7 U 2 V j d G l v b j E v R 2 V 0 V m F s d W U v Q X V 0 b 1 J l b W 9 2 Z W R D b 2 x 1 b W 5 z M S 5 7 R 2 V 0 V m F s d W U s M H 0 m c X V v d D t d L C Z x d W 9 0 O 1 J l b G F 0 a W 9 u c 2 h p c E l u Z m 8 m c X V v d D s 6 W 1 1 9 I i A v P j x F b n R y e S B U e X B l P S J B Z G R l Z F R v R G F 0 Y U 1 v Z G V s I i B W Y W x 1 Z T 0 i b D A i I C 8 + P C 9 T d G F i b G V F b n R y a W V z P j w v S X R l b T 4 8 S X R l b T 4 8 S X R l b U x v Y 2 F 0 a W 9 u P j x J d G V t V H l w Z T 5 G b 3 J t d W x h P C 9 J d G V t V H l w Z T 4 8 S X R l b V B h d G g + U 2 V j d G l v b j E v R 2 V 0 V m F s d W U v U 2 9 1 c m N l P C 9 J d G V t U G F 0 a D 4 8 L 0 l 0 Z W 1 M b 2 N h d G l v b j 4 8 U 3 R h Y m x l R W 5 0 c m l l c y A v P j w v S X R l b T 4 8 S X R l b T 4 8 S X R l b U x v Y 2 F 0 a W 9 u P j x J d G V t V H l w Z T 5 G b 3 J t d W x h P C 9 J d G V t V H l w Z T 4 8 S X R l b V B h d G g + U 2 V j d G l v b j E v R m F j Z W J v b 2 s l M j B B Z H M 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m F j Z W J v b 2 t f Q W R z I i A v P j x F b n R y e S B U e X B l P S J G a W x s Z W R D b 2 1 w b G V 0 Z V J l c 3 V s d F R v V 2 9 y a 3 N o Z W V 0 I i B W Y W x 1 Z T 0 i b D E i I C 8 + P E V u d H J 5 I F R 5 c G U 9 I k Z p b G x D b 2 x 1 b W 5 O Y W 1 l c y I g V m F s d W U 9 I n N b J n F 1 b 3 Q 7 Y W R z Z X R f b m F t Z S Z x d W 9 0 O y w m c X V v d D t j b 3 N 0 X 3 B l c l 9 j b 2 5 2 Z X J z a W 9 u J n F 1 b 3 Q 7 L C Z x d W 9 0 O 2 N h b X B h a W d u J n F 1 b 3 Q 7 L C Z x d W 9 0 O 2 R h d G U m c X V v d D s s J n F 1 b 3 Q 7 Y 2 x p Y 2 t z J n F 1 b 3 Q 7 L C Z x d W 9 0 O 3 N w Z W 5 k J n F 1 b 3 Q 7 L C Z x d W 9 0 O 2 l t c H J l c 3 N p b 2 5 z J n F 1 b 3 Q 7 L C Z x d W 9 0 O 3 N v d X J j Z S Z x d W 9 0 O 1 0 i I C 8 + P E V u d H J 5 I F R 5 c G U 9 I k Z p b G x D b 2 x 1 b W 5 U e X B l c y I g V m F s d W U 9 I n N C Z 1 V H Q 1 F N R k F 3 W T 0 i I C 8 + P E V u d H J 5 I F R 5 c G U 9 I k Z p b G x M Y X N 0 V X B k Y X R l Z C I g V m F s d W U 9 I m Q y M D I w L T E y L T E 4 V D A z O j U 2 O j Q y L j A w M j U 3 N T h a I i A v P j x F b n R y e S B U e X B l P S J G a W x s R X J y b 3 J D b 3 V u d C I g V m F s d W U 9 I m w w I i A v P j x F b n R y e S B U e X B l P S J G a W x s R X J y b 3 J D b 2 R l I i B W Y W x 1 Z T 0 i c 1 V u a 2 5 v d 2 4 i I C 8 + P E V u d H J 5 I F R 5 c G U 9 I l F 1 Z X J 5 S U Q i I F Z h b H V l P S J z Z j d k N m E 2 N z E t M G Z h M C 0 0 Z T M 2 L W E w N j U t M W I 2 N D h l O T E w N D I w I i A v P j x F b n R y e S B U e X B l P S J G a W x s Q 2 9 1 b n Q i I F Z h b H V l P S J s M T Q 4 I i A v P j x F b n R y e S B U e X B l P S J G a W x s V G 9 E Y X R h T W 9 k Z W x F b m F i b G V k I i B W Y W x 1 Z T 0 i b D A i I C 8 + P E V u d H J 5 I F R 5 c G U 9 I k Z p b G x P Y m p l Y 3 R U e X B l I i B W Y W x 1 Z T 0 i c 1 R h Y m x l 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G Y W N l Y m 9 v a y B B Z H M v Q X V 0 b 1 J l b W 9 2 Z W R D b 2 x 1 b W 5 z M S 5 7 Y W R z Z X R f b m F t Z S w w f S Z x d W 9 0 O y w m c X V v d D t T Z W N 0 a W 9 u M S 9 G Y W N l Y m 9 v a y B B Z H M v Q X V 0 b 1 J l b W 9 2 Z W R D b 2 x 1 b W 5 z M S 5 7 Y 2 9 z d F 9 w Z X J f Y 2 9 u d m V y c 2 l v b i w x f S Z x d W 9 0 O y w m c X V v d D t T Z W N 0 a W 9 u M S 9 G Y W N l Y m 9 v a y B B Z H M v Q X V 0 b 1 J l b W 9 2 Z W R D b 2 x 1 b W 5 z M S 5 7 Y 2 F t c G F p Z 2 4 s M n 0 m c X V v d D s s J n F 1 b 3 Q 7 U 2 V j d G l v b j E v R m F j Z W J v b 2 s g Q W R z L 0 F 1 d G 9 S Z W 1 v d m V k Q 2 9 s d W 1 u c z E u e 2 R h d G U s M 3 0 m c X V v d D s s J n F 1 b 3 Q 7 U 2 V j d G l v b j E v R m F j Z W J v b 2 s g Q W R z L 0 F 1 d G 9 S Z W 1 v d m V k Q 2 9 s d W 1 u c z E u e 2 N s a W N r c y w 0 f S Z x d W 9 0 O y w m c X V v d D t T Z W N 0 a W 9 u M S 9 G Y W N l Y m 9 v a y B B Z H M v Q X V 0 b 1 J l b W 9 2 Z W R D b 2 x 1 b W 5 z M S 5 7 c 3 B l b m Q s N X 0 m c X V v d D s s J n F 1 b 3 Q 7 U 2 V j d G l v b j E v R m F j Z W J v b 2 s g Q W R z L 0 F 1 d G 9 S Z W 1 v d m V k Q 2 9 s d W 1 u c z E u e 2 l t c H J l c 3 N p b 2 5 z L D Z 9 J n F 1 b 3 Q 7 L C Z x d W 9 0 O 1 N l Y 3 R p b 2 4 x L 0 Z h Y 2 V i b 2 9 r I E F k c y 9 B d X R v U m V t b 3 Z l Z E N v b H V t b n M x L n t z b 3 V y Y 2 U s N 3 0 m c X V v d D t d L C Z x d W 9 0 O 0 N v b H V t b k N v d W 5 0 J n F 1 b 3 Q 7 O j g s J n F 1 b 3 Q 7 S 2 V 5 Q 2 9 s d W 1 u T m F t Z X M m c X V v d D s 6 W 1 0 s J n F 1 b 3 Q 7 Q 2 9 s d W 1 u S W R l b n R p d G l l c y Z x d W 9 0 O z p b J n F 1 b 3 Q 7 U 2 V j d G l v b j E v R m F j Z W J v b 2 s g Q W R z L 0 F 1 d G 9 S Z W 1 v d m V k Q 2 9 s d W 1 u c z E u e 2 F k c 2 V 0 X 2 5 h b W U s M H 0 m c X V v d D s s J n F 1 b 3 Q 7 U 2 V j d G l v b j E v R m F j Z W J v b 2 s g Q W R z L 0 F 1 d G 9 S Z W 1 v d m V k Q 2 9 s d W 1 u c z E u e 2 N v c 3 R f c G V y X 2 N v b n Z l c n N p b 2 4 s M X 0 m c X V v d D s s J n F 1 b 3 Q 7 U 2 V j d G l v b j E v R m F j Z W J v b 2 s g Q W R z L 0 F 1 d G 9 S Z W 1 v d m V k Q 2 9 s d W 1 u c z E u e 2 N h b X B h a W d u L D J 9 J n F 1 b 3 Q 7 L C Z x d W 9 0 O 1 N l Y 3 R p b 2 4 x L 0 Z h Y 2 V i b 2 9 r I E F k c y 9 B d X R v U m V t b 3 Z l Z E N v b H V t b n M x L n t k Y X R l L D N 9 J n F 1 b 3 Q 7 L C Z x d W 9 0 O 1 N l Y 3 R p b 2 4 x L 0 Z h Y 2 V i b 2 9 r I E F k c y 9 B d X R v U m V t b 3 Z l Z E N v b H V t b n M x L n t j b G l j a 3 M s N H 0 m c X V v d D s s J n F 1 b 3 Q 7 U 2 V j d G l v b j E v R m F j Z W J v b 2 s g Q W R z L 0 F 1 d G 9 S Z W 1 v d m V k Q 2 9 s d W 1 u c z E u e 3 N w Z W 5 k L D V 9 J n F 1 b 3 Q 7 L C Z x d W 9 0 O 1 N l Y 3 R p b 2 4 x L 0 Z h Y 2 V i b 2 9 r I E F k c y 9 B d X R v U m V t b 3 Z l Z E N v b H V t b n M x L n t p b X B y Z X N z a W 9 u c y w 2 f S Z x d W 9 0 O y w m c X V v d D t T Z W N 0 a W 9 u M S 9 G Y W N l Y m 9 v a y B B Z H M v Q X V 0 b 1 J l b W 9 2 Z W R D b 2 x 1 b W 5 z M S 5 7 c 2 9 1 c m N l L D d 9 J n F 1 b 3 Q 7 X S w m c X V v d D t S Z W x h d G l v b n N o a X B J b m Z v J n F 1 b 3 Q 7 O l t d f S I g L z 4 8 R W 5 0 c n k g V H l w Z T 0 i Q W R k Z W R U b 0 R h d G F N b 2 R l b C I g V m F s d W U 9 I m w w I i A v P j w v U 3 R h Y m x l R W 5 0 c m l l c z 4 8 L 0 l 0 Z W 0 + P E l 0 Z W 0 + P E l 0 Z W 1 M b 2 N h d G l v b j 4 8 S X R l b V R 5 c G U + R m 9 y b X V s Y T w v S X R l b V R 5 c G U + P E l 0 Z W 1 Q Y X R o P l N l Y 3 R p b 2 4 x L 0 Z h Y 2 V i b 2 9 r J T I w Q W R z L 1 N v d X J j Z T w v S X R l b V B h d G g + P C 9 J d G V t T G 9 j Y X R p b 2 4 + P F N 0 Y W J s Z U V u d H J p Z X M g L z 4 8 L 0 l 0 Z W 0 + P E l 0 Z W 0 + P E l 0 Z W 1 M b 2 N h d G l v b j 4 8 S X R l b V R 5 c G U + R m 9 y b X V s Y T w v S X R l b V R 5 c G U + P E l 0 Z W 1 Q Y X R o P l N l Y 3 R p b 2 4 x L 0 Z h Y 2 V i b 2 9 r J T I w Q W R z L 1 B y b 2 1 v d G V k J T I w S G V h Z G V y c z w v S X R l b V B h d G g + P C 9 J d G V t T G 9 j Y X R p b 2 4 + P F N 0 Y W J s Z U V u d H J p Z X M g L z 4 8 L 0 l 0 Z W 0 + P E l 0 Z W 0 + P E l 0 Z W 1 M b 2 N h d G l v b j 4 8 S X R l b V R 5 c G U + R m 9 y b X V s Y T w v S X R l b V R 5 c G U + P E l 0 Z W 1 Q Y X R o P l N l Y 3 R p b 2 4 x L 0 Z h Y 2 V i b 2 9 r J T I w Q W R z L 0 N o Y W 5 n Z W Q l M j B U e X B l P C 9 J d G V t U G F 0 a D 4 8 L 0 l 0 Z W 1 M b 2 N h d G l v b j 4 8 U 3 R h Y m x l R W 5 0 c m l l c y A v P j w v S X R l b T 4 8 S X R l b T 4 8 S X R l b U x v Y 2 F 0 a W 9 u P j x J d G V t V H l w Z T 5 G b 3 J t d W x h P C 9 J d G V t V H l w Z T 4 8 S X R l b V B h d G g + U 2 V j d G l v b j E v R m F j Z W J v b 2 s l M j B B Z H M v U m V w b G F j Z W Q l M j B W Y W x 1 Z T w v S X R l b V B h d G g + P C 9 J d G V t T G 9 j Y X R p b 2 4 + P F N 0 Y W J s Z U V u d H J p Z X M g L z 4 8 L 0 l 0 Z W 0 + P E l 0 Z W 0 + P E l 0 Z W 1 M b 2 N h d G l v b j 4 8 S X R l b V R 5 c G U + R m 9 y b X V s Y T w v S X R l b V R 5 c G U + P E l 0 Z W 1 Q Y X R o P l N l Y 3 R p b 2 4 x L 0 Z h Y 2 V i b 2 9 r J T I w Q W R z L 0 N o Y W 5 n Z W Q l M j B U e X B l M T w v S X R l b V B h d G g + P C 9 J d G V t T G 9 j Y X R p b 2 4 + P F N 0 Y W J s Z U V u d H J p Z X M g L z 4 8 L 0 l 0 Z W 0 + P C 9 J d G V t c z 4 8 L 0 x v Y 2 F s U G F j a 2 F n Z U 1 l d G F k Y X R h R m l s Z T 4 W A A A A U E s F B g A A A A A A A A A A A A A A A A A A A A A A A N o A A A A B A A A A 0 I y d 3 w E V 0 R G M e g D A T 8 K X 6 w E A A A B C p 0 T 4 E O z G T b H N L k 7 R A V 5 c A A A A A A I A A A A A A A N m A A D A A A A A E A A A A L a z O n / Q 7 H i u S m 0 + S d H F r p I A A A A A B I A A A K A A A A A Q A A A A t M z p u A e z 4 m F G c + C r W q r L T l A A A A B + l w l P n t n i 7 6 N m f d 1 I E P e Q k Q n D o r f W X v / z R 2 p r g P Z I P t R R b 1 S + N i n F j 6 m 7 f P r u K j I 5 r I n J g Q N U T 7 B i W M Y y 3 X l w Y w x h 2 K n f O j n j A n C V 7 4 i L K x Q A A A D s u w 2 7 9 + i E 9 7 Q J x S + T Z 6 3 t / d 1 5 g w = = < / D a t a M a s h u p > 
</file>

<file path=customXml/item20.xml>��< ? x m l   v e r s i o n = " 1 . 0 "   e n c o d i n g = " U T F - 1 6 " ? > < G e m i n i   x m l n s = " h t t p : / / g e m i n i / p i v o t c u s t o m i z a t i o n / P o w e r P i v o t V e r s i o n " > < C u s t o m C o n t e n t > < ! [ C D A T A [ 2 0 1 5 . 1 3 0 . 1 6 0 5 . 1 9 9 ] ] > < / C u s t o m C o n t e n t > < / G e m i n i > 
</file>

<file path=customXml/item3.xml>��< ? x m l   v e r s i o n = " 1 . 0 "   e n c o d i n g = " U T F - 1 6 " ? > < G e m i n i   x m l n s = " h t t p : / / g e m i n i / p i v o t c u s t o m i z a t i o n / T a b l e X M L _ F a c e b o o k _ A d s " > < C u s t o m C o n t e n t > < ! [ C D A T A [ < T a b l e W i d g e t G r i d S e r i a l i z a t i o n   x m l n s : x s d = " h t t p : / / w w w . w 3 . o r g / 2 0 0 1 / X M L S c h e m a "   x m l n s : x s i = " h t t p : / / w w w . w 3 . o r g / 2 0 0 1 / X M L S c h e m a - i n s t a n c e " > < C o l u m n S u g g e s t e d T y p e   / > < C o l u m n F o r m a t   / > < C o l u m n A c c u r a c y   / > < C o l u m n C u r r e n c y S y m b o l   / > < C o l u m n P o s i t i v e P a t t e r n   / > < C o l u m n N e g a t i v e P a t t e r n   / > < C o l u m n W i d t h s > < i t e m > < k e y > < s t r i n g > a d s e t _ n a m e < / s t r i n g > < / k e y > < v a l u e > < i n t > 1 1 2 < / i n t > < / v a l u e > < / i t e m > < i t e m > < k e y > < s t r i n g > c o s t _ p e r _ c o n v e r s i o n < / s t r i n g > < / k e y > < v a l u e > < i n t > 1 6 4 < / i n t > < / v a l u e > < / i t e m > < i t e m > < k e y > < s t r i n g > c a m p a i g n < / s t r i n g > < / k e y > < v a l u e > < i n t > 9 5 < / i n t > < / v a l u e > < / i t e m > < i t e m > < k e y > < s t r i n g > d a t e < / s t r i n g > < / k e y > < v a l u e > < i n t > 6 4 < / i n t > < / v a l u e > < / i t e m > < i t e m > < k e y > < s t r i n g > c l i c k s < / s t r i n g > < / k e y > < v a l u e > < i n t > 6 9 < / i n t > < / v a l u e > < / i t e m > < i t e m > < k e y > < s t r i n g > s p e n d < / s t r i n g > < / k e y > < v a l u e > < i n t > 7 4 < / i n t > < / v a l u e > < / i t e m > < i t e m > < k e y > < s t r i n g > i m p r e s s i o n s < / s t r i n g > < / k e y > < v a l u e > < i n t > 1 1 1 < / i n t > < / v a l u e > < / i t e m > < i t e m > < k e y > < s t r i n g > s o u r c e < / s t r i n g > < / k e y > < v a l u e > < i n t > 7 7 < / i n t > < / v a l u e > < / i t e m > < i t e m > < k e y > < s t r i n g > d a t e   ( M o n t h   I n d e x ) < / s t r i n g > < / k e y > < v a l u e > < i n t > 1 5 6 < / i n t > < / v a l u e > < / i t e m > < i t e m > < k e y > < s t r i n g > d a t e   ( M o n t h ) < / s t r i n g > < / k e y > < v a l u e > < i n t > 1 1 8 < / i n t > < / v a l u e > < / i t e m > < / C o l u m n W i d t h s > < C o l u m n D i s p l a y I n d e x > < i t e m > < k e y > < s t r i n g > a d s e t _ n a m e < / s t r i n g > < / k e y > < v a l u e > < i n t > 0 < / i n t > < / v a l u e > < / i t e m > < i t e m > < k e y > < s t r i n g > c o s t _ p e r _ c o n v e r s i o n < / s t r i n g > < / k e y > < v a l u e > < i n t > 1 < / i n t > < / v a l u e > < / i t e m > < i t e m > < k e y > < s t r i n g > c a m p a i g n < / s t r i n g > < / k e y > < v a l u e > < i n t > 2 < / i n t > < / v a l u e > < / i t e m > < i t e m > < k e y > < s t r i n g > d a t e < / s t r i n g > < / k e y > < v a l u e > < i n t > 3 < / i n t > < / v a l u e > < / i t e m > < i t e m > < k e y > < s t r i n g > c l i c k s < / s t r i n g > < / k e y > < v a l u e > < i n t > 4 < / i n t > < / v a l u e > < / i t e m > < i t e m > < k e y > < s t r i n g > s p e n d < / s t r i n g > < / k e y > < v a l u e > < i n t > 5 < / i n t > < / v a l u e > < / i t e m > < i t e m > < k e y > < s t r i n g > i m p r e s s i o n s < / s t r i n g > < / k e y > < v a l u e > < i n t > 6 < / i n t > < / v a l u e > < / i t e m > < i t e m > < k e y > < s t r i n g > s o u r c e < / s t r i n g > < / k e y > < v a l u e > < i n t > 7 < / i n t > < / v a l u e > < / i t e m > < i t e m > < k e y > < s t r i n g > d a t e   ( M o n t h   I n d e x ) < / s t r i n g > < / k e y > < v a l u e > < i n t > 8 < / i n t > < / v a l u e > < / i t e m > < i t e m > < k e y > < s t r i n g > d a t e   ( M o n t h ) < / 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G e t V a l u e _ 7 8 a a 7 3 4 a - b e 9 d - 4 7 d 9 - b 4 e 9 - c 8 7 0 d c 9 f 1 8 9 f " > < C u s t o m C o n t e n t > < ! [ C D A T A [ < T a b l e W i d g e t G r i d S e r i a l i z a t i o n   x m l n s : x s d = " h t t p : / / w w w . w 3 . o r g / 2 0 0 1 / X M L S c h e m a "   x m l n s : x s i = " h t t p : / / w w w . w 3 . o r g / 2 0 0 1 / X M L S c h e m a - i n s t a n c e " > < C o l u m n S u g g e s t e d T y p e   / > < C o l u m n F o r m a t   / > < C o l u m n A c c u r a c y   / > < C o l u m n C u r r e n c y S y m b o l   / > < C o l u m n P o s i t i v e P a t t e r n   / > < C o l u m n N e g a t i v e P a t t e r n   / > < C o l u m n W i d t h s > < i t e m > < k e y > < s t r i n g > G e t V a l u e < / s t r i n g > < / k e y > < v a l u e > < i n t > 9 3 < / i n t > < / v a l u e > < / i t e m > < / C o l u m n W i d t h s > < C o l u m n D i s p l a y I n d e x > < i t e m > < k e y > < s t r i n g > G e t V a l u e 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 G e t V a l u e 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 G e t V a l u e 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 C o l u m n s \ G e t V a l u e 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 C o l u m n s \ G e t V a l u e < / K e y > < / a : K e y > < a : V a l u e   i : t y p e = " M e a s u r e G r i d N o d e V i e w S t a t e " > < L a y e d O u t > t r u e < / L a y e d O u t > < / a : V a l u e > < / a : K e y V a l u e O f D i a g r a m O b j e c t K e y a n y T y p e z b w N T n L X > < / V i e w S t a t e s > < / D i a g r a m M a n a g e r . S e r i a l i z a b l e D i a g r a m > < D i a g r a m M a n a g e r . S e r i a l i z a b l e D i a g r a m > < A d a p t e r   i : t y p e = " M e a s u r e D i a g r a m S a n d b o x A d a p t e r " > < T a b l e N a m e > F a c e b o o k _ A d s 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 F a c e b o o k _ A d s 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 M e a s u r e s \ C T R < / K e y > < / D i a g r a m O b j e c t K e y > < D i a g r a m O b j e c t K e y > < K e y > M e a s u r e s \ C T R \ T a g I n f o \ F o r m u l a < / K e y > < / D i a g r a m O b j e c t K e y > < D i a g r a m O b j e c t K e y > < K e y > M e a s u r e s \ C T R \ T a g I n f o \ V a l u e < / K e y > < / D i a g r a m O b j e c t K e y > < D i a g r a m O b j e c t K e y > < K e y > M e a s u r e s \ C P M < / K e y > < / D i a g r a m O b j e c t K e y > < D i a g r a m O b j e c t K e y > < K e y > M e a s u r e s \ C P M \ T a g I n f o \ F o r m u l a < / K e y > < / D i a g r a m O b j e c t K e y > < D i a g r a m O b j e c t K e y > < K e y > M e a s u r e s \ C P M \ T a g I n f o \ V a l u e < / K e y > < / D i a g r a m O b j e c t K e y > < D i a g r a m O b j e c t K e y > < K e y > M e a s u r e s \ C P C < / K e y > < / D i a g r a m O b j e c t K e y > < D i a g r a m O b j e c t K e y > < K e y > M e a s u r e s \ C P C \ T a g I n f o \ F o r m u l a < / K e y > < / D i a g r a m O b j e c t K e y > < D i a g r a m O b j e c t K e y > < K e y > M e a s u r e s \ C P C \ T a g I n f o \ V a l u e < / K e y > < / D i a g r a m O b j e c t K e y > < D i a g r a m O b j e c t K e y > < K e y > M e a s u r e s \ S u m   o f   c l i c k s < / K e y > < / D i a g r a m O b j e c t K e y > < D i a g r a m O b j e c t K e y > < K e y > M e a s u r e s \ S u m   o f   c l i c k s \ T a g I n f o \ F o r m u l a < / K e y > < / D i a g r a m O b j e c t K e y > < D i a g r a m O b j e c t K e y > < K e y > M e a s u r e s \ S u m   o f   c l i c k s \ T a g I n f o \ V a l u e < / K e y > < / D i a g r a m O b j e c t K e y > < D i a g r a m O b j e c t K e y > < K e y > M e a s u r e s \ S u m   o f   s p e n d < / K e y > < / D i a g r a m O b j e c t K e y > < D i a g r a m O b j e c t K e y > < K e y > M e a s u r e s \ S u m   o f   s p e n d \ T a g I n f o \ F o r m u l a < / K e y > < / D i a g r a m O b j e c t K e y > < D i a g r a m O b j e c t K e y > < K e y > M e a s u r e s \ S u m   o f   s p e n d \ T a g I n f o \ V a l u e < / K e y > < / D i a g r a m O b j e c t K e y > < D i a g r a m O b j e c t K e y > < K e y > M e a s u r e s \ S u m   o f   i m p r e s s i o n s < / K e y > < / D i a g r a m O b j e c t K e y > < D i a g r a m O b j e c t K e y > < K e y > M e a s u r e s \ S u m   o f   i m p r e s s i o n s \ T a g I n f o \ F o r m u l a < / K e y > < / D i a g r a m O b j e c t K e y > < D i a g r a m O b j e c t K e y > < K e y > M e a s u r e s \ S u m   o f   i m p r e s s i o n s \ T a g I n f o \ V a l u e < / K e y > < / D i a g r a m O b j e c t K e y > < D i a g r a m O b j e c t K e y > < K e y > C o l u m n s \ a d s e t _ n a m e < / K e y > < / D i a g r a m O b j e c t K e y > < D i a g r a m O b j e c t K e y > < K e y > C o l u m n s \ c o s t _ p e r _ c o n v e r s i o n < / K e y > < / D i a g r a m O b j e c t K e y > < D i a g r a m O b j e c t K e y > < K e y > C o l u m n s \ c a m p a i g n < / K e y > < / D i a g r a m O b j e c t K e y > < D i a g r a m O b j e c t K e y > < K e y > C o l u m n s \ d a t e < / K e y > < / D i a g r a m O b j e c t K e y > < D i a g r a m O b j e c t K e y > < K e y > C o l u m n s \ c l i c k s < / K e y > < / D i a g r a m O b j e c t K e y > < D i a g r a m O b j e c t K e y > < K e y > C o l u m n s \ s p e n d < / K e y > < / D i a g r a m O b j e c t K e y > < D i a g r a m O b j e c t K e y > < K e y > C o l u m n s \ i m p r e s s i o n s < / K e y > < / D i a g r a m O b j e c t K e y > < D i a g r a m O b j e c t K e y > < K e y > C o l u m n s \ s o u r c e < / K e y > < / D i a g r a m O b j e c t K e y > < D i a g r a m O b j e c t K e y > < K e y > C o l u m n s \ d a t e   ( M o n t h   I n d e x ) < / K e y > < / D i a g r a m O b j e c t K e y > < D i a g r a m O b j e c t K e y > < K e y > C o l u m n s \ d a t e   ( M o n t h ) < / K e y > < / D i a g r a m O b j e c t K e y > < D i a g r a m O b j e c t K e y > < K e y > L i n k s \ & l t ; C o l u m n s \ S u m   o f   c l i c k s & g t ; - & l t ; M e a s u r e s \ c l i c k s & g t ; < / K e y > < / D i a g r a m O b j e c t K e y > < D i a g r a m O b j e c t K e y > < K e y > L i n k s \ & l t ; C o l u m n s \ S u m   o f   c l i c k s & g t ; - & l t ; M e a s u r e s \ c l i c k s & g t ; \ C O L U M N < / K e y > < / D i a g r a m O b j e c t K e y > < D i a g r a m O b j e c t K e y > < K e y > L i n k s \ & l t ; C o l u m n s \ S u m   o f   c l i c k s & g t ; - & l t ; M e a s u r e s \ c l i c k s & g t ; \ M E A S U R E < / K e y > < / D i a g r a m O b j e c t K e y > < D i a g r a m O b j e c t K e y > < K e y > L i n k s \ & l t ; C o l u m n s \ S u m   o f   s p e n d & g t ; - & l t ; M e a s u r e s \ s p e n d & g t ; < / K e y > < / D i a g r a m O b j e c t K e y > < D i a g r a m O b j e c t K e y > < K e y > L i n k s \ & l t ; C o l u m n s \ S u m   o f   s p e n d & g t ; - & l t ; M e a s u r e s \ s p e n d & g t ; \ C O L U M N < / K e y > < / D i a g r a m O b j e c t K e y > < D i a g r a m O b j e c t K e y > < K e y > L i n k s \ & l t ; C o l u m n s \ S u m   o f   s p e n d & g t ; - & l t ; M e a s u r e s \ s p e n d & g t ; \ M E A S U R E < / K e y > < / D i a g r a m O b j e c t K e y > < D i a g r a m O b j e c t K e y > < K e y > L i n k s \ & l t ; C o l u m n s \ S u m   o f   i m p r e s s i o n s & g t ; - & l t ; M e a s u r e s \ i m p r e s s i o n s & g t ; < / K e y > < / D i a g r a m O b j e c t K e y > < D i a g r a m O b j e c t K e y > < K e y > L i n k s \ & l t ; C o l u m n s \ S u m   o f   i m p r e s s i o n s & g t ; - & l t ; M e a s u r e s \ i m p r e s s i o n s & g t ; \ C O L U M N < / K e y > < / D i a g r a m O b j e c t K e y > < D i a g r a m O b j e c t K e y > < K e y > L i n k s \ & l t ; C o l u m n s \ S u m   o f   i m p r e s s i o n s & g t ; - & l t ; M e a s u r e s \ i m p r e s s i o n s & g t ; \ M E A S U R E 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 M e a s u r e s \ C T R < / K e y > < / a : K e y > < a : V a l u e   i : t y p e = " M e a s u r e G r i d N o d e V i e w S t a t e " > < L a y e d O u t > t r u e < / L a y e d O u t > < / a : V a l u e > < / a : K e y V a l u e O f D i a g r a m O b j e c t K e y a n y T y p e z b w N T n L X > < a : K e y V a l u e O f D i a g r a m O b j e c t K e y a n y T y p e z b w N T n L X > < a : K e y > < K e y > M e a s u r e s \ C T R \ T a g I n f o \ F o r m u l a < / K e y > < / a : K e y > < a : V a l u e   i : t y p e = " M e a s u r e G r i d V i e w S t a t e I D i a g r a m T a g A d d i t i o n a l I n f o " / > < / a : K e y V a l u e O f D i a g r a m O b j e c t K e y a n y T y p e z b w N T n L X > < a : K e y V a l u e O f D i a g r a m O b j e c t K e y a n y T y p e z b w N T n L X > < a : K e y > < K e y > M e a s u r e s \ C T R \ T a g I n f o \ V a l u e < / K e y > < / a : K e y > < a : V a l u e   i : t y p e = " M e a s u r e G r i d V i e w S t a t e I D i a g r a m T a g A d d i t i o n a l I n f o " / > < / a : K e y V a l u e O f D i a g r a m O b j e c t K e y a n y T y p e z b w N T n L X > < a : K e y V a l u e O f D i a g r a m O b j e c t K e y a n y T y p e z b w N T n L X > < a : K e y > < K e y > M e a s u r e s \ C P M < / K e y > < / a : K e y > < a : V a l u e   i : t y p e = " M e a s u r e G r i d N o d e V i e w S t a t e " > < L a y e d O u t > t r u e < / L a y e d O u t > < R o w > 1 < / R o w > < / a : V a l u e > < / a : K e y V a l u e O f D i a g r a m O b j e c t K e y a n y T y p e z b w N T n L X > < a : K e y V a l u e O f D i a g r a m O b j e c t K e y a n y T y p e z b w N T n L X > < a : K e y > < K e y > M e a s u r e s \ C P M \ T a g I n f o \ F o r m u l a < / K e y > < / a : K e y > < a : V a l u e   i : t y p e = " M e a s u r e G r i d V i e w S t a t e I D i a g r a m T a g A d d i t i o n a l I n f o " / > < / a : K e y V a l u e O f D i a g r a m O b j e c t K e y a n y T y p e z b w N T n L X > < a : K e y V a l u e O f D i a g r a m O b j e c t K e y a n y T y p e z b w N T n L X > < a : K e y > < K e y > M e a s u r e s \ C P M \ T a g I n f o \ V a l u e < / K e y > < / a : K e y > < a : V a l u e   i : t y p e = " M e a s u r e G r i d V i e w S t a t e I D i a g r a m T a g A d d i t i o n a l I n f o " / > < / a : K e y V a l u e O f D i a g r a m O b j e c t K e y a n y T y p e z b w N T n L X > < a : K e y V a l u e O f D i a g r a m O b j e c t K e y a n y T y p e z b w N T n L X > < a : K e y > < K e y > M e a s u r e s \ C P C < / K e y > < / a : K e y > < a : V a l u e   i : t y p e = " M e a s u r e G r i d N o d e V i e w S t a t e " > < L a y e d O u t > t r u e < / L a y e d O u t > < R o w > 2 < / R o w > < / a : V a l u e > < / a : K e y V a l u e O f D i a g r a m O b j e c t K e y a n y T y p e z b w N T n L X > < a : K e y V a l u e O f D i a g r a m O b j e c t K e y a n y T y p e z b w N T n L X > < a : K e y > < K e y > M e a s u r e s \ C P C \ T a g I n f o \ F o r m u l a < / K e y > < / a : K e y > < a : V a l u e   i : t y p e = " M e a s u r e G r i d V i e w S t a t e I D i a g r a m T a g A d d i t i o n a l I n f o " / > < / a : K e y V a l u e O f D i a g r a m O b j e c t K e y a n y T y p e z b w N T n L X > < a : K e y V a l u e O f D i a g r a m O b j e c t K e y a n y T y p e z b w N T n L X > < a : K e y > < K e y > M e a s u r e s \ C P C \ T a g I n f o \ V a l u e < / K e y > < / a : K e y > < a : V a l u e   i : t y p e = " M e a s u r e G r i d V i e w S t a t e I D i a g r a m T a g A d d i t i o n a l I n f o " / > < / a : K e y V a l u e O f D i a g r a m O b j e c t K e y a n y T y p e z b w N T n L X > < a : K e y V a l u e O f D i a g r a m O b j e c t K e y a n y T y p e z b w N T n L X > < a : K e y > < K e y > M e a s u r e s \ S u m   o f   c l i c k s < / K e y > < / a : K e y > < a : V a l u e   i : t y p e = " M e a s u r e G r i d N o d e V i e w S t a t e " > < C o l u m n > 4 < / C o l u m n > < L a y e d O u t > t r u e < / L a y e d O u t > < W a s U I I n v i s i b l e > t r u e < / W a s U I I n v i s i b l e > < / a : V a l u e > < / a : K e y V a l u e O f D i a g r a m O b j e c t K e y a n y T y p e z b w N T n L X > < a : K e y V a l u e O f D i a g r a m O b j e c t K e y a n y T y p e z b w N T n L X > < a : K e y > < K e y > M e a s u r e s \ S u m   o f   c l i c k s \ T a g I n f o \ F o r m u l a < / K e y > < / a : K e y > < a : V a l u e   i : t y p e = " M e a s u r e G r i d V i e w S t a t e I D i a g r a m T a g A d d i t i o n a l I n f o " / > < / a : K e y V a l u e O f D i a g r a m O b j e c t K e y a n y T y p e z b w N T n L X > < a : K e y V a l u e O f D i a g r a m O b j e c t K e y a n y T y p e z b w N T n L X > < a : K e y > < K e y > M e a s u r e s \ S u m   o f   c l i c k s \ T a g I n f o \ V a l u e < / K e y > < / a : K e y > < a : V a l u e   i : t y p e = " M e a s u r e G r i d V i e w S t a t e I D i a g r a m T a g A d d i t i o n a l I n f o " / > < / a : K e y V a l u e O f D i a g r a m O b j e c t K e y a n y T y p e z b w N T n L X > < a : K e y V a l u e O f D i a g r a m O b j e c t K e y a n y T y p e z b w N T n L X > < a : K e y > < K e y > M e a s u r e s \ S u m   o f   s p e n d < / K e y > < / a : K e y > < a : V a l u e   i : t y p e = " M e a s u r e G r i d N o d e V i e w S t a t e " > < C o l u m n > 5 < / C o l u m n > < L a y e d O u t > t r u e < / L a y e d O u t > < W a s U I I n v i s i b l e > t r u e < / W a s U I I n v i s i b l e > < / a : V a l u e > < / a : K e y V a l u e O f D i a g r a m O b j e c t K e y a n y T y p e z b w N T n L X > < a : K e y V a l u e O f D i a g r a m O b j e c t K e y a n y T y p e z b w N T n L X > < a : K e y > < K e y > M e a s u r e s \ S u m   o f   s p e n d \ T a g I n f o \ F o r m u l a < / K e y > < / a : K e y > < a : V a l u e   i : t y p e = " M e a s u r e G r i d V i e w S t a t e I D i a g r a m T a g A d d i t i o n a l I n f o " / > < / a : K e y V a l u e O f D i a g r a m O b j e c t K e y a n y T y p e z b w N T n L X > < a : K e y V a l u e O f D i a g r a m O b j e c t K e y a n y T y p e z b w N T n L X > < a : K e y > < K e y > M e a s u r e s \ S u m   o f   s p e n d \ T a g I n f o \ V a l u e < / K e y > < / a : K e y > < a : V a l u e   i : t y p e = " M e a s u r e G r i d V i e w S t a t e I D i a g r a m T a g A d d i t i o n a l I n f o " / > < / a : K e y V a l u e O f D i a g r a m O b j e c t K e y a n y T y p e z b w N T n L X > < a : K e y V a l u e O f D i a g r a m O b j e c t K e y a n y T y p e z b w N T n L X > < a : K e y > < K e y > M e a s u r e s \ S u m   o f   i m p r e s s i o n s < / K e y > < / a : K e y > < a : V a l u e   i : t y p e = " M e a s u r e G r i d N o d e V i e w S t a t e " > < C o l u m n > 6 < / C o l u m n > < L a y e d O u t > t r u e < / L a y e d O u t > < W a s U I I n v i s i b l e > t r u e < / W a s U I I n v i s i b l e > < / a : V a l u e > < / a : K e y V a l u e O f D i a g r a m O b j e c t K e y a n y T y p e z b w N T n L X > < a : K e y V a l u e O f D i a g r a m O b j e c t K e y a n y T y p e z b w N T n L X > < a : K e y > < K e y > M e a s u r e s \ S u m   o f   i m p r e s s i o n s \ T a g I n f o \ F o r m u l a < / K e y > < / a : K e y > < a : V a l u e   i : t y p e = " M e a s u r e G r i d V i e w S t a t e I D i a g r a m T a g A d d i t i o n a l I n f o " / > < / a : K e y V a l u e O f D i a g r a m O b j e c t K e y a n y T y p e z b w N T n L X > < a : K e y V a l u e O f D i a g r a m O b j e c t K e y a n y T y p e z b w N T n L X > < a : K e y > < K e y > M e a s u r e s \ S u m   o f   i m p r e s s i o n s \ T a g I n f o \ V a l u e < / K e y > < / a : K e y > < a : V a l u e   i : t y p e = " M e a s u r e G r i d V i e w S t a t e I D i a g r a m T a g A d d i t i o n a l I n f o " / > < / a : K e y V a l u e O f D i a g r a m O b j e c t K e y a n y T y p e z b w N T n L X > < a : K e y V a l u e O f D i a g r a m O b j e c t K e y a n y T y p e z b w N T n L X > < a : K e y > < K e y > C o l u m n s \ a d s e t _ n a m e < / K e y > < / a : K e y > < a : V a l u e   i : t y p e = " M e a s u r e G r i d N o d e V i e w S t a t e " > < L a y e d O u t > t r u e < / L a y e d O u t > < / a : V a l u e > < / a : K e y V a l u e O f D i a g r a m O b j e c t K e y a n y T y p e z b w N T n L X > < a : K e y V a l u e O f D i a g r a m O b j e c t K e y a n y T y p e z b w N T n L X > < a : K e y > < K e y > C o l u m n s \ c o s t _ p e r _ c o n v e r s i o n < / K e y > < / a : K e y > < a : V a l u e   i : t y p e = " M e a s u r e G r i d N o d e V i e w S t a t e " > < C o l u m n > 1 < / C o l u m n > < L a y e d O u t > t r u e < / L a y e d O u t > < / a : V a l u e > < / a : K e y V a l u e O f D i a g r a m O b j e c t K e y a n y T y p e z b w N T n L X > < a : K e y V a l u e O f D i a g r a m O b j e c t K e y a n y T y p e z b w N T n L X > < a : K e y > < K e y > C o l u m n s \ c a m p a i g n < / 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 C o l u m n s \ c l i c k s < / K e y > < / a : K e y > < a : V a l u e   i : t y p e = " M e a s u r e G r i d N o d e V i e w S t a t e " > < C o l u m n > 4 < / C o l u m n > < L a y e d O u t > t r u e < / L a y e d O u t > < / a : V a l u e > < / a : K e y V a l u e O f D i a g r a m O b j e c t K e y a n y T y p e z b w N T n L X > < a : K e y V a l u e O f D i a g r a m O b j e c t K e y a n y T y p e z b w N T n L X > < a : K e y > < K e y > C o l u m n s \ s p e n d < / K e y > < / a : K e y > < a : V a l u e   i : t y p e = " M e a s u r e G r i d N o d e V i e w S t a t e " > < C o l u m n > 5 < / C o l u m n > < L a y e d O u t > t r u e < / L a y e d O u t > < / a : V a l u e > < / a : K e y V a l u e O f D i a g r a m O b j e c t K e y a n y T y p e z b w N T n L X > < a : K e y V a l u e O f D i a g r a m O b j e c t K e y a n y T y p e z b w N T n L X > < a : K e y > < K e y > C o l u m n s \ i m p r e s s i o n s < / K e y > < / a : K e y > < a : V a l u e   i : t y p e = " M e a s u r e G r i d N o d e V i e w S t a t e " > < C o l u m n > 6 < / C o l u m n > < L a y e d O u t > t r u e < / L a y e d O u t > < / a : V a l u e > < / a : K e y V a l u e O f D i a g r a m O b j e c t K e y a n y T y p e z b w N T n L X > < a : K e y V a l u e O f D i a g r a m O b j e c t K e y a n y T y p e z b w N T n L X > < a : K e y > < K e y > C o l u m n s \ s o u r c e < / K e y > < / a : K e y > < a : V a l u e   i : t y p e = " M e a s u r e G r i d N o d e V i e w S t a t e " > < C o l u m n > 7 < / C o l u m n > < L a y e d O u t > t r u e < / L a y e d O u t > < / a : V a l u e > < / a : K e y V a l u e O f D i a g r a m O b j e c t K e y a n y T y p e z b w N T n L X > < a : K e y V a l u e O f D i a g r a m O b j e c t K e y a n y T y p e z b w N T n L X > < a : K e y > < K e y > C o l u m n s \ d a t e   ( M o n t h   I n d e x ) < / K e y > < / a : K e y > < a : V a l u e   i : t y p e = " M e a s u r e G r i d N o d e V i e w S t a t e " > < C o l u m n > 8 < / C o l u m n > < L a y e d O u t > t r u e < / L a y e d O u t > < / a : V a l u e > < / a : K e y V a l u e O f D i a g r a m O b j e c t K e y a n y T y p e z b w N T n L X > < a : K e y V a l u e O f D i a g r a m O b j e c t K e y a n y T y p e z b w N T n L X > < a : K e y > < K e y > C o l u m n s \ d a t e   ( M o n t h ) < / K e y > < / a : K e y > < a : V a l u e   i : t y p e = " M e a s u r e G r i d N o d e V i e w S t a t e " > < C o l u m n > 9 < / C o l u m n > < L a y e d O u t > t r u e < / L a y e d O u t > < / a : V a l u e > < / a : K e y V a l u e O f D i a g r a m O b j e c t K e y a n y T y p e z b w N T n L X > < a : K e y V a l u e O f D i a g r a m O b j e c t K e y a n y T y p e z b w N T n L X > < a : K e y > < K e y > L i n k s \ & l t ; C o l u m n s \ S u m   o f   c l i c k s & g t ; - & l t ; M e a s u r e s \ c l i c k s & g t ; < / K e y > < / a : K e y > < a : V a l u e   i : t y p e = " M e a s u r e G r i d V i e w S t a t e I D i a g r a m L i n k " / > < / a : K e y V a l u e O f D i a g r a m O b j e c t K e y a n y T y p e z b w N T n L X > < a : K e y V a l u e O f D i a g r a m O b j e c t K e y a n y T y p e z b w N T n L X > < a : K e y > < K e y > L i n k s \ & l t ; C o l u m n s \ S u m   o f   c l i c k s & g t ; - & l t ; M e a s u r e s \ c l i c k s & g t ; \ C O L U M N < / K e y > < / a : K e y > < a : V a l u e   i : t y p e = " M e a s u r e G r i d V i e w S t a t e I D i a g r a m L i n k E n d p o i n t " / > < / a : K e y V a l u e O f D i a g r a m O b j e c t K e y a n y T y p e z b w N T n L X > < a : K e y V a l u e O f D i a g r a m O b j e c t K e y a n y T y p e z b w N T n L X > < a : K e y > < K e y > L i n k s \ & l t ; C o l u m n s \ S u m   o f   c l i c k s & g t ; - & l t ; M e a s u r e s \ c l i c k s & g t ; \ M E A S U R E < / K e y > < / a : K e y > < a : V a l u e   i : t y p e = " M e a s u r e G r i d V i e w S t a t e I D i a g r a m L i n k E n d p o i n t " / > < / a : K e y V a l u e O f D i a g r a m O b j e c t K e y a n y T y p e z b w N T n L X > < a : K e y V a l u e O f D i a g r a m O b j e c t K e y a n y T y p e z b w N T n L X > < a : K e y > < K e y > L i n k s \ & l t ; C o l u m n s \ S u m   o f   s p e n d & g t ; - & l t ; M e a s u r e s \ s p e n d & g t ; < / K e y > < / a : K e y > < a : V a l u e   i : t y p e = " M e a s u r e G r i d V i e w S t a t e I D i a g r a m L i n k " / > < / a : K e y V a l u e O f D i a g r a m O b j e c t K e y a n y T y p e z b w N T n L X > < a : K e y V a l u e O f D i a g r a m O b j e c t K e y a n y T y p e z b w N T n L X > < a : K e y > < K e y > L i n k s \ & l t ; C o l u m n s \ S u m   o f   s p e n d & g t ; - & l t ; M e a s u r e s \ s p e n d & g t ; \ C O L U M N < / K e y > < / a : K e y > < a : V a l u e   i : t y p e = " M e a s u r e G r i d V i e w S t a t e I D i a g r a m L i n k E n d p o i n t " / > < / a : K e y V a l u e O f D i a g r a m O b j e c t K e y a n y T y p e z b w N T n L X > < a : K e y V a l u e O f D i a g r a m O b j e c t K e y a n y T y p e z b w N T n L X > < a : K e y > < K e y > L i n k s \ & l t ; C o l u m n s \ S u m   o f   s p e n d & g t ; - & l t ; M e a s u r e s \ s p e n d & g t ; \ M E A S U R E < / K e y > < / a : K e y > < a : V a l u e   i : t y p e = " M e a s u r e G r i d V i e w S t a t e I D i a g r a m L i n k E n d p o i n t " / > < / a : K e y V a l u e O f D i a g r a m O b j e c t K e y a n y T y p e z b w N T n L X > < a : K e y V a l u e O f D i a g r a m O b j e c t K e y a n y T y p e z b w N T n L X > < a : K e y > < K e y > L i n k s \ & l t ; C o l u m n s \ S u m   o f   i m p r e s s i o n s & g t ; - & l t ; M e a s u r e s \ i m p r e s s i o n s & g t ; < / K e y > < / a : K e y > < a : V a l u e   i : t y p e = " M e a s u r e G r i d V i e w S t a t e I D i a g r a m L i n k " / > < / a : K e y V a l u e O f D i a g r a m O b j e c t K e y a n y T y p e z b w N T n L X > < a : K e y V a l u e O f D i a g r a m O b j e c t K e y a n y T y p e z b w N T n L X > < a : K e y > < K e y > L i n k s \ & l t ; C o l u m n s \ S u m   o f   i m p r e s s i o n s & g t ; - & l t ; M e a s u r e s \ i m p r e s s i o n s & g t ; \ C O L U M N < / K e y > < / a : K e y > < a : V a l u e   i : t y p e = " M e a s u r e G r i d V i e w S t a t e I D i a g r a m L i n k E n d p o i n t " / > < / a : K e y V a l u e O f D i a g r a m O b j e c t K e y a n y T y p e z b w N T n L X > < a : K e y V a l u e O f D i a g r a m O b j e c t K e y a n y T y p e z b w N T n L X > < a : K e y > < K e y > L i n k s \ & l t ; C o l u m n s \ S u m   o f   i m p r e s s i o n s & g t ; - & l t ; M e a s u r e s \ i m p r e s s i o n s & g t ; \ M E A S U R E 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 T a g s \ T a b l e s \ & l t ; T a b l e s \ G e t V a l u e & g t ; < / K e y > < / D i a g r a m O b j e c t K e y > < D i a g r a m O b j e c t K e y > < K e y > D y n a m i c   T a g s \ T a b l e s \ & l t ; T a b l e s \ F a c e b o o k _ A d s & g t ; < / K e y > < / D i a g r a m O b j e c t K e y > < D i a g r a m O b j e c t K e y > < K e y > T a b l e s \ G e t V a l u e < / K e y > < / D i a g r a m O b j e c t K e y > < D i a g r a m O b j e c t K e y > < K e y > T a b l e s \ G e t V a l u e \ C o l u m n s \ G e t V a l u e < / K e y > < / D i a g r a m O b j e c t K e y > < D i a g r a m O b j e c t K e y > < K e y > T a b l e s \ F a c e b o o k _ A d s < / K e y > < / D i a g r a m O b j e c t K e y > < D i a g r a m O b j e c t K e y > < K e y > T a b l e s \ F a c e b o o k _ A d s \ C o l u m n s \ a d s e t _ n a m e < / K e y > < / D i a g r a m O b j e c t K e y > < D i a g r a m O b j e c t K e y > < K e y > T a b l e s \ F a c e b o o k _ A d s \ C o l u m n s \ c o s t _ p e r _ c o n v e r s i o n < / K e y > < / D i a g r a m O b j e c t K e y > < D i a g r a m O b j e c t K e y > < K e y > T a b l e s \ F a c e b o o k _ A d s \ C o l u m n s \ c a m p a i g n < / K e y > < / D i a g r a m O b j e c t K e y > < D i a g r a m O b j e c t K e y > < K e y > T a b l e s \ F a c e b o o k _ A d s \ C o l u m n s \ d a t e < / K e y > < / D i a g r a m O b j e c t K e y > < D i a g r a m O b j e c t K e y > < K e y > T a b l e s \ F a c e b o o k _ A d s \ C o l u m n s \ c l i c k s < / K e y > < / D i a g r a m O b j e c t K e y > < D i a g r a m O b j e c t K e y > < K e y > T a b l e s \ F a c e b o o k _ A d s \ C o l u m n s \ s p e n d < / K e y > < / D i a g r a m O b j e c t K e y > < D i a g r a m O b j e c t K e y > < K e y > T a b l e s \ F a c e b o o k _ A d s \ C o l u m n s \ i m p r e s s i o n s < / K e y > < / D i a g r a m O b j e c t K e y > < D i a g r a m O b j e c t K e y > < K e y > T a b l e s \ F a c e b o o k _ A d s \ C o l u m n s \ s o u r c e < / K e y > < / D i a g r a m O b j e c t K e y > < D i a g r a m O b j e c t K e y > < K e y > T a b l e s \ F a c e b o o k _ A d s \ C o l u m n s \ d a t e   ( M o n t h   I n d e x ) < / K e y > < / D i a g r a m O b j e c t K e y > < D i a g r a m O b j e c t K e y > < K e y > T a b l e s \ F a c e b o o k _ A d s \ C o l u m n s \ d a t e   ( M o n t h ) < / K e y > < / D i a g r a m O b j e c t K e y > < D i a g r a m O b j e c t K e y > < K e y > T a b l e s \ F a c e b o o k _ A d s \ M e a s u r e s \ S u m   o f   c l i c k s < / K e y > < / D i a g r a m O b j e c t K e y > < D i a g r a m O b j e c t K e y > < K e y > T a b l e s \ F a c e b o o k _ A d s \ S u m   o f   c l i c k s \ A d d i t i o n a l   I n f o \ I m p l i c i t   M e a s u r e < / K e y > < / D i a g r a m O b j e c t K e y > < D i a g r a m O b j e c t K e y > < K e y > T a b l e s \ F a c e b o o k _ A d s \ M e a s u r e s \ S u m   o f   s p e n d < / K e y > < / D i a g r a m O b j e c t K e y > < D i a g r a m O b j e c t K e y > < K e y > T a b l e s \ F a c e b o o k _ A d s \ S u m   o f   s p e n d \ A d d i t i o n a l   I n f o \ I m p l i c i t   M e a s u r e < / K e y > < / D i a g r a m O b j e c t K e y > < D i a g r a m O b j e c t K e y > < K e y > T a b l e s \ F a c e b o o k _ A d s \ M e a s u r e s \ C T R < / K e y > < / D i a g r a m O b j e c t K e y > < D i a g r a m O b j e c t K e y > < K e y > T a b l e s \ F a c e b o o k _ A d s \ M e a s u r e s \ C P M < / K e y > < / D i a g r a m O b j e c t K e y > < D i a g r a m O b j e c t K e y > < K e y > T a b l e s \ F a c e b o o k _ A d s \ M e a s u r e s \ C P C < / K e y > < / D i a g r a m O b j e c t K e y > < D i a g r a m O b j e c t K e y > < K e y > T a b l e s \ F a c e b o o k _ A d s \ M e a s u r e s \ S u m   o f   i m p r e s s i o n s < / K e y > < / D i a g r a m O b j e c t K e y > < D i a g r a m O b j e c t K e y > < K e y > T a b l e s \ F a c e b o o k _ A d s \ S u m   o f   i m p r e s s i o n s \ A d d i t i o n a l 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 T a g s \ T a b l e s \ & l t ; T a b l e s \ G e t V a l u e & g t ; < / K e y > < / a : K e y > < a : V a l u e   i : t y p e = " D i a g r a m D i s p l a y T a g V i e w S t a t e " > < I s N o t F i l t e r e d O u t > t r u e < / I s N o t F i l t e r e d O u t > < / a : V a l u e > < / a : K e y V a l u e O f D i a g r a m O b j e c t K e y a n y T y p e z b w N T n L X > < a : K e y V a l u e O f D i a g r a m O b j e c t K e y a n y T y p e z b w N T n L X > < a : K e y > < K e y > D y n a m i c   T a g s \ T a b l e s \ & l t ; T a b l e s \ F a c e b o o k _ A d s & g t ; < / K e y > < / a : K e y > < a : V a l u e   i : t y p e = " D i a g r a m D i s p l a y T a g V i e w S t a t e " > < I s N o t F i l t e r e d O u t > t r u e < / I s N o t F i l t e r e d O u t > < / a : V a l u e > < / a : K e y V a l u e O f D i a g r a m O b j e c t K e y a n y T y p e z b w N T n L X > < a : K e y V a l u e O f D i a g r a m O b j e c t K e y a n y T y p e z b w N T n L X > < a : K e y > < K e y > T a b l e s \ G e t V a l u e < / K e y > < / a : K e y > < a : V a l u e   i : t y p e = " D i a g r a m D i s p l a y N o d e V i e w S t a t e " > < H e i g h t > 1 5 0 < / H e i g h t > < I s E x p a n d e d > t r u e < / I s E x p a n d e d > < L a y e d O u t > t r u e < / L a y e d O u t > < W i d t h > 2 0 0 < / W i d t h > < / a : V a l u e > < / a : K e y V a l u e O f D i a g r a m O b j e c t K e y a n y T y p e z b w N T n L X > < a : K e y V a l u e O f D i a g r a m O b j e c t K e y a n y T y p e z b w N T n L X > < a : K e y > < K e y > T a b l e s \ G e t V a l u e \ C o l u m n s \ G e t V a l u e < / K e y > < / a : K e y > < a : V a l u e   i : t y p e = " D i a g r a m D i s p l a y N o d e V i e w S t a t e " > < H e i g h t > 1 5 0 < / H e i g h t > < I s E x p a n d e d > t r u e < / I s E x p a n d e d > < W i d t h > 2 0 0 < / W i d t h > < / a : V a l u e > < / a : K e y V a l u e O f D i a g r a m O b j e c t K e y a n y T y p e z b w N T n L X > < a : K e y V a l u e O f D i a g r a m O b j e c t K e y a n y T y p e z b w N T n L X > < a : K e y > < K e y > T a b l e s \ F a c e b o o k _ A d s < / K e y > < / a : K e y > < a : V a l u e   i : t y p e = " D i a g r a m D i s p l a y N o d e V i e w S t a t e " > < H e i g h t > 1 5 0 < / H e i g h t > < I s E x p a n d e d > t r u e < / I s E x p a n d e d > < L a y e d O u t > t r u e < / L a y e d O u t > < L e f t > 3 2 9 . 9 0 3 8 1 0 5 6 7 6 6 5 8 < / L e f t > < T a b I n d e x > 1 < / T a b I n d e x > < W i d t h > 2 0 0 < / W i d t h > < / a : V a l u e > < / a : K e y V a l u e O f D i a g r a m O b j e c t K e y a n y T y p e z b w N T n L X > < a : K e y V a l u e O f D i a g r a m O b j e c t K e y a n y T y p e z b w N T n L X > < a : K e y > < K e y > T a b l e s \ F a c e b o o k _ A d s \ C o l u m n s \ a d s e t _ n a m e < / K e y > < / a : K e y > < a : V a l u e   i : t y p e = " D i a g r a m D i s p l a y N o d e V i e w S t a t e " > < H e i g h t > 1 5 0 < / H e i g h t > < I s E x p a n d e d > t r u e < / I s E x p a n d e d > < W i d t h > 2 0 0 < / W i d t h > < / a : V a l u e > < / a : K e y V a l u e O f D i a g r a m O b j e c t K e y a n y T y p e z b w N T n L X > < a : K e y V a l u e O f D i a g r a m O b j e c t K e y a n y T y p e z b w N T n L X > < a : K e y > < K e y > T a b l e s \ F a c e b o o k _ A d s \ C o l u m n s \ c o s t _ p e r _ c o n v e r s i o n < / K e y > < / a : K e y > < a : V a l u e   i : t y p e = " D i a g r a m D i s p l a y N o d e V i e w S t a t e " > < H e i g h t > 1 5 0 < / H e i g h t > < I s E x p a n d e d > t r u e < / I s E x p a n d e d > < W i d t h > 2 0 0 < / W i d t h > < / a : V a l u e > < / a : K e y V a l u e O f D i a g r a m O b j e c t K e y a n y T y p e z b w N T n L X > < a : K e y V a l u e O f D i a g r a m O b j e c t K e y a n y T y p e z b w N T n L X > < a : K e y > < K e y > T a b l e s \ F a c e b o o k _ A d s \ C o l u m n s \ c a m p a i g n < / K e y > < / a : K e y > < a : V a l u e   i : t y p e = " D i a g r a m D i s p l a y N o d e V i e w S t a t e " > < H e i g h t > 1 5 0 < / H e i g h t > < I s E x p a n d e d > t r u e < / I s E x p a n d e d > < W i d t h > 2 0 0 < / W i d t h > < / a : V a l u e > < / a : K e y V a l u e O f D i a g r a m O b j e c t K e y a n y T y p e z b w N T n L X > < a : K e y V a l u e O f D i a g r a m O b j e c t K e y a n y T y p e z b w N T n L X > < a : K e y > < K e y > T a b l e s \ F a c e b o o k _ A d s \ C o l u m n s \ d a t e < / K e y > < / a : K e y > < a : V a l u e   i : t y p e = " D i a g r a m D i s p l a y N o d e V i e w S t a t e " > < H e i g h t > 1 5 0 < / H e i g h t > < I s E x p a n d e d > t r u e < / I s E x p a n d e d > < W i d t h > 2 0 0 < / W i d t h > < / a : V a l u e > < / a : K e y V a l u e O f D i a g r a m O b j e c t K e y a n y T y p e z b w N T n L X > < a : K e y V a l u e O f D i a g r a m O b j e c t K e y a n y T y p e z b w N T n L X > < a : K e y > < K e y > T a b l e s \ F a c e b o o k _ A d s \ C o l u m n s \ c l i c k s < / K e y > < / a : K e y > < a : V a l u e   i : t y p e = " D i a g r a m D i s p l a y N o d e V i e w S t a t e " > < H e i g h t > 1 5 0 < / H e i g h t > < I s E x p a n d e d > t r u e < / I s E x p a n d e d > < W i d t h > 2 0 0 < / W i d t h > < / a : V a l u e > < / a : K e y V a l u e O f D i a g r a m O b j e c t K e y a n y T y p e z b w N T n L X > < a : K e y V a l u e O f D i a g r a m O b j e c t K e y a n y T y p e z b w N T n L X > < a : K e y > < K e y > T a b l e s \ F a c e b o o k _ A d s \ C o l u m n s \ s p e n d < / K e y > < / a : K e y > < a : V a l u e   i : t y p e = " D i a g r a m D i s p l a y N o d e V i e w S t a t e " > < H e i g h t > 1 5 0 < / H e i g h t > < I s E x p a n d e d > t r u e < / I s E x p a n d e d > < W i d t h > 2 0 0 < / W i d t h > < / a : V a l u e > < / a : K e y V a l u e O f D i a g r a m O b j e c t K e y a n y T y p e z b w N T n L X > < a : K e y V a l u e O f D i a g r a m O b j e c t K e y a n y T y p e z b w N T n L X > < a : K e y > < K e y > T a b l e s \ F a c e b o o k _ A d s \ C o l u m n s \ i m p r e s s i o n s < / K e y > < / a : K e y > < a : V a l u e   i : t y p e = " D i a g r a m D i s p l a y N o d e V i e w S t a t e " > < H e i g h t > 1 5 0 < / H e i g h t > < I s E x p a n d e d > t r u e < / I s E x p a n d e d > < W i d t h > 2 0 0 < / W i d t h > < / a : V a l u e > < / a : K e y V a l u e O f D i a g r a m O b j e c t K e y a n y T y p e z b w N T n L X > < a : K e y V a l u e O f D i a g r a m O b j e c t K e y a n y T y p e z b w N T n L X > < a : K e y > < K e y > T a b l e s \ F a c e b o o k _ A d s \ C o l u m n s \ s o u r c e < / K e y > < / a : K e y > < a : V a l u e   i : t y p e = " D i a g r a m D i s p l a y N o d e V i e w S t a t e " > < H e i g h t > 1 5 0 < / H e i g h t > < I s E x p a n d e d > t r u e < / I s E x p a n d e d > < W i d t h > 2 0 0 < / W i d t h > < / a : V a l u e > < / a : K e y V a l u e O f D i a g r a m O b j e c t K e y a n y T y p e z b w N T n L X > < a : K e y V a l u e O f D i a g r a m O b j e c t K e y a n y T y p e z b w N T n L X > < a : K e y > < K e y > T a b l e s \ F a c e b o o k _ A d s \ C o l u m n s \ d a t e   ( M o n t h   I n d e x ) < / K e y > < / a : K e y > < a : V a l u e   i : t y p e = " D i a g r a m D i s p l a y N o d e V i e w S t a t e " > < H e i g h t > 1 5 0 < / H e i g h t > < I s E x p a n d e d > t r u e < / I s E x p a n d e d > < W i d t h > 2 0 0 < / W i d t h > < / a : V a l u e > < / a : K e y V a l u e O f D i a g r a m O b j e c t K e y a n y T y p e z b w N T n L X > < a : K e y V a l u e O f D i a g r a m O b j e c t K e y a n y T y p e z b w N T n L X > < a : K e y > < K e y > T a b l e s \ F a c e b o o k _ A d s \ C o l u m n s \ d a t e   ( M o n t h ) < / K e y > < / a : K e y > < a : V a l u e   i : t y p e = " D i a g r a m D i s p l a y N o d e V i e w S t a t e " > < H e i g h t > 1 5 0 < / H e i g h t > < I s E x p a n d e d > t r u e < / I s E x p a n d e d > < W i d t h > 2 0 0 < / W i d t h > < / a : V a l u e > < / a : K e y V a l u e O f D i a g r a m O b j e c t K e y a n y T y p e z b w N T n L X > < a : K e y V a l u e O f D i a g r a m O b j e c t K e y a n y T y p e z b w N T n L X > < a : K e y > < K e y > T a b l e s \ F a c e b o o k _ A d s \ M e a s u r e s \ S u m   o f   c l i c k s < / K e y > < / a : K e y > < a : V a l u e   i : t y p e = " D i a g r a m D i s p l a y N o d e V i e w S t a t e " > < H e i g h t > 1 5 0 < / H e i g h t > < I s E x p a n d e d > t r u e < / I s E x p a n d e d > < W i d t h > 2 0 0 < / W i d t h > < / a : V a l u e > < / a : K e y V a l u e O f D i a g r a m O b j e c t K e y a n y T y p e z b w N T n L X > < a : K e y V a l u e O f D i a g r a m O b j e c t K e y a n y T y p e z b w N T n L X > < a : K e y > < K e y > T a b l e s \ F a c e b o o k _ A d s \ S u m   o f   c l i c k s \ A d d i t i o n a l   I n f o \ I m p l i c i t   M e a s u r e < / K e y > < / a : K e y > < a : V a l u e   i : t y p e = " D i a g r a m D i s p l a y V i e w S t a t e I D i a g r a m T a g A d d i t i o n a l I n f o " / > < / a : K e y V a l u e O f D i a g r a m O b j e c t K e y a n y T y p e z b w N T n L X > < a : K e y V a l u e O f D i a g r a m O b j e c t K e y a n y T y p e z b w N T n L X > < a : K e y > < K e y > T a b l e s \ F a c e b o o k _ A d s \ M e a s u r e s \ S u m   o f   s p e n d < / K e y > < / a : K e y > < a : V a l u e   i : t y p e = " D i a g r a m D i s p l a y N o d e V i e w S t a t e " > < H e i g h t > 1 5 0 < / H e i g h t > < I s E x p a n d e d > t r u e < / I s E x p a n d e d > < W i d t h > 2 0 0 < / W i d t h > < / a : V a l u e > < / a : K e y V a l u e O f D i a g r a m O b j e c t K e y a n y T y p e z b w N T n L X > < a : K e y V a l u e O f D i a g r a m O b j e c t K e y a n y T y p e z b w N T n L X > < a : K e y > < K e y > T a b l e s \ F a c e b o o k _ A d s \ S u m   o f   s p e n d \ A d d i t i o n a l   I n f o \ I m p l i c i t   M e a s u r e < / K e y > < / a : K e y > < a : V a l u e   i : t y p e = " D i a g r a m D i s p l a y V i e w S t a t e I D i a g r a m T a g A d d i t i o n a l I n f o " / > < / a : K e y V a l u e O f D i a g r a m O b j e c t K e y a n y T y p e z b w N T n L X > < a : K e y V a l u e O f D i a g r a m O b j e c t K e y a n y T y p e z b w N T n L X > < a : K e y > < K e y > T a b l e s \ F a c e b o o k _ A d s \ M e a s u r e s \ C T R < / K e y > < / a : K e y > < a : V a l u e   i : t y p e = " D i a g r a m D i s p l a y N o d e V i e w S t a t e " > < H e i g h t > 1 5 0 < / H e i g h t > < I s E x p a n d e d > t r u e < / I s E x p a n d e d > < W i d t h > 2 0 0 < / W i d t h > < / a : V a l u e > < / a : K e y V a l u e O f D i a g r a m O b j e c t K e y a n y T y p e z b w N T n L X > < a : K e y V a l u e O f D i a g r a m O b j e c t K e y a n y T y p e z b w N T n L X > < a : K e y > < K e y > T a b l e s \ F a c e b o o k _ A d s \ M e a s u r e s \ C P M < / K e y > < / a : K e y > < a : V a l u e   i : t y p e = " D i a g r a m D i s p l a y N o d e V i e w S t a t e " > < H e i g h t > 1 5 0 < / H e i g h t > < I s E x p a n d e d > t r u e < / I s E x p a n d e d > < W i d t h > 2 0 0 < / W i d t h > < / a : V a l u e > < / a : K e y V a l u e O f D i a g r a m O b j e c t K e y a n y T y p e z b w N T n L X > < a : K e y V a l u e O f D i a g r a m O b j e c t K e y a n y T y p e z b w N T n L X > < a : K e y > < K e y > T a b l e s \ F a c e b o o k _ A d s \ M e a s u r e s \ C P C < / K e y > < / a : K e y > < a : V a l u e   i : t y p e = " D i a g r a m D i s p l a y N o d e V i e w S t a t e " > < H e i g h t > 1 5 0 < / H e i g h t > < I s E x p a n d e d > t r u e < / I s E x p a n d e d > < W i d t h > 2 0 0 < / W i d t h > < / a : V a l u e > < / a : K e y V a l u e O f D i a g r a m O b j e c t K e y a n y T y p e z b w N T n L X > < a : K e y V a l u e O f D i a g r a m O b j e c t K e y a n y T y p e z b w N T n L X > < a : K e y > < K e y > T a b l e s \ F a c e b o o k _ A d s \ M e a s u r e s \ S u m   o f   i m p r e s s i o n s < / K e y > < / a : K e y > < a : V a l u e   i : t y p e = " D i a g r a m D i s p l a y N o d e V i e w S t a t e " > < H e i g h t > 1 5 0 < / H e i g h t > < I s E x p a n d e d > t r u e < / I s E x p a n d e d > < W i d t h > 2 0 0 < / W i d t h > < / a : V a l u e > < / a : K e y V a l u e O f D i a g r a m O b j e c t K e y a n y T y p e z b w N T n L X > < a : K e y V a l u e O f D i a g r a m O b j e c t K e y a n y T y p e z b w N T n L X > < a : K e y > < K e y > T a b l e s \ F a c e b o o k _ A d s \ S u m   o f   i m p r e s s i o n s \ A d d i t i o n a l   I n f o \ I m p l i c i t   M e a s u r e < / K e y > < / a : K e y > < a : V a l u e   i : t y p e = " D i a g r a m D i s p l a y V i e w S t a t e I D i a g r a m T a g A d d i t i o n a l I n f o " / > < / 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 G e t V a l u e _ 7 8 a a 7 3 4 a - b e 9 d - 4 7 d 9 - b 4 e 9 - c 8 7 0 d c 9 f 1 8 9 f < / K e y > < V a l u e   x m l n s : a = " h t t p : / / s c h e m a s . d a t a c o n t r a c t . o r g / 2 0 0 4 / 0 7 / M i c r o s o f t . A n a l y s i s S e r v i c e s . C o m m o n " > < a : H a s F o c u s > t r u e < / a : H a s F o c u s > < a : S i z e A t D p i 9 6 > 1 1 3 < / a : S i z e A t D p i 9 6 > < a : V i s i b l e > t r u e < / a : V i s i b l e > < / V a l u e > < / K e y V a l u e O f s t r i n g S a n d b o x E d i t o r . M e a s u r e G r i d S t a t e S c d E 3 5 R y > < K e y V a l u e O f s t r i n g S a n d b o x E d i t o r . M e a s u r e G r i d S t a t e S c d E 3 5 R y > < K e y > F a c e b o o k _ A d s 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A9910F2-0C05-4DF6-BF00-ACA1712E1F09}">
  <ds:schemaRefs>
    <ds:schemaRef ds:uri="http://gemini/pivotcustomization/TableWidget"/>
  </ds:schemaRefs>
</ds:datastoreItem>
</file>

<file path=customXml/itemProps10.xml><?xml version="1.0" encoding="utf-8"?>
<ds:datastoreItem xmlns:ds="http://schemas.openxmlformats.org/officeDocument/2006/customXml" ds:itemID="{437F8E31-0691-4F02-AE1D-DEB6824256DB}">
  <ds:schemaRefs>
    <ds:schemaRef ds:uri="http://gemini/pivotcustomization/LinkedTableUpdateMode"/>
  </ds:schemaRefs>
</ds:datastoreItem>
</file>

<file path=customXml/itemProps11.xml><?xml version="1.0" encoding="utf-8"?>
<ds:datastoreItem xmlns:ds="http://schemas.openxmlformats.org/officeDocument/2006/customXml" ds:itemID="{8B5FFA73-01D7-4B18-8D84-AE8326F6C448}">
  <ds:schemaRefs>
    <ds:schemaRef ds:uri="http://gemini/pivotcustomization/ErrorCache"/>
  </ds:schemaRefs>
</ds:datastoreItem>
</file>

<file path=customXml/itemProps12.xml><?xml version="1.0" encoding="utf-8"?>
<ds:datastoreItem xmlns:ds="http://schemas.openxmlformats.org/officeDocument/2006/customXml" ds:itemID="{F4D2789C-BD5B-43E5-A652-85B28F61188E}">
  <ds:schemaRefs>
    <ds:schemaRef ds:uri="http://gemini/pivotcustomization/27a43f06-729f-43d3-87b2-2c95c7163f13"/>
  </ds:schemaRefs>
</ds:datastoreItem>
</file>

<file path=customXml/itemProps13.xml><?xml version="1.0" encoding="utf-8"?>
<ds:datastoreItem xmlns:ds="http://schemas.openxmlformats.org/officeDocument/2006/customXml" ds:itemID="{A136B0A1-201F-4147-8869-BED66C08DD88}">
  <ds:schemaRefs>
    <ds:schemaRef ds:uri="http://gemini/pivotcustomization/ClientWindowXML"/>
  </ds:schemaRefs>
</ds:datastoreItem>
</file>

<file path=customXml/itemProps14.xml><?xml version="1.0" encoding="utf-8"?>
<ds:datastoreItem xmlns:ds="http://schemas.openxmlformats.org/officeDocument/2006/customXml" ds:itemID="{7F00B216-98CE-447F-81EF-3EB9C9733629}">
  <ds:schemaRefs>
    <ds:schemaRef ds:uri="http://gemini/pivotcustomization/35894d6e-fb08-42c5-81a6-ffb3ad90ba26"/>
  </ds:schemaRefs>
</ds:datastoreItem>
</file>

<file path=customXml/itemProps15.xml><?xml version="1.0" encoding="utf-8"?>
<ds:datastoreItem xmlns:ds="http://schemas.openxmlformats.org/officeDocument/2006/customXml" ds:itemID="{09B115A1-8D8F-4CA1-AEBB-739F8D3468BC}">
  <ds:schemaRefs>
    <ds:schemaRef ds:uri="http://gemini/pivotcustomization/ManualCalcMode"/>
  </ds:schemaRefs>
</ds:datastoreItem>
</file>

<file path=customXml/itemProps16.xml><?xml version="1.0" encoding="utf-8"?>
<ds:datastoreItem xmlns:ds="http://schemas.openxmlformats.org/officeDocument/2006/customXml" ds:itemID="{F4239BCB-FF9F-4166-BAEA-EA3120523297}">
  <ds:schemaRefs>
    <ds:schemaRef ds:uri="http://gemini/pivotcustomization/IsSandboxEmbedded"/>
  </ds:schemaRefs>
</ds:datastoreItem>
</file>

<file path=customXml/itemProps17.xml><?xml version="1.0" encoding="utf-8"?>
<ds:datastoreItem xmlns:ds="http://schemas.openxmlformats.org/officeDocument/2006/customXml" ds:itemID="{EDBC3F82-825D-4F92-AB44-FEAC99D09734}">
  <ds:schemaRefs>
    <ds:schemaRef ds:uri="http://gemini/pivotcustomization/TableOrder"/>
  </ds:schemaRefs>
</ds:datastoreItem>
</file>

<file path=customXml/itemProps18.xml><?xml version="1.0" encoding="utf-8"?>
<ds:datastoreItem xmlns:ds="http://schemas.openxmlformats.org/officeDocument/2006/customXml" ds:itemID="{396F4E3A-CAEB-4B7B-8517-1AE3705D9CAF}">
  <ds:schemaRefs>
    <ds:schemaRef ds:uri="http://gemini/pivotcustomization/SandboxNonEmpty"/>
  </ds:schemaRefs>
</ds:datastoreItem>
</file>

<file path=customXml/itemProps19.xml><?xml version="1.0" encoding="utf-8"?>
<ds:datastoreItem xmlns:ds="http://schemas.openxmlformats.org/officeDocument/2006/customXml" ds:itemID="{4FAC4ADC-60A6-46AF-97C3-8E9F1E1809DE}">
  <ds:schemaRefs>
    <ds:schemaRef ds:uri="http://gemini/pivotcustomization/FormulaBarState"/>
  </ds:schemaRefs>
</ds:datastoreItem>
</file>

<file path=customXml/itemProps2.xml><?xml version="1.0" encoding="utf-8"?>
<ds:datastoreItem xmlns:ds="http://schemas.openxmlformats.org/officeDocument/2006/customXml" ds:itemID="{9518A9FD-4B27-432A-80DD-B0D6FCC5D092}">
  <ds:schemaRefs>
    <ds:schemaRef ds:uri="http://schemas.microsoft.com/DataMashup"/>
  </ds:schemaRefs>
</ds:datastoreItem>
</file>

<file path=customXml/itemProps20.xml><?xml version="1.0" encoding="utf-8"?>
<ds:datastoreItem xmlns:ds="http://schemas.openxmlformats.org/officeDocument/2006/customXml" ds:itemID="{003F5FB8-F63F-4498-8781-753820524074}">
  <ds:schemaRefs>
    <ds:schemaRef ds:uri="http://gemini/pivotcustomization/PowerPivotVersion"/>
  </ds:schemaRefs>
</ds:datastoreItem>
</file>

<file path=customXml/itemProps3.xml><?xml version="1.0" encoding="utf-8"?>
<ds:datastoreItem xmlns:ds="http://schemas.openxmlformats.org/officeDocument/2006/customXml" ds:itemID="{FA89E8F4-FBC5-4772-B8C4-A5301CCEC349}">
  <ds:schemaRefs>
    <ds:schemaRef ds:uri="http://gemini/pivotcustomization/TableXML_Facebook_Ads"/>
  </ds:schemaRefs>
</ds:datastoreItem>
</file>

<file path=customXml/itemProps4.xml><?xml version="1.0" encoding="utf-8"?>
<ds:datastoreItem xmlns:ds="http://schemas.openxmlformats.org/officeDocument/2006/customXml" ds:itemID="{A48F6D42-29EA-434E-8B92-7965BF060F93}">
  <ds:schemaRefs>
    <ds:schemaRef ds:uri="http://gemini/pivotcustomization/TableXML_GetValue_78aa734a-be9d-47d9-b4e9-c870dc9f189f"/>
  </ds:schemaRefs>
</ds:datastoreItem>
</file>

<file path=customXml/itemProps5.xml><?xml version="1.0" encoding="utf-8"?>
<ds:datastoreItem xmlns:ds="http://schemas.openxmlformats.org/officeDocument/2006/customXml" ds:itemID="{7877A4D5-72E7-42C1-B70B-09AC46075C64}">
  <ds:schemaRefs>
    <ds:schemaRef ds:uri="http://gemini/pivotcustomization/Diagrams"/>
  </ds:schemaRefs>
</ds:datastoreItem>
</file>

<file path=customXml/itemProps6.xml><?xml version="1.0" encoding="utf-8"?>
<ds:datastoreItem xmlns:ds="http://schemas.openxmlformats.org/officeDocument/2006/customXml" ds:itemID="{6A65F33A-9F76-48D3-82C4-A16D744838B8}">
  <ds:schemaRefs>
    <ds:schemaRef ds:uri="http://gemini/pivotcustomization/ShowImplicitMeasures"/>
  </ds:schemaRefs>
</ds:datastoreItem>
</file>

<file path=customXml/itemProps7.xml><?xml version="1.0" encoding="utf-8"?>
<ds:datastoreItem xmlns:ds="http://schemas.openxmlformats.org/officeDocument/2006/customXml" ds:itemID="{E53CC449-49A2-422D-B820-33BD67DEABD9}">
  <ds:schemaRefs>
    <ds:schemaRef ds:uri="http://gemini/pivotcustomization/MeasureGridState"/>
  </ds:schemaRefs>
</ds:datastoreItem>
</file>

<file path=customXml/itemProps8.xml><?xml version="1.0" encoding="utf-8"?>
<ds:datastoreItem xmlns:ds="http://schemas.openxmlformats.org/officeDocument/2006/customXml" ds:itemID="{0CAAF2CC-DB1F-4B59-AED1-F1F84E2C3FB7}">
  <ds:schemaRefs>
    <ds:schemaRef ds:uri="http://gemini/pivotcustomization/RelationshipAutoDetectionEnabled"/>
  </ds:schemaRefs>
</ds:datastoreItem>
</file>

<file path=customXml/itemProps9.xml><?xml version="1.0" encoding="utf-8"?>
<ds:datastoreItem xmlns:ds="http://schemas.openxmlformats.org/officeDocument/2006/customXml" ds:itemID="{3EB2B539-70A6-4DD8-8268-757EECE88D84}">
  <ds:schemaRefs>
    <ds:schemaRef ds:uri="http://gemini/pivotcustomization/ShowHidde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Input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Djordje Medakovic</dc:creator>
  <cp:keywords/>
  <dc:description/>
  <cp:lastModifiedBy>Even Erastus</cp:lastModifiedBy>
  <cp:revision/>
  <dcterms:created xsi:type="dcterms:W3CDTF">2020-12-13T02:16:47Z</dcterms:created>
  <dcterms:modified xsi:type="dcterms:W3CDTF">2024-12-17T07:24:31Z</dcterms:modified>
  <cp:category/>
  <cp:contentStatus/>
</cp:coreProperties>
</file>