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jp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3.xml" ContentType="application/vnd.openxmlformats-officedocument.drawing+xml"/>
  <Override PartName="/xl/slicers/slicer2.xml" ContentType="application/vnd.ms-excel.slicer+xml"/>
  <Override PartName="/xl/timelines/timeline2.xml" ContentType="application/vnd.ms-excel.timelin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610ca67c7e399f92/문서/"/>
    </mc:Choice>
  </mc:AlternateContent>
  <xr:revisionPtr revIDLastSave="1105" documentId="8_{4104CCCC-68F7-4422-A1D9-A37997651231}" xr6:coauthVersionLast="47" xr6:coauthVersionMax="47" xr10:uidLastSave="{7B3607B4-9491-4AD3-8279-B59091774304}"/>
  <bookViews>
    <workbookView xWindow="-108" yWindow="-108" windowWidth="23256" windowHeight="12456" firstSheet="2" activeTab="2" xr2:uid="{AC5E9A03-0811-4D9F-8A79-458090C0EABB}"/>
  </bookViews>
  <sheets>
    <sheet name="pivot charts" sheetId="9" r:id="rId1"/>
    <sheet name="pivot tables" sheetId="11" r:id="rId2"/>
    <sheet name="Dashboard" sheetId="12" r:id="rId3"/>
    <sheet name="slicers and timeline" sheetId="10" r:id="rId4"/>
    <sheet name="Accidents by region" sheetId="3" r:id="rId5"/>
    <sheet name="Accidents by severity" sheetId="4" r:id="rId6"/>
    <sheet name="Accidents by vehicle type" sheetId="6" r:id="rId7"/>
    <sheet name="Accidents by time of day" sheetId="7" r:id="rId8"/>
    <sheet name="Sheet12" sheetId="13" r:id="rId9"/>
    <sheet name="indias car accident analysis 20" sheetId="2" r:id="rId10"/>
  </sheets>
  <definedNames>
    <definedName name="ExternalData_1" localSheetId="9" hidden="1">'indias car accident analysis 20'!$A$1:$U$1001</definedName>
    <definedName name="NativeTimeline_inverse_data">#N/A</definedName>
    <definedName name="Slicer_severity">#N/A</definedName>
    <definedName name="Slicer_state">#N/A</definedName>
    <definedName name="Slicer_vehicle_type">#N/A</definedName>
  </definedNames>
  <calcPr calcId="191029"/>
  <pivotCaches>
    <pivotCache cacheId="13" r:id="rId11"/>
    <pivotCache cacheId="16"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6"/>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7" i="4" l="1"/>
  <c r="O6" i="4"/>
  <c r="K7" i="4"/>
  <c r="K6" i="4"/>
  <c r="E6" i="4"/>
  <c r="N7" i="4"/>
  <c r="N6" i="4"/>
  <c r="J7" i="4"/>
  <c r="E7" i="4"/>
  <c r="J6" i="4"/>
  <c r="F7" i="4" l="1"/>
  <c r="F6"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DAE8BF6-30B9-4436-A549-EEE42F53B2AA}" keepAlive="1" name="Query - indias car accident analysis 2022 to 2023" description="Connection to the 'indias car accident analysis 2022 to 2023' query in the workbook." type="5" refreshedVersion="8" background="1" saveData="1">
    <dbPr connection="Provider=Microsoft.Mashup.OleDb.1;Data Source=$Workbook$;Location=&quot;indias car accident analysis 2022 to 2023&quot;;Extended Properties=&quot;&quot;" command="SELECT * FROM [indias car accident analysis 2022 to 2023]"/>
  </connection>
</connections>
</file>

<file path=xl/sharedStrings.xml><?xml version="1.0" encoding="utf-8"?>
<sst xmlns="http://schemas.openxmlformats.org/spreadsheetml/2006/main" count="15081" uniqueCount="1340">
  <si>
    <t>Num_Acc</t>
  </si>
  <si>
    <t>inverse_data</t>
  </si>
  <si>
    <t>week_day</t>
  </si>
  <si>
    <t>state</t>
  </si>
  <si>
    <t>severity</t>
  </si>
  <si>
    <t>weather</t>
  </si>
  <si>
    <t>location</t>
  </si>
  <si>
    <t>hrmn</t>
  </si>
  <si>
    <t>lum</t>
  </si>
  <si>
    <t>vehicle_type</t>
  </si>
  <si>
    <t>vehicle_model</t>
  </si>
  <si>
    <t>engine_size</t>
  </si>
  <si>
    <t>driver_sex</t>
  </si>
  <si>
    <t>driver_age</t>
  </si>
  <si>
    <t>car_age</t>
  </si>
  <si>
    <t>casualty_severity</t>
  </si>
  <si>
    <t>casualty_age</t>
  </si>
  <si>
    <t>casualty_sex</t>
  </si>
  <si>
    <t>social_class</t>
  </si>
  <si>
    <t>casualty_type</t>
  </si>
  <si>
    <t>pedestrian_or_passenger</t>
  </si>
  <si>
    <t>AID0001</t>
  </si>
  <si>
    <t>tuesday</t>
  </si>
  <si>
    <t>westbengal</t>
  </si>
  <si>
    <t>Minor</t>
  </si>
  <si>
    <t>Storm</t>
  </si>
  <si>
    <t>Loc91</t>
  </si>
  <si>
    <t>afternoon</t>
  </si>
  <si>
    <t>Car</t>
  </si>
  <si>
    <t>Model41</t>
  </si>
  <si>
    <t>male</t>
  </si>
  <si>
    <t>Fatal</t>
  </si>
  <si>
    <t>M</t>
  </si>
  <si>
    <t>Upper</t>
  </si>
  <si>
    <t>Pedestrian</t>
  </si>
  <si>
    <t>AID0002</t>
  </si>
  <si>
    <t>Tripura</t>
  </si>
  <si>
    <t>Severe</t>
  </si>
  <si>
    <t>Fog</t>
  </si>
  <si>
    <t>Loc184</t>
  </si>
  <si>
    <t>Model1</t>
  </si>
  <si>
    <t>female</t>
  </si>
  <si>
    <t>Slight</t>
  </si>
  <si>
    <t>Middle</t>
  </si>
  <si>
    <t>AID0003</t>
  </si>
  <si>
    <t>wednesday</t>
  </si>
  <si>
    <t>Himachal pradesh</t>
  </si>
  <si>
    <t>Moderate</t>
  </si>
  <si>
    <t>Loc77</t>
  </si>
  <si>
    <t>evening</t>
  </si>
  <si>
    <t>Model21</t>
  </si>
  <si>
    <t>F</t>
  </si>
  <si>
    <t>Working</t>
  </si>
  <si>
    <t>Car Passenger</t>
  </si>
  <si>
    <t>AID0004</t>
  </si>
  <si>
    <t>Chatisghad</t>
  </si>
  <si>
    <t>Clear</t>
  </si>
  <si>
    <t>Loc78</t>
  </si>
  <si>
    <t>Night</t>
  </si>
  <si>
    <t>Motorcycle</t>
  </si>
  <si>
    <t>Model30</t>
  </si>
  <si>
    <t>Serious</t>
  </si>
  <si>
    <t>Motorcyclist</t>
  </si>
  <si>
    <t>AID0005</t>
  </si>
  <si>
    <t>sunday</t>
  </si>
  <si>
    <t>Loc57</t>
  </si>
  <si>
    <t>Model23</t>
  </si>
  <si>
    <t>Cyclist</t>
  </si>
  <si>
    <t>AID0006</t>
  </si>
  <si>
    <t>Haryana</t>
  </si>
  <si>
    <t>Loc179</t>
  </si>
  <si>
    <t>Truck</t>
  </si>
  <si>
    <t>Model33</t>
  </si>
  <si>
    <t>AID0007</t>
  </si>
  <si>
    <t>madhyapradesh</t>
  </si>
  <si>
    <t>Rain</t>
  </si>
  <si>
    <t>Loc85</t>
  </si>
  <si>
    <t>Bus</t>
  </si>
  <si>
    <t>Model28</t>
  </si>
  <si>
    <t>Passenger</t>
  </si>
  <si>
    <t>AID0008</t>
  </si>
  <si>
    <t>arunachalpradesah</t>
  </si>
  <si>
    <t>Loc30</t>
  </si>
  <si>
    <t>Model24</t>
  </si>
  <si>
    <t>AID0009</t>
  </si>
  <si>
    <t>sikkim</t>
  </si>
  <si>
    <t>Loc58</t>
  </si>
  <si>
    <t>Model35</t>
  </si>
  <si>
    <t>AID0010</t>
  </si>
  <si>
    <t>GA</t>
  </si>
  <si>
    <t>Loc48</t>
  </si>
  <si>
    <t>Model16</t>
  </si>
  <si>
    <t>AID0011</t>
  </si>
  <si>
    <t>gujarath</t>
  </si>
  <si>
    <t>Loc129</t>
  </si>
  <si>
    <t>Model20</t>
  </si>
  <si>
    <t>AID0012</t>
  </si>
  <si>
    <t>monday</t>
  </si>
  <si>
    <t>Loc31</t>
  </si>
  <si>
    <t>Model26</t>
  </si>
  <si>
    <t>AID0013</t>
  </si>
  <si>
    <t>Loc54</t>
  </si>
  <si>
    <t>Model22</t>
  </si>
  <si>
    <t>AID0014</t>
  </si>
  <si>
    <t>Bihar</t>
  </si>
  <si>
    <t>Loc8</t>
  </si>
  <si>
    <t>AID0015</t>
  </si>
  <si>
    <t>Loc175</t>
  </si>
  <si>
    <t>Model4</t>
  </si>
  <si>
    <t>AID0016</t>
  </si>
  <si>
    <t>Friday</t>
  </si>
  <si>
    <t>kerala</t>
  </si>
  <si>
    <t>Loc161</t>
  </si>
  <si>
    <t>Model9</t>
  </si>
  <si>
    <t>AID0017</t>
  </si>
  <si>
    <t>Loc46</t>
  </si>
  <si>
    <t>AID0018</t>
  </si>
  <si>
    <t>Loc17</t>
  </si>
  <si>
    <t>Model39</t>
  </si>
  <si>
    <t>AID0019</t>
  </si>
  <si>
    <t>assam</t>
  </si>
  <si>
    <t>Snow</t>
  </si>
  <si>
    <t>Loc152</t>
  </si>
  <si>
    <t>Model5</t>
  </si>
  <si>
    <t>AID0020</t>
  </si>
  <si>
    <t>Loc112</t>
  </si>
  <si>
    <t>Model7</t>
  </si>
  <si>
    <t>AID0021</t>
  </si>
  <si>
    <t>Loc170</t>
  </si>
  <si>
    <t>AID0022</t>
  </si>
  <si>
    <t>AID0023</t>
  </si>
  <si>
    <t>ML</t>
  </si>
  <si>
    <t>Loc196</t>
  </si>
  <si>
    <t>Model3</t>
  </si>
  <si>
    <t>AID0024</t>
  </si>
  <si>
    <t>Loc20</t>
  </si>
  <si>
    <t>Model32</t>
  </si>
  <si>
    <t>AID0025</t>
  </si>
  <si>
    <t>maharastra</t>
  </si>
  <si>
    <t>Loc181</t>
  </si>
  <si>
    <t>AID0026</t>
  </si>
  <si>
    <t>delhi</t>
  </si>
  <si>
    <t>Loc149</t>
  </si>
  <si>
    <t>Model14</t>
  </si>
  <si>
    <t>AID0027</t>
  </si>
  <si>
    <t>UK</t>
  </si>
  <si>
    <t>Loc60</t>
  </si>
  <si>
    <t>Model19</t>
  </si>
  <si>
    <t>AID0028</t>
  </si>
  <si>
    <t>Loc45</t>
  </si>
  <si>
    <t>AID0029</t>
  </si>
  <si>
    <t>Loc73</t>
  </si>
  <si>
    <t>Model37</t>
  </si>
  <si>
    <t>AID0030</t>
  </si>
  <si>
    <t>AID0031</t>
  </si>
  <si>
    <t>MZ</t>
  </si>
  <si>
    <t>Loc101</t>
  </si>
  <si>
    <t>Model18</t>
  </si>
  <si>
    <t>AID0032</t>
  </si>
  <si>
    <t>OD</t>
  </si>
  <si>
    <t>Loc13</t>
  </si>
  <si>
    <t>Model36</t>
  </si>
  <si>
    <t>AID0033</t>
  </si>
  <si>
    <t>Loc37</t>
  </si>
  <si>
    <t>Model44</t>
  </si>
  <si>
    <t>AID0034</t>
  </si>
  <si>
    <t>Loc29</t>
  </si>
  <si>
    <t>Model40</t>
  </si>
  <si>
    <t>AID0035</t>
  </si>
  <si>
    <t>Loc19</t>
  </si>
  <si>
    <t>Model43</t>
  </si>
  <si>
    <t>AID0036</t>
  </si>
  <si>
    <t>MN</t>
  </si>
  <si>
    <t>Loc18</t>
  </si>
  <si>
    <t>AID0037</t>
  </si>
  <si>
    <t>Loc107</t>
  </si>
  <si>
    <t>AID0038</t>
  </si>
  <si>
    <t>Loc115</t>
  </si>
  <si>
    <t>Model6</t>
  </si>
  <si>
    <t>AID0039</t>
  </si>
  <si>
    <t>JH</t>
  </si>
  <si>
    <t>Loc11</t>
  </si>
  <si>
    <t>Model17</t>
  </si>
  <si>
    <t>AID0040</t>
  </si>
  <si>
    <t>Loc171</t>
  </si>
  <si>
    <t>Model42</t>
  </si>
  <si>
    <t>AID0041</t>
  </si>
  <si>
    <t>NL</t>
  </si>
  <si>
    <t>AID0042</t>
  </si>
  <si>
    <t>TN</t>
  </si>
  <si>
    <t>AID0043</t>
  </si>
  <si>
    <t>AID0044</t>
  </si>
  <si>
    <t>Loc16</t>
  </si>
  <si>
    <t>AID0045</t>
  </si>
  <si>
    <t>UP</t>
  </si>
  <si>
    <t>Loc128</t>
  </si>
  <si>
    <t>AID0046</t>
  </si>
  <si>
    <t>Loc70</t>
  </si>
  <si>
    <t>Model29</t>
  </si>
  <si>
    <t>AID0047</t>
  </si>
  <si>
    <t>Loc132</t>
  </si>
  <si>
    <t>Model46</t>
  </si>
  <si>
    <t>AID0048</t>
  </si>
  <si>
    <t>Loc22</t>
  </si>
  <si>
    <t>AID0049</t>
  </si>
  <si>
    <t>Loc147</t>
  </si>
  <si>
    <t>Model10</t>
  </si>
  <si>
    <t>AID0050</t>
  </si>
  <si>
    <t>AID0051</t>
  </si>
  <si>
    <t>Loc53</t>
  </si>
  <si>
    <t>Model31</t>
  </si>
  <si>
    <t>AID0052</t>
  </si>
  <si>
    <t>AID0053</t>
  </si>
  <si>
    <t>Loc69</t>
  </si>
  <si>
    <t>AID0054</t>
  </si>
  <si>
    <t>Loc139</t>
  </si>
  <si>
    <t>Model50</t>
  </si>
  <si>
    <t>AID0055</t>
  </si>
  <si>
    <t>AID0056</t>
  </si>
  <si>
    <t>Loc190</t>
  </si>
  <si>
    <t>AID0057</t>
  </si>
  <si>
    <t>Loc136</t>
  </si>
  <si>
    <t>AID0058</t>
  </si>
  <si>
    <t>AID0059</t>
  </si>
  <si>
    <t>Loc131</t>
  </si>
  <si>
    <t>AID0060</t>
  </si>
  <si>
    <t>Loc25</t>
  </si>
  <si>
    <t>AID0061</t>
  </si>
  <si>
    <t>Loc96</t>
  </si>
  <si>
    <t>Model48</t>
  </si>
  <si>
    <t>AID0062</t>
  </si>
  <si>
    <t>Loc174</t>
  </si>
  <si>
    <t>Model49</t>
  </si>
  <si>
    <t>AID0063</t>
  </si>
  <si>
    <t>Loc111</t>
  </si>
  <si>
    <t>AID0064</t>
  </si>
  <si>
    <t>AID0065</t>
  </si>
  <si>
    <t>KA</t>
  </si>
  <si>
    <t>Loc35</t>
  </si>
  <si>
    <t>Model13</t>
  </si>
  <si>
    <t>AID0066</t>
  </si>
  <si>
    <t>Loc188</t>
  </si>
  <si>
    <t>Model34</t>
  </si>
  <si>
    <t>AID0067</t>
  </si>
  <si>
    <t>Loc134</t>
  </si>
  <si>
    <t>AID0068</t>
  </si>
  <si>
    <t>AID0069</t>
  </si>
  <si>
    <t>PB</t>
  </si>
  <si>
    <t>Loc103</t>
  </si>
  <si>
    <t>AID0070</t>
  </si>
  <si>
    <t>Loc76</t>
  </si>
  <si>
    <t>AID0071</t>
  </si>
  <si>
    <t>Loc114</t>
  </si>
  <si>
    <t>Model25</t>
  </si>
  <si>
    <t>AID0072</t>
  </si>
  <si>
    <t>Loc55</t>
  </si>
  <si>
    <t>AID0073</t>
  </si>
  <si>
    <t>Loc127</t>
  </si>
  <si>
    <t>AID0074</t>
  </si>
  <si>
    <t>Loc169</t>
  </si>
  <si>
    <t>AID0075</t>
  </si>
  <si>
    <t>Loc49</t>
  </si>
  <si>
    <t>AID0076</t>
  </si>
  <si>
    <t>Loc191</t>
  </si>
  <si>
    <t>AID0077</t>
  </si>
  <si>
    <t>Loc34</t>
  </si>
  <si>
    <t>AID0078</t>
  </si>
  <si>
    <t>Loc4</t>
  </si>
  <si>
    <t>Model47</t>
  </si>
  <si>
    <t>AID0079</t>
  </si>
  <si>
    <t>Loc12</t>
  </si>
  <si>
    <t>Model2</t>
  </si>
  <si>
    <t>AID0080</t>
  </si>
  <si>
    <t>AID0081</t>
  </si>
  <si>
    <t>Loc109</t>
  </si>
  <si>
    <t>Model38</t>
  </si>
  <si>
    <t>AID0082</t>
  </si>
  <si>
    <t>Loc89</t>
  </si>
  <si>
    <t>AID0083</t>
  </si>
  <si>
    <t>AID0084</t>
  </si>
  <si>
    <t>AID0085</t>
  </si>
  <si>
    <t>Loc39</t>
  </si>
  <si>
    <t>AID0086</t>
  </si>
  <si>
    <t>AID0087</t>
  </si>
  <si>
    <t>AID0088</t>
  </si>
  <si>
    <t>Loc165</t>
  </si>
  <si>
    <t>AID0089</t>
  </si>
  <si>
    <t>Loc151</t>
  </si>
  <si>
    <t>AID0090</t>
  </si>
  <si>
    <t>Loc120</t>
  </si>
  <si>
    <t>AID0091</t>
  </si>
  <si>
    <t>Loc61</t>
  </si>
  <si>
    <t>AID0092</t>
  </si>
  <si>
    <t>AID0093</t>
  </si>
  <si>
    <t>AID0094</t>
  </si>
  <si>
    <t>AID0095</t>
  </si>
  <si>
    <t>AID0096</t>
  </si>
  <si>
    <t>Loc125</t>
  </si>
  <si>
    <t>Model12</t>
  </si>
  <si>
    <t>AID0097</t>
  </si>
  <si>
    <t>AID0098</t>
  </si>
  <si>
    <t>Loc186</t>
  </si>
  <si>
    <t>AID0099</t>
  </si>
  <si>
    <t>Loc72</t>
  </si>
  <si>
    <t>AID0100</t>
  </si>
  <si>
    <t>Loc79</t>
  </si>
  <si>
    <t>AID0101</t>
  </si>
  <si>
    <t>AID0102</t>
  </si>
  <si>
    <t>AID0103</t>
  </si>
  <si>
    <t>Loc94</t>
  </si>
  <si>
    <t>AID0104</t>
  </si>
  <si>
    <t>Loc123</t>
  </si>
  <si>
    <t>AID0105</t>
  </si>
  <si>
    <t>AID0106</t>
  </si>
  <si>
    <t>Loc153</t>
  </si>
  <si>
    <t>AID0107</t>
  </si>
  <si>
    <t>Loc199</t>
  </si>
  <si>
    <t>AID0108</t>
  </si>
  <si>
    <t>Loc118</t>
  </si>
  <si>
    <t>AID0109</t>
  </si>
  <si>
    <t>Loc167</t>
  </si>
  <si>
    <t>AID0110</t>
  </si>
  <si>
    <t>Loc80</t>
  </si>
  <si>
    <t>Model8</t>
  </si>
  <si>
    <t>AID0111</t>
  </si>
  <si>
    <t>Loc7</t>
  </si>
  <si>
    <t>Model45</t>
  </si>
  <si>
    <t>AID0112</t>
  </si>
  <si>
    <t>Loc43</t>
  </si>
  <si>
    <t>AID0113</t>
  </si>
  <si>
    <t>AID0114</t>
  </si>
  <si>
    <t>Loc156</t>
  </si>
  <si>
    <t>AID0115</t>
  </si>
  <si>
    <t>AID0116</t>
  </si>
  <si>
    <t>Loc194</t>
  </si>
  <si>
    <t>AID0117</t>
  </si>
  <si>
    <t>AID0118</t>
  </si>
  <si>
    <t>Loc86</t>
  </si>
  <si>
    <t>Model15</t>
  </si>
  <si>
    <t>AID0119</t>
  </si>
  <si>
    <t>Loc182</t>
  </si>
  <si>
    <t>AID0120</t>
  </si>
  <si>
    <t>Loc84</t>
  </si>
  <si>
    <t>AID0121</t>
  </si>
  <si>
    <t>AP</t>
  </si>
  <si>
    <t>Loc163</t>
  </si>
  <si>
    <t>Model27</t>
  </si>
  <si>
    <t>AID0122</t>
  </si>
  <si>
    <t>AID0123</t>
  </si>
  <si>
    <t>Model11</t>
  </si>
  <si>
    <t>AID0124</t>
  </si>
  <si>
    <t>AID0125</t>
  </si>
  <si>
    <t>AID0126</t>
  </si>
  <si>
    <t>AID0127</t>
  </si>
  <si>
    <t>AID0128</t>
  </si>
  <si>
    <t>Loc168</t>
  </si>
  <si>
    <t>AID0129</t>
  </si>
  <si>
    <t>AID0130</t>
  </si>
  <si>
    <t>Loc121</t>
  </si>
  <si>
    <t>AID0131</t>
  </si>
  <si>
    <t>Loc148</t>
  </si>
  <si>
    <t>AID0132</t>
  </si>
  <si>
    <t>AID0133</t>
  </si>
  <si>
    <t>Loc93</t>
  </si>
  <si>
    <t>AID0134</t>
  </si>
  <si>
    <t>AID0135</t>
  </si>
  <si>
    <t>Loc135</t>
  </si>
  <si>
    <t>AID0136</t>
  </si>
  <si>
    <t>Loc137</t>
  </si>
  <si>
    <t>AID0137</t>
  </si>
  <si>
    <t>AID0138</t>
  </si>
  <si>
    <t>AID0139</t>
  </si>
  <si>
    <t>Loc150</t>
  </si>
  <si>
    <t>AID0140</t>
  </si>
  <si>
    <t>AID0141</t>
  </si>
  <si>
    <t>Loc38</t>
  </si>
  <si>
    <t>AID0142</t>
  </si>
  <si>
    <t>AID0143</t>
  </si>
  <si>
    <t>AID0144</t>
  </si>
  <si>
    <t>Loc164</t>
  </si>
  <si>
    <t>AID0145</t>
  </si>
  <si>
    <t>Loc183</t>
  </si>
  <si>
    <t>AID0146</t>
  </si>
  <si>
    <t>Loc173</t>
  </si>
  <si>
    <t>AID0147</t>
  </si>
  <si>
    <t>Loc117</t>
  </si>
  <si>
    <t>AID0148</t>
  </si>
  <si>
    <t>AID0149</t>
  </si>
  <si>
    <t>AID0150</t>
  </si>
  <si>
    <t>Loc33</t>
  </si>
  <si>
    <t>AID0151</t>
  </si>
  <si>
    <t>AID0152</t>
  </si>
  <si>
    <t>Loc65</t>
  </si>
  <si>
    <t>AID0153</t>
  </si>
  <si>
    <t>Loc180</t>
  </si>
  <si>
    <t>AID0154</t>
  </si>
  <si>
    <t>Loc185</t>
  </si>
  <si>
    <t>AID0155</t>
  </si>
  <si>
    <t>Loc143</t>
  </si>
  <si>
    <t>AID0156</t>
  </si>
  <si>
    <t>Loc14</t>
  </si>
  <si>
    <t>AID0157</t>
  </si>
  <si>
    <t>AID0158</t>
  </si>
  <si>
    <t>Loc88</t>
  </si>
  <si>
    <t>AID0159</t>
  </si>
  <si>
    <t>Loc133</t>
  </si>
  <si>
    <t>AID0160</t>
  </si>
  <si>
    <t>Loc83</t>
  </si>
  <si>
    <t>AID0161</t>
  </si>
  <si>
    <t>AID0162</t>
  </si>
  <si>
    <t>AID0163</t>
  </si>
  <si>
    <t>AID0164</t>
  </si>
  <si>
    <t>Loc56</t>
  </si>
  <si>
    <t>AID0165</t>
  </si>
  <si>
    <t>AID0166</t>
  </si>
  <si>
    <t>Loc142</t>
  </si>
  <si>
    <t>AID0167</t>
  </si>
  <si>
    <t>Loc36</t>
  </si>
  <si>
    <t>AID0168</t>
  </si>
  <si>
    <t>Loc59</t>
  </si>
  <si>
    <t>AID0169</t>
  </si>
  <si>
    <t>Loc172</t>
  </si>
  <si>
    <t>AID0170</t>
  </si>
  <si>
    <t>Loc95</t>
  </si>
  <si>
    <t>AID0171</t>
  </si>
  <si>
    <t>AID0172</t>
  </si>
  <si>
    <t>Loc51</t>
  </si>
  <si>
    <t>AID0173</t>
  </si>
  <si>
    <t>AID0174</t>
  </si>
  <si>
    <t>Loc116</t>
  </si>
  <si>
    <t>AID0175</t>
  </si>
  <si>
    <t>AID0176</t>
  </si>
  <si>
    <t>Loc3</t>
  </si>
  <si>
    <t>AID0177</t>
  </si>
  <si>
    <t>AID0178</t>
  </si>
  <si>
    <t>Loc90</t>
  </si>
  <si>
    <t>AID0179</t>
  </si>
  <si>
    <t>AID0180</t>
  </si>
  <si>
    <t>AID0181</t>
  </si>
  <si>
    <t>AID0182</t>
  </si>
  <si>
    <t>AID0183</t>
  </si>
  <si>
    <t>AID0184</t>
  </si>
  <si>
    <t>Loc146</t>
  </si>
  <si>
    <t>AID0185</t>
  </si>
  <si>
    <t>AID0186</t>
  </si>
  <si>
    <t>AID0187</t>
  </si>
  <si>
    <t>AID0188</t>
  </si>
  <si>
    <t>AID0189</t>
  </si>
  <si>
    <t>Loc92</t>
  </si>
  <si>
    <t>AID0190</t>
  </si>
  <si>
    <t>Loc10</t>
  </si>
  <si>
    <t>AID0191</t>
  </si>
  <si>
    <t>AID0192</t>
  </si>
  <si>
    <t>AID0193</t>
  </si>
  <si>
    <t>AID0194</t>
  </si>
  <si>
    <t>AID0195</t>
  </si>
  <si>
    <t>Loc130</t>
  </si>
  <si>
    <t>AID0196</t>
  </si>
  <si>
    <t>Loc105</t>
  </si>
  <si>
    <t>AID0197</t>
  </si>
  <si>
    <t>AID0198</t>
  </si>
  <si>
    <t>AID0199</t>
  </si>
  <si>
    <t>Loc5</t>
  </si>
  <si>
    <t>AID0200</t>
  </si>
  <si>
    <t>AID0201</t>
  </si>
  <si>
    <t>AID0202</t>
  </si>
  <si>
    <t>Loc63</t>
  </si>
  <si>
    <t>AID0203</t>
  </si>
  <si>
    <t>AID0204</t>
  </si>
  <si>
    <t>AID0205</t>
  </si>
  <si>
    <t>AID0206</t>
  </si>
  <si>
    <t>Loc160</t>
  </si>
  <si>
    <t>AID0207</t>
  </si>
  <si>
    <t>AID0208</t>
  </si>
  <si>
    <t>AID0209</t>
  </si>
  <si>
    <t>AID0210</t>
  </si>
  <si>
    <t>Loc110</t>
  </si>
  <si>
    <t>AID0211</t>
  </si>
  <si>
    <t>Loc74</t>
  </si>
  <si>
    <t>AID0212</t>
  </si>
  <si>
    <t>AID0213</t>
  </si>
  <si>
    <t>Loc195</t>
  </si>
  <si>
    <t>AID0214</t>
  </si>
  <si>
    <t>AID0215</t>
  </si>
  <si>
    <t>AID0216</t>
  </si>
  <si>
    <t>AID0217</t>
  </si>
  <si>
    <t>AID0218</t>
  </si>
  <si>
    <t>AID0219</t>
  </si>
  <si>
    <t>AID0220</t>
  </si>
  <si>
    <t>Loc144</t>
  </si>
  <si>
    <t>AID0221</t>
  </si>
  <si>
    <t>Loc82</t>
  </si>
  <si>
    <t>AID0222</t>
  </si>
  <si>
    <t>Loc200</t>
  </si>
  <si>
    <t>AID0223</t>
  </si>
  <si>
    <t>AID0224</t>
  </si>
  <si>
    <t>Loc81</t>
  </si>
  <si>
    <t>AID0225</t>
  </si>
  <si>
    <t>AID0226</t>
  </si>
  <si>
    <t>AID0227</t>
  </si>
  <si>
    <t>Loc187</t>
  </si>
  <si>
    <t>AID0228</t>
  </si>
  <si>
    <t>Loc6</t>
  </si>
  <si>
    <t>AID0229</t>
  </si>
  <si>
    <t>Loc23</t>
  </si>
  <si>
    <t>AID0230</t>
  </si>
  <si>
    <t>AID0231</t>
  </si>
  <si>
    <t>Loc106</t>
  </si>
  <si>
    <t>AID0232</t>
  </si>
  <si>
    <t>AID0233</t>
  </si>
  <si>
    <t>Loc24</t>
  </si>
  <si>
    <t>AID0234</t>
  </si>
  <si>
    <t>Loc68</t>
  </si>
  <si>
    <t>AID0235</t>
  </si>
  <si>
    <t>AID0236</t>
  </si>
  <si>
    <t>AID0237</t>
  </si>
  <si>
    <t>AID0238</t>
  </si>
  <si>
    <t>AID0239</t>
  </si>
  <si>
    <t>Loc41</t>
  </si>
  <si>
    <t>AID0240</t>
  </si>
  <si>
    <t>AID0241</t>
  </si>
  <si>
    <t>AID0242</t>
  </si>
  <si>
    <t>AID0243</t>
  </si>
  <si>
    <t>Loc32</t>
  </si>
  <si>
    <t>AID0244</t>
  </si>
  <si>
    <t>AID0245</t>
  </si>
  <si>
    <t>AID0246</t>
  </si>
  <si>
    <t>AID0247</t>
  </si>
  <si>
    <t>AID0248</t>
  </si>
  <si>
    <t>AID0249</t>
  </si>
  <si>
    <t>AID0250</t>
  </si>
  <si>
    <t>AID0251</t>
  </si>
  <si>
    <t>AID0252</t>
  </si>
  <si>
    <t>Loc15</t>
  </si>
  <si>
    <t>AID0253</t>
  </si>
  <si>
    <t>AID0254</t>
  </si>
  <si>
    <t>Loc108</t>
  </si>
  <si>
    <t>AID0255</t>
  </si>
  <si>
    <t>AID0256</t>
  </si>
  <si>
    <t>AID0257</t>
  </si>
  <si>
    <t>AID0258</t>
  </si>
  <si>
    <t>AID0259</t>
  </si>
  <si>
    <t>AID0260</t>
  </si>
  <si>
    <t>AID0261</t>
  </si>
  <si>
    <t>AID0262</t>
  </si>
  <si>
    <t>Loc122</t>
  </si>
  <si>
    <t>AID0263</t>
  </si>
  <si>
    <t>AID0264</t>
  </si>
  <si>
    <t>Loc99</t>
  </si>
  <si>
    <t>AID0265</t>
  </si>
  <si>
    <t>AID0266</t>
  </si>
  <si>
    <t>AID0267</t>
  </si>
  <si>
    <t>AID0268</t>
  </si>
  <si>
    <t>AID0269</t>
  </si>
  <si>
    <t>AID0270</t>
  </si>
  <si>
    <t>Loc62</t>
  </si>
  <si>
    <t>AID0271</t>
  </si>
  <si>
    <t>AID0272</t>
  </si>
  <si>
    <t>AID0273</t>
  </si>
  <si>
    <t>AID0274</t>
  </si>
  <si>
    <t>AID0275</t>
  </si>
  <si>
    <t>AID0276</t>
  </si>
  <si>
    <t>AID0277</t>
  </si>
  <si>
    <t>AID0278</t>
  </si>
  <si>
    <t>Loc28</t>
  </si>
  <si>
    <t>AID0279</t>
  </si>
  <si>
    <t>AID0280</t>
  </si>
  <si>
    <t>AID0281</t>
  </si>
  <si>
    <t>Loc178</t>
  </si>
  <si>
    <t>AID0282</t>
  </si>
  <si>
    <t>AID0283</t>
  </si>
  <si>
    <t>AID0284</t>
  </si>
  <si>
    <t>AID0285</t>
  </si>
  <si>
    <t>AID0286</t>
  </si>
  <si>
    <t>Loc66</t>
  </si>
  <si>
    <t>AID0287</t>
  </si>
  <si>
    <t>AID0288</t>
  </si>
  <si>
    <t>AID0289</t>
  </si>
  <si>
    <t>AID0290</t>
  </si>
  <si>
    <t>AID0291</t>
  </si>
  <si>
    <t>AID0292</t>
  </si>
  <si>
    <t>AID0293</t>
  </si>
  <si>
    <t>AID0294</t>
  </si>
  <si>
    <t>Loc124</t>
  </si>
  <si>
    <t>AID0295</t>
  </si>
  <si>
    <t>AID0296</t>
  </si>
  <si>
    <t>AID0297</t>
  </si>
  <si>
    <t>AID0298</t>
  </si>
  <si>
    <t>AID0299</t>
  </si>
  <si>
    <t>AID0300</t>
  </si>
  <si>
    <t>AID0301</t>
  </si>
  <si>
    <t>AID0302</t>
  </si>
  <si>
    <t>AID0303</t>
  </si>
  <si>
    <t>Loc27</t>
  </si>
  <si>
    <t>AID0304</t>
  </si>
  <si>
    <t>Loc176</t>
  </si>
  <si>
    <t>AID0305</t>
  </si>
  <si>
    <t>AID0306</t>
  </si>
  <si>
    <t>AID0307</t>
  </si>
  <si>
    <t>AID0308</t>
  </si>
  <si>
    <t>AID0309</t>
  </si>
  <si>
    <t>AID0310</t>
  </si>
  <si>
    <t>Loc138</t>
  </si>
  <si>
    <t>AID0311</t>
  </si>
  <si>
    <t>Loc44</t>
  </si>
  <si>
    <t>AID0312</t>
  </si>
  <si>
    <t>AID0313</t>
  </si>
  <si>
    <t>AID0314</t>
  </si>
  <si>
    <t>Loc193</t>
  </si>
  <si>
    <t>AID0315</t>
  </si>
  <si>
    <t>AID0316</t>
  </si>
  <si>
    <t>AID0317</t>
  </si>
  <si>
    <t>AID0318</t>
  </si>
  <si>
    <t>AID0319</t>
  </si>
  <si>
    <t>AID0320</t>
  </si>
  <si>
    <t>AID0321</t>
  </si>
  <si>
    <t>Loc166</t>
  </si>
  <si>
    <t>AID0322</t>
  </si>
  <si>
    <t>Loc67</t>
  </si>
  <si>
    <t>AID0323</t>
  </si>
  <si>
    <t>AID0324</t>
  </si>
  <si>
    <t>AID0325</t>
  </si>
  <si>
    <t>AID0326</t>
  </si>
  <si>
    <t>AID0327</t>
  </si>
  <si>
    <t>AID0328</t>
  </si>
  <si>
    <t>AID0329</t>
  </si>
  <si>
    <t>AID0330</t>
  </si>
  <si>
    <t>Loc64</t>
  </si>
  <si>
    <t>AID0331</t>
  </si>
  <si>
    <t>AID0332</t>
  </si>
  <si>
    <t>AID0333</t>
  </si>
  <si>
    <t>AID0334</t>
  </si>
  <si>
    <t>AID0335</t>
  </si>
  <si>
    <t>AID0336</t>
  </si>
  <si>
    <t>AID0337</t>
  </si>
  <si>
    <t>AID0338</t>
  </si>
  <si>
    <t>AID0339</t>
  </si>
  <si>
    <t>AID0340</t>
  </si>
  <si>
    <t>AID0341</t>
  </si>
  <si>
    <t>AID0342</t>
  </si>
  <si>
    <t>AID0343</t>
  </si>
  <si>
    <t>AID0344</t>
  </si>
  <si>
    <t>AID0345</t>
  </si>
  <si>
    <t>AID0346</t>
  </si>
  <si>
    <t>AID0347</t>
  </si>
  <si>
    <t>AID0348</t>
  </si>
  <si>
    <t>AID0349</t>
  </si>
  <si>
    <t>AID0350</t>
  </si>
  <si>
    <t>AID0351</t>
  </si>
  <si>
    <t>AID0352</t>
  </si>
  <si>
    <t>AID0353</t>
  </si>
  <si>
    <t>AID0354</t>
  </si>
  <si>
    <t>AID0355</t>
  </si>
  <si>
    <t>Loc104</t>
  </si>
  <si>
    <t>AID0356</t>
  </si>
  <si>
    <t>AID0357</t>
  </si>
  <si>
    <t>AID0358</t>
  </si>
  <si>
    <t>AID0359</t>
  </si>
  <si>
    <t>AID0360</t>
  </si>
  <si>
    <t>AID0361</t>
  </si>
  <si>
    <t>AID0362</t>
  </si>
  <si>
    <t>AID0363</t>
  </si>
  <si>
    <t>AID0364</t>
  </si>
  <si>
    <t>AID0365</t>
  </si>
  <si>
    <t>AID0366</t>
  </si>
  <si>
    <t>AID0367</t>
  </si>
  <si>
    <t>Loc21</t>
  </si>
  <si>
    <t>AID0368</t>
  </si>
  <si>
    <t>AID0369</t>
  </si>
  <si>
    <t>AID0370</t>
  </si>
  <si>
    <t>Loc100</t>
  </si>
  <si>
    <t>AID0371</t>
  </si>
  <si>
    <t>AID0372</t>
  </si>
  <si>
    <t>AID0373</t>
  </si>
  <si>
    <t>AID0374</t>
  </si>
  <si>
    <t>AID0375</t>
  </si>
  <si>
    <t>AID0376</t>
  </si>
  <si>
    <t>AID0377</t>
  </si>
  <si>
    <t>Loc42</t>
  </si>
  <si>
    <t>AID0378</t>
  </si>
  <si>
    <t>Loc159</t>
  </si>
  <si>
    <t>AID0379</t>
  </si>
  <si>
    <t>AID0380</t>
  </si>
  <si>
    <t>AID0381</t>
  </si>
  <si>
    <t>Loc197</t>
  </si>
  <si>
    <t>AID0382</t>
  </si>
  <si>
    <t>AID0383</t>
  </si>
  <si>
    <t>AID0384</t>
  </si>
  <si>
    <t>AID0385</t>
  </si>
  <si>
    <t>AID0386</t>
  </si>
  <si>
    <t>AID0387</t>
  </si>
  <si>
    <t>Loc47</t>
  </si>
  <si>
    <t>AID0388</t>
  </si>
  <si>
    <t>AID0389</t>
  </si>
  <si>
    <t>AID0390</t>
  </si>
  <si>
    <t>AID0391</t>
  </si>
  <si>
    <t>AID0392</t>
  </si>
  <si>
    <t>AID0393</t>
  </si>
  <si>
    <t>AID0394</t>
  </si>
  <si>
    <t>AID0395</t>
  </si>
  <si>
    <t>AID0396</t>
  </si>
  <si>
    <t>AID0397</t>
  </si>
  <si>
    <t>AID0398</t>
  </si>
  <si>
    <t>AID0399</t>
  </si>
  <si>
    <t>Loc198</t>
  </si>
  <si>
    <t>AID0400</t>
  </si>
  <si>
    <t>AID0401</t>
  </si>
  <si>
    <t>AID0402</t>
  </si>
  <si>
    <t>AID0403</t>
  </si>
  <si>
    <t>Loc141</t>
  </si>
  <si>
    <t>AID0404</t>
  </si>
  <si>
    <t>AID0405</t>
  </si>
  <si>
    <t>AID0406</t>
  </si>
  <si>
    <t>AID0407</t>
  </si>
  <si>
    <t>AID0408</t>
  </si>
  <si>
    <t>AID0409</t>
  </si>
  <si>
    <t>AID0410</t>
  </si>
  <si>
    <t>AID0411</t>
  </si>
  <si>
    <t>AID0412</t>
  </si>
  <si>
    <t>AID0413</t>
  </si>
  <si>
    <t>AID0414</t>
  </si>
  <si>
    <t>Loc155</t>
  </si>
  <si>
    <t>AID0415</t>
  </si>
  <si>
    <t>AID0416</t>
  </si>
  <si>
    <t>AID0417</t>
  </si>
  <si>
    <t>AID0418</t>
  </si>
  <si>
    <t>AID0419</t>
  </si>
  <si>
    <t>Loc2</t>
  </si>
  <si>
    <t>AID0420</t>
  </si>
  <si>
    <t>AID0421</t>
  </si>
  <si>
    <t>AID0422</t>
  </si>
  <si>
    <t>AID0423</t>
  </si>
  <si>
    <t>AID0424</t>
  </si>
  <si>
    <t>AID0425</t>
  </si>
  <si>
    <t>AID0426</t>
  </si>
  <si>
    <t>AID0427</t>
  </si>
  <si>
    <t>AID0428</t>
  </si>
  <si>
    <t>AID0429</t>
  </si>
  <si>
    <t>AID0430</t>
  </si>
  <si>
    <t>AID0431</t>
  </si>
  <si>
    <t>Loc145</t>
  </si>
  <si>
    <t>AID0432</t>
  </si>
  <si>
    <t>AID0433</t>
  </si>
  <si>
    <t>AID0434</t>
  </si>
  <si>
    <t>Loc50</t>
  </si>
  <si>
    <t>AID0435</t>
  </si>
  <si>
    <t>AID0436</t>
  </si>
  <si>
    <t>AID0437</t>
  </si>
  <si>
    <t>Loc98</t>
  </si>
  <si>
    <t>AID0438</t>
  </si>
  <si>
    <t>AID0439</t>
  </si>
  <si>
    <t>AID0440</t>
  </si>
  <si>
    <t>AID0441</t>
  </si>
  <si>
    <t>AID0442</t>
  </si>
  <si>
    <t>AID0443</t>
  </si>
  <si>
    <t>AID0444</t>
  </si>
  <si>
    <t>AID0445</t>
  </si>
  <si>
    <t>AID0446</t>
  </si>
  <si>
    <t>AID0447</t>
  </si>
  <si>
    <t>AID0448</t>
  </si>
  <si>
    <t>AID0449</t>
  </si>
  <si>
    <t>AID0450</t>
  </si>
  <si>
    <t>AID0451</t>
  </si>
  <si>
    <t>AID0452</t>
  </si>
  <si>
    <t>AID0453</t>
  </si>
  <si>
    <t>AID0454</t>
  </si>
  <si>
    <t>AID0455</t>
  </si>
  <si>
    <t>AID0456</t>
  </si>
  <si>
    <t>AID0457</t>
  </si>
  <si>
    <t>AID0458</t>
  </si>
  <si>
    <t>AID0459</t>
  </si>
  <si>
    <t>AID0460</t>
  </si>
  <si>
    <t>AID0461</t>
  </si>
  <si>
    <t>AID0462</t>
  </si>
  <si>
    <t>AID0463</t>
  </si>
  <si>
    <t>AID0464</t>
  </si>
  <si>
    <t>AID0465</t>
  </si>
  <si>
    <t>AID0466</t>
  </si>
  <si>
    <t>AID0467</t>
  </si>
  <si>
    <t>AID0468</t>
  </si>
  <si>
    <t>AID0469</t>
  </si>
  <si>
    <t>AID0470</t>
  </si>
  <si>
    <t>Loc87</t>
  </si>
  <si>
    <t>AID0471</t>
  </si>
  <si>
    <t>AID0472</t>
  </si>
  <si>
    <t>AID0473</t>
  </si>
  <si>
    <t>AID0474</t>
  </si>
  <si>
    <t>AID0475</t>
  </si>
  <si>
    <t>AID0476</t>
  </si>
  <si>
    <t>AID0477</t>
  </si>
  <si>
    <t>Loc102</t>
  </si>
  <si>
    <t>AID0478</t>
  </si>
  <si>
    <t>Loc177</t>
  </si>
  <si>
    <t>AID0479</t>
  </si>
  <si>
    <t>AID0480</t>
  </si>
  <si>
    <t>AID0481</t>
  </si>
  <si>
    <t>AID0482</t>
  </si>
  <si>
    <t>AID0483</t>
  </si>
  <si>
    <t>AID0484</t>
  </si>
  <si>
    <t>AID0485</t>
  </si>
  <si>
    <t>AID0486</t>
  </si>
  <si>
    <t>AID0487</t>
  </si>
  <si>
    <t>AID0488</t>
  </si>
  <si>
    <t>AID0489</t>
  </si>
  <si>
    <t>Loc154</t>
  </si>
  <si>
    <t>AID0490</t>
  </si>
  <si>
    <t>AID0491</t>
  </si>
  <si>
    <t>AID0492</t>
  </si>
  <si>
    <t>AID0493</t>
  </si>
  <si>
    <t>AID0494</t>
  </si>
  <si>
    <t>AID0495</t>
  </si>
  <si>
    <t>AID0496</t>
  </si>
  <si>
    <t>AID0497</t>
  </si>
  <si>
    <t>AID0498</t>
  </si>
  <si>
    <t>AID0499</t>
  </si>
  <si>
    <t>AID0500</t>
  </si>
  <si>
    <t>Loc75</t>
  </si>
  <si>
    <t>AID0501</t>
  </si>
  <si>
    <t>AID0502</t>
  </si>
  <si>
    <t>AID0503</t>
  </si>
  <si>
    <t>AID0504</t>
  </si>
  <si>
    <t>AID0505</t>
  </si>
  <si>
    <t>AID0506</t>
  </si>
  <si>
    <t>AID0507</t>
  </si>
  <si>
    <t>AID0508</t>
  </si>
  <si>
    <t>Loc157</t>
  </si>
  <si>
    <t>AID0509</t>
  </si>
  <si>
    <t>AID0510</t>
  </si>
  <si>
    <t>Loc140</t>
  </si>
  <si>
    <t>AID0511</t>
  </si>
  <si>
    <t>AID0512</t>
  </si>
  <si>
    <t>AID0513</t>
  </si>
  <si>
    <t>AID0514</t>
  </si>
  <si>
    <t>AID0515</t>
  </si>
  <si>
    <t>AID0516</t>
  </si>
  <si>
    <t>AID0517</t>
  </si>
  <si>
    <t>AID0518</t>
  </si>
  <si>
    <t>AID0519</t>
  </si>
  <si>
    <t>AID0520</t>
  </si>
  <si>
    <t>AID0521</t>
  </si>
  <si>
    <t>AID0522</t>
  </si>
  <si>
    <t>AID0523</t>
  </si>
  <si>
    <t>AID0524</t>
  </si>
  <si>
    <t>AID0525</t>
  </si>
  <si>
    <t>AID0526</t>
  </si>
  <si>
    <t>AID0527</t>
  </si>
  <si>
    <t>AID0528</t>
  </si>
  <si>
    <t>AID0529</t>
  </si>
  <si>
    <t>AID0530</t>
  </si>
  <si>
    <t>AID0531</t>
  </si>
  <si>
    <t>AID0532</t>
  </si>
  <si>
    <t>AID0533</t>
  </si>
  <si>
    <t>AID0534</t>
  </si>
  <si>
    <t>AID0535</t>
  </si>
  <si>
    <t>AID0536</t>
  </si>
  <si>
    <t>AID0537</t>
  </si>
  <si>
    <t>AID0538</t>
  </si>
  <si>
    <t>AID0539</t>
  </si>
  <si>
    <t>AID0540</t>
  </si>
  <si>
    <t>AID0541</t>
  </si>
  <si>
    <t>AID0542</t>
  </si>
  <si>
    <t>AID0543</t>
  </si>
  <si>
    <t>AID0544</t>
  </si>
  <si>
    <t>AID0545</t>
  </si>
  <si>
    <t>AID0546</t>
  </si>
  <si>
    <t>AID0547</t>
  </si>
  <si>
    <t>AID0548</t>
  </si>
  <si>
    <t>AID0549</t>
  </si>
  <si>
    <t>AID0550</t>
  </si>
  <si>
    <t>AID0551</t>
  </si>
  <si>
    <t>AID0552</t>
  </si>
  <si>
    <t>AID0553</t>
  </si>
  <si>
    <t>AID0554</t>
  </si>
  <si>
    <t>AID0555</t>
  </si>
  <si>
    <t>AID0556</t>
  </si>
  <si>
    <t>AID0557</t>
  </si>
  <si>
    <t>AID0558</t>
  </si>
  <si>
    <t>AID0559</t>
  </si>
  <si>
    <t>AID0560</t>
  </si>
  <si>
    <t>AID0561</t>
  </si>
  <si>
    <t>AID0562</t>
  </si>
  <si>
    <t>AID0563</t>
  </si>
  <si>
    <t>AID0564</t>
  </si>
  <si>
    <t>AID0565</t>
  </si>
  <si>
    <t>AID0566</t>
  </si>
  <si>
    <t>AID0567</t>
  </si>
  <si>
    <t>AID0568</t>
  </si>
  <si>
    <t>AID0569</t>
  </si>
  <si>
    <t>AID0570</t>
  </si>
  <si>
    <t>AID0571</t>
  </si>
  <si>
    <t>AID0572</t>
  </si>
  <si>
    <t>AID0573</t>
  </si>
  <si>
    <t>AID0574</t>
  </si>
  <si>
    <t>AID0575</t>
  </si>
  <si>
    <t>AID0576</t>
  </si>
  <si>
    <t>AID0577</t>
  </si>
  <si>
    <t>AID0578</t>
  </si>
  <si>
    <t>AID0579</t>
  </si>
  <si>
    <t>AID0580</t>
  </si>
  <si>
    <t>AID0581</t>
  </si>
  <si>
    <t>AID0582</t>
  </si>
  <si>
    <t>AID0583</t>
  </si>
  <si>
    <t>AID0584</t>
  </si>
  <si>
    <t>AID0585</t>
  </si>
  <si>
    <t>AID0586</t>
  </si>
  <si>
    <t>AID0587</t>
  </si>
  <si>
    <t>AID0588</t>
  </si>
  <si>
    <t>Loc162</t>
  </si>
  <si>
    <t>AID0589</t>
  </si>
  <si>
    <t>AID0590</t>
  </si>
  <si>
    <t>AID0591</t>
  </si>
  <si>
    <t>AID0592</t>
  </si>
  <si>
    <t>AID0593</t>
  </si>
  <si>
    <t>AID0594</t>
  </si>
  <si>
    <t>AID0595</t>
  </si>
  <si>
    <t>AID0596</t>
  </si>
  <si>
    <t>AID0597</t>
  </si>
  <si>
    <t>AID0598</t>
  </si>
  <si>
    <t>AID0599</t>
  </si>
  <si>
    <t>AID0600</t>
  </si>
  <si>
    <t>AID0601</t>
  </si>
  <si>
    <t>AID0602</t>
  </si>
  <si>
    <t>AID0603</t>
  </si>
  <si>
    <t>AID0604</t>
  </si>
  <si>
    <t>AID0605</t>
  </si>
  <si>
    <t>AID0606</t>
  </si>
  <si>
    <t>AID0607</t>
  </si>
  <si>
    <t>AID0608</t>
  </si>
  <si>
    <t>AID0609</t>
  </si>
  <si>
    <t>AID0610</t>
  </si>
  <si>
    <t>AID0611</t>
  </si>
  <si>
    <t>AID0612</t>
  </si>
  <si>
    <t>AID0613</t>
  </si>
  <si>
    <t>Loc97</t>
  </si>
  <si>
    <t>AID0614</t>
  </si>
  <si>
    <t>AID0615</t>
  </si>
  <si>
    <t>AID0616</t>
  </si>
  <si>
    <t>AID0617</t>
  </si>
  <si>
    <t>AID0618</t>
  </si>
  <si>
    <t>AID0619</t>
  </si>
  <si>
    <t>AID0620</t>
  </si>
  <si>
    <t>AID0621</t>
  </si>
  <si>
    <t>AID0622</t>
  </si>
  <si>
    <t>AID0623</t>
  </si>
  <si>
    <t>AID0624</t>
  </si>
  <si>
    <t>AID0625</t>
  </si>
  <si>
    <t>AID0626</t>
  </si>
  <si>
    <t>AID0627</t>
  </si>
  <si>
    <t>AID0628</t>
  </si>
  <si>
    <t>AID0629</t>
  </si>
  <si>
    <t>AID0630</t>
  </si>
  <si>
    <t>AID0631</t>
  </si>
  <si>
    <t>AID0632</t>
  </si>
  <si>
    <t>AID0633</t>
  </si>
  <si>
    <t>Loc1</t>
  </si>
  <si>
    <t>AID0634</t>
  </si>
  <si>
    <t>AID0635</t>
  </si>
  <si>
    <t>AID0636</t>
  </si>
  <si>
    <t>AID0637</t>
  </si>
  <si>
    <t>AID0638</t>
  </si>
  <si>
    <t>AID0639</t>
  </si>
  <si>
    <t>AID0640</t>
  </si>
  <si>
    <t>AID0641</t>
  </si>
  <si>
    <t>AID0642</t>
  </si>
  <si>
    <t>AID0643</t>
  </si>
  <si>
    <t>AID0644</t>
  </si>
  <si>
    <t>AID0645</t>
  </si>
  <si>
    <t>AID0646</t>
  </si>
  <si>
    <t>AID0647</t>
  </si>
  <si>
    <t>AID0648</t>
  </si>
  <si>
    <t>AID0649</t>
  </si>
  <si>
    <t>AID0650</t>
  </si>
  <si>
    <t>AID0651</t>
  </si>
  <si>
    <t>AID0652</t>
  </si>
  <si>
    <t>AID0653</t>
  </si>
  <si>
    <t>AID0654</t>
  </si>
  <si>
    <t>Loc71</t>
  </si>
  <si>
    <t>AID0655</t>
  </si>
  <si>
    <t>AID0656</t>
  </si>
  <si>
    <t>AID0657</t>
  </si>
  <si>
    <t>AID0658</t>
  </si>
  <si>
    <t>AID0659</t>
  </si>
  <si>
    <t>AID0660</t>
  </si>
  <si>
    <t>AID0661</t>
  </si>
  <si>
    <t>AID0662</t>
  </si>
  <si>
    <t>AID0663</t>
  </si>
  <si>
    <t>AID0664</t>
  </si>
  <si>
    <t>Loc113</t>
  </si>
  <si>
    <t>AID0665</t>
  </si>
  <si>
    <t>AID0666</t>
  </si>
  <si>
    <t>AID0667</t>
  </si>
  <si>
    <t>AID0668</t>
  </si>
  <si>
    <t>AID0669</t>
  </si>
  <si>
    <t>AID0670</t>
  </si>
  <si>
    <t>AID0671</t>
  </si>
  <si>
    <t>AID0672</t>
  </si>
  <si>
    <t>AID0673</t>
  </si>
  <si>
    <t>AID0674</t>
  </si>
  <si>
    <t>AID0675</t>
  </si>
  <si>
    <t>AID0676</t>
  </si>
  <si>
    <t>AID0677</t>
  </si>
  <si>
    <t>AID0678</t>
  </si>
  <si>
    <t>AID0679</t>
  </si>
  <si>
    <t>AID0680</t>
  </si>
  <si>
    <t>AID0681</t>
  </si>
  <si>
    <t>AID0682</t>
  </si>
  <si>
    <t>AID0683</t>
  </si>
  <si>
    <t>AID0684</t>
  </si>
  <si>
    <t>AID0685</t>
  </si>
  <si>
    <t>AID0686</t>
  </si>
  <si>
    <t>Loc192</t>
  </si>
  <si>
    <t>AID0687</t>
  </si>
  <si>
    <t>AID0688</t>
  </si>
  <si>
    <t>AID0689</t>
  </si>
  <si>
    <t>AID0690</t>
  </si>
  <si>
    <t>AID0691</t>
  </si>
  <si>
    <t>AID0692</t>
  </si>
  <si>
    <t>AID0693</t>
  </si>
  <si>
    <t>AID0694</t>
  </si>
  <si>
    <t>AID0695</t>
  </si>
  <si>
    <t>AID0696</t>
  </si>
  <si>
    <t>AID0697</t>
  </si>
  <si>
    <t>AID0698</t>
  </si>
  <si>
    <t>AID0699</t>
  </si>
  <si>
    <t>AID0700</t>
  </si>
  <si>
    <t>AID0701</t>
  </si>
  <si>
    <t>AID0702</t>
  </si>
  <si>
    <t>AID0703</t>
  </si>
  <si>
    <t>AID0704</t>
  </si>
  <si>
    <t>AID0705</t>
  </si>
  <si>
    <t>AID0706</t>
  </si>
  <si>
    <t>AID0707</t>
  </si>
  <si>
    <t>AID0708</t>
  </si>
  <si>
    <t>AID0709</t>
  </si>
  <si>
    <t>AID0710</t>
  </si>
  <si>
    <t>AID0711</t>
  </si>
  <si>
    <t>AID0712</t>
  </si>
  <si>
    <t>AID0713</t>
  </si>
  <si>
    <t>AID0714</t>
  </si>
  <si>
    <t>AID0715</t>
  </si>
  <si>
    <t>AID0716</t>
  </si>
  <si>
    <t>AID0717</t>
  </si>
  <si>
    <t>AID0718</t>
  </si>
  <si>
    <t>AID0719</t>
  </si>
  <si>
    <t>AID0720</t>
  </si>
  <si>
    <t>AID0721</t>
  </si>
  <si>
    <t>AID0722</t>
  </si>
  <si>
    <t>AID0723</t>
  </si>
  <si>
    <t>AID0724</t>
  </si>
  <si>
    <t>AID0725</t>
  </si>
  <si>
    <t>AID0726</t>
  </si>
  <si>
    <t>AID0727</t>
  </si>
  <si>
    <t>AID0728</t>
  </si>
  <si>
    <t>AID0729</t>
  </si>
  <si>
    <t>AID0730</t>
  </si>
  <si>
    <t>AID0731</t>
  </si>
  <si>
    <t>AID0732</t>
  </si>
  <si>
    <t>AID0733</t>
  </si>
  <si>
    <t>AID0734</t>
  </si>
  <si>
    <t>AID0735</t>
  </si>
  <si>
    <t>AID0736</t>
  </si>
  <si>
    <t>AID0737</t>
  </si>
  <si>
    <t>AID0738</t>
  </si>
  <si>
    <t>AID0739</t>
  </si>
  <si>
    <t>AID0740</t>
  </si>
  <si>
    <t>Loc158</t>
  </si>
  <si>
    <t>AID0741</t>
  </si>
  <si>
    <t>AID0742</t>
  </si>
  <si>
    <t>AID0743</t>
  </si>
  <si>
    <t>AID0744</t>
  </si>
  <si>
    <t>AID0745</t>
  </si>
  <si>
    <t>AID0746</t>
  </si>
  <si>
    <t>AID0747</t>
  </si>
  <si>
    <t>AID0748</t>
  </si>
  <si>
    <t>AID0749</t>
  </si>
  <si>
    <t>AID0750</t>
  </si>
  <si>
    <t>AID0751</t>
  </si>
  <si>
    <t>AID0752</t>
  </si>
  <si>
    <t>AID0753</t>
  </si>
  <si>
    <t>AID0754</t>
  </si>
  <si>
    <t>AID0755</t>
  </si>
  <si>
    <t>AID0756</t>
  </si>
  <si>
    <t>AID0757</t>
  </si>
  <si>
    <t>AID0758</t>
  </si>
  <si>
    <t>AID0759</t>
  </si>
  <si>
    <t>AID0760</t>
  </si>
  <si>
    <t>AID0761</t>
  </si>
  <si>
    <t>AID0762</t>
  </si>
  <si>
    <t>AID0763</t>
  </si>
  <si>
    <t>AID0764</t>
  </si>
  <si>
    <t>AID0765</t>
  </si>
  <si>
    <t>AID0766</t>
  </si>
  <si>
    <t>AID0767</t>
  </si>
  <si>
    <t>AID0768</t>
  </si>
  <si>
    <t>AID0769</t>
  </si>
  <si>
    <t>AID0770</t>
  </si>
  <si>
    <t>AID0771</t>
  </si>
  <si>
    <t>AID0772</t>
  </si>
  <si>
    <t>AID0773</t>
  </si>
  <si>
    <t>AID0774</t>
  </si>
  <si>
    <t>AID0775</t>
  </si>
  <si>
    <t>AID0776</t>
  </si>
  <si>
    <t>AID0777</t>
  </si>
  <si>
    <t>AID0778</t>
  </si>
  <si>
    <t>AID0779</t>
  </si>
  <si>
    <t>AID0780</t>
  </si>
  <si>
    <t>AID0781</t>
  </si>
  <si>
    <t>AID0782</t>
  </si>
  <si>
    <t>AID0783</t>
  </si>
  <si>
    <t>AID0784</t>
  </si>
  <si>
    <t>AID0785</t>
  </si>
  <si>
    <t>AID0786</t>
  </si>
  <si>
    <t>AID0787</t>
  </si>
  <si>
    <t>AID0788</t>
  </si>
  <si>
    <t>AID0789</t>
  </si>
  <si>
    <t>AID0790</t>
  </si>
  <si>
    <t>AID0791</t>
  </si>
  <si>
    <t>AID0792</t>
  </si>
  <si>
    <t>AID0793</t>
  </si>
  <si>
    <t>Loc189</t>
  </si>
  <si>
    <t>AID0794</t>
  </si>
  <si>
    <t>AID0795</t>
  </si>
  <si>
    <t>AID0796</t>
  </si>
  <si>
    <t>AID0797</t>
  </si>
  <si>
    <t>Loc52</t>
  </si>
  <si>
    <t>AID0798</t>
  </si>
  <si>
    <t>AID0799</t>
  </si>
  <si>
    <t>AID0800</t>
  </si>
  <si>
    <t>AID0801</t>
  </si>
  <si>
    <t>AID0802</t>
  </si>
  <si>
    <t>AID0803</t>
  </si>
  <si>
    <t>AID0804</t>
  </si>
  <si>
    <t>AID0805</t>
  </si>
  <si>
    <t>AID0806</t>
  </si>
  <si>
    <t>AID0807</t>
  </si>
  <si>
    <t>AID0808</t>
  </si>
  <si>
    <t>AID0809</t>
  </si>
  <si>
    <t>AID0810</t>
  </si>
  <si>
    <t>AID0811</t>
  </si>
  <si>
    <t>AID0812</t>
  </si>
  <si>
    <t>AID0813</t>
  </si>
  <si>
    <t>AID0814</t>
  </si>
  <si>
    <t>AID0815</t>
  </si>
  <si>
    <t>AID0816</t>
  </si>
  <si>
    <t>AID0817</t>
  </si>
  <si>
    <t>AID0818</t>
  </si>
  <si>
    <t>AID0819</t>
  </si>
  <si>
    <t>AID0820</t>
  </si>
  <si>
    <t>AID0821</t>
  </si>
  <si>
    <t>AID0822</t>
  </si>
  <si>
    <t>AID0823</t>
  </si>
  <si>
    <t>AID0824</t>
  </si>
  <si>
    <t>AID0825</t>
  </si>
  <si>
    <t>AID0826</t>
  </si>
  <si>
    <t>AID0827</t>
  </si>
  <si>
    <t>Loc26</t>
  </si>
  <si>
    <t>AID0828</t>
  </si>
  <si>
    <t>AID0829</t>
  </si>
  <si>
    <t>AID0830</t>
  </si>
  <si>
    <t>AID0831</t>
  </si>
  <si>
    <t>AID0832</t>
  </si>
  <si>
    <t>AID0833</t>
  </si>
  <si>
    <t>AID0834</t>
  </si>
  <si>
    <t>AID0835</t>
  </si>
  <si>
    <t>AID0836</t>
  </si>
  <si>
    <t>AID0837</t>
  </si>
  <si>
    <t>AID0838</t>
  </si>
  <si>
    <t>AID0839</t>
  </si>
  <si>
    <t>AID0840</t>
  </si>
  <si>
    <t>AID0841</t>
  </si>
  <si>
    <t>AID0842</t>
  </si>
  <si>
    <t>AID0843</t>
  </si>
  <si>
    <t>AID0844</t>
  </si>
  <si>
    <t>AID0845</t>
  </si>
  <si>
    <t>AID0846</t>
  </si>
  <si>
    <t>AID0847</t>
  </si>
  <si>
    <t>AID0848</t>
  </si>
  <si>
    <t>AID0849</t>
  </si>
  <si>
    <t>AID0850</t>
  </si>
  <si>
    <t>AID0851</t>
  </si>
  <si>
    <t>AID0852</t>
  </si>
  <si>
    <t>AID0853</t>
  </si>
  <si>
    <t>AID0854</t>
  </si>
  <si>
    <t>AID0855</t>
  </si>
  <si>
    <t>AID0856</t>
  </si>
  <si>
    <t>AID0857</t>
  </si>
  <si>
    <t>Loc126</t>
  </si>
  <si>
    <t>AID0858</t>
  </si>
  <si>
    <t>AID0859</t>
  </si>
  <si>
    <t>AID0860</t>
  </si>
  <si>
    <t>AID0861</t>
  </si>
  <si>
    <t>AID0862</t>
  </si>
  <si>
    <t>AID0863</t>
  </si>
  <si>
    <t>AID0864</t>
  </si>
  <si>
    <t>AID0865</t>
  </si>
  <si>
    <t>AID0866</t>
  </si>
  <si>
    <t>AID0867</t>
  </si>
  <si>
    <t>AID0868</t>
  </si>
  <si>
    <t>AID0869</t>
  </si>
  <si>
    <t>AID0870</t>
  </si>
  <si>
    <t>AID0871</t>
  </si>
  <si>
    <t>AID0872</t>
  </si>
  <si>
    <t>AID0873</t>
  </si>
  <si>
    <t>AID0874</t>
  </si>
  <si>
    <t>AID0875</t>
  </si>
  <si>
    <t>AID0876</t>
  </si>
  <si>
    <t>AID0877</t>
  </si>
  <si>
    <t>AID0878</t>
  </si>
  <si>
    <t>AID0879</t>
  </si>
  <si>
    <t>AID0880</t>
  </si>
  <si>
    <t>AID0881</t>
  </si>
  <si>
    <t>AID0882</t>
  </si>
  <si>
    <t>AID0883</t>
  </si>
  <si>
    <t>Loc40</t>
  </si>
  <si>
    <t>AID0884</t>
  </si>
  <si>
    <t>AID0885</t>
  </si>
  <si>
    <t>AID0886</t>
  </si>
  <si>
    <t>AID0887</t>
  </si>
  <si>
    <t>AID0888</t>
  </si>
  <si>
    <t>AID0889</t>
  </si>
  <si>
    <t>AID0890</t>
  </si>
  <si>
    <t>AID0891</t>
  </si>
  <si>
    <t>AID0892</t>
  </si>
  <si>
    <t>AID0893</t>
  </si>
  <si>
    <t>AID0894</t>
  </si>
  <si>
    <t>AID0895</t>
  </si>
  <si>
    <t>AID0896</t>
  </si>
  <si>
    <t>AID0897</t>
  </si>
  <si>
    <t>AID0898</t>
  </si>
  <si>
    <t>AID0899</t>
  </si>
  <si>
    <t>AID0900</t>
  </si>
  <si>
    <t>AID0901</t>
  </si>
  <si>
    <t>AID0902</t>
  </si>
  <si>
    <t>AID0903</t>
  </si>
  <si>
    <t>AID0904</t>
  </si>
  <si>
    <t>AID0905</t>
  </si>
  <si>
    <t>AID0906</t>
  </si>
  <si>
    <t>AID0907</t>
  </si>
  <si>
    <t>AID0908</t>
  </si>
  <si>
    <t>AID0909</t>
  </si>
  <si>
    <t>AID0910</t>
  </si>
  <si>
    <t>AID0911</t>
  </si>
  <si>
    <t>AID0912</t>
  </si>
  <si>
    <t>AID0913</t>
  </si>
  <si>
    <t>AID0914</t>
  </si>
  <si>
    <t>AID0915</t>
  </si>
  <si>
    <t>AID0916</t>
  </si>
  <si>
    <t>AID0917</t>
  </si>
  <si>
    <t>AID0918</t>
  </si>
  <si>
    <t>AID0919</t>
  </si>
  <si>
    <t>AID0920</t>
  </si>
  <si>
    <t>AID0921</t>
  </si>
  <si>
    <t>AID0922</t>
  </si>
  <si>
    <t>AID0923</t>
  </si>
  <si>
    <t>AID0924</t>
  </si>
  <si>
    <t>AID0925</t>
  </si>
  <si>
    <t>AID0926</t>
  </si>
  <si>
    <t>AID0927</t>
  </si>
  <si>
    <t>AID0928</t>
  </si>
  <si>
    <t>AID0929</t>
  </si>
  <si>
    <t>AID0930</t>
  </si>
  <si>
    <t>AID0931</t>
  </si>
  <si>
    <t>AID0932</t>
  </si>
  <si>
    <t>AID0933</t>
  </si>
  <si>
    <t>AID0934</t>
  </si>
  <si>
    <t>AID0935</t>
  </si>
  <si>
    <t>AID0936</t>
  </si>
  <si>
    <t>AID0937</t>
  </si>
  <si>
    <t>AID0938</t>
  </si>
  <si>
    <t>AID0939</t>
  </si>
  <si>
    <t>AID0940</t>
  </si>
  <si>
    <t>AID0941</t>
  </si>
  <si>
    <t>AID0942</t>
  </si>
  <si>
    <t>AID0943</t>
  </si>
  <si>
    <t>AID0944</t>
  </si>
  <si>
    <t>AID0945</t>
  </si>
  <si>
    <t>AID0946</t>
  </si>
  <si>
    <t>AID0947</t>
  </si>
  <si>
    <t>AID0948</t>
  </si>
  <si>
    <t>AID0949</t>
  </si>
  <si>
    <t>AID0950</t>
  </si>
  <si>
    <t>AID0951</t>
  </si>
  <si>
    <t>Loc119</t>
  </si>
  <si>
    <t>AID0952</t>
  </si>
  <si>
    <t>AID0953</t>
  </si>
  <si>
    <t>AID0954</t>
  </si>
  <si>
    <t>AID0955</t>
  </si>
  <si>
    <t>AID0956</t>
  </si>
  <si>
    <t>AID0957</t>
  </si>
  <si>
    <t>AID0958</t>
  </si>
  <si>
    <t>AID0959</t>
  </si>
  <si>
    <t>AID0960</t>
  </si>
  <si>
    <t>AID0961</t>
  </si>
  <si>
    <t>AID0962</t>
  </si>
  <si>
    <t>AID0963</t>
  </si>
  <si>
    <t>AID0964</t>
  </si>
  <si>
    <t>AID0965</t>
  </si>
  <si>
    <t>AID0966</t>
  </si>
  <si>
    <t>AID0967</t>
  </si>
  <si>
    <t>AID0968</t>
  </si>
  <si>
    <t>AID0969</t>
  </si>
  <si>
    <t>AID0970</t>
  </si>
  <si>
    <t>AID0971</t>
  </si>
  <si>
    <t>AID0972</t>
  </si>
  <si>
    <t>AID0973</t>
  </si>
  <si>
    <t>AID0974</t>
  </si>
  <si>
    <t>AID0975</t>
  </si>
  <si>
    <t>AID0976</t>
  </si>
  <si>
    <t>AID0977</t>
  </si>
  <si>
    <t>AID0978</t>
  </si>
  <si>
    <t>AID0979</t>
  </si>
  <si>
    <t>AID0980</t>
  </si>
  <si>
    <t>AID0981</t>
  </si>
  <si>
    <t>AID0982</t>
  </si>
  <si>
    <t>AID0983</t>
  </si>
  <si>
    <t>AID0984</t>
  </si>
  <si>
    <t>AID0985</t>
  </si>
  <si>
    <t>AID0986</t>
  </si>
  <si>
    <t>AID0987</t>
  </si>
  <si>
    <t>AID0988</t>
  </si>
  <si>
    <t>AID0989</t>
  </si>
  <si>
    <t>AID0990</t>
  </si>
  <si>
    <t>AID0991</t>
  </si>
  <si>
    <t>AID0992</t>
  </si>
  <si>
    <t>AID0993</t>
  </si>
  <si>
    <t>AID0994</t>
  </si>
  <si>
    <t>AID0995</t>
  </si>
  <si>
    <t>AID0996</t>
  </si>
  <si>
    <t>AID0997</t>
  </si>
  <si>
    <t>AID0998</t>
  </si>
  <si>
    <t>AID0999</t>
  </si>
  <si>
    <t>AID1000</t>
  </si>
  <si>
    <t>Count of Num_Acc</t>
  </si>
  <si>
    <t>Row Labels</t>
  </si>
  <si>
    <t>Grand Total</t>
  </si>
  <si>
    <t>Sever</t>
  </si>
  <si>
    <t>other</t>
  </si>
  <si>
    <t>MODERATE</t>
  </si>
  <si>
    <t>SEVERE</t>
  </si>
  <si>
    <t>MINOR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</si>
</sst>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1"/>
      <color theme="2" tint="-0.89999084444715716"/>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2" fillId="2" borderId="0" xfId="0" applyFont="1" applyFill="1"/>
    <xf numFmtId="0" fontId="0" fillId="2" borderId="0" xfId="0" applyFill="1"/>
    <xf numFmtId="10" fontId="0" fillId="0" borderId="0" xfId="1" applyNumberFormat="1" applyFont="1"/>
  </cellXfs>
  <cellStyles count="2">
    <cellStyle name="Normal" xfId="0" builtinId="0"/>
    <cellStyle name="Percent" xfId="1" builtinId="5"/>
  </cellStyles>
  <dxfs count="1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11/relationships/timelineCache" Target="timelineCaches/timeline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[Road accidents anlaysis 2022 to 2024.xlsx]Accidents by region!PivotTable1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000" b="1">
                <a:solidFill>
                  <a:srgbClr val="FF0000"/>
                </a:solidFill>
              </a:rPr>
              <a:t>Accidents by region</a:t>
            </a:r>
          </a:p>
        </c:rich>
      </c:tx>
      <c:layout>
        <c:manualLayout>
          <c:xMode val="edge"/>
          <c:yMode val="edge"/>
          <c:x val="0.28254462465100227"/>
          <c:y val="3.601633129192184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'Accidents by region'!$B$3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'Accidents by region'!$A$4:$A$5</c:f>
              <c:strCache>
                <c:ptCount val="1"/>
                <c:pt idx="0">
                  <c:v>Chatisghad</c:v>
                </c:pt>
              </c:strCache>
            </c:strRef>
          </c:cat>
          <c:val>
            <c:numRef>
              <c:f>'Accidents by region'!$B$4:$B$5</c:f>
              <c:numCache>
                <c:formatCode>General</c:formatCode>
                <c:ptCount val="1"/>
                <c:pt idx="0">
                  <c:v>2</c:v>
                </c:pt>
              </c:numCache>
            </c:numRef>
          </c:val>
          <c:extLst>
            <c:ext xmlns:c16="http://schemas.microsoft.com/office/drawing/2014/chart" uri="{C3380CC4-5D6E-409C-BE32-E72D297353CC}">
              <c16:uniqueId val="{00000002-8E6C-44D4-B69F-6E4C770DA84B}"/>
            </c:ext>
          </c:extLst>
        </c:ser>
        <c:dLbls>
          <c:showLegendKey val="0"/>
          <c:showVal val="0"/>
          <c:showCatName val="0"/>
          <c:showSerName val="0"/>
          <c:showPercent val="0"/>
          <c:showBubbleSize val="0"/>
        </c:dLbls>
        <c:gapWidth val="115"/>
        <c:overlap val="-20"/>
        <c:axId val="1581076735"/>
        <c:axId val="1581077695"/>
      </c:barChart>
      <c:catAx>
        <c:axId val="158107673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81077695"/>
        <c:crosses val="autoZero"/>
        <c:auto val="1"/>
        <c:lblAlgn val="ctr"/>
        <c:lblOffset val="100"/>
        <c:noMultiLvlLbl val="0"/>
      </c:catAx>
      <c:valAx>
        <c:axId val="1581077695"/>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81076735"/>
        <c:crosses val="autoZero"/>
        <c:crossBetween val="between"/>
      </c:valAx>
      <c:spPr>
        <a:noFill/>
        <a:ln>
          <a:noFill/>
        </a:ln>
        <a:effectLst/>
      </c:spPr>
    </c:plotArea>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[Road accidents anlaysis 2022 to 2024.xlsx]Accidents by severity!PivotTable2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000" b="1">
                <a:solidFill>
                  <a:srgbClr val="FF0000"/>
                </a:solidFill>
              </a:rPr>
              <a:t>Accidents by severity</a:t>
            </a:r>
          </a:p>
        </c:rich>
      </c:tx>
      <c:layout>
        <c:manualLayout>
          <c:xMode val="edge"/>
          <c:yMode val="edge"/>
          <c:x val="0.25333914053426249"/>
          <c:y val="7.7326192811757122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pivotFmt>
    </c:pivotFmts>
    <c:plotArea>
      <c:layout/>
      <c:pieChart>
        <c:varyColors val="1"/>
        <c:ser>
          <c:idx val="0"/>
          <c:order val="0"/>
          <c:tx>
            <c:strRef>
              <c:f>'Accidents by severity'!$B$3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7EE-4A50-86DC-F2DA607A2F1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7EE-4A50-86DC-F2DA607A2F1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7EE-4A50-86DC-F2DA607A2F1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37EE-4A50-86DC-F2DA607A2F1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'Accidents by severity'!$A$4:$A$7</c:f>
              <c:strCache>
                <c:ptCount val="3"/>
                <c:pt idx="0">
                  <c:v>Minor</c:v>
                </c:pt>
                <c:pt idx="1">
                  <c:v>Moderate</c:v>
                </c:pt>
                <c:pt idx="2">
                  <c:v>Severe</c:v>
                </c:pt>
              </c:strCache>
            </c:strRef>
          </c:cat>
          <c:val>
            <c:numRef>
              <c:f>'Accidents by severity'!$B$4:$B$7</c:f>
              <c:numCache>
                <c:formatCode>General</c:formatCode>
                <c:ptCount val="3"/>
                <c:pt idx="0">
                  <c:v>335</c:v>
                </c:pt>
                <c:pt idx="1">
                  <c:v>336</c:v>
                </c:pt>
                <c:pt idx="2">
                  <c:v>329</c:v>
                </c:pt>
              </c:numCache>
            </c:numRef>
          </c:val>
          <c:extLst>
            <c:ext xmlns:c16="http://schemas.microsoft.com/office/drawing/2014/chart" uri="{C3380CC4-5D6E-409C-BE32-E72D297353CC}">
              <c16:uniqueId val="{00000008-37EE-4A50-86DC-F2DA607A2F1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[Road accidents anlaysis 2022 to 2024.xlsx]Accidents by vehicle type!PivotTable3</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000" b="1" i="0">
                <a:solidFill>
                  <a:srgbClr val="FF0000"/>
                </a:solidFill>
              </a:rPr>
              <a:t>Accidents by vehicle type</a:t>
            </a:r>
          </a:p>
        </c:rich>
      </c:tx>
      <c:layout>
        <c:manualLayout>
          <c:xMode val="edge"/>
          <c:yMode val="edge"/>
          <c:x val="0.14830454254638514"/>
          <c:y val="6.614662297647576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'Accidents by vehicle type'!$B$3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'Accidents by vehicle type'!$A$4:$A$8</c:f>
              <c:strCache>
                <c:ptCount val="4"/>
                <c:pt idx="0">
                  <c:v>Bus</c:v>
                </c:pt>
                <c:pt idx="1">
                  <c:v>Car</c:v>
                </c:pt>
                <c:pt idx="2">
                  <c:v>Motorcycle</c:v>
                </c:pt>
                <c:pt idx="3">
                  <c:v>Truck</c:v>
                </c:pt>
              </c:strCache>
            </c:strRef>
          </c:cat>
          <c:val>
            <c:numRef>
              <c:f>'Accidents by vehicle type'!$B$4:$B$8</c:f>
              <c:numCache>
                <c:formatCode>General</c:formatCode>
                <c:ptCount val="4"/>
                <c:pt idx="0">
                  <c:v>234</c:v>
                </c:pt>
                <c:pt idx="1">
                  <c:v>240</c:v>
                </c:pt>
                <c:pt idx="2">
                  <c:v>263</c:v>
                </c:pt>
                <c:pt idx="3">
                  <c:v>263</c:v>
                </c:pt>
              </c:numCache>
            </c:numRef>
          </c:val>
          <c:extLst>
            <c:ext xmlns:c16="http://schemas.microsoft.com/office/drawing/2014/chart" uri="{C3380CC4-5D6E-409C-BE32-E72D297353CC}">
              <c16:uniqueId val="{00000000-8ED5-4FF7-9886-DEDBDB219A32}"/>
            </c:ext>
          </c:extLst>
        </c:ser>
        <c:dLbls>
          <c:showLegendKey val="0"/>
          <c:showVal val="0"/>
          <c:showCatName val="0"/>
          <c:showSerName val="0"/>
          <c:showPercent val="0"/>
          <c:showBubbleSize val="0"/>
        </c:dLbls>
        <c:gapWidth val="100"/>
        <c:overlap val="-24"/>
        <c:axId val="1710568495"/>
        <c:axId val="1710568975"/>
      </c:barChart>
      <c:catAx>
        <c:axId val="171056849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10568975"/>
        <c:crosses val="autoZero"/>
        <c:auto val="1"/>
        <c:lblAlgn val="ctr"/>
        <c:lblOffset val="100"/>
        <c:noMultiLvlLbl val="0"/>
      </c:catAx>
      <c:valAx>
        <c:axId val="171056897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10568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[Road accidents anlaysis 2022 to 2024.xlsx]Accidents by time of day!PivotTable4</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000" b="1">
                <a:solidFill>
                  <a:srgbClr val="FF0000"/>
                </a:solidFill>
              </a:rPr>
              <a:t>Accidents by time of the day </a:t>
            </a:r>
          </a:p>
        </c:rich>
      </c:tx>
      <c:layout>
        <c:manualLayout>
          <c:xMode val="edge"/>
          <c:yMode val="edge"/>
          <c:x val="0.15297090037658337"/>
          <c:y val="6.434807431548397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'Accidents by time of day'!$B$3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'Accidents by time of day'!$A$4:$A$9</c:f>
              <c:strCache>
                <c:ptCount val="5"/>
                <c:pt idx="0">
                  <c:v>Friday</c:v>
                </c:pt>
                <c:pt idx="1">
                  <c:v>wednesday</c:v>
                </c:pt>
                <c:pt idx="2">
                  <c:v>tuesday</c:v>
                </c:pt>
                <c:pt idx="3">
                  <c:v>monday</c:v>
                </c:pt>
                <c:pt idx="4">
                  <c:v>sunday</c:v>
                </c:pt>
              </c:strCache>
            </c:strRef>
          </c:cat>
          <c:val>
            <c:numRef>
              <c:f>'Accidents by time of day'!$B$4:$B$9</c:f>
              <c:numCache>
                <c:formatCode>General</c:formatCode>
                <c:ptCount val="5"/>
                <c:pt idx="0">
                  <c:v>152</c:v>
                </c:pt>
                <c:pt idx="1">
                  <c:v>135</c:v>
                </c:pt>
                <c:pt idx="2">
                  <c:v>277</c:v>
                </c:pt>
                <c:pt idx="3">
                  <c:v>141</c:v>
                </c:pt>
                <c:pt idx="4">
                  <c:v>295</c:v>
                </c:pt>
              </c:numCache>
            </c:numRef>
          </c:val>
          <c:smooth val="0"/>
          <c:extLst>
            <c:ext xmlns:c16="http://schemas.microsoft.com/office/drawing/2014/chart" uri="{C3380CC4-5D6E-409C-BE32-E72D297353CC}">
              <c16:uniqueId val="{00000000-8380-4E1D-A16B-44FF74421B6C}"/>
            </c:ext>
          </c:extLst>
        </c:ser>
        <c:dLbls>
          <c:showLegendKey val="0"/>
          <c:showVal val="0"/>
          <c:showCatName val="0"/>
          <c:showSerName val="0"/>
          <c:showPercent val="0"/>
          <c:showBubbleSize val="0"/>
        </c:dLbls>
        <c:marker val="1"/>
        <c:smooth val="0"/>
        <c:axId val="1179183663"/>
        <c:axId val="1179182703"/>
      </c:lineChart>
      <c:catAx>
        <c:axId val="1179183663"/>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79182703"/>
        <c:crosses val="autoZero"/>
        <c:auto val="1"/>
        <c:lblAlgn val="ctr"/>
        <c:lblOffset val="100"/>
        <c:noMultiLvlLbl val="0"/>
      </c:catAx>
      <c:valAx>
        <c:axId val="117918270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791836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[Road accidents anlaysis 2022 to 2024.xlsx]Accidents by region!PivotTable1</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000" b="1">
                <a:solidFill>
                  <a:srgbClr val="FF0000"/>
                </a:solidFill>
              </a:rPr>
              <a:t>Accidents by region</a:t>
            </a:r>
          </a:p>
        </c:rich>
      </c:tx>
      <c:layout>
        <c:manualLayout>
          <c:xMode val="edge"/>
          <c:yMode val="edge"/>
          <c:x val="0.28254462465100227"/>
          <c:y val="3.601633129192184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'Accidents by region'!$B$3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'Accidents by region'!$A$4:$A$5</c:f>
              <c:strCache>
                <c:ptCount val="1"/>
                <c:pt idx="0">
                  <c:v>Chatisghad</c:v>
                </c:pt>
              </c:strCache>
            </c:strRef>
          </c:cat>
          <c:val>
            <c:numRef>
              <c:f>'Accidents by region'!$B$4:$B$5</c:f>
              <c:numCache>
                <c:formatCode>General</c:formatCode>
                <c:ptCount val="1"/>
                <c:pt idx="0">
                  <c:v>2</c:v>
                </c:pt>
              </c:numCache>
            </c:numRef>
          </c:val>
          <c:extLst>
            <c:ext xmlns:c16="http://schemas.microsoft.com/office/drawing/2014/chart" uri="{C3380CC4-5D6E-409C-BE32-E72D297353CC}">
              <c16:uniqueId val="{00000000-37FA-4596-A6D1-6653512EA014}"/>
            </c:ext>
          </c:extLst>
        </c:ser>
        <c:dLbls>
          <c:showLegendKey val="0"/>
          <c:showVal val="0"/>
          <c:showCatName val="0"/>
          <c:showSerName val="0"/>
          <c:showPercent val="0"/>
          <c:showBubbleSize val="0"/>
        </c:dLbls>
        <c:gapWidth val="115"/>
        <c:overlap val="-20"/>
        <c:axId val="1581076735"/>
        <c:axId val="1581077695"/>
      </c:barChart>
      <c:catAx>
        <c:axId val="158107673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81077695"/>
        <c:crosses val="autoZero"/>
        <c:auto val="1"/>
        <c:lblAlgn val="ctr"/>
        <c:lblOffset val="100"/>
        <c:noMultiLvlLbl val="0"/>
      </c:catAx>
      <c:valAx>
        <c:axId val="1581077695"/>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81076735"/>
        <c:crosses val="autoZero"/>
        <c:crossBetween val="between"/>
      </c:valAx>
      <c:spPr>
        <a:noFill/>
        <a:ln>
          <a:noFill/>
        </a:ln>
        <a:effectLst/>
      </c:spPr>
    </c:plotArea>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accent4">
          <a:lumMod val="60000"/>
          <a:lumOff val="40000"/>
        </a:schemeClr>
      </a:solidFill>
    </a:ln>
    <a:effectLst>
      <a:glow rad="101600">
        <a:schemeClr val="accent2">
          <a:satMod val="175000"/>
          <a:alpha val="40000"/>
        </a:schemeClr>
      </a:glow>
      <a:innerShdw blurRad="63500" dist="50800" dir="16200000">
        <a:prstClr val="black">
          <a:alpha val="50000"/>
        </a:prstClr>
      </a:innerShdw>
      <a:softEdge rad="31750"/>
    </a:effectLst>
    <a:scene3d>
      <a:camera prst="orthographicFront"/>
      <a:lightRig rig="balanced" dir="t">
        <a:rot lat="0" lon="0" rev="8700000"/>
      </a:lightRig>
    </a:scene3d>
    <a:sp3d>
      <a:bevelT w="190500" h="3810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[Road accidents anlaysis 2022 to 2024.xlsx]Accidents by severity!PivotTable2</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000" b="1">
                <a:solidFill>
                  <a:srgbClr val="FF0000"/>
                </a:solidFill>
              </a:rPr>
              <a:t>Accidents by severity</a:t>
            </a:r>
          </a:p>
        </c:rich>
      </c:tx>
      <c:layout>
        <c:manualLayout>
          <c:xMode val="edge"/>
          <c:yMode val="edge"/>
          <c:x val="0.30850754936120789"/>
          <c:y val="4.374453193350834E-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glow rad="139700">
              <a:schemeClr val="accent2">
                <a:satMod val="175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glow rad="139700">
              <a:schemeClr val="accent2">
                <a:satMod val="175000"/>
                <a:alpha val="40000"/>
              </a:schemeClr>
            </a:glo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glow rad="139700">
              <a:schemeClr val="accent2">
                <a:satMod val="175000"/>
                <a:alpha val="40000"/>
              </a:schemeClr>
            </a:glo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glow rad="139700">
              <a:schemeClr val="accent2">
                <a:satMod val="175000"/>
                <a:alpha val="40000"/>
              </a:schemeClr>
            </a:glow>
          </a:effectLst>
        </c:spPr>
      </c:pivotFmt>
    </c:pivotFmts>
    <c:plotArea>
      <c:layout/>
      <c:pieChart>
        <c:varyColors val="1"/>
        <c:ser>
          <c:idx val="0"/>
          <c:order val="0"/>
          <c:tx>
            <c:strRef>
              <c:f>'Accidents by severity'!$B$3</c:f>
              <c:strCache>
                <c:ptCount val="1"/>
                <c:pt idx="0">
                  <c:v>Total</c:v>
                </c:pt>
              </c:strCache>
            </c:strRef>
          </c:tx>
          <c:spPr>
            <a:effectLst>
              <a:glow rad="139700">
                <a:schemeClr val="accent2">
                  <a:satMod val="175000"/>
                  <a:alpha val="40000"/>
                </a:schemeClr>
              </a:glow>
            </a:effectLst>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glow rad="139700">
                  <a:schemeClr val="accent2">
                    <a:satMod val="175000"/>
                    <a:alpha val="40000"/>
                  </a:schemeClr>
                </a:glow>
              </a:effectLst>
            </c:spPr>
            <c:extLst>
              <c:ext xmlns:c16="http://schemas.microsoft.com/office/drawing/2014/chart" uri="{C3380CC4-5D6E-409C-BE32-E72D297353CC}">
                <c16:uniqueId val="{00000001-3A01-467E-B4FC-4D3F49683D8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glow rad="139700">
                  <a:schemeClr val="accent2">
                    <a:satMod val="175000"/>
                    <a:alpha val="40000"/>
                  </a:schemeClr>
                </a:glow>
              </a:effectLst>
            </c:spPr>
            <c:extLst>
              <c:ext xmlns:c16="http://schemas.microsoft.com/office/drawing/2014/chart" uri="{C3380CC4-5D6E-409C-BE32-E72D297353CC}">
                <c16:uniqueId val="{00000003-3A01-467E-B4FC-4D3F49683D87}"/>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glow rad="139700">
                  <a:schemeClr val="accent2">
                    <a:satMod val="175000"/>
                    <a:alpha val="40000"/>
                  </a:schemeClr>
                </a:glow>
              </a:effectLst>
            </c:spPr>
            <c:extLst>
              <c:ext xmlns:c16="http://schemas.microsoft.com/office/drawing/2014/chart" uri="{C3380CC4-5D6E-409C-BE32-E72D297353CC}">
                <c16:uniqueId val="{00000005-3A01-467E-B4FC-4D3F49683D87}"/>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glow rad="139700">
                  <a:schemeClr val="accent2">
                    <a:satMod val="175000"/>
                    <a:alpha val="40000"/>
                  </a:schemeClr>
                </a:glow>
              </a:effectLst>
            </c:spPr>
            <c:extLst>
              <c:ext xmlns:c16="http://schemas.microsoft.com/office/drawing/2014/chart" uri="{C3380CC4-5D6E-409C-BE32-E72D297353CC}">
                <c16:uniqueId val="{00000007-3A01-467E-B4FC-4D3F49683D8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'Accidents by severity'!$A$4:$A$7</c:f>
              <c:strCache>
                <c:ptCount val="3"/>
                <c:pt idx="0">
                  <c:v>Minor</c:v>
                </c:pt>
                <c:pt idx="1">
                  <c:v>Moderate</c:v>
                </c:pt>
                <c:pt idx="2">
                  <c:v>Severe</c:v>
                </c:pt>
              </c:strCache>
            </c:strRef>
          </c:cat>
          <c:val>
            <c:numRef>
              <c:f>'Accidents by severity'!$B$4:$B$7</c:f>
              <c:numCache>
                <c:formatCode>General</c:formatCode>
                <c:ptCount val="3"/>
                <c:pt idx="0">
                  <c:v>335</c:v>
                </c:pt>
                <c:pt idx="1">
                  <c:v>336</c:v>
                </c:pt>
                <c:pt idx="2">
                  <c:v>329</c:v>
                </c:pt>
              </c:numCache>
            </c:numRef>
          </c:val>
          <c:extLst>
            <c:ext xmlns:c16="http://schemas.microsoft.com/office/drawing/2014/chart" uri="{C3380CC4-5D6E-409C-BE32-E72D297353CC}">
              <c16:uniqueId val="{00000008-3A01-467E-B4FC-4D3F49683D8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accent4">
          <a:lumMod val="40000"/>
          <a:lumOff val="60000"/>
        </a:schemeClr>
      </a:solidFill>
    </a:ln>
    <a:effectLst>
      <a:glow rad="101600">
        <a:schemeClr val="accent2">
          <a:satMod val="175000"/>
          <a:alpha val="40000"/>
        </a:schemeClr>
      </a:glow>
      <a:innerShdw blurRad="63500" dist="50800" dir="16200000">
        <a:prstClr val="black">
          <a:alpha val="50000"/>
        </a:prstClr>
      </a:innerShdw>
      <a:softEdge rad="31750"/>
    </a:effectLst>
    <a:scene3d>
      <a:camera prst="orthographicFront"/>
      <a:lightRig rig="threePt" dir="t"/>
    </a:scene3d>
    <a:sp3d>
      <a:bevelT w="152400" h="50800" prst="softRound"/>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[Road accidents anlaysis 2022 to 2024.xlsx]Accidents by vehicle type!PivotTable3</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2000" b="1" i="0">
                <a:solidFill>
                  <a:srgbClr val="FF0000"/>
                </a:solidFill>
              </a:rPr>
              <a:t>Accidents by vehicle type</a:t>
            </a:r>
          </a:p>
        </c:rich>
      </c:tx>
      <c:layout>
        <c:manualLayout>
          <c:xMode val="edge"/>
          <c:yMode val="edge"/>
          <c:x val="0.15788433532336707"/>
          <c:y val="8.545718701747158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269070659619006E-2"/>
          <c:y val="0.24710810476414846"/>
          <c:w val="0.87059206453132021"/>
          <c:h val="0.44527762833993578"/>
        </c:manualLayout>
      </c:layout>
      <c:barChart>
        <c:barDir val="col"/>
        <c:grouping val="clustered"/>
        <c:varyColors val="0"/>
        <c:ser>
          <c:idx val="0"/>
          <c:order val="0"/>
          <c:tx>
            <c:strRef>
              <c:f>'Accidents by vehicle type'!$B$3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'Accidents by vehicle type'!$A$4:$A$8</c:f>
              <c:strCache>
                <c:ptCount val="4"/>
                <c:pt idx="0">
                  <c:v>Bus</c:v>
                </c:pt>
                <c:pt idx="1">
                  <c:v>Car</c:v>
                </c:pt>
                <c:pt idx="2">
                  <c:v>Motorcycle</c:v>
                </c:pt>
                <c:pt idx="3">
                  <c:v>Truck</c:v>
                </c:pt>
              </c:strCache>
            </c:strRef>
          </c:cat>
          <c:val>
            <c:numRef>
              <c:f>'Accidents by vehicle type'!$B$4:$B$8</c:f>
              <c:numCache>
                <c:formatCode>General</c:formatCode>
                <c:ptCount val="4"/>
                <c:pt idx="0">
                  <c:v>234</c:v>
                </c:pt>
                <c:pt idx="1">
                  <c:v>240</c:v>
                </c:pt>
                <c:pt idx="2">
                  <c:v>263</c:v>
                </c:pt>
                <c:pt idx="3">
                  <c:v>263</c:v>
                </c:pt>
              </c:numCache>
            </c:numRef>
          </c:val>
          <c:extLst>
            <c:ext xmlns:c16="http://schemas.microsoft.com/office/drawing/2014/chart" uri="{C3380CC4-5D6E-409C-BE32-E72D297353CC}">
              <c16:uniqueId val="{00000000-6227-4DA2-B673-5E8EE8390ED3}"/>
            </c:ext>
          </c:extLst>
        </c:ser>
        <c:dLbls>
          <c:showLegendKey val="0"/>
          <c:showVal val="0"/>
          <c:showCatName val="0"/>
          <c:showSerName val="0"/>
          <c:showPercent val="0"/>
          <c:showBubbleSize val="0"/>
        </c:dLbls>
        <c:gapWidth val="100"/>
        <c:overlap val="-24"/>
        <c:axId val="1710568495"/>
        <c:axId val="1710568975"/>
      </c:barChart>
      <c:catAx>
        <c:axId val="171056849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10568975"/>
        <c:crosses val="autoZero"/>
        <c:auto val="1"/>
        <c:lblAlgn val="ctr"/>
        <c:lblOffset val="100"/>
        <c:noMultiLvlLbl val="0"/>
      </c:catAx>
      <c:valAx>
        <c:axId val="1710568975"/>
        <c:scaling>
          <c:orientation val="minMax"/>
        </c:scaling>
        <c:delete val="0"/>
        <c:axPos val="l"/>
        <c:majorGridlines>
          <c:spPr>
            <a:ln w="6350" cap="flat" cmpd="sng" algn="ctr">
              <a:solidFill>
                <a:schemeClr val="accent2"/>
              </a:solidFill>
              <a:prstDash val="solid"/>
              <a:miter lim="800000"/>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10568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accent4">
          <a:lumMod val="60000"/>
          <a:lumOff val="40000"/>
        </a:schemeClr>
      </a:solidFill>
    </a:ln>
    <a:effectLst>
      <a:glow rad="139700">
        <a:schemeClr val="accent2">
          <a:satMod val="175000"/>
          <a:alpha val="40000"/>
        </a:schemeClr>
      </a:glow>
      <a:innerShdw blurRad="63500" dist="50800" dir="16200000">
        <a:prstClr val="black">
          <a:alpha val="50000"/>
        </a:prstClr>
      </a:innerShdw>
      <a:softEdge rad="31750"/>
    </a:effectLst>
    <a:scene3d>
      <a:camera prst="orthographicFront"/>
      <a:lightRig rig="threePt" dir="t"/>
    </a:scene3d>
    <a:sp3d>
      <a:bevelT w="152400" h="50800" prst="softRound"/>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[Road accidents anlaysis 2022 to 2024.xlsx]Accidents by time of day!PivotTable4</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800" b="1">
                <a:solidFill>
                  <a:srgbClr val="FF0000"/>
                </a:solidFill>
              </a:rPr>
              <a:t>Accidents by time of the day </a:t>
            </a:r>
          </a:p>
        </c:rich>
      </c:tx>
      <c:layout>
        <c:manualLayout>
          <c:xMode val="edge"/>
          <c:yMode val="edge"/>
          <c:x val="0.15297090037658337"/>
          <c:y val="6.434807431548397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3135676552158778E-2"/>
          <c:y val="0.34992946700394362"/>
          <c:w val="0.88542280041081822"/>
          <c:h val="0.46036071397419731"/>
        </c:manualLayout>
      </c:layout>
      <c:lineChart>
        <c:grouping val="standard"/>
        <c:varyColors val="0"/>
        <c:ser>
          <c:idx val="0"/>
          <c:order val="0"/>
          <c:tx>
            <c:strRef>
              <c:f>'Accidents by time of day'!$B$3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'Accidents by time of day'!$A$4:$A$9</c:f>
              <c:strCache>
                <c:ptCount val="5"/>
                <c:pt idx="0">
                  <c:v>Friday</c:v>
                </c:pt>
                <c:pt idx="1">
                  <c:v>wednesday</c:v>
                </c:pt>
                <c:pt idx="2">
                  <c:v>tuesday</c:v>
                </c:pt>
                <c:pt idx="3">
                  <c:v>monday</c:v>
                </c:pt>
                <c:pt idx="4">
                  <c:v>sunday</c:v>
                </c:pt>
              </c:strCache>
            </c:strRef>
          </c:cat>
          <c:val>
            <c:numRef>
              <c:f>'Accidents by time of day'!$B$4:$B$9</c:f>
              <c:numCache>
                <c:formatCode>General</c:formatCode>
                <c:ptCount val="5"/>
                <c:pt idx="0">
                  <c:v>152</c:v>
                </c:pt>
                <c:pt idx="1">
                  <c:v>135</c:v>
                </c:pt>
                <c:pt idx="2">
                  <c:v>277</c:v>
                </c:pt>
                <c:pt idx="3">
                  <c:v>141</c:v>
                </c:pt>
                <c:pt idx="4">
                  <c:v>295</c:v>
                </c:pt>
              </c:numCache>
            </c:numRef>
          </c:val>
          <c:smooth val="0"/>
          <c:extLst>
            <c:ext xmlns:c16="http://schemas.microsoft.com/office/drawing/2014/chart" uri="{C3380CC4-5D6E-409C-BE32-E72D297353CC}">
              <c16:uniqueId val="{00000000-5CDC-444F-AF45-159F75BFC8B8}"/>
            </c:ext>
          </c:extLst>
        </c:ser>
        <c:dLbls>
          <c:showLegendKey val="0"/>
          <c:showVal val="0"/>
          <c:showCatName val="0"/>
          <c:showSerName val="0"/>
          <c:showPercent val="0"/>
          <c:showBubbleSize val="0"/>
        </c:dLbls>
        <c:marker val="1"/>
        <c:smooth val="0"/>
        <c:axId val="1179183663"/>
        <c:axId val="1179182703"/>
      </c:lineChart>
      <c:catAx>
        <c:axId val="1179183663"/>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79182703"/>
        <c:crosses val="autoZero"/>
        <c:auto val="1"/>
        <c:lblAlgn val="ctr"/>
        <c:lblOffset val="100"/>
        <c:noMultiLvlLbl val="0"/>
      </c:catAx>
      <c:valAx>
        <c:axId val="117918270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791836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accent4">
          <a:lumMod val="40000"/>
          <a:lumOff val="60000"/>
        </a:schemeClr>
      </a:solidFill>
    </a:ln>
    <a:effectLst>
      <a:glow rad="139700">
        <a:schemeClr val="accent2">
          <a:satMod val="175000"/>
          <a:alpha val="40000"/>
        </a:schemeClr>
      </a:glow>
      <a:softEdge rad="31750"/>
    </a:effectLst>
    <a:scene3d>
      <a:camera prst="orthographicFront"/>
      <a:lightRig rig="threePt" dir="t"/>
    </a:scene3d>
    <a:sp3d prstMaterial="metal">
      <a:bevelT w="38100" h="57150" prst="softRound"/>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585-49B7-A9A2-F0F6DD59A5F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585-49B7-A9A2-F0F6DD59A5F5}"/>
              </c:ext>
            </c:extLst>
          </c:dPt>
          <c:val>
            <c:numRef>
              <c:f>'Accidents by severity'!$F$6:$F$7</c:f>
              <c:numCache>
                <c:formatCode>0.00%</c:formatCode>
                <c:ptCount val="2"/>
                <c:pt idx="0">
                  <c:v>0.32900000000000001</c:v>
                </c:pt>
                <c:pt idx="1">
                  <c:v>0.67100000000000004</c:v>
                </c:pt>
              </c:numCache>
            </c:numRef>
          </c:val>
          <c:extLst>
            <c:ext xmlns:c16="http://schemas.microsoft.com/office/drawing/2014/chart" uri="{C3380CC4-5D6E-409C-BE32-E72D297353CC}">
              <c16:uniqueId val="{00000004-A585-49B7-A9A2-F0F6DD59A5F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11-45CF-AC34-82D4684361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D11-45CF-AC34-82D4684361B1}"/>
              </c:ext>
            </c:extLst>
          </c:dPt>
          <c:val>
            <c:numRef>
              <c:f>'Accidents by severity'!$K$6:$K$7</c:f>
              <c:numCache>
                <c:formatCode>0.00%</c:formatCode>
                <c:ptCount val="2"/>
                <c:pt idx="0">
                  <c:v>0.33600000000000002</c:v>
                </c:pt>
                <c:pt idx="1">
                  <c:v>0.66400000000000003</c:v>
                </c:pt>
              </c:numCache>
            </c:numRef>
          </c:val>
          <c:extLst>
            <c:ext xmlns:c16="http://schemas.microsoft.com/office/drawing/2014/chart" uri="{C3380CC4-5D6E-409C-BE32-E72D297353CC}">
              <c16:uniqueId val="{00000004-4D11-45CF-AC34-82D4684361B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C53-4DB5-B868-268B0125443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C53-4DB5-B868-268B01254432}"/>
              </c:ext>
            </c:extLst>
          </c:dPt>
          <c:val>
            <c:numRef>
              <c:f>'Accidents by severity'!$O$6:$O$7</c:f>
              <c:numCache>
                <c:formatCode>0.00%</c:formatCode>
                <c:ptCount val="2"/>
                <c:pt idx="0">
                  <c:v>0.33500000000000002</c:v>
                </c:pt>
                <c:pt idx="1">
                  <c:v>0.66500000000000004</c:v>
                </c:pt>
              </c:numCache>
            </c:numRef>
          </c:val>
          <c:extLst>
            <c:ext xmlns:c16="http://schemas.microsoft.com/office/drawing/2014/chart" uri="{C3380CC4-5D6E-409C-BE32-E72D297353CC}">
              <c16:uniqueId val="{00000004-BC53-4DB5-B868-268B0125443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'Accidents by severity'!$F$6:$F$7</c:f>
              <c:numCache>
                <c:formatCode>0.00%</c:formatCode>
                <c:ptCount val="2"/>
                <c:pt idx="0">
                  <c:v>0.32900000000000001</c:v>
                </c:pt>
                <c:pt idx="1">
                  <c:v>0.67100000000000004</c:v>
                </c:pt>
              </c:numCache>
            </c:numRef>
          </c:val>
          <c:extLst>
            <c:ext xmlns:c16="http://schemas.microsoft.com/office/drawing/2014/chart" uri="{C3380CC4-5D6E-409C-BE32-E72D297353CC}">
              <c16:uniqueId val="{00000000-3417-4C75-B178-4D4288DA757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'Accidents by severity'!$K$6:$K$7</c:f>
              <c:numCache>
                <c:formatCode>0.00%</c:formatCode>
                <c:ptCount val="2"/>
                <c:pt idx="0">
                  <c:v>0.33600000000000002</c:v>
                </c:pt>
                <c:pt idx="1">
                  <c:v>0.66400000000000003</c:v>
                </c:pt>
              </c:numCache>
            </c:numRef>
          </c:val>
          <c:extLst>
            <c:ext xmlns:c16="http://schemas.microsoft.com/office/drawing/2014/chart" uri="{C3380CC4-5D6E-409C-BE32-E72D297353CC}">
              <c16:uniqueId val="{00000000-5CAE-49C8-8EB0-86F1C3BEF1C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'Accidents by severity'!$O$6:$O$7</c:f>
              <c:numCache>
                <c:formatCode>0.00%</c:formatCode>
                <c:ptCount val="2"/>
                <c:pt idx="0">
                  <c:v>0.33500000000000002</c:v>
                </c:pt>
                <c:pt idx="1">
                  <c:v>0.66500000000000004</c:v>
                </c:pt>
              </c:numCache>
            </c:numRef>
          </c:val>
          <c:extLst>
            <c:ext xmlns:c16="http://schemas.microsoft.com/office/drawing/2014/chart" uri="{C3380CC4-5D6E-409C-BE32-E72D297353CC}">
              <c16:uniqueId val="{00000000-CD92-4CEC-BA85-6DC688DE8FA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image" Target="../media/image9.png"/><Relationship Id="rId18" Type="http://schemas.openxmlformats.org/officeDocument/2006/relationships/image" Target="../media/image14.jpeg"/><Relationship Id="rId3" Type="http://schemas.openxmlformats.org/officeDocument/2006/relationships/image" Target="../media/image3.emf"/><Relationship Id="rId21" Type="http://schemas.openxmlformats.org/officeDocument/2006/relationships/chart" Target="../charts/chart11.xml"/><Relationship Id="rId7" Type="http://schemas.openxmlformats.org/officeDocument/2006/relationships/chart" Target="../charts/chart7.xml"/><Relationship Id="rId12" Type="http://schemas.openxmlformats.org/officeDocument/2006/relationships/image" Target="../media/image8.svg"/><Relationship Id="rId17" Type="http://schemas.openxmlformats.org/officeDocument/2006/relationships/image" Target="../media/image13.jpeg"/><Relationship Id="rId25" Type="http://schemas.openxmlformats.org/officeDocument/2006/relationships/image" Target="../media/image18.jpg"/><Relationship Id="rId2" Type="http://schemas.openxmlformats.org/officeDocument/2006/relationships/image" Target="../media/image2.emf"/><Relationship Id="rId16" Type="http://schemas.openxmlformats.org/officeDocument/2006/relationships/image" Target="../media/image12.jpeg"/><Relationship Id="rId20" Type="http://schemas.openxmlformats.org/officeDocument/2006/relationships/chart" Target="../charts/chart10.xml"/><Relationship Id="rId1" Type="http://schemas.openxmlformats.org/officeDocument/2006/relationships/image" Target="../media/image1.emf"/><Relationship Id="rId6" Type="http://schemas.openxmlformats.org/officeDocument/2006/relationships/chart" Target="../charts/chart6.xml"/><Relationship Id="rId11" Type="http://schemas.openxmlformats.org/officeDocument/2006/relationships/image" Target="../media/image7.png"/><Relationship Id="rId24" Type="http://schemas.openxmlformats.org/officeDocument/2006/relationships/image" Target="../media/image17.jpeg"/><Relationship Id="rId5" Type="http://schemas.openxmlformats.org/officeDocument/2006/relationships/chart" Target="../charts/chart5.xml"/><Relationship Id="rId15" Type="http://schemas.openxmlformats.org/officeDocument/2006/relationships/image" Target="../media/image11.jpg"/><Relationship Id="rId23" Type="http://schemas.openxmlformats.org/officeDocument/2006/relationships/image" Target="../media/image16.jpg"/><Relationship Id="rId10" Type="http://schemas.openxmlformats.org/officeDocument/2006/relationships/image" Target="../media/image6.svg"/><Relationship Id="rId19" Type="http://schemas.openxmlformats.org/officeDocument/2006/relationships/chart" Target="../charts/chart9.xml"/><Relationship Id="rId4" Type="http://schemas.openxmlformats.org/officeDocument/2006/relationships/image" Target="../media/image4.emf"/><Relationship Id="rId9" Type="http://schemas.openxmlformats.org/officeDocument/2006/relationships/image" Target="../media/image5.png"/><Relationship Id="rId14" Type="http://schemas.openxmlformats.org/officeDocument/2006/relationships/image" Target="../media/image10.svg"/><Relationship Id="rId22" Type="http://schemas.openxmlformats.org/officeDocument/2006/relationships/image" Target="../media/image15.jpg"/></Relationships>
</file>

<file path=xl/drawings/_rels/drawing4.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320040</xdr:colOff>
      <xdr:row>0</xdr:row>
      <xdr:rowOff>144780</xdr:rowOff>
    </xdr:from>
    <xdr:to>
      <xdr:col>6</xdr:col>
      <xdr:colOff>449580</xdr:colOff>
      <xdr:row>14</xdr:row>
      <xdr:rowOff>99060</xdr:rowOff>
    </xdr:to>
    <xdr:graphicFrame macro="">
      <xdr:nvGraphicFramePr>
        <xdr:cNvPr id="2" name="Chart 1">
          <a:extLst>
            <a:ext uri="{FF2B5EF4-FFF2-40B4-BE49-F238E27FC236}">
              <a16:creationId xmlns:a16="http://schemas.microsoft.com/office/drawing/2014/main" id="{B6154547-844C-4A30-A806-694A7F8EDB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533400</xdr:colOff>
      <xdr:row>1</xdr:row>
      <xdr:rowOff>91440</xdr:rowOff>
    </xdr:from>
    <xdr:to>
      <xdr:col>15</xdr:col>
      <xdr:colOff>30480</xdr:colOff>
      <xdr:row>13</xdr:row>
      <xdr:rowOff>160020</xdr:rowOff>
    </xdr:to>
    <xdr:graphicFrame macro="">
      <xdr:nvGraphicFramePr>
        <xdr:cNvPr id="3" name="Chart 2">
          <a:extLst>
            <a:ext uri="{FF2B5EF4-FFF2-40B4-BE49-F238E27FC236}">
              <a16:creationId xmlns:a16="http://schemas.microsoft.com/office/drawing/2014/main" id="{50BA22F7-C94F-4BA2-931C-171FCEE3B3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205740</xdr:colOff>
      <xdr:row>15</xdr:row>
      <xdr:rowOff>60960</xdr:rowOff>
    </xdr:from>
    <xdr:to>
      <xdr:col>6</xdr:col>
      <xdr:colOff>518160</xdr:colOff>
      <xdr:row>28</xdr:row>
      <xdr:rowOff>137160</xdr:rowOff>
    </xdr:to>
    <xdr:graphicFrame macro="">
      <xdr:nvGraphicFramePr>
        <xdr:cNvPr id="4" name="Chart 3">
          <a:extLst>
            <a:ext uri="{FF2B5EF4-FFF2-40B4-BE49-F238E27FC236}">
              <a16:creationId xmlns:a16="http://schemas.microsoft.com/office/drawing/2014/main" id="{B3CF3812-90E1-4F5C-B108-0353BC43D4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502920</xdr:colOff>
      <xdr:row>14</xdr:row>
      <xdr:rowOff>129540</xdr:rowOff>
    </xdr:from>
    <xdr:to>
      <xdr:col>15</xdr:col>
      <xdr:colOff>7620</xdr:colOff>
      <xdr:row>28</xdr:row>
      <xdr:rowOff>91440</xdr:rowOff>
    </xdr:to>
    <xdr:graphicFrame macro="">
      <xdr:nvGraphicFramePr>
        <xdr:cNvPr id="5" name="Chart 4">
          <a:extLst>
            <a:ext uri="{FF2B5EF4-FFF2-40B4-BE49-F238E27FC236}">
              <a16:creationId xmlns:a16="http://schemas.microsoft.com/office/drawing/2014/main" id="{74C305F8-9B94-440F-8F9E-AA23F6ED7D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5</xdr:row>
      <xdr:rowOff>42582</xdr:rowOff>
    </xdr:from>
    <xdr:to>
      <xdr:col>27</xdr:col>
      <xdr:colOff>235324</xdr:colOff>
      <xdr:row>38</xdr:row>
      <xdr:rowOff>145677</xdr:rowOff>
    </xdr:to>
    <xdr:sp macro="" textlink="">
      <xdr:nvSpPr>
        <xdr:cNvPr id="4" name="Rectangle 3">
          <a:extLst>
            <a:ext uri="{FF2B5EF4-FFF2-40B4-BE49-F238E27FC236}">
              <a16:creationId xmlns:a16="http://schemas.microsoft.com/office/drawing/2014/main" id="{B0D53A57-0BF3-2DCE-A60D-343CCC583BD1}"/>
            </a:ext>
          </a:extLst>
        </xdr:cNvPr>
        <xdr:cNvSpPr/>
      </xdr:nvSpPr>
      <xdr:spPr>
        <a:xfrm>
          <a:off x="0" y="939053"/>
          <a:ext cx="16573500" cy="601980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n-IN" sz="1100" kern="1200"/>
        </a:p>
      </xdr:txBody>
    </xdr:sp>
    <xdr:clientData/>
  </xdr:twoCellAnchor>
  <xdr:twoCellAnchor>
    <xdr:from>
      <xdr:col>0</xdr:col>
      <xdr:colOff>0</xdr:colOff>
      <xdr:row>0</xdr:row>
      <xdr:rowOff>13240</xdr:rowOff>
    </xdr:from>
    <xdr:to>
      <xdr:col>27</xdr:col>
      <xdr:colOff>370610</xdr:colOff>
      <xdr:row>5</xdr:row>
      <xdr:rowOff>110837</xdr:rowOff>
    </xdr:to>
    <xdr:sp macro="" textlink="">
      <xdr:nvSpPr>
        <xdr:cNvPr id="5" name="Rectangle: Rounded Corners 4">
          <a:extLst>
            <a:ext uri="{FF2B5EF4-FFF2-40B4-BE49-F238E27FC236}">
              <a16:creationId xmlns:a16="http://schemas.microsoft.com/office/drawing/2014/main" id="{D2E39DD8-B7D7-9D7E-2D09-D854131773D7}"/>
            </a:ext>
          </a:extLst>
        </xdr:cNvPr>
        <xdr:cNvSpPr/>
      </xdr:nvSpPr>
      <xdr:spPr>
        <a:xfrm>
          <a:off x="0" y="13240"/>
          <a:ext cx="16829810" cy="998142"/>
        </a:xfrm>
        <a:prstGeom prst="roundRect">
          <a:avLst/>
        </a:prstGeom>
        <a:ln>
          <a:noFill/>
        </a:ln>
        <a:effectLst>
          <a:glow rad="139700">
            <a:schemeClr val="accent2">
              <a:satMod val="175000"/>
              <a:alpha val="40000"/>
            </a:schemeClr>
          </a:glow>
          <a:innerShdw blurRad="114300">
            <a:prstClr val="black"/>
          </a:innerShdw>
          <a:softEdge rad="31750"/>
        </a:effectLst>
        <a:scene3d>
          <a:camera prst="orthographicFront">
            <a:rot lat="0" lon="0" rev="0"/>
          </a:camera>
          <a:lightRig rig="soft" dir="t">
            <a:rot lat="0" lon="0" rev="0"/>
          </a:lightRig>
        </a:scene3d>
        <a:sp3d contourW="44450" prstMaterial="matte">
          <a:bevelT w="63500" h="63500" prst="softRound"/>
          <a:contourClr>
            <a:srgbClr val="FFFFFF"/>
          </a:contourClr>
        </a:sp3d>
      </xdr:spPr>
      <xdr:style>
        <a:lnRef idx="1">
          <a:schemeClr val="accent6"/>
        </a:lnRef>
        <a:fillRef idx="3">
          <a:schemeClr val="accent6"/>
        </a:fillRef>
        <a:effectRef idx="2">
          <a:schemeClr val="accent6"/>
        </a:effectRef>
        <a:fontRef idx="minor">
          <a:schemeClr val="lt1"/>
        </a:fontRef>
      </xdr:style>
      <xdr:txBody>
        <a:bodyPr vertOverflow="clip" horzOverflow="clip" rtlCol="0" anchor="ctr"/>
        <a:lstStyle/>
        <a:p>
          <a:pPr algn="ctr"/>
          <a:r>
            <a:rPr lang="en-IN" sz="4400" b="1" kern="1200">
              <a:solidFill>
                <a:srgbClr val="C00000"/>
              </a:solidFill>
            </a:rPr>
            <a:t>ROAD ACCIDENT</a:t>
          </a:r>
          <a:r>
            <a:rPr lang="en-IN" sz="4400" b="1" kern="1200" baseline="0">
              <a:solidFill>
                <a:srgbClr val="C00000"/>
              </a:solidFill>
            </a:rPr>
            <a:t> ANLYSIS </a:t>
          </a:r>
          <a:r>
            <a:rPr lang="en-IN" sz="1600" b="1" kern="1200" baseline="0">
              <a:solidFill>
                <a:srgbClr val="C00000"/>
              </a:solidFill>
            </a:rPr>
            <a:t>2022 TO 2024   </a:t>
          </a:r>
          <a:endParaRPr lang="en-IN" sz="1600" b="0" kern="1200">
            <a:solidFill>
              <a:srgbClr val="FF0000"/>
            </a:solidFill>
          </a:endParaRPr>
        </a:p>
      </xdr:txBody>
    </xdr:sp>
    <xdr:clientData/>
  </xdr:twoCellAnchor>
  <xdr:twoCellAnchor>
    <xdr:from>
      <xdr:col>1</xdr:col>
      <xdr:colOff>277906</xdr:colOff>
      <xdr:row>8</xdr:row>
      <xdr:rowOff>107576</xdr:rowOff>
    </xdr:from>
    <xdr:to>
      <xdr:col>3</xdr:col>
      <xdr:colOff>159775</xdr:colOff>
      <xdr:row>22</xdr:row>
      <xdr:rowOff>0</xdr:rowOff>
    </xdr:to>
    <xdr:sp macro="" textlink="">
      <xdr:nvSpPr>
        <xdr:cNvPr id="7" name="Rectangle 6">
          <a:extLst>
            <a:ext uri="{FF2B5EF4-FFF2-40B4-BE49-F238E27FC236}">
              <a16:creationId xmlns:a16="http://schemas.microsoft.com/office/drawing/2014/main" id="{56403D3E-B721-5E48-D78B-F1413AD490D0}"/>
            </a:ext>
          </a:extLst>
        </xdr:cNvPr>
        <xdr:cNvSpPr/>
      </xdr:nvSpPr>
      <xdr:spPr>
        <a:xfrm>
          <a:off x="887506" y="1541929"/>
          <a:ext cx="1101069" cy="2402542"/>
        </a:xfrm>
        <a:prstGeom prst="rect">
          <a:avLst/>
        </a:prstGeom>
        <a:solidFill>
          <a:schemeClr val="accent2">
            <a:lumMod val="40000"/>
            <a:lumOff val="60000"/>
          </a:schemeClr>
        </a:solidFill>
        <a:ln>
          <a:noFill/>
        </a:ln>
        <a:effectLst>
          <a:glow rad="101600">
            <a:schemeClr val="accent3">
              <a:satMod val="175000"/>
              <a:alpha val="40000"/>
            </a:schemeClr>
          </a:glow>
          <a:innerShdw blurRad="63500" dist="50800" dir="2700000">
            <a:prstClr val="black">
              <a:alpha val="50000"/>
            </a:prstClr>
          </a:innerShdw>
          <a:softEdge rad="31750"/>
        </a:effectLst>
        <a:scene3d>
          <a:camera prst="orthographicFront">
            <a:rot lat="0" lon="0" rev="0"/>
          </a:camera>
          <a:lightRig rig="brightRoom" dir="t">
            <a:rot lat="0" lon="0" rev="600000"/>
          </a:lightRig>
        </a:scene3d>
        <a:sp3d prstMaterial="metal">
          <a:bevelT w="38100" h="57150" prst="relaxedInset"/>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endParaRPr lang="en-IN" sz="1100" kern="1200">
            <a:solidFill>
              <a:schemeClr val="tx1"/>
            </a:solidFill>
            <a:effectLst>
              <a:reflection blurRad="6350" stA="60000" endA="900" endPos="58000" dir="5400000" sy="-100000" algn="bl" rotWithShape="0"/>
            </a:effectLst>
          </a:endParaRPr>
        </a:p>
      </xdr:txBody>
    </xdr:sp>
    <xdr:clientData/>
  </xdr:twoCellAnchor>
  <xdr:twoCellAnchor>
    <xdr:from>
      <xdr:col>5</xdr:col>
      <xdr:colOff>602205</xdr:colOff>
      <xdr:row>8</xdr:row>
      <xdr:rowOff>86031</xdr:rowOff>
    </xdr:from>
    <xdr:to>
      <xdr:col>8</xdr:col>
      <xdr:colOff>467973</xdr:colOff>
      <xdr:row>21</xdr:row>
      <xdr:rowOff>90225</xdr:rowOff>
    </xdr:to>
    <xdr:sp macro="" textlink="">
      <xdr:nvSpPr>
        <xdr:cNvPr id="8" name="Rectangle 7">
          <a:extLst>
            <a:ext uri="{FF2B5EF4-FFF2-40B4-BE49-F238E27FC236}">
              <a16:creationId xmlns:a16="http://schemas.microsoft.com/office/drawing/2014/main" id="{990D6ED2-1DE0-4779-9ACE-BB7F8AD55BC5}"/>
            </a:ext>
          </a:extLst>
        </xdr:cNvPr>
        <xdr:cNvSpPr/>
      </xdr:nvSpPr>
      <xdr:spPr>
        <a:xfrm>
          <a:off x="3674786" y="1560870"/>
          <a:ext cx="1709316" cy="2400807"/>
        </a:xfrm>
        <a:prstGeom prst="rect">
          <a:avLst/>
        </a:prstGeom>
        <a:solidFill>
          <a:schemeClr val="accent2">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xdr:from>
      <xdr:col>3</xdr:col>
      <xdr:colOff>169973</xdr:colOff>
      <xdr:row>8</xdr:row>
      <xdr:rowOff>73741</xdr:rowOff>
    </xdr:from>
    <xdr:to>
      <xdr:col>6</xdr:col>
      <xdr:colOff>49161</xdr:colOff>
      <xdr:row>21</xdr:row>
      <xdr:rowOff>147483</xdr:rowOff>
    </xdr:to>
    <xdr:sp macro="" textlink="">
      <xdr:nvSpPr>
        <xdr:cNvPr id="9" name="Rectangle 8">
          <a:extLst>
            <a:ext uri="{FF2B5EF4-FFF2-40B4-BE49-F238E27FC236}">
              <a16:creationId xmlns:a16="http://schemas.microsoft.com/office/drawing/2014/main" id="{02BDA425-0468-4EE2-890A-747E3E7754A7}"/>
            </a:ext>
          </a:extLst>
        </xdr:cNvPr>
        <xdr:cNvSpPr/>
      </xdr:nvSpPr>
      <xdr:spPr>
        <a:xfrm>
          <a:off x="2013521" y="1548580"/>
          <a:ext cx="1722737" cy="2470355"/>
        </a:xfrm>
        <a:prstGeom prst="rect">
          <a:avLst/>
        </a:prstGeom>
        <a:solidFill>
          <a:schemeClr val="accent2">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editAs="oneCell">
    <xdr:from>
      <xdr:col>1</xdr:col>
      <xdr:colOff>143435</xdr:colOff>
      <xdr:row>8</xdr:row>
      <xdr:rowOff>107722</xdr:rowOff>
    </xdr:from>
    <xdr:to>
      <xdr:col>3</xdr:col>
      <xdr:colOff>150362</xdr:colOff>
      <xdr:row>21</xdr:row>
      <xdr:rowOff>172064</xdr:rowOff>
    </xdr:to>
    <xdr:pic>
      <xdr:nvPicPr>
        <xdr:cNvPr id="11" name="Picture 10">
          <a:extLst>
            <a:ext uri="{FF2B5EF4-FFF2-40B4-BE49-F238E27FC236}">
              <a16:creationId xmlns:a16="http://schemas.microsoft.com/office/drawing/2014/main" id="{D9A4E0E4-CBC6-4033-A282-7E3199919F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035" y="1542075"/>
          <a:ext cx="1226127" cy="2395165"/>
        </a:xfrm>
        <a:prstGeom prst="rect">
          <a:avLst/>
        </a:prstGeom>
        <a:solidFill>
          <a:schemeClr val="accent2">
            <a:lumMod val="20000"/>
            <a:lumOff val="80000"/>
          </a:schemeClr>
        </a:solidFill>
      </xdr:spPr>
    </xdr:pic>
    <xdr:clientData/>
  </xdr:twoCellAnchor>
  <xdr:twoCellAnchor>
    <xdr:from>
      <xdr:col>8</xdr:col>
      <xdr:colOff>503902</xdr:colOff>
      <xdr:row>8</xdr:row>
      <xdr:rowOff>110613</xdr:rowOff>
    </xdr:from>
    <xdr:to>
      <xdr:col>11</xdr:col>
      <xdr:colOff>32425</xdr:colOff>
      <xdr:row>21</xdr:row>
      <xdr:rowOff>91682</xdr:rowOff>
    </xdr:to>
    <xdr:sp macro="" textlink="">
      <xdr:nvSpPr>
        <xdr:cNvPr id="13" name="Rectangle 12">
          <a:extLst>
            <a:ext uri="{FF2B5EF4-FFF2-40B4-BE49-F238E27FC236}">
              <a16:creationId xmlns:a16="http://schemas.microsoft.com/office/drawing/2014/main" id="{1CF86E58-5EB7-4E50-9627-0526F6E7194C}"/>
            </a:ext>
          </a:extLst>
        </xdr:cNvPr>
        <xdr:cNvSpPr/>
      </xdr:nvSpPr>
      <xdr:spPr>
        <a:xfrm>
          <a:off x="5420031" y="1585452"/>
          <a:ext cx="1372071" cy="2377682"/>
        </a:xfrm>
        <a:prstGeom prst="rect">
          <a:avLst/>
        </a:prstGeom>
        <a:solidFill>
          <a:schemeClr val="accent2">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editAs="oneCell">
    <xdr:from>
      <xdr:col>3</xdr:col>
      <xdr:colOff>220125</xdr:colOff>
      <xdr:row>8</xdr:row>
      <xdr:rowOff>101937</xdr:rowOff>
    </xdr:from>
    <xdr:to>
      <xdr:col>6</xdr:col>
      <xdr:colOff>7452</xdr:colOff>
      <xdr:row>21</xdr:row>
      <xdr:rowOff>178022</xdr:rowOff>
    </xdr:to>
    <xdr:pic>
      <xdr:nvPicPr>
        <xdr:cNvPr id="14" name="Picture 13">
          <a:extLst>
            <a:ext uri="{FF2B5EF4-FFF2-40B4-BE49-F238E27FC236}">
              <a16:creationId xmlns:a16="http://schemas.microsoft.com/office/drawing/2014/main" id="{0986DD66-62D9-F630-9F06-7276FC6A9F6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63673" y="1576776"/>
          <a:ext cx="1630876" cy="2472698"/>
        </a:xfrm>
        <a:prstGeom prst="rect">
          <a:avLst/>
        </a:prstGeom>
        <a:solidFill>
          <a:schemeClr val="accent2">
            <a:lumMod val="20000"/>
            <a:lumOff val="80000"/>
          </a:schemeClr>
        </a:solidFill>
      </xdr:spPr>
    </xdr:pic>
    <xdr:clientData/>
  </xdr:twoCellAnchor>
  <xdr:twoCellAnchor editAs="oneCell">
    <xdr:from>
      <xdr:col>6</xdr:col>
      <xdr:colOff>92967</xdr:colOff>
      <xdr:row>9</xdr:row>
      <xdr:rowOff>10477</xdr:rowOff>
    </xdr:from>
    <xdr:to>
      <xdr:col>8</xdr:col>
      <xdr:colOff>428575</xdr:colOff>
      <xdr:row>21</xdr:row>
      <xdr:rowOff>44094</xdr:rowOff>
    </xdr:to>
    <xdr:pic>
      <xdr:nvPicPr>
        <xdr:cNvPr id="15" name="Picture 14">
          <a:extLst>
            <a:ext uri="{FF2B5EF4-FFF2-40B4-BE49-F238E27FC236}">
              <a16:creationId xmlns:a16="http://schemas.microsoft.com/office/drawing/2014/main" id="{BB260E06-A22A-A8B7-30CB-449CED1A6CB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780064" y="1669671"/>
          <a:ext cx="1564640" cy="2245875"/>
        </a:xfrm>
        <a:prstGeom prst="rect">
          <a:avLst/>
        </a:prstGeom>
        <a:solidFill>
          <a:schemeClr val="accent2">
            <a:lumMod val="20000"/>
            <a:lumOff val="80000"/>
          </a:schemeClr>
        </a:solidFill>
      </xdr:spPr>
    </xdr:pic>
    <xdr:clientData/>
  </xdr:twoCellAnchor>
  <xdr:twoCellAnchor editAs="oneCell">
    <xdr:from>
      <xdr:col>8</xdr:col>
      <xdr:colOff>540774</xdr:colOff>
      <xdr:row>8</xdr:row>
      <xdr:rowOff>147484</xdr:rowOff>
    </xdr:from>
    <xdr:to>
      <xdr:col>10</xdr:col>
      <xdr:colOff>601910</xdr:colOff>
      <xdr:row>20</xdr:row>
      <xdr:rowOff>124458</xdr:rowOff>
    </xdr:to>
    <xdr:pic>
      <xdr:nvPicPr>
        <xdr:cNvPr id="16" name="Picture 15">
          <a:extLst>
            <a:ext uri="{FF2B5EF4-FFF2-40B4-BE49-F238E27FC236}">
              <a16:creationId xmlns:a16="http://schemas.microsoft.com/office/drawing/2014/main" id="{B5F20822-8AEB-2B4D-9C8D-DEDADD0A5EE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456903" y="1622323"/>
          <a:ext cx="1290168" cy="2189232"/>
        </a:xfrm>
        <a:prstGeom prst="rect">
          <a:avLst/>
        </a:prstGeom>
        <a:solidFill>
          <a:schemeClr val="accent2">
            <a:lumMod val="20000"/>
            <a:lumOff val="80000"/>
          </a:schemeClr>
        </a:solidFill>
      </xdr:spPr>
    </xdr:pic>
    <xdr:clientData/>
  </xdr:twoCellAnchor>
  <xdr:twoCellAnchor>
    <xdr:from>
      <xdr:col>11</xdr:col>
      <xdr:colOff>110867</xdr:colOff>
      <xdr:row>11</xdr:row>
      <xdr:rowOff>23950</xdr:rowOff>
    </xdr:from>
    <xdr:to>
      <xdr:col>19</xdr:col>
      <xdr:colOff>421532</xdr:colOff>
      <xdr:row>24</xdr:row>
      <xdr:rowOff>98381</xdr:rowOff>
    </xdr:to>
    <xdr:graphicFrame macro="">
      <xdr:nvGraphicFramePr>
        <xdr:cNvPr id="17" name="Chart 16">
          <a:extLst>
            <a:ext uri="{FF2B5EF4-FFF2-40B4-BE49-F238E27FC236}">
              <a16:creationId xmlns:a16="http://schemas.microsoft.com/office/drawing/2014/main" id="{1F6FD729-CCA1-444E-BE6C-C1DB3642A3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470171</xdr:colOff>
      <xdr:row>11</xdr:row>
      <xdr:rowOff>9386</xdr:rowOff>
    </xdr:from>
    <xdr:to>
      <xdr:col>27</xdr:col>
      <xdr:colOff>294410</xdr:colOff>
      <xdr:row>24</xdr:row>
      <xdr:rowOff>33617</xdr:rowOff>
    </xdr:to>
    <xdr:graphicFrame macro="">
      <xdr:nvGraphicFramePr>
        <xdr:cNvPr id="18" name="Chart 17">
          <a:extLst>
            <a:ext uri="{FF2B5EF4-FFF2-40B4-BE49-F238E27FC236}">
              <a16:creationId xmlns:a16="http://schemas.microsoft.com/office/drawing/2014/main" id="{B0725319-04AD-4BC7-9D76-3E1B4365C7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97278</xdr:colOff>
      <xdr:row>24</xdr:row>
      <xdr:rowOff>51955</xdr:rowOff>
    </xdr:from>
    <xdr:to>
      <xdr:col>19</xdr:col>
      <xdr:colOff>551235</xdr:colOff>
      <xdr:row>38</xdr:row>
      <xdr:rowOff>103909</xdr:rowOff>
    </xdr:to>
    <xdr:graphicFrame macro="">
      <xdr:nvGraphicFramePr>
        <xdr:cNvPr id="19" name="Chart 18">
          <a:extLst>
            <a:ext uri="{FF2B5EF4-FFF2-40B4-BE49-F238E27FC236}">
              <a16:creationId xmlns:a16="http://schemas.microsoft.com/office/drawing/2014/main" id="{A609CFEC-6C35-4632-BB14-29C00DD5B1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xdr:colOff>
      <xdr:row>24</xdr:row>
      <xdr:rowOff>67236</xdr:rowOff>
    </xdr:from>
    <xdr:to>
      <xdr:col>27</xdr:col>
      <xdr:colOff>294411</xdr:colOff>
      <xdr:row>38</xdr:row>
      <xdr:rowOff>112059</xdr:rowOff>
    </xdr:to>
    <xdr:graphicFrame macro="">
      <xdr:nvGraphicFramePr>
        <xdr:cNvPr id="20" name="Chart 19">
          <a:extLst>
            <a:ext uri="{FF2B5EF4-FFF2-40B4-BE49-F238E27FC236}">
              <a16:creationId xmlns:a16="http://schemas.microsoft.com/office/drawing/2014/main" id="{85E89D53-36F2-4044-A5CE-C26AB5DDC2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8</xdr:col>
      <xdr:colOff>356418</xdr:colOff>
      <xdr:row>22</xdr:row>
      <xdr:rowOff>12291</xdr:rowOff>
    </xdr:from>
    <xdr:to>
      <xdr:col>10</xdr:col>
      <xdr:colOff>599871</xdr:colOff>
      <xdr:row>37</xdr:row>
      <xdr:rowOff>145915</xdr:rowOff>
    </xdr:to>
    <mc:AlternateContent xmlns:mc="http://schemas.openxmlformats.org/markup-compatibility/2006">
      <mc:Choice xmlns:a14="http://schemas.microsoft.com/office/drawing/2010/main" Requires="a14">
        <xdr:graphicFrame macro="">
          <xdr:nvGraphicFramePr>
            <xdr:cNvPr id="21" name="state 2">
              <a:extLst>
                <a:ext uri="{FF2B5EF4-FFF2-40B4-BE49-F238E27FC236}">
                  <a16:creationId xmlns:a16="http://schemas.microsoft.com/office/drawing/2014/main" id="{D5A33275-A3DE-4AD5-8A66-EDEADEC47073}"/>
                </a:ext>
              </a:extLst>
            </xdr:cNvPr>
            <xdr:cNvGraphicFramePr/>
          </xdr:nvGraphicFramePr>
          <xdr:xfrm>
            <a:off x="0" y="0"/>
            <a:ext cx="0" cy="0"/>
          </xdr:xfrm>
          <a:graphic>
            <a:graphicData uri="http://schemas.microsoft.com/office/drawing/2010/slicer">
              <sle:slicer xmlns:sle="http://schemas.microsoft.com/office/drawing/2010/slicer" name="state 2"/>
            </a:graphicData>
          </a:graphic>
        </xdr:graphicFrame>
      </mc:Choice>
      <mc:Fallback>
        <xdr:sp macro="" textlink="">
          <xdr:nvSpPr>
            <xdr:cNvPr id="0" name=""/>
            <xdr:cNvSpPr>
              <a:spLocks noTextEdit="1"/>
            </xdr:cNvSpPr>
          </xdr:nvSpPr>
          <xdr:spPr>
            <a:xfrm>
              <a:off x="5233218" y="3956762"/>
              <a:ext cx="1462653" cy="28230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356418</xdr:colOff>
      <xdr:row>22</xdr:row>
      <xdr:rowOff>61452</xdr:rowOff>
    </xdr:from>
    <xdr:to>
      <xdr:col>8</xdr:col>
      <xdr:colOff>319547</xdr:colOff>
      <xdr:row>37</xdr:row>
      <xdr:rowOff>178642</xdr:rowOff>
    </xdr:to>
    <mc:AlternateContent xmlns:mc="http://schemas.openxmlformats.org/markup-compatibility/2006">
      <mc:Choice xmlns:a14="http://schemas.microsoft.com/office/drawing/2010/main" Requires="a14">
        <xdr:graphicFrame macro="">
          <xdr:nvGraphicFramePr>
            <xdr:cNvPr id="22" name="severity 2">
              <a:extLst>
                <a:ext uri="{FF2B5EF4-FFF2-40B4-BE49-F238E27FC236}">
                  <a16:creationId xmlns:a16="http://schemas.microsoft.com/office/drawing/2014/main" id="{14F5A69C-BA68-4DC6-9210-EF51E30C11B0}"/>
                </a:ext>
              </a:extLst>
            </xdr:cNvPr>
            <xdr:cNvGraphicFramePr/>
          </xdr:nvGraphicFramePr>
          <xdr:xfrm>
            <a:off x="0" y="0"/>
            <a:ext cx="0" cy="0"/>
          </xdr:xfrm>
          <a:graphic>
            <a:graphicData uri="http://schemas.microsoft.com/office/drawing/2010/slicer">
              <sle:slicer xmlns:sle="http://schemas.microsoft.com/office/drawing/2010/slicer" name="severity 2"/>
            </a:graphicData>
          </a:graphic>
        </xdr:graphicFrame>
      </mc:Choice>
      <mc:Fallback>
        <xdr:sp macro="" textlink="">
          <xdr:nvSpPr>
            <xdr:cNvPr id="0" name=""/>
            <xdr:cNvSpPr>
              <a:spLocks noTextEdit="1"/>
            </xdr:cNvSpPr>
          </xdr:nvSpPr>
          <xdr:spPr>
            <a:xfrm>
              <a:off x="4014018" y="4005923"/>
              <a:ext cx="1182329" cy="28066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17929</xdr:colOff>
      <xdr:row>22</xdr:row>
      <xdr:rowOff>33618</xdr:rowOff>
    </xdr:from>
    <xdr:to>
      <xdr:col>6</xdr:col>
      <xdr:colOff>337069</xdr:colOff>
      <xdr:row>38</xdr:row>
      <xdr:rowOff>35858</xdr:rowOff>
    </xdr:to>
    <mc:AlternateContent xmlns:mc="http://schemas.openxmlformats.org/markup-compatibility/2006">
      <mc:Choice xmlns:a14="http://schemas.microsoft.com/office/drawing/2010/main" Requires="a14">
        <xdr:graphicFrame macro="">
          <xdr:nvGraphicFramePr>
            <xdr:cNvPr id="23" name="vehicle_type 2">
              <a:extLst>
                <a:ext uri="{FF2B5EF4-FFF2-40B4-BE49-F238E27FC236}">
                  <a16:creationId xmlns:a16="http://schemas.microsoft.com/office/drawing/2014/main" id="{6A3C6B36-B5D4-4136-9291-8AA7FDA78B2A}"/>
                </a:ext>
              </a:extLst>
            </xdr:cNvPr>
            <xdr:cNvGraphicFramePr/>
          </xdr:nvGraphicFramePr>
          <xdr:xfrm>
            <a:off x="0" y="0"/>
            <a:ext cx="0" cy="0"/>
          </xdr:xfrm>
          <a:graphic>
            <a:graphicData uri="http://schemas.microsoft.com/office/drawing/2010/slicer">
              <sle:slicer xmlns:sle="http://schemas.microsoft.com/office/drawing/2010/slicer" name="vehicle_type 2"/>
            </a:graphicData>
          </a:graphic>
        </xdr:graphicFrame>
      </mc:Choice>
      <mc:Fallback>
        <xdr:sp macro="" textlink="">
          <xdr:nvSpPr>
            <xdr:cNvPr id="0" name=""/>
            <xdr:cNvSpPr>
              <a:spLocks noTextEdit="1"/>
            </xdr:cNvSpPr>
          </xdr:nvSpPr>
          <xdr:spPr>
            <a:xfrm>
              <a:off x="2456329" y="3978089"/>
              <a:ext cx="1538340" cy="28709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98323</xdr:colOff>
      <xdr:row>5</xdr:row>
      <xdr:rowOff>64852</xdr:rowOff>
    </xdr:from>
    <xdr:to>
      <xdr:col>27</xdr:col>
      <xdr:colOff>332508</xdr:colOff>
      <xdr:row>10</xdr:row>
      <xdr:rowOff>155864</xdr:rowOff>
    </xdr:to>
    <mc:AlternateContent xmlns:mc="http://schemas.openxmlformats.org/markup-compatibility/2006">
      <mc:Choice xmlns:tsle="http://schemas.microsoft.com/office/drawing/2012/timeslicer" Requires="tsle">
        <xdr:graphicFrame macro="">
          <xdr:nvGraphicFramePr>
            <xdr:cNvPr id="24" name="inverse_data 2">
              <a:extLst>
                <a:ext uri="{FF2B5EF4-FFF2-40B4-BE49-F238E27FC236}">
                  <a16:creationId xmlns:a16="http://schemas.microsoft.com/office/drawing/2014/main" id="{D6E2B836-8424-4761-A135-1D873746AC55}"/>
                </a:ext>
              </a:extLst>
            </xdr:cNvPr>
            <xdr:cNvGraphicFramePr/>
          </xdr:nvGraphicFramePr>
          <xdr:xfrm>
            <a:off x="0" y="0"/>
            <a:ext cx="0" cy="0"/>
          </xdr:xfrm>
          <a:graphic>
            <a:graphicData uri="http://schemas.microsoft.com/office/drawing/2012/timeslicer">
              <tsle:timeslicer xmlns:tsle="http://schemas.microsoft.com/office/drawing/2012/timeslicer" name="inverse_data 2"/>
            </a:graphicData>
          </a:graphic>
        </xdr:graphicFrame>
      </mc:Choice>
      <mc:Fallback>
        <xdr:sp macro="" textlink="">
          <xdr:nvSpPr>
            <xdr:cNvPr id="0" name=""/>
            <xdr:cNvSpPr>
              <a:spLocks noTextEdit="1"/>
            </xdr:cNvSpPr>
          </xdr:nvSpPr>
          <xdr:spPr>
            <a:xfrm>
              <a:off x="6803923" y="961323"/>
              <a:ext cx="9987785" cy="987482"/>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4</xdr:col>
      <xdr:colOff>316232</xdr:colOff>
      <xdr:row>0</xdr:row>
      <xdr:rowOff>41564</xdr:rowOff>
    </xdr:from>
    <xdr:to>
      <xdr:col>6</xdr:col>
      <xdr:colOff>15915</xdr:colOff>
      <xdr:row>5</xdr:row>
      <xdr:rowOff>59493</xdr:rowOff>
    </xdr:to>
    <xdr:pic>
      <xdr:nvPicPr>
        <xdr:cNvPr id="26" name="Graphic 25" descr="Bus with solid fill">
          <a:extLst>
            <a:ext uri="{FF2B5EF4-FFF2-40B4-BE49-F238E27FC236}">
              <a16:creationId xmlns:a16="http://schemas.microsoft.com/office/drawing/2014/main" id="{DD72F66F-50C6-0A77-0ED9-ECDCA6BB9D18}"/>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754632" y="41564"/>
          <a:ext cx="918883" cy="918474"/>
        </a:xfrm>
        <a:prstGeom prst="rect">
          <a:avLst/>
        </a:prstGeom>
      </xdr:spPr>
    </xdr:pic>
    <xdr:clientData/>
  </xdr:twoCellAnchor>
  <xdr:twoCellAnchor editAs="oneCell">
    <xdr:from>
      <xdr:col>20</xdr:col>
      <xdr:colOff>96209</xdr:colOff>
      <xdr:row>0</xdr:row>
      <xdr:rowOff>1</xdr:rowOff>
    </xdr:from>
    <xdr:to>
      <xdr:col>21</xdr:col>
      <xdr:colOff>409974</xdr:colOff>
      <xdr:row>5</xdr:row>
      <xdr:rowOff>17930</xdr:rowOff>
    </xdr:to>
    <xdr:pic>
      <xdr:nvPicPr>
        <xdr:cNvPr id="28" name="Graphic 27" descr="Warning with solid fill">
          <a:extLst>
            <a:ext uri="{FF2B5EF4-FFF2-40B4-BE49-F238E27FC236}">
              <a16:creationId xmlns:a16="http://schemas.microsoft.com/office/drawing/2014/main" id="{FBF108A0-7730-17F8-65E8-B2D2019D21B1}"/>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2288209" y="1"/>
          <a:ext cx="923365" cy="918474"/>
        </a:xfrm>
        <a:prstGeom prst="rect">
          <a:avLst/>
        </a:prstGeom>
      </xdr:spPr>
    </xdr:pic>
    <xdr:clientData/>
  </xdr:twoCellAnchor>
  <xdr:twoCellAnchor editAs="oneCell">
    <xdr:from>
      <xdr:col>5</xdr:col>
      <xdr:colOff>450386</xdr:colOff>
      <xdr:row>0</xdr:row>
      <xdr:rowOff>69724</xdr:rowOff>
    </xdr:from>
    <xdr:to>
      <xdr:col>7</xdr:col>
      <xdr:colOff>150068</xdr:colOff>
      <xdr:row>5</xdr:row>
      <xdr:rowOff>87653</xdr:rowOff>
    </xdr:to>
    <xdr:pic>
      <xdr:nvPicPr>
        <xdr:cNvPr id="30" name="Graphic 29" descr="Woman with solid fill">
          <a:extLst>
            <a:ext uri="{FF2B5EF4-FFF2-40B4-BE49-F238E27FC236}">
              <a16:creationId xmlns:a16="http://schemas.microsoft.com/office/drawing/2014/main" id="{63D99A37-8B7B-6C37-31A1-B2EB46F75322}"/>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3498386" y="69724"/>
          <a:ext cx="918882" cy="918474"/>
        </a:xfrm>
        <a:prstGeom prst="rect">
          <a:avLst/>
        </a:prstGeom>
      </xdr:spPr>
    </xdr:pic>
    <xdr:clientData/>
  </xdr:twoCellAnchor>
  <xdr:twoCellAnchor editAs="oneCell">
    <xdr:from>
      <xdr:col>0</xdr:col>
      <xdr:colOff>0</xdr:colOff>
      <xdr:row>0</xdr:row>
      <xdr:rowOff>0</xdr:rowOff>
    </xdr:from>
    <xdr:to>
      <xdr:col>2</xdr:col>
      <xdr:colOff>193964</xdr:colOff>
      <xdr:row>5</xdr:row>
      <xdr:rowOff>138546</xdr:rowOff>
    </xdr:to>
    <xdr:pic>
      <xdr:nvPicPr>
        <xdr:cNvPr id="32" name="Picture 31">
          <a:extLst>
            <a:ext uri="{FF2B5EF4-FFF2-40B4-BE49-F238E27FC236}">
              <a16:creationId xmlns:a16="http://schemas.microsoft.com/office/drawing/2014/main" id="{F9700517-D647-F879-B814-F32D1F89609B}"/>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0" y="0"/>
          <a:ext cx="1413164" cy="1039091"/>
        </a:xfrm>
        <a:prstGeom prst="rect">
          <a:avLst/>
        </a:prstGeom>
      </xdr:spPr>
    </xdr:pic>
    <xdr:clientData/>
  </xdr:twoCellAnchor>
  <xdr:twoCellAnchor editAs="oneCell">
    <xdr:from>
      <xdr:col>24</xdr:col>
      <xdr:colOff>429491</xdr:colOff>
      <xdr:row>0</xdr:row>
      <xdr:rowOff>0</xdr:rowOff>
    </xdr:from>
    <xdr:to>
      <xdr:col>27</xdr:col>
      <xdr:colOff>277090</xdr:colOff>
      <xdr:row>5</xdr:row>
      <xdr:rowOff>57242</xdr:rowOff>
    </xdr:to>
    <xdr:pic>
      <xdr:nvPicPr>
        <xdr:cNvPr id="34" name="Picture 33">
          <a:extLst>
            <a:ext uri="{FF2B5EF4-FFF2-40B4-BE49-F238E27FC236}">
              <a16:creationId xmlns:a16="http://schemas.microsoft.com/office/drawing/2014/main" id="{6F6D0A35-4D1D-A162-B275-5BBEF2A3B493}"/>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5059891" y="0"/>
          <a:ext cx="1676399" cy="957787"/>
        </a:xfrm>
        <a:prstGeom prst="rect">
          <a:avLst/>
        </a:prstGeom>
      </xdr:spPr>
    </xdr:pic>
    <xdr:clientData/>
  </xdr:twoCellAnchor>
  <xdr:twoCellAnchor editAs="oneCell">
    <xdr:from>
      <xdr:col>21</xdr:col>
      <xdr:colOff>568037</xdr:colOff>
      <xdr:row>0</xdr:row>
      <xdr:rowOff>0</xdr:rowOff>
    </xdr:from>
    <xdr:to>
      <xdr:col>24</xdr:col>
      <xdr:colOff>471055</xdr:colOff>
      <xdr:row>5</xdr:row>
      <xdr:rowOff>96981</xdr:rowOff>
    </xdr:to>
    <xdr:pic>
      <xdr:nvPicPr>
        <xdr:cNvPr id="38" name="Picture 37">
          <a:extLst>
            <a:ext uri="{FF2B5EF4-FFF2-40B4-BE49-F238E27FC236}">
              <a16:creationId xmlns:a16="http://schemas.microsoft.com/office/drawing/2014/main" id="{B4ABF3BA-6BF8-7EE5-67FC-906E234DD3EE}"/>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3369637" y="0"/>
          <a:ext cx="1731818" cy="997526"/>
        </a:xfrm>
        <a:prstGeom prst="rect">
          <a:avLst/>
        </a:prstGeom>
      </xdr:spPr>
    </xdr:pic>
    <xdr:clientData/>
  </xdr:twoCellAnchor>
  <xdr:twoCellAnchor editAs="oneCell">
    <xdr:from>
      <xdr:col>2</xdr:col>
      <xdr:colOff>193963</xdr:colOff>
      <xdr:row>0</xdr:row>
      <xdr:rowOff>0</xdr:rowOff>
    </xdr:from>
    <xdr:to>
      <xdr:col>4</xdr:col>
      <xdr:colOff>249382</xdr:colOff>
      <xdr:row>5</xdr:row>
      <xdr:rowOff>110837</xdr:rowOff>
    </xdr:to>
    <xdr:pic>
      <xdr:nvPicPr>
        <xdr:cNvPr id="40" name="Picture 39">
          <a:extLst>
            <a:ext uri="{FF2B5EF4-FFF2-40B4-BE49-F238E27FC236}">
              <a16:creationId xmlns:a16="http://schemas.microsoft.com/office/drawing/2014/main" id="{560F27DA-807A-9BAE-69D3-91AF81A3F224}"/>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413163" y="0"/>
          <a:ext cx="1274619" cy="1011382"/>
        </a:xfrm>
        <a:prstGeom prst="rect">
          <a:avLst/>
        </a:prstGeom>
      </xdr:spPr>
    </xdr:pic>
    <xdr:clientData/>
  </xdr:twoCellAnchor>
  <xdr:twoCellAnchor>
    <xdr:from>
      <xdr:col>0</xdr:col>
      <xdr:colOff>463418</xdr:colOff>
      <xdr:row>22</xdr:row>
      <xdr:rowOff>49160</xdr:rowOff>
    </xdr:from>
    <xdr:to>
      <xdr:col>3</xdr:col>
      <xdr:colOff>581404</xdr:colOff>
      <xdr:row>38</xdr:row>
      <xdr:rowOff>172063</xdr:rowOff>
    </xdr:to>
    <xdr:sp macro="" textlink="">
      <xdr:nvSpPr>
        <xdr:cNvPr id="41" name="Rectangle 40">
          <a:extLst>
            <a:ext uri="{FF2B5EF4-FFF2-40B4-BE49-F238E27FC236}">
              <a16:creationId xmlns:a16="http://schemas.microsoft.com/office/drawing/2014/main" id="{2225000D-2999-13B5-9FF9-AED48F4822BB}"/>
            </a:ext>
          </a:extLst>
        </xdr:cNvPr>
        <xdr:cNvSpPr/>
      </xdr:nvSpPr>
      <xdr:spPr>
        <a:xfrm>
          <a:off x="463418" y="3993631"/>
          <a:ext cx="1946786" cy="2991608"/>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n-IN" sz="1100" kern="1200"/>
        </a:p>
      </xdr:txBody>
    </xdr:sp>
    <xdr:clientData/>
  </xdr:twoCellAnchor>
  <xdr:twoCellAnchor>
    <xdr:from>
      <xdr:col>0</xdr:col>
      <xdr:colOff>484094</xdr:colOff>
      <xdr:row>22</xdr:row>
      <xdr:rowOff>89647</xdr:rowOff>
    </xdr:from>
    <xdr:to>
      <xdr:col>3</xdr:col>
      <xdr:colOff>555812</xdr:colOff>
      <xdr:row>27</xdr:row>
      <xdr:rowOff>98612</xdr:rowOff>
    </xdr:to>
    <xdr:sp macro="" textlink="">
      <xdr:nvSpPr>
        <xdr:cNvPr id="42" name="Rectangle 41">
          <a:extLst>
            <a:ext uri="{FF2B5EF4-FFF2-40B4-BE49-F238E27FC236}">
              <a16:creationId xmlns:a16="http://schemas.microsoft.com/office/drawing/2014/main" id="{27E138D3-C340-ABEC-9018-63F4361BC717}"/>
            </a:ext>
          </a:extLst>
        </xdr:cNvPr>
        <xdr:cNvSpPr/>
      </xdr:nvSpPr>
      <xdr:spPr>
        <a:xfrm>
          <a:off x="484094" y="4034118"/>
          <a:ext cx="1900518" cy="905435"/>
        </a:xfrm>
        <a:prstGeom prst="rect">
          <a:avLst/>
        </a:prstGeom>
        <a:ln/>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ctr"/>
          <a:r>
            <a:rPr lang="en-IN" sz="1050" b="0" kern="1200">
              <a:solidFill>
                <a:schemeClr val="bg1"/>
              </a:solidFill>
            </a:rPr>
            <a:t>Total</a:t>
          </a:r>
          <a:r>
            <a:rPr lang="en-IN" sz="1050" b="0" kern="1200" baseline="0">
              <a:solidFill>
                <a:schemeClr val="bg1"/>
              </a:solidFill>
            </a:rPr>
            <a:t>  severe accidents             329  </a:t>
          </a:r>
          <a:endParaRPr lang="en-IN" sz="1050" b="0" kern="1200">
            <a:solidFill>
              <a:schemeClr val="bg1"/>
            </a:solidFill>
          </a:endParaRPr>
        </a:p>
      </xdr:txBody>
    </xdr:sp>
    <xdr:clientData/>
  </xdr:twoCellAnchor>
  <xdr:twoCellAnchor>
    <xdr:from>
      <xdr:col>0</xdr:col>
      <xdr:colOff>490313</xdr:colOff>
      <xdr:row>27</xdr:row>
      <xdr:rowOff>156738</xdr:rowOff>
    </xdr:from>
    <xdr:to>
      <xdr:col>3</xdr:col>
      <xdr:colOff>579959</xdr:colOff>
      <xdr:row>33</xdr:row>
      <xdr:rowOff>35859</xdr:rowOff>
    </xdr:to>
    <xdr:sp macro="" textlink="">
      <xdr:nvSpPr>
        <xdr:cNvPr id="43" name="Rectangle 42">
          <a:extLst>
            <a:ext uri="{FF2B5EF4-FFF2-40B4-BE49-F238E27FC236}">
              <a16:creationId xmlns:a16="http://schemas.microsoft.com/office/drawing/2014/main" id="{62009436-4EF1-435E-9609-B93E9260DE52}"/>
            </a:ext>
          </a:extLst>
        </xdr:cNvPr>
        <xdr:cNvSpPr/>
      </xdr:nvSpPr>
      <xdr:spPr>
        <a:xfrm>
          <a:off x="490313" y="4997679"/>
          <a:ext cx="1918446" cy="95488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kern="1200"/>
            <a:t>Total</a:t>
          </a:r>
          <a:r>
            <a:rPr lang="en-IN" sz="1100" kern="1200" baseline="0"/>
            <a:t> moderate accidents                336</a:t>
          </a:r>
          <a:endParaRPr lang="en-IN" sz="1100" kern="1200"/>
        </a:p>
      </xdr:txBody>
    </xdr:sp>
    <xdr:clientData/>
  </xdr:twoCellAnchor>
  <xdr:twoCellAnchor>
    <xdr:from>
      <xdr:col>0</xdr:col>
      <xdr:colOff>499276</xdr:colOff>
      <xdr:row>33</xdr:row>
      <xdr:rowOff>85018</xdr:rowOff>
    </xdr:from>
    <xdr:to>
      <xdr:col>3</xdr:col>
      <xdr:colOff>588922</xdr:colOff>
      <xdr:row>38</xdr:row>
      <xdr:rowOff>143434</xdr:rowOff>
    </xdr:to>
    <xdr:sp macro="" textlink="">
      <xdr:nvSpPr>
        <xdr:cNvPr id="44" name="Rectangle 43">
          <a:extLst>
            <a:ext uri="{FF2B5EF4-FFF2-40B4-BE49-F238E27FC236}">
              <a16:creationId xmlns:a16="http://schemas.microsoft.com/office/drawing/2014/main" id="{ADA1DEF2-DA82-425E-A2F2-49BA104B0882}"/>
            </a:ext>
          </a:extLst>
        </xdr:cNvPr>
        <xdr:cNvSpPr/>
      </xdr:nvSpPr>
      <xdr:spPr>
        <a:xfrm>
          <a:off x="499276" y="6001724"/>
          <a:ext cx="1918446" cy="95488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100" kern="1200"/>
            <a:t>Total</a:t>
          </a:r>
          <a:r>
            <a:rPr lang="en-IN" sz="1100" kern="1200" baseline="0"/>
            <a:t> minor accidents                335</a:t>
          </a:r>
          <a:endParaRPr lang="en-IN" sz="1100" kern="1200"/>
        </a:p>
      </xdr:txBody>
    </xdr:sp>
    <xdr:clientData/>
  </xdr:twoCellAnchor>
  <xdr:twoCellAnchor>
    <xdr:from>
      <xdr:col>4</xdr:col>
      <xdr:colOff>0</xdr:colOff>
      <xdr:row>42</xdr:row>
      <xdr:rowOff>0</xdr:rowOff>
    </xdr:from>
    <xdr:to>
      <xdr:col>5</xdr:col>
      <xdr:colOff>0</xdr:colOff>
      <xdr:row>44</xdr:row>
      <xdr:rowOff>114300</xdr:rowOff>
    </xdr:to>
    <xdr:sp macro="" textlink="">
      <xdr:nvSpPr>
        <xdr:cNvPr id="11272" name="Text Box 8">
          <a:extLst>
            <a:ext uri="{FF2B5EF4-FFF2-40B4-BE49-F238E27FC236}">
              <a16:creationId xmlns:a16="http://schemas.microsoft.com/office/drawing/2014/main" id="{B018F856-1DC4-A477-524E-CE4610A94A30}"/>
            </a:ext>
          </a:extLst>
        </xdr:cNvPr>
        <xdr:cNvSpPr txBox="1">
          <a:spLocks noChangeArrowheads="1"/>
        </xdr:cNvSpPr>
      </xdr:nvSpPr>
      <xdr:spPr bwMode="auto">
        <a:xfrm>
          <a:off x="2438400" y="7680960"/>
          <a:ext cx="609600" cy="480060"/>
        </a:xfrm>
        <a:prstGeom prst="rect">
          <a:avLst/>
        </a:prstGeom>
        <a:solidFill>
          <a:srgbClr val="FFFFFF"/>
        </a:solidFill>
        <a:ln w="9525">
          <a:solidFill>
            <a:srgbClr val="000000"/>
          </a:solidFill>
          <a:miter lim="800000"/>
          <a:headEnd/>
          <a:tailEnd/>
        </a:ln>
      </xdr:spPr>
      <xdr:txBody>
        <a:bodyPr vertOverflow="clip" wrap="square" lIns="27432" tIns="27432" rIns="0" bIns="0" anchor="t" upright="1"/>
        <a:lstStyle/>
        <a:p>
          <a:pPr algn="l" rtl="0">
            <a:defRPr sz="1000"/>
          </a:pPr>
          <a:r>
            <a:rPr lang="en-IN" sz="1100" b="0" i="0" u="none" strike="noStrike" baseline="0">
              <a:solidFill>
                <a:srgbClr val="000000"/>
              </a:solidFill>
              <a:latin typeface="Calibri"/>
              <a:ea typeface="Calibri"/>
              <a:cs typeface="Calibri"/>
            </a:rPr>
            <a:t>=GETPIVOTDATA("Num_Acc",$A$3,"severity","Severe")</a:t>
          </a:r>
        </a:p>
      </xdr:txBody>
    </xdr:sp>
    <xdr:clientData/>
  </xdr:twoCellAnchor>
  <xdr:twoCellAnchor>
    <xdr:from>
      <xdr:col>0</xdr:col>
      <xdr:colOff>484094</xdr:colOff>
      <xdr:row>24</xdr:row>
      <xdr:rowOff>80682</xdr:rowOff>
    </xdr:from>
    <xdr:to>
      <xdr:col>3</xdr:col>
      <xdr:colOff>555812</xdr:colOff>
      <xdr:row>27</xdr:row>
      <xdr:rowOff>143435</xdr:rowOff>
    </xdr:to>
    <xdr:graphicFrame macro="">
      <xdr:nvGraphicFramePr>
        <xdr:cNvPr id="45" name="Chart 44">
          <a:extLst>
            <a:ext uri="{FF2B5EF4-FFF2-40B4-BE49-F238E27FC236}">
              <a16:creationId xmlns:a16="http://schemas.microsoft.com/office/drawing/2014/main" id="{22F4A8E3-164B-4B51-B068-C6EC9FF0AE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0</xdr:col>
      <xdr:colOff>484093</xdr:colOff>
      <xdr:row>30</xdr:row>
      <xdr:rowOff>44823</xdr:rowOff>
    </xdr:from>
    <xdr:to>
      <xdr:col>3</xdr:col>
      <xdr:colOff>591670</xdr:colOff>
      <xdr:row>33</xdr:row>
      <xdr:rowOff>125506</xdr:rowOff>
    </xdr:to>
    <xdr:graphicFrame macro="">
      <xdr:nvGraphicFramePr>
        <xdr:cNvPr id="46" name="Chart 45">
          <a:extLst>
            <a:ext uri="{FF2B5EF4-FFF2-40B4-BE49-F238E27FC236}">
              <a16:creationId xmlns:a16="http://schemas.microsoft.com/office/drawing/2014/main" id="{24F22417-F497-4FF2-A9D8-41275A936E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0</xdr:col>
      <xdr:colOff>499275</xdr:colOff>
      <xdr:row>35</xdr:row>
      <xdr:rowOff>98612</xdr:rowOff>
    </xdr:from>
    <xdr:to>
      <xdr:col>3</xdr:col>
      <xdr:colOff>591670</xdr:colOff>
      <xdr:row>38</xdr:row>
      <xdr:rowOff>152400</xdr:rowOff>
    </xdr:to>
    <xdr:graphicFrame macro="">
      <xdr:nvGraphicFramePr>
        <xdr:cNvPr id="47" name="Chart 46">
          <a:extLst>
            <a:ext uri="{FF2B5EF4-FFF2-40B4-BE49-F238E27FC236}">
              <a16:creationId xmlns:a16="http://schemas.microsoft.com/office/drawing/2014/main" id="{B87B234A-8FBB-4245-BEC3-4C6C1B06F4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xdr:col>
      <xdr:colOff>125506</xdr:colOff>
      <xdr:row>5</xdr:row>
      <xdr:rowOff>134470</xdr:rowOff>
    </xdr:from>
    <xdr:to>
      <xdr:col>11</xdr:col>
      <xdr:colOff>62753</xdr:colOff>
      <xdr:row>8</xdr:row>
      <xdr:rowOff>71717</xdr:rowOff>
    </xdr:to>
    <xdr:sp macro="" textlink="">
      <xdr:nvSpPr>
        <xdr:cNvPr id="48" name="Rectangle 47">
          <a:extLst>
            <a:ext uri="{FF2B5EF4-FFF2-40B4-BE49-F238E27FC236}">
              <a16:creationId xmlns:a16="http://schemas.microsoft.com/office/drawing/2014/main" id="{2DE1CD68-7F8D-81B2-6E89-E5DC26619A43}"/>
            </a:ext>
          </a:extLst>
        </xdr:cNvPr>
        <xdr:cNvSpPr/>
      </xdr:nvSpPr>
      <xdr:spPr>
        <a:xfrm>
          <a:off x="735106" y="1030941"/>
          <a:ext cx="6033247" cy="475129"/>
        </a:xfrm>
        <a:prstGeom prst="rect">
          <a:avLst/>
        </a:prstGeom>
        <a:effectLst>
          <a:glow rad="101600">
            <a:schemeClr val="accent2">
              <a:satMod val="175000"/>
              <a:alpha val="40000"/>
            </a:schemeClr>
          </a:glow>
        </a:effectLst>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IN" sz="2000" b="1" u="none" kern="1200">
              <a:solidFill>
                <a:schemeClr val="accent4">
                  <a:lumMod val="20000"/>
                  <a:lumOff val="80000"/>
                </a:schemeClr>
              </a:solidFill>
            </a:rPr>
            <a:t>Total</a:t>
          </a:r>
          <a:r>
            <a:rPr lang="en-IN" sz="2000" b="1" u="none" kern="1200" baseline="0">
              <a:solidFill>
                <a:schemeClr val="accent4">
                  <a:lumMod val="20000"/>
                  <a:lumOff val="80000"/>
                </a:schemeClr>
              </a:solidFill>
            </a:rPr>
            <a:t> no.of accidents   1000</a:t>
          </a:r>
          <a:endParaRPr lang="en-IN" sz="2000" b="1" u="none" kern="1200">
            <a:solidFill>
              <a:schemeClr val="accent4">
                <a:lumMod val="20000"/>
                <a:lumOff val="80000"/>
              </a:schemeClr>
            </a:solidFill>
          </a:endParaRPr>
        </a:p>
      </xdr:txBody>
    </xdr:sp>
    <xdr:clientData/>
  </xdr:twoCellAnchor>
  <xdr:twoCellAnchor>
    <xdr:from>
      <xdr:col>0</xdr:col>
      <xdr:colOff>0</xdr:colOff>
      <xdr:row>5</xdr:row>
      <xdr:rowOff>152399</xdr:rowOff>
    </xdr:from>
    <xdr:to>
      <xdr:col>1</xdr:col>
      <xdr:colOff>98612</xdr:colOff>
      <xdr:row>38</xdr:row>
      <xdr:rowOff>125506</xdr:rowOff>
    </xdr:to>
    <xdr:sp macro="" textlink="">
      <xdr:nvSpPr>
        <xdr:cNvPr id="49" name="Rectangle 48">
          <a:extLst>
            <a:ext uri="{FF2B5EF4-FFF2-40B4-BE49-F238E27FC236}">
              <a16:creationId xmlns:a16="http://schemas.microsoft.com/office/drawing/2014/main" id="{56E57D95-65B4-1B9B-B965-3F6E85701FC6}"/>
            </a:ext>
          </a:extLst>
        </xdr:cNvPr>
        <xdr:cNvSpPr/>
      </xdr:nvSpPr>
      <xdr:spPr>
        <a:xfrm>
          <a:off x="0" y="1048870"/>
          <a:ext cx="708212" cy="588981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kern="1200">
              <a:solidFill>
                <a:schemeClr val="bg1"/>
              </a:solidFill>
            </a:rPr>
            <a:t>234</a:t>
          </a:r>
        </a:p>
      </xdr:txBody>
    </xdr:sp>
    <xdr:clientData/>
  </xdr:twoCellAnchor>
  <xdr:twoCellAnchor editAs="oneCell">
    <xdr:from>
      <xdr:col>0</xdr:col>
      <xdr:colOff>0</xdr:colOff>
      <xdr:row>7</xdr:row>
      <xdr:rowOff>161365</xdr:rowOff>
    </xdr:from>
    <xdr:to>
      <xdr:col>1</xdr:col>
      <xdr:colOff>134471</xdr:colOff>
      <xdr:row>13</xdr:row>
      <xdr:rowOff>136846</xdr:rowOff>
    </xdr:to>
    <xdr:pic>
      <xdr:nvPicPr>
        <xdr:cNvPr id="51" name="Picture 50">
          <a:extLst>
            <a:ext uri="{FF2B5EF4-FFF2-40B4-BE49-F238E27FC236}">
              <a16:creationId xmlns:a16="http://schemas.microsoft.com/office/drawing/2014/main" id="{B4CEB6AD-785A-2C77-151D-4BEF1F6163D1}"/>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0" y="1416424"/>
          <a:ext cx="744071" cy="1051246"/>
        </a:xfrm>
        <a:prstGeom prst="rect">
          <a:avLst/>
        </a:prstGeom>
      </xdr:spPr>
    </xdr:pic>
    <xdr:clientData/>
  </xdr:twoCellAnchor>
  <xdr:twoCellAnchor editAs="oneCell">
    <xdr:from>
      <xdr:col>0</xdr:col>
      <xdr:colOff>0</xdr:colOff>
      <xdr:row>15</xdr:row>
      <xdr:rowOff>44823</xdr:rowOff>
    </xdr:from>
    <xdr:to>
      <xdr:col>1</xdr:col>
      <xdr:colOff>71718</xdr:colOff>
      <xdr:row>20</xdr:row>
      <xdr:rowOff>170330</xdr:rowOff>
    </xdr:to>
    <xdr:pic>
      <xdr:nvPicPr>
        <xdr:cNvPr id="53" name="Picture 52">
          <a:extLst>
            <a:ext uri="{FF2B5EF4-FFF2-40B4-BE49-F238E27FC236}">
              <a16:creationId xmlns:a16="http://schemas.microsoft.com/office/drawing/2014/main" id="{EAD030F5-DEC9-7149-0F64-FF011DD4E4C4}"/>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0" y="2734235"/>
          <a:ext cx="681318" cy="1021977"/>
        </a:xfrm>
        <a:prstGeom prst="rect">
          <a:avLst/>
        </a:prstGeom>
      </xdr:spPr>
    </xdr:pic>
    <xdr:clientData/>
  </xdr:twoCellAnchor>
  <xdr:twoCellAnchor>
    <xdr:from>
      <xdr:col>0</xdr:col>
      <xdr:colOff>0</xdr:colOff>
      <xdr:row>13</xdr:row>
      <xdr:rowOff>107578</xdr:rowOff>
    </xdr:from>
    <xdr:to>
      <xdr:col>1</xdr:col>
      <xdr:colOff>98612</xdr:colOff>
      <xdr:row>15</xdr:row>
      <xdr:rowOff>116542</xdr:rowOff>
    </xdr:to>
    <xdr:sp macro="" textlink="">
      <xdr:nvSpPr>
        <xdr:cNvPr id="54" name="Rectangle 53">
          <a:extLst>
            <a:ext uri="{FF2B5EF4-FFF2-40B4-BE49-F238E27FC236}">
              <a16:creationId xmlns:a16="http://schemas.microsoft.com/office/drawing/2014/main" id="{40110579-EE7F-AE44-C5F4-30B0F5E96A64}"/>
            </a:ext>
          </a:extLst>
        </xdr:cNvPr>
        <xdr:cNvSpPr/>
      </xdr:nvSpPr>
      <xdr:spPr>
        <a:xfrm>
          <a:off x="0" y="2438402"/>
          <a:ext cx="708212" cy="367552"/>
        </a:xfrm>
        <a:prstGeom prst="rect">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kern="1200"/>
            <a:t>240</a:t>
          </a:r>
        </a:p>
      </xdr:txBody>
    </xdr:sp>
    <xdr:clientData/>
  </xdr:twoCellAnchor>
  <xdr:twoCellAnchor editAs="oneCell">
    <xdr:from>
      <xdr:col>0</xdr:col>
      <xdr:colOff>0</xdr:colOff>
      <xdr:row>22</xdr:row>
      <xdr:rowOff>170329</xdr:rowOff>
    </xdr:from>
    <xdr:to>
      <xdr:col>1</xdr:col>
      <xdr:colOff>125506</xdr:colOff>
      <xdr:row>26</xdr:row>
      <xdr:rowOff>103991</xdr:rowOff>
    </xdr:to>
    <xdr:pic>
      <xdr:nvPicPr>
        <xdr:cNvPr id="56" name="Picture 55">
          <a:extLst>
            <a:ext uri="{FF2B5EF4-FFF2-40B4-BE49-F238E27FC236}">
              <a16:creationId xmlns:a16="http://schemas.microsoft.com/office/drawing/2014/main" id="{C2F17ADD-10C3-BC03-2183-4B558B3904BD}"/>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0" y="4114800"/>
          <a:ext cx="735106" cy="650838"/>
        </a:xfrm>
        <a:prstGeom prst="rect">
          <a:avLst/>
        </a:prstGeom>
      </xdr:spPr>
    </xdr:pic>
    <xdr:clientData/>
  </xdr:twoCellAnchor>
  <xdr:twoCellAnchor>
    <xdr:from>
      <xdr:col>0</xdr:col>
      <xdr:colOff>0</xdr:colOff>
      <xdr:row>20</xdr:row>
      <xdr:rowOff>125506</xdr:rowOff>
    </xdr:from>
    <xdr:to>
      <xdr:col>1</xdr:col>
      <xdr:colOff>107576</xdr:colOff>
      <xdr:row>22</xdr:row>
      <xdr:rowOff>143435</xdr:rowOff>
    </xdr:to>
    <xdr:sp macro="" textlink="">
      <xdr:nvSpPr>
        <xdr:cNvPr id="57" name="Rectangle 56">
          <a:extLst>
            <a:ext uri="{FF2B5EF4-FFF2-40B4-BE49-F238E27FC236}">
              <a16:creationId xmlns:a16="http://schemas.microsoft.com/office/drawing/2014/main" id="{E152963E-B487-0844-EF54-935B3051F49E}"/>
            </a:ext>
          </a:extLst>
        </xdr:cNvPr>
        <xdr:cNvSpPr/>
      </xdr:nvSpPr>
      <xdr:spPr>
        <a:xfrm>
          <a:off x="0" y="3711388"/>
          <a:ext cx="717176" cy="37651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kern="1200"/>
            <a:t>263</a:t>
          </a:r>
        </a:p>
      </xdr:txBody>
    </xdr:sp>
    <xdr:clientData/>
  </xdr:twoCellAnchor>
  <xdr:twoCellAnchor editAs="oneCell">
    <xdr:from>
      <xdr:col>0</xdr:col>
      <xdr:colOff>0</xdr:colOff>
      <xdr:row>29</xdr:row>
      <xdr:rowOff>17930</xdr:rowOff>
    </xdr:from>
    <xdr:to>
      <xdr:col>1</xdr:col>
      <xdr:colOff>98612</xdr:colOff>
      <xdr:row>37</xdr:row>
      <xdr:rowOff>35859</xdr:rowOff>
    </xdr:to>
    <xdr:pic>
      <xdr:nvPicPr>
        <xdr:cNvPr id="59" name="Picture 58">
          <a:extLst>
            <a:ext uri="{FF2B5EF4-FFF2-40B4-BE49-F238E27FC236}">
              <a16:creationId xmlns:a16="http://schemas.microsoft.com/office/drawing/2014/main" id="{09D85F22-13C6-F444-2F39-DCF9C6FE29E9}"/>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0" y="5217459"/>
          <a:ext cx="708212" cy="1452282"/>
        </a:xfrm>
        <a:prstGeom prst="rect">
          <a:avLst/>
        </a:prstGeom>
      </xdr:spPr>
    </xdr:pic>
    <xdr:clientData/>
  </xdr:twoCellAnchor>
  <xdr:twoCellAnchor>
    <xdr:from>
      <xdr:col>0</xdr:col>
      <xdr:colOff>0</xdr:colOff>
      <xdr:row>26</xdr:row>
      <xdr:rowOff>116540</xdr:rowOff>
    </xdr:from>
    <xdr:to>
      <xdr:col>1</xdr:col>
      <xdr:colOff>98612</xdr:colOff>
      <xdr:row>29</xdr:row>
      <xdr:rowOff>1</xdr:rowOff>
    </xdr:to>
    <xdr:sp macro="" textlink="">
      <xdr:nvSpPr>
        <xdr:cNvPr id="60" name="Rectangle 59">
          <a:extLst>
            <a:ext uri="{FF2B5EF4-FFF2-40B4-BE49-F238E27FC236}">
              <a16:creationId xmlns:a16="http://schemas.microsoft.com/office/drawing/2014/main" id="{7EA93DAE-8672-4714-AE30-C955022652A0}"/>
            </a:ext>
          </a:extLst>
        </xdr:cNvPr>
        <xdr:cNvSpPr/>
      </xdr:nvSpPr>
      <xdr:spPr>
        <a:xfrm>
          <a:off x="0" y="4778187"/>
          <a:ext cx="708212" cy="42134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kern="1200"/>
            <a:t>263</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426720</xdr:colOff>
      <xdr:row>2</xdr:row>
      <xdr:rowOff>0</xdr:rowOff>
    </xdr:from>
    <xdr:to>
      <xdr:col>3</xdr:col>
      <xdr:colOff>426720</xdr:colOff>
      <xdr:row>15</xdr:row>
      <xdr:rowOff>89535</xdr:rowOff>
    </xdr:to>
    <mc:AlternateContent xmlns:mc="http://schemas.openxmlformats.org/markup-compatibility/2006">
      <mc:Choice xmlns:a14="http://schemas.microsoft.com/office/drawing/2010/main" Requires="a14">
        <xdr:graphicFrame macro="">
          <xdr:nvGraphicFramePr>
            <xdr:cNvPr id="2" name="state 1">
              <a:extLst>
                <a:ext uri="{FF2B5EF4-FFF2-40B4-BE49-F238E27FC236}">
                  <a16:creationId xmlns:a16="http://schemas.microsoft.com/office/drawing/2014/main" id="{7C230E08-0B89-4E2F-9B16-22C98E3F1F0D}"/>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dr:sp macro="" textlink="">
          <xdr:nvSpPr>
            <xdr:cNvPr id="0" name=""/>
            <xdr:cNvSpPr>
              <a:spLocks noTextEdit="1"/>
            </xdr:cNvSpPr>
          </xdr:nvSpPr>
          <xdr:spPr>
            <a:xfrm>
              <a:off x="426720" y="3657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152400</xdr:colOff>
      <xdr:row>2</xdr:row>
      <xdr:rowOff>15240</xdr:rowOff>
    </xdr:from>
    <xdr:to>
      <xdr:col>7</xdr:col>
      <xdr:colOff>152400</xdr:colOff>
      <xdr:row>15</xdr:row>
      <xdr:rowOff>104775</xdr:rowOff>
    </xdr:to>
    <mc:AlternateContent xmlns:mc="http://schemas.openxmlformats.org/markup-compatibility/2006">
      <mc:Choice xmlns:a14="http://schemas.microsoft.com/office/drawing/2010/main" Requires="a14">
        <xdr:graphicFrame macro="">
          <xdr:nvGraphicFramePr>
            <xdr:cNvPr id="3" name="severity 1">
              <a:extLst>
                <a:ext uri="{FF2B5EF4-FFF2-40B4-BE49-F238E27FC236}">
                  <a16:creationId xmlns:a16="http://schemas.microsoft.com/office/drawing/2014/main" id="{F8D1BE9B-C65F-45FF-978C-1B5995F4C278}"/>
                </a:ext>
              </a:extLst>
            </xdr:cNvPr>
            <xdr:cNvGraphicFramePr/>
          </xdr:nvGraphicFramePr>
          <xdr:xfrm>
            <a:off x="0" y="0"/>
            <a:ext cx="0" cy="0"/>
          </xdr:xfrm>
          <a:graphic>
            <a:graphicData uri="http://schemas.microsoft.com/office/drawing/2010/slicer">
              <sle:slicer xmlns:sle="http://schemas.microsoft.com/office/drawing/2010/slicer" name="severity 1"/>
            </a:graphicData>
          </a:graphic>
        </xdr:graphicFrame>
      </mc:Choice>
      <mc:Fallback>
        <xdr:sp macro="" textlink="">
          <xdr:nvSpPr>
            <xdr:cNvPr id="0" name=""/>
            <xdr:cNvSpPr>
              <a:spLocks noTextEdit="1"/>
            </xdr:cNvSpPr>
          </xdr:nvSpPr>
          <xdr:spPr>
            <a:xfrm>
              <a:off x="25908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441960</xdr:colOff>
      <xdr:row>2</xdr:row>
      <xdr:rowOff>22860</xdr:rowOff>
    </xdr:from>
    <xdr:to>
      <xdr:col>10</xdr:col>
      <xdr:colOff>441960</xdr:colOff>
      <xdr:row>15</xdr:row>
      <xdr:rowOff>112395</xdr:rowOff>
    </xdr:to>
    <mc:AlternateContent xmlns:mc="http://schemas.openxmlformats.org/markup-compatibility/2006">
      <mc:Choice xmlns:a14="http://schemas.microsoft.com/office/drawing/2010/main" Requires="a14">
        <xdr:graphicFrame macro="">
          <xdr:nvGraphicFramePr>
            <xdr:cNvPr id="4" name="vehicle_type 1">
              <a:extLst>
                <a:ext uri="{FF2B5EF4-FFF2-40B4-BE49-F238E27FC236}">
                  <a16:creationId xmlns:a16="http://schemas.microsoft.com/office/drawing/2014/main" id="{8A98A148-752F-48E5-AA84-DF79C6A74F6A}"/>
                </a:ext>
              </a:extLst>
            </xdr:cNvPr>
            <xdr:cNvGraphicFramePr/>
          </xdr:nvGraphicFramePr>
          <xdr:xfrm>
            <a:off x="0" y="0"/>
            <a:ext cx="0" cy="0"/>
          </xdr:xfrm>
          <a:graphic>
            <a:graphicData uri="http://schemas.microsoft.com/office/drawing/2010/slicer">
              <sle:slicer xmlns:sle="http://schemas.microsoft.com/office/drawing/2010/slicer" name="vehicle_type 1"/>
            </a:graphicData>
          </a:graphic>
        </xdr:graphicFrame>
      </mc:Choice>
      <mc:Fallback>
        <xdr:sp macro="" textlink="">
          <xdr:nvSpPr>
            <xdr:cNvPr id="0" name=""/>
            <xdr:cNvSpPr>
              <a:spLocks noTextEdit="1"/>
            </xdr:cNvSpPr>
          </xdr:nvSpPr>
          <xdr:spPr>
            <a:xfrm>
              <a:off x="4709160" y="3886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129540</xdr:colOff>
      <xdr:row>5</xdr:row>
      <xdr:rowOff>129540</xdr:rowOff>
    </xdr:from>
    <xdr:to>
      <xdr:col>18</xdr:col>
      <xdr:colOff>228600</xdr:colOff>
      <xdr:row>13</xdr:row>
      <xdr:rowOff>38100</xdr:rowOff>
    </xdr:to>
    <mc:AlternateContent xmlns:mc="http://schemas.openxmlformats.org/markup-compatibility/2006">
      <mc:Choice xmlns:tsle="http://schemas.microsoft.com/office/drawing/2012/timeslicer" Requires="tsle">
        <xdr:graphicFrame macro="">
          <xdr:nvGraphicFramePr>
            <xdr:cNvPr id="5" name="inverse_data 1">
              <a:extLst>
                <a:ext uri="{FF2B5EF4-FFF2-40B4-BE49-F238E27FC236}">
                  <a16:creationId xmlns:a16="http://schemas.microsoft.com/office/drawing/2014/main" id="{E54C772F-7FEF-4995-9C1B-D77B0610F32A}"/>
                </a:ext>
              </a:extLst>
            </xdr:cNvPr>
            <xdr:cNvGraphicFramePr/>
          </xdr:nvGraphicFramePr>
          <xdr:xfrm>
            <a:off x="0" y="0"/>
            <a:ext cx="0" cy="0"/>
          </xdr:xfrm>
          <a:graphic>
            <a:graphicData uri="http://schemas.microsoft.com/office/drawing/2012/timeslicer">
              <tsle:timeslicer xmlns:tsle="http://schemas.microsoft.com/office/drawing/2012/timeslicer" name="inverse_data 1"/>
            </a:graphicData>
          </a:graphic>
        </xdr:graphicFrame>
      </mc:Choice>
      <mc:Fallback>
        <xdr:sp macro="" textlink="">
          <xdr:nvSpPr>
            <xdr:cNvPr id="0" name=""/>
            <xdr:cNvSpPr>
              <a:spLocks noTextEdit="1"/>
            </xdr:cNvSpPr>
          </xdr:nvSpPr>
          <xdr:spPr>
            <a:xfrm>
              <a:off x="6835140" y="1043940"/>
              <a:ext cx="43662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365760</xdr:colOff>
      <xdr:row>8</xdr:row>
      <xdr:rowOff>15240</xdr:rowOff>
    </xdr:from>
    <xdr:to>
      <xdr:col>5</xdr:col>
      <xdr:colOff>358140</xdr:colOff>
      <xdr:row>14</xdr:row>
      <xdr:rowOff>121920</xdr:rowOff>
    </xdr:to>
    <xdr:graphicFrame macro="">
      <xdr:nvGraphicFramePr>
        <xdr:cNvPr id="3" name="Chart 2">
          <a:extLst>
            <a:ext uri="{FF2B5EF4-FFF2-40B4-BE49-F238E27FC236}">
              <a16:creationId xmlns:a16="http://schemas.microsoft.com/office/drawing/2014/main" id="{3CB48714-58B6-D273-28A0-EAAECD32B8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182880</xdr:colOff>
      <xdr:row>9</xdr:row>
      <xdr:rowOff>175260</xdr:rowOff>
    </xdr:from>
    <xdr:to>
      <xdr:col>10</xdr:col>
      <xdr:colOff>419100</xdr:colOff>
      <xdr:row>13</xdr:row>
      <xdr:rowOff>167640</xdr:rowOff>
    </xdr:to>
    <xdr:graphicFrame macro="">
      <xdr:nvGraphicFramePr>
        <xdr:cNvPr id="4" name="Chart 3">
          <a:extLst>
            <a:ext uri="{FF2B5EF4-FFF2-40B4-BE49-F238E27FC236}">
              <a16:creationId xmlns:a16="http://schemas.microsoft.com/office/drawing/2014/main" id="{1DCA2BB6-80EE-78A3-4CEA-36F5F58B32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190500</xdr:colOff>
      <xdr:row>8</xdr:row>
      <xdr:rowOff>167640</xdr:rowOff>
    </xdr:from>
    <xdr:to>
      <xdr:col>16</xdr:col>
      <xdr:colOff>190500</xdr:colOff>
      <xdr:row>13</xdr:row>
      <xdr:rowOff>60960</xdr:rowOff>
    </xdr:to>
    <xdr:graphicFrame macro="">
      <xdr:nvGraphicFramePr>
        <xdr:cNvPr id="5" name="Chart 4">
          <a:extLst>
            <a:ext uri="{FF2B5EF4-FFF2-40B4-BE49-F238E27FC236}">
              <a16:creationId xmlns:a16="http://schemas.microsoft.com/office/drawing/2014/main" id="{495EC989-3BD5-33CB-F76E-F9845E07D6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UNIKA" refreshedDate="45646.488870138892" createdVersion="8" refreshedVersion="8" minRefreshableVersion="3" recordCount="1001" xr:uid="{5AB44E52-1606-4971-A6B2-153D5DF82F4D}">
  <cacheSource type="worksheet">
    <worksheetSource ref="A1:U1048576" sheet="indias car accident analysis 20"/>
  </cacheSource>
  <cacheFields count="21">
    <cacheField name="Num_Acc" numFmtId="0">
      <sharedItems containsBlank="1"/>
    </cacheField>
    <cacheField name="inverse_data" numFmtId="0">
      <sharedItems containsNonDate="0" containsDate="1" containsString="0" containsBlank="1" minDate="2022-01-01T00:00:00" maxDate="2024-01-01T00:00:00" count="534">
        <d v="2022-11-20T00:00:00"/>
        <d v="2023-12-09T00:00:00"/>
        <d v="2022-11-12T00:00:00"/>
        <d v="2023-02-13T00:00:00"/>
        <d v="2022-11-25T00:00:00"/>
        <d v="2022-09-14T00:00:00"/>
        <d v="2023-07-11T00:00:00"/>
        <d v="2023-10-29T00:00:00"/>
        <d v="2023-12-19T00:00:00"/>
        <d v="2023-09-16T00:00:00"/>
        <d v="2022-07-27T00:00:00"/>
        <d v="2022-11-17T00:00:00"/>
        <d v="2023-09-23T00:00:00"/>
        <d v="2022-10-15T00:00:00"/>
        <d v="2022-03-06T00:00:00"/>
        <d v="2023-12-08T00:00:00"/>
        <d v="2023-07-02T00:00:00"/>
        <d v="2023-06-07T00:00:00"/>
        <d v="2023-03-31T00:00:00"/>
        <d v="2023-11-13T00:00:00"/>
        <d v="2023-10-30T00:00:00"/>
        <d v="2023-02-14T00:00:00"/>
        <d v="2023-05-15T00:00:00"/>
        <d v="2023-07-19T00:00:00"/>
        <d v="2022-10-06T00:00:00"/>
        <d v="2023-09-03T00:00:00"/>
        <d v="2022-12-29T00:00:00"/>
        <d v="2023-12-10T00:00:00"/>
        <d v="2023-05-29T00:00:00"/>
        <d v="2022-03-26T00:00:00"/>
        <d v="2022-02-12T00:00:00"/>
        <d v="2023-02-05T00:00:00"/>
        <d v="2022-02-26T00:00:00"/>
        <d v="2023-03-19T00:00:00"/>
        <d v="2022-11-29T00:00:00"/>
        <d v="2023-11-25T00:00:00"/>
        <d v="2023-12-25T00:00:00"/>
        <d v="2023-11-07T00:00:00"/>
        <d v="2023-07-03T00:00:00"/>
        <d v="2023-03-09T00:00:00"/>
        <d v="2022-09-10T00:00:00"/>
        <d v="2022-08-13T00:00:00"/>
        <d v="2022-10-23T00:00:00"/>
        <d v="2023-08-10T00:00:00"/>
        <d v="2022-06-27T00:00:00"/>
        <d v="2022-03-16T00:00:00"/>
        <d v="2022-10-03T00:00:00"/>
        <d v="2022-05-27T00:00:00"/>
        <d v="2023-06-04T00:00:00"/>
        <d v="2023-10-01T00:00:00"/>
        <d v="2022-10-14T00:00:00"/>
        <d v="2023-08-15T00:00:00"/>
        <d v="2023-12-24T00:00:00"/>
        <d v="2022-09-24T00:00:00"/>
        <d v="2023-04-29T00:00:00"/>
        <d v="2023-08-03T00:00:00"/>
        <d v="2023-04-13T00:00:00"/>
        <d v="2023-11-03T00:00:00"/>
        <d v="2022-01-07T00:00:00"/>
        <d v="2023-05-24T00:00:00"/>
        <d v="2022-04-06T00:00:00"/>
        <d v="2022-07-08T00:00:00"/>
        <d v="2022-09-20T00:00:00"/>
        <d v="2022-02-17T00:00:00"/>
        <d v="2023-11-20T00:00:00"/>
        <d v="2023-06-29T00:00:00"/>
        <d v="2023-11-09T00:00:00"/>
        <d v="2023-12-18T00:00:00"/>
        <d v="2023-09-01T00:00:00"/>
        <d v="2022-06-16T00:00:00"/>
        <d v="2023-01-28T00:00:00"/>
        <d v="2023-11-27T00:00:00"/>
        <d v="2022-10-05T00:00:00"/>
        <d v="2022-12-30T00:00:00"/>
        <d v="2023-07-10T00:00:00"/>
        <d v="2023-10-05T00:00:00"/>
        <d v="2023-09-22T00:00:00"/>
        <d v="2022-02-10T00:00:00"/>
        <d v="2022-03-30T00:00:00"/>
        <d v="2023-12-05T00:00:00"/>
        <d v="2023-02-12T00:00:00"/>
        <d v="2022-04-15T00:00:00"/>
        <d v="2023-10-31T00:00:00"/>
        <d v="2023-04-03T00:00:00"/>
        <d v="2022-08-21T00:00:00"/>
        <d v="2022-11-10T00:00:00"/>
        <d v="2022-01-24T00:00:00"/>
        <d v="2022-12-23T00:00:00"/>
        <d v="2022-07-22T00:00:00"/>
        <d v="2022-01-10T00:00:00"/>
        <d v="2023-02-26T00:00:00"/>
        <d v="2022-07-18T00:00:00"/>
        <d v="2022-11-13T00:00:00"/>
        <d v="2022-04-09T00:00:00"/>
        <d v="2023-05-14T00:00:00"/>
        <d v="2022-05-06T00:00:00"/>
        <d v="2023-07-18T00:00:00"/>
        <d v="2022-05-21T00:00:00"/>
        <d v="2023-01-19T00:00:00"/>
        <d v="2023-11-22T00:00:00"/>
        <d v="2023-07-26T00:00:00"/>
        <d v="2023-02-15T00:00:00"/>
        <d v="2023-08-09T00:00:00"/>
        <d v="2022-02-09T00:00:00"/>
        <d v="2022-03-25T00:00:00"/>
        <d v="2023-09-06T00:00:00"/>
        <d v="2023-08-25T00:00:00"/>
        <d v="2023-03-14T00:00:00"/>
        <d v="2022-02-01T00:00:00"/>
        <d v="2023-11-28T00:00:00"/>
        <d v="2022-05-15T00:00:00"/>
        <d v="2022-06-02T00:00:00"/>
        <d v="2023-04-18T00:00:00"/>
        <d v="2023-05-01T00:00:00"/>
        <d v="2022-09-05T00:00:00"/>
        <d v="2023-03-13T00:00:00"/>
        <d v="2023-12-14T00:00:00"/>
        <d v="2023-10-26T00:00:00"/>
        <d v="2023-04-11T00:00:00"/>
        <d v="2023-11-16T00:00:00"/>
        <d v="2023-01-04T00:00:00"/>
        <d v="2022-11-04T00:00:00"/>
        <d v="2022-10-11T00:00:00"/>
        <d v="2023-08-19T00:00:00"/>
        <d v="2023-04-22T00:00:00"/>
        <d v="2022-07-17T00:00:00"/>
        <d v="2023-11-15T00:00:00"/>
        <d v="2022-09-04T00:00:00"/>
        <d v="2022-04-18T00:00:00"/>
        <d v="2023-08-02T00:00:00"/>
        <d v="2022-03-18T00:00:00"/>
        <d v="2022-03-02T00:00:00"/>
        <d v="2023-03-03T00:00:00"/>
        <d v="2022-10-27T00:00:00"/>
        <d v="2022-10-20T00:00:00"/>
        <d v="2022-06-03T00:00:00"/>
        <d v="2023-09-09T00:00:00"/>
        <d v="2023-10-23T00:00:00"/>
        <d v="2023-02-16T00:00:00"/>
        <d v="2023-01-01T00:00:00"/>
        <d v="2022-08-27T00:00:00"/>
        <d v="2022-08-18T00:00:00"/>
        <d v="2022-03-04T00:00:00"/>
        <d v="2023-05-25T00:00:00"/>
        <d v="2023-11-05T00:00:00"/>
        <d v="2023-10-07T00:00:00"/>
        <d v="2022-11-11T00:00:00"/>
        <d v="2022-10-25T00:00:00"/>
        <d v="2022-11-01T00:00:00"/>
        <d v="2022-10-30T00:00:00"/>
        <d v="2022-09-07T00:00:00"/>
        <d v="2023-01-06T00:00:00"/>
        <d v="2023-03-04T00:00:00"/>
        <d v="2023-09-12T00:00:00"/>
        <d v="2023-10-20T00:00:00"/>
        <d v="2022-11-14T00:00:00"/>
        <d v="2023-01-30T00:00:00"/>
        <d v="2022-06-10T00:00:00"/>
        <d v="2023-03-07T00:00:00"/>
        <d v="2022-05-03T00:00:00"/>
        <d v="2023-09-07T00:00:00"/>
        <d v="2023-12-31T00:00:00"/>
        <d v="2022-02-05T00:00:00"/>
        <d v="2023-07-08T00:00:00"/>
        <d v="2022-04-08T00:00:00"/>
        <d v="2023-02-27T00:00:00"/>
        <d v="2022-10-13T00:00:00"/>
        <d v="2023-08-29T00:00:00"/>
        <d v="2022-08-17T00:00:00"/>
        <d v="2022-12-20T00:00:00"/>
        <d v="2022-07-25T00:00:00"/>
        <d v="2023-11-12T00:00:00"/>
        <d v="2023-10-16T00:00:00"/>
        <d v="2023-06-09T00:00:00"/>
        <d v="2023-05-03T00:00:00"/>
        <d v="2023-08-06T00:00:00"/>
        <d v="2023-05-09T00:00:00"/>
        <d v="2022-09-16T00:00:00"/>
        <d v="2022-01-14T00:00:00"/>
        <d v="2023-03-27T00:00:00"/>
        <d v="2023-03-28T00:00:00"/>
        <d v="2023-08-26T00:00:00"/>
        <d v="2023-11-23T00:00:00"/>
        <d v="2023-07-16T00:00:00"/>
        <d v="2022-03-27T00:00:00"/>
        <d v="2022-04-26T00:00:00"/>
        <d v="2022-03-09T00:00:00"/>
        <d v="2022-05-04T00:00:00"/>
        <d v="2022-10-07T00:00:00"/>
        <d v="2022-03-11T00:00:00"/>
        <d v="2023-01-13T00:00:00"/>
        <d v="2023-04-16T00:00:00"/>
        <d v="2022-08-09T00:00:00"/>
        <d v="2022-07-16T00:00:00"/>
        <d v="2023-09-14T00:00:00"/>
        <d v="2023-06-25T00:00:00"/>
        <d v="2022-04-14T00:00:00"/>
        <d v="2022-06-13T00:00:00"/>
        <d v="2023-06-02T00:00:00"/>
        <d v="2023-07-30T00:00:00"/>
        <d v="2022-08-03T00:00:00"/>
        <d v="2022-06-25T00:00:00"/>
        <d v="2023-01-22T00:00:00"/>
        <d v="2023-08-01T00:00:00"/>
        <d v="2023-10-08T00:00:00"/>
        <d v="2023-10-09T00:00:00"/>
        <d v="2022-09-12T00:00:00"/>
        <d v="2023-09-24T00:00:00"/>
        <d v="2022-10-16T00:00:00"/>
        <d v="2023-11-17T00:00:00"/>
        <d v="2023-11-29T00:00:00"/>
        <d v="2022-03-01T00:00:00"/>
        <d v="2022-04-16T00:00:00"/>
        <d v="2022-04-25T00:00:00"/>
        <d v="2023-12-15T00:00:00"/>
        <d v="2022-07-03T00:00:00"/>
        <d v="2023-08-31T00:00:00"/>
        <d v="2022-01-31T00:00:00"/>
        <d v="2022-11-16T00:00:00"/>
        <d v="2023-12-06T00:00:00"/>
        <d v="2023-06-12T00:00:00"/>
        <d v="2023-05-19T00:00:00"/>
        <d v="2022-07-30T00:00:00"/>
        <d v="2022-06-06T00:00:00"/>
        <d v="2022-08-11T00:00:00"/>
        <d v="2023-12-07T00:00:00"/>
        <d v="2022-10-26T00:00:00"/>
        <d v="2023-01-11T00:00:00"/>
        <d v="2023-05-08T00:00:00"/>
        <d v="2022-07-31T00:00:00"/>
        <d v="2022-10-10T00:00:00"/>
        <d v="2023-03-25T00:00:00"/>
        <d v="2023-03-01T00:00:00"/>
        <d v="2023-12-02T00:00:00"/>
        <d v="2022-06-23T00:00:00"/>
        <d v="2022-12-22T00:00:00"/>
        <d v="2022-04-28T00:00:00"/>
        <d v="2023-10-11T00:00:00"/>
        <d v="2023-11-04T00:00:00"/>
        <d v="2023-07-06T00:00:00"/>
        <d v="2022-05-11T00:00:00"/>
        <d v="2023-12-16T00:00:00"/>
        <d v="2022-05-14T00:00:00"/>
        <d v="2023-05-21T00:00:00"/>
        <d v="2023-02-19T00:00:00"/>
        <d v="2023-04-04T00:00:00"/>
        <d v="2022-10-21T00:00:00"/>
        <d v="2023-12-11T00:00:00"/>
        <d v="2023-09-19T00:00:00"/>
        <d v="2023-11-10T00:00:00"/>
        <d v="2022-06-09T00:00:00"/>
        <d v="2022-03-12T00:00:00"/>
        <d v="2023-09-21T00:00:00"/>
        <d v="2022-03-29T00:00:00"/>
        <d v="2022-01-29T00:00:00"/>
        <d v="2023-10-19T00:00:00"/>
        <d v="2023-06-30T00:00:00"/>
        <d v="2022-09-21T00:00:00"/>
        <d v="2022-07-04T00:00:00"/>
        <d v="2022-01-16T00:00:00"/>
        <d v="2023-12-12T00:00:00"/>
        <d v="2022-06-28T00:00:00"/>
        <d v="2022-05-25T00:00:00"/>
        <d v="2022-12-08T00:00:00"/>
        <d v="2022-06-21T00:00:00"/>
        <d v="2022-08-16T00:00:00"/>
        <d v="2022-09-30T00:00:00"/>
        <d v="2022-08-30T00:00:00"/>
        <d v="2022-04-21T00:00:00"/>
        <d v="2023-12-23T00:00:00"/>
        <d v="2022-11-06T00:00:00"/>
        <d v="2022-10-18T00:00:00"/>
        <d v="2022-02-25T00:00:00"/>
        <d v="2023-10-10T00:00:00"/>
        <d v="2022-05-29T00:00:00"/>
        <d v="2023-09-11T00:00:00"/>
        <d v="2022-09-25T00:00:00"/>
        <d v="2023-06-01T00:00:00"/>
        <d v="2023-08-30T00:00:00"/>
        <d v="2023-07-28T00:00:00"/>
        <d v="2022-12-10T00:00:00"/>
        <d v="2022-05-23T00:00:00"/>
        <d v="2023-06-24T00:00:00"/>
        <d v="2022-01-01T00:00:00"/>
        <d v="2022-06-20T00:00:00"/>
        <d v="2022-02-23T00:00:00"/>
        <d v="2022-01-27T00:00:00"/>
        <d v="2023-03-30T00:00:00"/>
        <d v="2022-09-09T00:00:00"/>
        <d v="2023-01-24T00:00:00"/>
        <d v="2023-09-29T00:00:00"/>
        <d v="2023-07-05T00:00:00"/>
        <d v="2023-06-11T00:00:00"/>
        <d v="2023-05-23T00:00:00"/>
        <d v="2022-08-15T00:00:00"/>
        <d v="2023-09-13T00:00:00"/>
        <d v="2022-08-10T00:00:00"/>
        <d v="2022-05-17T00:00:00"/>
        <d v="2022-05-10T00:00:00"/>
        <d v="2023-07-25T00:00:00"/>
        <d v="2023-10-18T00:00:00"/>
        <d v="2022-11-27T00:00:00"/>
        <d v="2022-07-02T00:00:00"/>
        <d v="2022-12-16T00:00:00"/>
        <d v="2023-03-15T00:00:00"/>
        <d v="2023-02-10T00:00:00"/>
        <d v="2023-03-20T00:00:00"/>
        <d v="2023-02-24T00:00:00"/>
        <d v="2022-05-05T00:00:00"/>
        <d v="2022-01-11T00:00:00"/>
        <d v="2022-01-02T00:00:00"/>
        <d v="2023-09-20T00:00:00"/>
        <d v="2022-01-17T00:00:00"/>
        <d v="2023-07-24T00:00:00"/>
        <d v="2022-04-23T00:00:00"/>
        <d v="2022-08-14T00:00:00"/>
        <d v="2023-03-26T00:00:00"/>
        <d v="2022-12-01T00:00:00"/>
        <d v="2022-09-08T00:00:00"/>
        <d v="2022-12-21T00:00:00"/>
        <d v="2023-03-23T00:00:00"/>
        <d v="2022-05-18T00:00:00"/>
        <d v="2022-08-29T00:00:00"/>
        <d v="2023-04-09T00:00:00"/>
        <d v="2022-06-26T00:00:00"/>
        <d v="2022-04-24T00:00:00"/>
        <d v="2022-12-06T00:00:00"/>
        <d v="2022-11-08T00:00:00"/>
        <d v="2022-06-14T00:00:00"/>
        <d v="2022-11-03T00:00:00"/>
        <d v="2022-11-30T00:00:00"/>
        <d v="2023-11-24T00:00:00"/>
        <d v="2022-04-11T00:00:00"/>
        <d v="2023-03-21T00:00:00"/>
        <d v="2022-06-29T00:00:00"/>
        <d v="2022-06-11T00:00:00"/>
        <d v="2022-06-04T00:00:00"/>
        <d v="2023-01-08T00:00:00"/>
        <d v="2023-12-13T00:00:00"/>
        <d v="2023-03-05T00:00:00"/>
        <d v="2022-04-22T00:00:00"/>
        <d v="2022-01-15T00:00:00"/>
        <d v="2023-04-27T00:00:00"/>
        <d v="2022-07-01T00:00:00"/>
        <d v="2022-03-24T00:00:00"/>
        <d v="2022-08-04T00:00:00"/>
        <d v="2022-08-07T00:00:00"/>
        <d v="2022-03-19T00:00:00"/>
        <d v="2023-06-28T00:00:00"/>
        <d v="2022-08-26T00:00:00"/>
        <d v="2022-12-11T00:00:00"/>
        <d v="2022-07-05T00:00:00"/>
        <d v="2022-07-28T00:00:00"/>
        <d v="2023-08-05T00:00:00"/>
        <d v="2022-04-19T00:00:00"/>
        <d v="2022-05-26T00:00:00"/>
        <d v="2022-05-13T00:00:00"/>
        <d v="2022-11-24T00:00:00"/>
        <d v="2023-01-12T00:00:00"/>
        <d v="2022-01-28T00:00:00"/>
        <d v="2023-08-11T00:00:00"/>
        <d v="2022-12-25T00:00:00"/>
        <d v="2023-02-23T00:00:00"/>
        <d v="2023-01-03T00:00:00"/>
        <d v="2023-02-04T00:00:00"/>
        <d v="2023-10-22T00:00:00"/>
        <d v="2022-11-22T00:00:00"/>
        <d v="2023-01-07T00:00:00"/>
        <d v="2023-05-26T00:00:00"/>
        <d v="2023-11-08T00:00:00"/>
        <d v="2023-02-09T00:00:00"/>
        <d v="2022-09-28T00:00:00"/>
        <d v="2023-01-21T00:00:00"/>
        <d v="2022-04-02T00:00:00"/>
        <d v="2023-12-29T00:00:00"/>
        <d v="2022-05-02T00:00:00"/>
        <d v="2022-07-21T00:00:00"/>
        <d v="2022-07-09T00:00:00"/>
        <d v="2023-02-28T00:00:00"/>
        <d v="2023-04-28T00:00:00"/>
        <d v="2023-02-01T00:00:00"/>
        <d v="2023-08-20T00:00:00"/>
        <d v="2022-11-28T00:00:00"/>
        <d v="2022-01-21T00:00:00"/>
        <d v="2022-12-14T00:00:00"/>
        <d v="2023-09-08T00:00:00"/>
        <d v="2022-05-19T00:00:00"/>
        <d v="2022-04-27T00:00:00"/>
        <d v="2023-01-16T00:00:00"/>
        <d v="2023-11-14T00:00:00"/>
        <d v="2023-06-18T00:00:00"/>
        <d v="2022-06-22T00:00:00"/>
        <d v="2022-02-08T00:00:00"/>
        <d v="2023-03-17T00:00:00"/>
        <d v="2023-05-31T00:00:00"/>
        <d v="2023-12-20T00:00:00"/>
        <d v="2023-10-03T00:00:00"/>
        <d v="2022-10-28T00:00:00"/>
        <d v="2023-09-26T00:00:00"/>
        <d v="2022-10-31T00:00:00"/>
        <d v="2023-03-11T00:00:00"/>
        <d v="2023-05-13T00:00:00"/>
        <d v="2023-05-22T00:00:00"/>
        <d v="2023-07-23T00:00:00"/>
        <d v="2023-04-26T00:00:00"/>
        <d v="2022-11-19T00:00:00"/>
        <d v="2022-12-05T00:00:00"/>
        <d v="2023-12-04T00:00:00"/>
        <d v="2022-07-06T00:00:00"/>
        <d v="2022-07-20T00:00:00"/>
        <d v="2023-01-31T00:00:00"/>
        <d v="2023-09-04T00:00:00"/>
        <d v="2023-01-29T00:00:00"/>
        <d v="2022-02-04T00:00:00"/>
        <d v="2023-01-10T00:00:00"/>
        <d v="2023-09-10T00:00:00"/>
        <d v="2022-03-23T00:00:00"/>
        <d v="2022-05-07T00:00:00"/>
        <d v="2023-08-17T00:00:00"/>
        <d v="2023-06-21T00:00:00"/>
        <d v="2022-05-01T00:00:00"/>
        <d v="2023-03-06T00:00:00"/>
        <d v="2022-04-07T00:00:00"/>
        <d v="2023-04-25T00:00:00"/>
        <d v="2022-11-07T00:00:00"/>
        <d v="2023-07-13T00:00:00"/>
        <d v="2023-10-28T00:00:00"/>
        <d v="2023-07-27T00:00:00"/>
        <d v="2023-01-17T00:00:00"/>
        <d v="2022-03-22T00:00:00"/>
        <d v="2022-10-17T00:00:00"/>
        <d v="2022-02-28T00:00:00"/>
        <d v="2023-06-23T00:00:00"/>
        <d v="2023-08-08T00:00:00"/>
        <d v="2022-07-11T00:00:00"/>
        <d v="2023-12-27T00:00:00"/>
        <d v="2022-10-19T00:00:00"/>
        <d v="2022-10-09T00:00:00"/>
        <d v="2022-12-12T00:00:00"/>
        <d v="2022-01-05T00:00:00"/>
        <d v="2023-11-21T00:00:00"/>
        <d v="2023-05-10T00:00:00"/>
        <d v="2022-02-24T00:00:00"/>
        <d v="2022-09-23T00:00:00"/>
        <d v="2023-07-01T00:00:00"/>
        <d v="2022-03-21T00:00:00"/>
        <d v="2023-11-18T00:00:00"/>
        <d v="2022-08-22T00:00:00"/>
        <d v="2022-06-01T00:00:00"/>
        <d v="2022-05-31T00:00:00"/>
        <d v="2023-03-02T00:00:00"/>
        <d v="2023-12-21T00:00:00"/>
        <d v="2023-02-18T00:00:00"/>
        <d v="2023-06-14T00:00:00"/>
        <d v="2023-09-27T00:00:00"/>
        <d v="2022-06-18T00:00:00"/>
        <d v="2022-12-26T00:00:00"/>
        <d v="2023-05-30T00:00:00"/>
        <d v="2022-12-17T00:00:00"/>
        <d v="2022-09-03T00:00:00"/>
        <d v="2022-02-14T00:00:00"/>
        <d v="2022-09-22T00:00:00"/>
        <d v="2023-02-25T00:00:00"/>
        <d v="2022-10-04T00:00:00"/>
        <d v="2022-12-09T00:00:00"/>
        <d v="2022-02-27T00:00:00"/>
        <d v="2023-04-08T00:00:00"/>
        <d v="2023-03-18T00:00:00"/>
        <d v="2022-01-09T00:00:00"/>
        <d v="2022-12-19T00:00:00"/>
        <d v="2023-10-12T00:00:00"/>
        <d v="2022-02-20T00:00:00"/>
        <d v="2023-04-06T00:00:00"/>
        <d v="2023-06-22T00:00:00"/>
        <d v="2022-03-05T00:00:00"/>
        <d v="2023-09-30T00:00:00"/>
        <d v="2023-10-15T00:00:00"/>
        <d v="2022-03-17T00:00:00"/>
        <d v="2023-04-19T00:00:00"/>
        <d v="2023-01-23T00:00:00"/>
        <d v="2022-12-24T00:00:00"/>
        <d v="2022-02-11T00:00:00"/>
        <d v="2022-05-20T00:00:00"/>
        <d v="2022-03-08T00:00:00"/>
        <d v="2022-07-15T00:00:00"/>
        <d v="2023-04-21T00:00:00"/>
        <d v="2022-04-20T00:00:00"/>
        <d v="2023-02-06T00:00:00"/>
        <d v="2022-01-23T00:00:00"/>
        <d v="2023-10-06T00:00:00"/>
        <d v="2023-02-22T00:00:00"/>
        <d v="2022-09-01T00:00:00"/>
        <d v="2022-12-07T00:00:00"/>
        <d v="2023-12-17T00:00:00"/>
        <d v="2023-06-05T00:00:00"/>
        <d v="2023-04-24T00:00:00"/>
        <d v="2023-01-18T00:00:00"/>
        <d v="2022-10-24T00:00:00"/>
        <d v="2022-09-13T00:00:00"/>
        <d v="2022-08-20T00:00:00"/>
        <d v="2023-02-03T00:00:00"/>
        <d v="2023-08-07T00:00:00"/>
        <d v="2022-12-03T00:00:00"/>
        <d v="2022-02-06T00:00:00"/>
        <d v="2023-08-13T00:00:00"/>
        <d v="2023-02-08T00:00:00"/>
        <d v="2022-08-31T00:00:00"/>
        <d v="2022-02-03T00:00:00"/>
        <d v="2022-04-04T00:00:00"/>
        <d v="2023-08-12T00:00:00"/>
        <d v="2022-04-01T00:00:00"/>
        <d v="2022-11-23T00:00:00"/>
        <d v="2023-02-02T00:00:00"/>
        <d v="2022-09-19T00:00:00"/>
        <d v="2022-06-24T00:00:00"/>
        <d v="2023-05-17T00:00:00"/>
        <d v="2023-10-13T00:00:00"/>
        <d v="2023-09-28T00:00:00"/>
        <d v="2022-06-15T00:00:00"/>
        <d v="2023-10-02T00:00:00"/>
        <d v="2022-03-31T00:00:00"/>
        <d v="2022-05-30T00:00:00"/>
        <d v="2022-02-07T00:00:00"/>
        <d v="2023-08-18T00:00:00"/>
        <d v="2023-04-15T00:00:00"/>
        <d v="2022-03-03T00:00:00"/>
        <d v="2022-08-19T00:00:00"/>
        <d v="2022-08-02T00:00:00"/>
        <d v="2022-05-08T00:00:00"/>
        <d v="2022-08-05T00:00:00"/>
        <d v="2023-04-10T00:00:00"/>
        <d v="2022-04-03T00:00:00"/>
        <d v="2023-03-08T00:00:00"/>
        <m/>
      </sharedItems>
    </cacheField>
    <cacheField name="week_day" numFmtId="0">
      <sharedItems containsBlank="1" count="6">
        <s v="tuesday"/>
        <s v="wednesday"/>
        <s v="sunday"/>
        <s v="monday"/>
        <s v="Friday"/>
        <m/>
      </sharedItems>
    </cacheField>
    <cacheField name="state" numFmtId="0">
      <sharedItems containsBlank="1" count="28">
        <s v="westbengal"/>
        <s v="Tripura"/>
        <s v="Himachal pradesh"/>
        <s v="Chatisghad"/>
        <s v="Haryana"/>
        <s v="madhyapradesh"/>
        <s v="arunachalpradesah"/>
        <s v="sikkim"/>
        <s v="GA"/>
        <s v="gujarath"/>
        <s v="Bihar"/>
        <s v="kerala"/>
        <s v="assam"/>
        <s v="ML"/>
        <s v="maharastra"/>
        <s v="delhi"/>
        <s v="UK"/>
        <s v="MZ"/>
        <s v="OD"/>
        <s v="MN"/>
        <s v="JH"/>
        <s v="NL"/>
        <s v="TN"/>
        <s v="UP"/>
        <s v="KA"/>
        <s v="PB"/>
        <s v="AP"/>
        <m/>
      </sharedItems>
    </cacheField>
    <cacheField name="severity" numFmtId="0">
      <sharedItems containsBlank="1" count="4">
        <s v="Minor"/>
        <s v="Severe"/>
        <s v="Moderate"/>
        <m/>
      </sharedItems>
    </cacheField>
    <cacheField name="weather" numFmtId="0">
      <sharedItems containsBlank="1"/>
    </cacheField>
    <cacheField name="location" numFmtId="0">
      <sharedItems containsBlank="1" count="200">
        <s v="Loc91"/>
        <s v="Loc184"/>
        <s v="Loc77"/>
        <s v="Loc78"/>
        <s v="Loc57"/>
        <s v="Loc179"/>
        <s v="Loc85"/>
        <s v="Loc30"/>
        <s v="Loc58"/>
        <s v="Loc48"/>
        <s v="Loc129"/>
        <s v="Loc31"/>
        <s v="Loc54"/>
        <s v="Loc8"/>
        <s v="Loc175"/>
        <s v="Loc161"/>
        <s v="Loc46"/>
        <s v="Loc17"/>
        <s v="Loc152"/>
        <s v="Loc112"/>
        <s v="Loc170"/>
        <s v="Loc196"/>
        <s v="Loc20"/>
        <s v="Loc181"/>
        <s v="Loc149"/>
        <s v="Loc60"/>
        <s v="Loc45"/>
        <s v="Loc73"/>
        <s v="Loc101"/>
        <s v="Loc13"/>
        <s v="Loc37"/>
        <s v="Loc29"/>
        <s v="Loc19"/>
        <s v="Loc18"/>
        <s v="Loc107"/>
        <s v="Loc115"/>
        <s v="Loc11"/>
        <s v="Loc171"/>
        <s v="Loc16"/>
        <s v="Loc128"/>
        <s v="Loc70"/>
        <s v="Loc132"/>
        <s v="Loc22"/>
        <s v="Loc147"/>
        <s v="Loc53"/>
        <s v="Loc69"/>
        <s v="Loc139"/>
        <s v="Loc190"/>
        <s v="Loc136"/>
        <s v="Loc131"/>
        <s v="Loc25"/>
        <s v="Loc96"/>
        <s v="Loc174"/>
        <s v="Loc111"/>
        <s v="Loc35"/>
        <s v="Loc188"/>
        <s v="Loc134"/>
        <s v="Loc103"/>
        <s v="Loc76"/>
        <s v="Loc114"/>
        <s v="Loc55"/>
        <s v="Loc127"/>
        <s v="Loc169"/>
        <s v="Loc49"/>
        <s v="Loc191"/>
        <s v="Loc34"/>
        <s v="Loc4"/>
        <s v="Loc12"/>
        <s v="Loc109"/>
        <s v="Loc89"/>
        <s v="Loc39"/>
        <s v="Loc165"/>
        <s v="Loc151"/>
        <s v="Loc120"/>
        <s v="Loc61"/>
        <s v="Loc125"/>
        <s v="Loc186"/>
        <s v="Loc72"/>
        <s v="Loc79"/>
        <s v="Loc94"/>
        <s v="Loc123"/>
        <s v="Loc153"/>
        <s v="Loc199"/>
        <s v="Loc118"/>
        <s v="Loc167"/>
        <s v="Loc80"/>
        <s v="Loc7"/>
        <s v="Loc43"/>
        <s v="Loc156"/>
        <s v="Loc194"/>
        <s v="Loc86"/>
        <s v="Loc182"/>
        <s v="Loc84"/>
        <s v="Loc163"/>
        <s v="Loc168"/>
        <s v="Loc121"/>
        <s v="Loc148"/>
        <s v="Loc93"/>
        <s v="Loc135"/>
        <s v="Loc137"/>
        <s v="Loc150"/>
        <s v="Loc38"/>
        <s v="Loc164"/>
        <s v="Loc183"/>
        <s v="Loc173"/>
        <s v="Loc117"/>
        <s v="Loc33"/>
        <s v="Loc65"/>
        <s v="Loc180"/>
        <s v="Loc185"/>
        <s v="Loc143"/>
        <s v="Loc14"/>
        <s v="Loc88"/>
        <s v="Loc133"/>
        <s v="Loc83"/>
        <s v="Loc56"/>
        <s v="Loc142"/>
        <s v="Loc36"/>
        <s v="Loc59"/>
        <s v="Loc172"/>
        <s v="Loc95"/>
        <s v="Loc51"/>
        <s v="Loc116"/>
        <s v="Loc3"/>
        <s v="Loc90"/>
        <s v="Loc146"/>
        <s v="Loc92"/>
        <s v="Loc10"/>
        <s v="Loc130"/>
        <s v="Loc105"/>
        <s v="Loc5"/>
        <s v="Loc63"/>
        <s v="Loc160"/>
        <s v="Loc110"/>
        <s v="Loc74"/>
        <s v="Loc195"/>
        <s v="Loc144"/>
        <s v="Loc82"/>
        <s v="Loc200"/>
        <s v="Loc81"/>
        <s v="Loc187"/>
        <s v="Loc6"/>
        <s v="Loc23"/>
        <s v="Loc106"/>
        <s v="Loc24"/>
        <s v="Loc68"/>
        <s v="Loc41"/>
        <s v="Loc32"/>
        <s v="Loc15"/>
        <s v="Loc108"/>
        <s v="Loc122"/>
        <s v="Loc99"/>
        <s v="Loc62"/>
        <s v="Loc28"/>
        <s v="Loc178"/>
        <s v="Loc66"/>
        <s v="Loc124"/>
        <s v="Loc27"/>
        <s v="Loc176"/>
        <s v="Loc138"/>
        <s v="Loc44"/>
        <s v="Loc193"/>
        <s v="Loc166"/>
        <s v="Loc67"/>
        <s v="Loc64"/>
        <s v="Loc104"/>
        <s v="Loc21"/>
        <s v="Loc100"/>
        <s v="Loc42"/>
        <s v="Loc159"/>
        <s v="Loc197"/>
        <s v="Loc47"/>
        <s v="Loc198"/>
        <s v="Loc141"/>
        <s v="Loc155"/>
        <s v="Loc2"/>
        <s v="Loc145"/>
        <s v="Loc50"/>
        <s v="Loc98"/>
        <s v="Loc87"/>
        <s v="Loc102"/>
        <s v="Loc177"/>
        <s v="Loc154"/>
        <s v="Loc75"/>
        <s v="Loc157"/>
        <s v="Loc140"/>
        <s v="Loc162"/>
        <s v="Loc97"/>
        <s v="Loc1"/>
        <s v="Loc71"/>
        <s v="Loc113"/>
        <s v="Loc192"/>
        <s v="Loc158"/>
        <s v="Loc189"/>
        <s v="Loc52"/>
        <s v="Loc26"/>
        <s v="Loc126"/>
        <s v="Loc40"/>
        <s v="Loc119"/>
        <m/>
      </sharedItems>
    </cacheField>
    <cacheField name="hrmn" numFmtId="0">
      <sharedItems containsString="0" containsBlank="1" containsNumber="1" containsInteger="1" minValue="1" maxValue="2359"/>
    </cacheField>
    <cacheField name="lum" numFmtId="0">
      <sharedItems containsBlank="1"/>
    </cacheField>
    <cacheField name="vehicle_type" numFmtId="0">
      <sharedItems containsBlank="1" count="5">
        <s v="Car"/>
        <s v="Motorcycle"/>
        <s v="Truck"/>
        <s v="Bus"/>
        <m/>
      </sharedItems>
    </cacheField>
    <cacheField name="vehicle_model" numFmtId="0">
      <sharedItems containsBlank="1"/>
    </cacheField>
    <cacheField name="engine_size" numFmtId="0">
      <sharedItems containsString="0" containsBlank="1" containsNumber="1" containsInteger="1" minValue="800" maxValue="2997"/>
    </cacheField>
    <cacheField name="driver_sex" numFmtId="0">
      <sharedItems containsBlank="1"/>
    </cacheField>
    <cacheField name="driver_age" numFmtId="0">
      <sharedItems containsString="0" containsBlank="1" containsNumber="1" containsInteger="1" minValue="18" maxValue="70"/>
    </cacheField>
    <cacheField name="car_age" numFmtId="0">
      <sharedItems containsString="0" containsBlank="1" containsNumber="1" containsInteger="1" minValue="0" maxValue="20"/>
    </cacheField>
    <cacheField name="casualty_severity" numFmtId="0">
      <sharedItems containsBlank="1"/>
    </cacheField>
    <cacheField name="casualty_age" numFmtId="0">
      <sharedItems containsString="0" containsBlank="1" containsNumber="1" containsInteger="1" minValue="1" maxValue="80"/>
    </cacheField>
    <cacheField name="casualty_sex" numFmtId="0">
      <sharedItems containsBlank="1"/>
    </cacheField>
    <cacheField name="social_class" numFmtId="0">
      <sharedItems containsBlank="1" count="4">
        <s v="Upper"/>
        <s v="Middle"/>
        <s v="Working"/>
        <m/>
      </sharedItems>
    </cacheField>
    <cacheField name="casualty_type" numFmtId="0">
      <sharedItems containsBlank="1" count="5">
        <s v="Pedestrian"/>
        <s v="Car Passenger"/>
        <s v="Motorcyclist"/>
        <s v="Cyclist"/>
        <m/>
      </sharedItems>
    </cacheField>
    <cacheField name="pedestrian_or_passenger" numFmtId="0">
      <sharedItems containsBlank="1"/>
    </cacheField>
  </cacheFields>
  <extLst>
    <ext xmlns:x14="http://schemas.microsoft.com/office/spreadsheetml/2009/9/main" uri="{725AE2AE-9491-48be-B2B4-4EB974FC3084}">
      <x14:pivotCacheDefinition pivotCacheId="69168176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UNIKA" refreshedDate="45646.621858680555" createdVersion="8" refreshedVersion="8" minRefreshableVersion="3" recordCount="1000" xr:uid="{C2AAB925-13C1-4FEC-BEB3-E0E2CB4A51DE}">
  <cacheSource type="worksheet">
    <worksheetSource name="indias_car_accident_analysis_2022_to_2023"/>
  </cacheSource>
  <cacheFields count="21">
    <cacheField name="Num_Acc" numFmtId="0">
      <sharedItems/>
    </cacheField>
    <cacheField name="inverse_data" numFmtId="14">
      <sharedItems containsSemiMixedTypes="0" containsNonDate="0" containsDate="1" containsString="0" minDate="2022-01-01T00:00:00" maxDate="2024-01-01T00:00:00"/>
    </cacheField>
    <cacheField name="week_day" numFmtId="0">
      <sharedItems/>
    </cacheField>
    <cacheField name="state" numFmtId="0">
      <sharedItems/>
    </cacheField>
    <cacheField name="severity" numFmtId="0">
      <sharedItems/>
    </cacheField>
    <cacheField name="weather" numFmtId="0">
      <sharedItems/>
    </cacheField>
    <cacheField name="location" numFmtId="0">
      <sharedItems/>
    </cacheField>
    <cacheField name="hrmn" numFmtId="0">
      <sharedItems containsSemiMixedTypes="0" containsString="0" containsNumber="1" containsInteger="1" minValue="1" maxValue="2359"/>
    </cacheField>
    <cacheField name="lum" numFmtId="0">
      <sharedItems/>
    </cacheField>
    <cacheField name="vehicle_type" numFmtId="0">
      <sharedItems/>
    </cacheField>
    <cacheField name="vehicle_model" numFmtId="0">
      <sharedItems/>
    </cacheField>
    <cacheField name="engine_size" numFmtId="0">
      <sharedItems containsSemiMixedTypes="0" containsString="0" containsNumber="1" containsInteger="1" minValue="800" maxValue="2997"/>
    </cacheField>
    <cacheField name="driver_sex" numFmtId="0">
      <sharedItems/>
    </cacheField>
    <cacheField name="driver_age" numFmtId="0">
      <sharedItems containsSemiMixedTypes="0" containsString="0" containsNumber="1" containsInteger="1" minValue="18" maxValue="70"/>
    </cacheField>
    <cacheField name="car_age" numFmtId="0">
      <sharedItems containsSemiMixedTypes="0" containsString="0" containsNumber="1" containsInteger="1" minValue="0" maxValue="20"/>
    </cacheField>
    <cacheField name="casualty_severity" numFmtId="0">
      <sharedItems/>
    </cacheField>
    <cacheField name="casualty_age" numFmtId="0">
      <sharedItems containsSemiMixedTypes="0" containsString="0" containsNumber="1" containsInteger="1" minValue="1" maxValue="80"/>
    </cacheField>
    <cacheField name="casualty_sex" numFmtId="0">
      <sharedItems/>
    </cacheField>
    <cacheField name="social_class" numFmtId="0">
      <sharedItems/>
    </cacheField>
    <cacheField name="casualty_type" numFmtId="0">
      <sharedItems/>
    </cacheField>
    <cacheField name="pedestrian_or_passenger"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AID0001"/>
    <x v="0"/>
    <x v="0"/>
    <x v="0"/>
    <x v="0"/>
    <s v="Storm"/>
    <x v="0"/>
    <n v="1958"/>
    <s v="afternoon"/>
    <x v="0"/>
    <s v="Model41"/>
    <n v="1089"/>
    <s v="male"/>
    <n v="48"/>
    <n v="20"/>
    <s v="Fatal"/>
    <n v="33"/>
    <s v="M"/>
    <x v="0"/>
    <x v="0"/>
    <s v="Pedestrian"/>
  </r>
  <r>
    <s v="AID0002"/>
    <x v="1"/>
    <x v="0"/>
    <x v="1"/>
    <x v="1"/>
    <s v="Fog"/>
    <x v="1"/>
    <n v="2245"/>
    <s v="afternoon"/>
    <x v="0"/>
    <s v="Model1"/>
    <n v="2653"/>
    <s v="female"/>
    <n v="21"/>
    <n v="10"/>
    <s v="Slight"/>
    <n v="9"/>
    <s v="M"/>
    <x v="1"/>
    <x v="0"/>
    <s v="Pedestrian"/>
  </r>
  <r>
    <s v="AID0003"/>
    <x v="2"/>
    <x v="1"/>
    <x v="2"/>
    <x v="2"/>
    <s v="Fog"/>
    <x v="2"/>
    <n v="250"/>
    <s v="evening"/>
    <x v="0"/>
    <s v="Model21"/>
    <n v="2997"/>
    <s v="male"/>
    <n v="62"/>
    <n v="6"/>
    <s v="Slight"/>
    <n v="45"/>
    <s v="F"/>
    <x v="2"/>
    <x v="1"/>
    <s v="Pedestrian"/>
  </r>
  <r>
    <s v="AID0004"/>
    <x v="3"/>
    <x v="0"/>
    <x v="3"/>
    <x v="1"/>
    <s v="Clear"/>
    <x v="3"/>
    <n v="545"/>
    <s v="Night"/>
    <x v="1"/>
    <s v="Model30"/>
    <n v="2079"/>
    <s v="male"/>
    <n v="26"/>
    <n v="18"/>
    <s v="Serious"/>
    <n v="59"/>
    <s v="M"/>
    <x v="2"/>
    <x v="2"/>
    <s v="Pedestrian"/>
  </r>
  <r>
    <s v="AID0005"/>
    <x v="4"/>
    <x v="2"/>
    <x v="1"/>
    <x v="2"/>
    <s v="Storm"/>
    <x v="4"/>
    <n v="2146"/>
    <s v="evening"/>
    <x v="0"/>
    <s v="Model23"/>
    <n v="2279"/>
    <s v="male"/>
    <n v="20"/>
    <n v="2"/>
    <s v="Serious"/>
    <n v="30"/>
    <s v="F"/>
    <x v="2"/>
    <x v="3"/>
    <s v="Pedestrian"/>
  </r>
  <r>
    <s v="AID0006"/>
    <x v="5"/>
    <x v="0"/>
    <x v="4"/>
    <x v="2"/>
    <s v="Fog"/>
    <x v="5"/>
    <n v="2206"/>
    <s v="Night"/>
    <x v="2"/>
    <s v="Model33"/>
    <n v="807"/>
    <s v="male"/>
    <n v="52"/>
    <n v="5"/>
    <s v="Fatal"/>
    <n v="8"/>
    <s v="M"/>
    <x v="2"/>
    <x v="2"/>
    <s v="Pedestrian"/>
  </r>
  <r>
    <s v="AID0007"/>
    <x v="6"/>
    <x v="0"/>
    <x v="5"/>
    <x v="2"/>
    <s v="Rain"/>
    <x v="6"/>
    <n v="719"/>
    <s v="afternoon"/>
    <x v="3"/>
    <s v="Model28"/>
    <n v="2556"/>
    <s v="male"/>
    <n v="19"/>
    <n v="5"/>
    <s v="Fatal"/>
    <n v="59"/>
    <s v="F"/>
    <x v="1"/>
    <x v="3"/>
    <s v="Passenger"/>
  </r>
  <r>
    <s v="AID0008"/>
    <x v="7"/>
    <x v="2"/>
    <x v="6"/>
    <x v="0"/>
    <s v="Clear"/>
    <x v="7"/>
    <n v="1912"/>
    <s v="Night"/>
    <x v="3"/>
    <s v="Model24"/>
    <n v="1901"/>
    <s v="female"/>
    <n v="31"/>
    <n v="9"/>
    <s v="Slight"/>
    <n v="66"/>
    <s v="M"/>
    <x v="2"/>
    <x v="1"/>
    <s v="Pedestrian"/>
  </r>
  <r>
    <s v="AID0009"/>
    <x v="8"/>
    <x v="0"/>
    <x v="7"/>
    <x v="1"/>
    <s v="Storm"/>
    <x v="8"/>
    <n v="508"/>
    <s v="Night"/>
    <x v="0"/>
    <s v="Model35"/>
    <n v="2238"/>
    <s v="female"/>
    <n v="68"/>
    <n v="6"/>
    <s v="Slight"/>
    <n v="13"/>
    <s v="M"/>
    <x v="2"/>
    <x v="3"/>
    <s v="Pedestrian"/>
  </r>
  <r>
    <s v="AID0010"/>
    <x v="9"/>
    <x v="1"/>
    <x v="8"/>
    <x v="1"/>
    <s v="Clear"/>
    <x v="9"/>
    <n v="1340"/>
    <s v="Night"/>
    <x v="2"/>
    <s v="Model16"/>
    <n v="2684"/>
    <s v="male"/>
    <n v="22"/>
    <n v="7"/>
    <s v="Fatal"/>
    <n v="14"/>
    <s v="M"/>
    <x v="2"/>
    <x v="1"/>
    <s v="Pedestrian"/>
  </r>
  <r>
    <s v="AID0011"/>
    <x v="10"/>
    <x v="0"/>
    <x v="9"/>
    <x v="1"/>
    <s v="Clear"/>
    <x v="10"/>
    <n v="118"/>
    <s v="Night"/>
    <x v="0"/>
    <s v="Model20"/>
    <n v="1047"/>
    <s v="male"/>
    <n v="42"/>
    <n v="12"/>
    <s v="Slight"/>
    <n v="57"/>
    <s v="M"/>
    <x v="1"/>
    <x v="2"/>
    <s v="Passenger"/>
  </r>
  <r>
    <s v="AID0012"/>
    <x v="11"/>
    <x v="3"/>
    <x v="9"/>
    <x v="2"/>
    <s v="Storm"/>
    <x v="11"/>
    <n v="520"/>
    <s v="Night"/>
    <x v="1"/>
    <s v="Model26"/>
    <n v="1884"/>
    <s v="female"/>
    <n v="65"/>
    <n v="14"/>
    <s v="Slight"/>
    <n v="29"/>
    <s v="M"/>
    <x v="2"/>
    <x v="0"/>
    <s v="Passenger"/>
  </r>
  <r>
    <s v="AID0013"/>
    <x v="12"/>
    <x v="1"/>
    <x v="4"/>
    <x v="0"/>
    <s v="Fog"/>
    <x v="12"/>
    <n v="1900"/>
    <s v="evening"/>
    <x v="3"/>
    <s v="Model22"/>
    <n v="2414"/>
    <s v="male"/>
    <n v="62"/>
    <n v="8"/>
    <s v="Serious"/>
    <n v="55"/>
    <s v="M"/>
    <x v="1"/>
    <x v="1"/>
    <s v="Pedestrian"/>
  </r>
  <r>
    <s v="AID0014"/>
    <x v="13"/>
    <x v="2"/>
    <x v="10"/>
    <x v="0"/>
    <s v="Clear"/>
    <x v="13"/>
    <n v="2120"/>
    <s v="afternoon"/>
    <x v="0"/>
    <s v="Model23"/>
    <n v="1543"/>
    <s v="female"/>
    <n v="51"/>
    <n v="2"/>
    <s v="Slight"/>
    <n v="25"/>
    <s v="M"/>
    <x v="0"/>
    <x v="1"/>
    <s v="Pedestrian"/>
  </r>
  <r>
    <s v="AID0015"/>
    <x v="14"/>
    <x v="1"/>
    <x v="2"/>
    <x v="1"/>
    <s v="Fog"/>
    <x v="14"/>
    <n v="2112"/>
    <s v="afternoon"/>
    <x v="1"/>
    <s v="Model4"/>
    <n v="2521"/>
    <s v="female"/>
    <n v="28"/>
    <n v="8"/>
    <s v="Slight"/>
    <n v="28"/>
    <s v="M"/>
    <x v="1"/>
    <x v="2"/>
    <s v="Passenger"/>
  </r>
  <r>
    <s v="AID0016"/>
    <x v="15"/>
    <x v="4"/>
    <x v="11"/>
    <x v="1"/>
    <s v="Rain"/>
    <x v="15"/>
    <n v="227"/>
    <s v="afternoon"/>
    <x v="3"/>
    <s v="Model9"/>
    <n v="2995"/>
    <s v="female"/>
    <n v="65"/>
    <n v="7"/>
    <s v="Fatal"/>
    <n v="28"/>
    <s v="F"/>
    <x v="1"/>
    <x v="3"/>
    <s v="Passenger"/>
  </r>
  <r>
    <s v="AID0017"/>
    <x v="16"/>
    <x v="2"/>
    <x v="2"/>
    <x v="1"/>
    <s v="Storm"/>
    <x v="16"/>
    <n v="1218"/>
    <s v="afternoon"/>
    <x v="3"/>
    <s v="Model20"/>
    <n v="814"/>
    <s v="female"/>
    <n v="62"/>
    <n v="1"/>
    <s v="Slight"/>
    <n v="18"/>
    <s v="M"/>
    <x v="2"/>
    <x v="3"/>
    <s v="Pedestrian"/>
  </r>
  <r>
    <s v="AID0018"/>
    <x v="17"/>
    <x v="4"/>
    <x v="0"/>
    <x v="1"/>
    <s v="Fog"/>
    <x v="17"/>
    <n v="446"/>
    <s v="Night"/>
    <x v="0"/>
    <s v="Model39"/>
    <n v="1912"/>
    <s v="male"/>
    <n v="28"/>
    <n v="4"/>
    <s v="Slight"/>
    <n v="26"/>
    <s v="M"/>
    <x v="0"/>
    <x v="0"/>
    <s v="Passenger"/>
  </r>
  <r>
    <s v="AID0019"/>
    <x v="18"/>
    <x v="2"/>
    <x v="12"/>
    <x v="1"/>
    <s v="Snow"/>
    <x v="18"/>
    <n v="1409"/>
    <s v="Night"/>
    <x v="2"/>
    <s v="Model5"/>
    <n v="2615"/>
    <s v="male"/>
    <n v="31"/>
    <n v="2"/>
    <s v="Slight"/>
    <n v="21"/>
    <s v="F"/>
    <x v="2"/>
    <x v="2"/>
    <s v="Pedestrian"/>
  </r>
  <r>
    <s v="AID0020"/>
    <x v="19"/>
    <x v="3"/>
    <x v="12"/>
    <x v="1"/>
    <s v="Rain"/>
    <x v="19"/>
    <n v="2129"/>
    <s v="afternoon"/>
    <x v="3"/>
    <s v="Model7"/>
    <n v="2625"/>
    <s v="male"/>
    <n v="50"/>
    <n v="19"/>
    <s v="Fatal"/>
    <n v="35"/>
    <s v="F"/>
    <x v="0"/>
    <x v="1"/>
    <s v="Passenger"/>
  </r>
  <r>
    <s v="AID0021"/>
    <x v="20"/>
    <x v="3"/>
    <x v="9"/>
    <x v="2"/>
    <s v="Storm"/>
    <x v="20"/>
    <n v="409"/>
    <s v="Night"/>
    <x v="0"/>
    <s v="Model4"/>
    <n v="1542"/>
    <s v="female"/>
    <n v="61"/>
    <n v="16"/>
    <s v="Slight"/>
    <n v="23"/>
    <s v="M"/>
    <x v="0"/>
    <x v="0"/>
    <s v="Passenger"/>
  </r>
  <r>
    <s v="AID0022"/>
    <x v="21"/>
    <x v="3"/>
    <x v="7"/>
    <x v="2"/>
    <s v="Rain"/>
    <x v="11"/>
    <n v="956"/>
    <s v="evening"/>
    <x v="0"/>
    <s v="Model30"/>
    <n v="1806"/>
    <s v="female"/>
    <n v="21"/>
    <n v="1"/>
    <s v="Slight"/>
    <n v="42"/>
    <s v="F"/>
    <x v="0"/>
    <x v="1"/>
    <s v="Pedestrian"/>
  </r>
  <r>
    <s v="AID0023"/>
    <x v="22"/>
    <x v="1"/>
    <x v="13"/>
    <x v="0"/>
    <s v="Fog"/>
    <x v="21"/>
    <n v="916"/>
    <s v="Night"/>
    <x v="1"/>
    <s v="Model3"/>
    <n v="2213"/>
    <s v="female"/>
    <n v="58"/>
    <n v="15"/>
    <s v="Serious"/>
    <n v="56"/>
    <s v="M"/>
    <x v="0"/>
    <x v="1"/>
    <s v="Passenger"/>
  </r>
  <r>
    <s v="AID0024"/>
    <x v="23"/>
    <x v="2"/>
    <x v="1"/>
    <x v="2"/>
    <s v="Clear"/>
    <x v="22"/>
    <n v="18"/>
    <s v="afternoon"/>
    <x v="1"/>
    <s v="Model32"/>
    <n v="1827"/>
    <s v="female"/>
    <n v="62"/>
    <n v="15"/>
    <s v="Fatal"/>
    <n v="54"/>
    <s v="M"/>
    <x v="0"/>
    <x v="3"/>
    <s v="Passenger"/>
  </r>
  <r>
    <s v="AID0025"/>
    <x v="24"/>
    <x v="1"/>
    <x v="14"/>
    <x v="2"/>
    <s v="Storm"/>
    <x v="23"/>
    <n v="738"/>
    <s v="evening"/>
    <x v="0"/>
    <s v="Model5"/>
    <n v="1114"/>
    <s v="female"/>
    <n v="68"/>
    <n v="3"/>
    <s v="Serious"/>
    <n v="75"/>
    <s v="F"/>
    <x v="2"/>
    <x v="3"/>
    <s v="Pedestrian"/>
  </r>
  <r>
    <s v="AID0026"/>
    <x v="25"/>
    <x v="1"/>
    <x v="15"/>
    <x v="1"/>
    <s v="Rain"/>
    <x v="24"/>
    <n v="2224"/>
    <s v="Night"/>
    <x v="0"/>
    <s v="Model14"/>
    <n v="2406"/>
    <s v="female"/>
    <n v="18"/>
    <n v="7"/>
    <s v="Slight"/>
    <n v="47"/>
    <s v="M"/>
    <x v="2"/>
    <x v="1"/>
    <s v="Pedestrian"/>
  </r>
  <r>
    <s v="AID0027"/>
    <x v="26"/>
    <x v="2"/>
    <x v="16"/>
    <x v="1"/>
    <s v="Storm"/>
    <x v="25"/>
    <n v="1246"/>
    <s v="afternoon"/>
    <x v="0"/>
    <s v="Model19"/>
    <n v="1766"/>
    <s v="male"/>
    <n v="42"/>
    <n v="13"/>
    <s v="Serious"/>
    <n v="7"/>
    <s v="F"/>
    <x v="0"/>
    <x v="1"/>
    <s v="Pedestrian"/>
  </r>
  <r>
    <s v="AID0028"/>
    <x v="27"/>
    <x v="2"/>
    <x v="14"/>
    <x v="1"/>
    <s v="Fog"/>
    <x v="26"/>
    <n v="1403"/>
    <s v="Night"/>
    <x v="1"/>
    <s v="Model39"/>
    <n v="1553"/>
    <s v="female"/>
    <n v="49"/>
    <n v="14"/>
    <s v="Slight"/>
    <n v="27"/>
    <s v="M"/>
    <x v="2"/>
    <x v="1"/>
    <s v="Pedestrian"/>
  </r>
  <r>
    <s v="AID0029"/>
    <x v="28"/>
    <x v="2"/>
    <x v="5"/>
    <x v="2"/>
    <s v="Storm"/>
    <x v="27"/>
    <n v="215"/>
    <s v="afternoon"/>
    <x v="2"/>
    <s v="Model37"/>
    <n v="2205"/>
    <s v="female"/>
    <n v="66"/>
    <n v="6"/>
    <s v="Serious"/>
    <n v="45"/>
    <s v="M"/>
    <x v="0"/>
    <x v="3"/>
    <s v="Passenger"/>
  </r>
  <r>
    <s v="AID0030"/>
    <x v="29"/>
    <x v="0"/>
    <x v="2"/>
    <x v="0"/>
    <s v="Clear"/>
    <x v="17"/>
    <n v="724"/>
    <s v="Night"/>
    <x v="2"/>
    <s v="Model16"/>
    <n v="2469"/>
    <s v="female"/>
    <n v="42"/>
    <n v="16"/>
    <s v="Fatal"/>
    <n v="47"/>
    <s v="M"/>
    <x v="2"/>
    <x v="3"/>
    <s v="Passenger"/>
  </r>
  <r>
    <s v="AID0031"/>
    <x v="30"/>
    <x v="2"/>
    <x v="17"/>
    <x v="1"/>
    <s v="Snow"/>
    <x v="28"/>
    <n v="542"/>
    <s v="evening"/>
    <x v="3"/>
    <s v="Model18"/>
    <n v="1687"/>
    <s v="male"/>
    <n v="34"/>
    <n v="5"/>
    <s v="Serious"/>
    <n v="57"/>
    <s v="M"/>
    <x v="2"/>
    <x v="2"/>
    <s v="Pedestrian"/>
  </r>
  <r>
    <s v="AID0032"/>
    <x v="31"/>
    <x v="0"/>
    <x v="18"/>
    <x v="1"/>
    <s v="Snow"/>
    <x v="29"/>
    <n v="1035"/>
    <s v="Night"/>
    <x v="3"/>
    <s v="Model36"/>
    <n v="1563"/>
    <s v="male"/>
    <n v="45"/>
    <n v="5"/>
    <s v="Slight"/>
    <n v="24"/>
    <s v="F"/>
    <x v="2"/>
    <x v="2"/>
    <s v="Passenger"/>
  </r>
  <r>
    <s v="AID0033"/>
    <x v="32"/>
    <x v="0"/>
    <x v="2"/>
    <x v="1"/>
    <s v="Fog"/>
    <x v="30"/>
    <n v="111"/>
    <s v="evening"/>
    <x v="2"/>
    <s v="Model44"/>
    <n v="2546"/>
    <s v="male"/>
    <n v="47"/>
    <n v="2"/>
    <s v="Fatal"/>
    <n v="41"/>
    <s v="F"/>
    <x v="0"/>
    <x v="2"/>
    <s v="Passenger"/>
  </r>
  <r>
    <s v="AID0034"/>
    <x v="33"/>
    <x v="3"/>
    <x v="13"/>
    <x v="1"/>
    <s v="Snow"/>
    <x v="31"/>
    <n v="2116"/>
    <s v="evening"/>
    <x v="1"/>
    <s v="Model40"/>
    <n v="2675"/>
    <s v="male"/>
    <n v="55"/>
    <n v="10"/>
    <s v="Serious"/>
    <n v="74"/>
    <s v="M"/>
    <x v="0"/>
    <x v="3"/>
    <s v="Pedestrian"/>
  </r>
  <r>
    <s v="AID0035"/>
    <x v="34"/>
    <x v="4"/>
    <x v="7"/>
    <x v="2"/>
    <s v="Clear"/>
    <x v="32"/>
    <n v="2028"/>
    <s v="evening"/>
    <x v="0"/>
    <s v="Model43"/>
    <n v="1318"/>
    <s v="female"/>
    <n v="35"/>
    <n v="6"/>
    <s v="Slight"/>
    <n v="8"/>
    <s v="M"/>
    <x v="2"/>
    <x v="3"/>
    <s v="Pedestrian"/>
  </r>
  <r>
    <s v="AID0036"/>
    <x v="35"/>
    <x v="3"/>
    <x v="19"/>
    <x v="0"/>
    <s v="Clear"/>
    <x v="33"/>
    <n v="1356"/>
    <s v="Night"/>
    <x v="0"/>
    <s v="Model28"/>
    <n v="2765"/>
    <s v="male"/>
    <n v="55"/>
    <n v="3"/>
    <s v="Fatal"/>
    <n v="31"/>
    <s v="F"/>
    <x v="0"/>
    <x v="1"/>
    <s v="Pedestrian"/>
  </r>
  <r>
    <s v="AID0037"/>
    <x v="4"/>
    <x v="1"/>
    <x v="17"/>
    <x v="2"/>
    <s v="Snow"/>
    <x v="34"/>
    <n v="234"/>
    <s v="afternoon"/>
    <x v="0"/>
    <s v="Model1"/>
    <n v="2672"/>
    <s v="female"/>
    <n v="31"/>
    <n v="8"/>
    <s v="Fatal"/>
    <n v="19"/>
    <s v="M"/>
    <x v="2"/>
    <x v="1"/>
    <s v="Passenger"/>
  </r>
  <r>
    <s v="AID0038"/>
    <x v="36"/>
    <x v="1"/>
    <x v="17"/>
    <x v="1"/>
    <s v="Fog"/>
    <x v="35"/>
    <n v="2132"/>
    <s v="evening"/>
    <x v="3"/>
    <s v="Model6"/>
    <n v="1409"/>
    <s v="female"/>
    <n v="22"/>
    <n v="0"/>
    <s v="Serious"/>
    <n v="40"/>
    <s v="M"/>
    <x v="0"/>
    <x v="2"/>
    <s v="Pedestrian"/>
  </r>
  <r>
    <s v="AID0039"/>
    <x v="37"/>
    <x v="2"/>
    <x v="20"/>
    <x v="2"/>
    <s v="Snow"/>
    <x v="36"/>
    <n v="39"/>
    <s v="afternoon"/>
    <x v="2"/>
    <s v="Model17"/>
    <n v="2503"/>
    <s v="male"/>
    <n v="32"/>
    <n v="19"/>
    <s v="Slight"/>
    <n v="42"/>
    <s v="F"/>
    <x v="2"/>
    <x v="1"/>
    <s v="Passenger"/>
  </r>
  <r>
    <s v="AID0040"/>
    <x v="38"/>
    <x v="2"/>
    <x v="17"/>
    <x v="2"/>
    <s v="Fog"/>
    <x v="37"/>
    <n v="509"/>
    <s v="afternoon"/>
    <x v="3"/>
    <s v="Model42"/>
    <n v="842"/>
    <s v="male"/>
    <n v="32"/>
    <n v="13"/>
    <s v="Serious"/>
    <n v="18"/>
    <s v="F"/>
    <x v="1"/>
    <x v="2"/>
    <s v="Passenger"/>
  </r>
  <r>
    <s v="AID0041"/>
    <x v="39"/>
    <x v="4"/>
    <x v="21"/>
    <x v="1"/>
    <s v="Fog"/>
    <x v="8"/>
    <n v="1804"/>
    <s v="Night"/>
    <x v="2"/>
    <s v="Model33"/>
    <n v="1965"/>
    <s v="female"/>
    <n v="34"/>
    <n v="13"/>
    <s v="Fatal"/>
    <n v="24"/>
    <s v="F"/>
    <x v="1"/>
    <x v="3"/>
    <s v="Pedestrian"/>
  </r>
  <r>
    <s v="AID0042"/>
    <x v="40"/>
    <x v="2"/>
    <x v="22"/>
    <x v="0"/>
    <s v="Snow"/>
    <x v="3"/>
    <n v="1305"/>
    <s v="evening"/>
    <x v="1"/>
    <s v="Model28"/>
    <n v="2054"/>
    <s v="female"/>
    <n v="66"/>
    <n v="8"/>
    <s v="Serious"/>
    <n v="20"/>
    <s v="F"/>
    <x v="2"/>
    <x v="2"/>
    <s v="Passenger"/>
  </r>
  <r>
    <s v="AID0043"/>
    <x v="41"/>
    <x v="2"/>
    <x v="2"/>
    <x v="2"/>
    <s v="Clear"/>
    <x v="32"/>
    <n v="2014"/>
    <s v="Night"/>
    <x v="1"/>
    <s v="Model6"/>
    <n v="910"/>
    <s v="female"/>
    <n v="49"/>
    <n v="13"/>
    <s v="Slight"/>
    <n v="10"/>
    <s v="F"/>
    <x v="0"/>
    <x v="3"/>
    <s v="Passenger"/>
  </r>
  <r>
    <s v="AID0044"/>
    <x v="42"/>
    <x v="0"/>
    <x v="13"/>
    <x v="2"/>
    <s v="Rain"/>
    <x v="38"/>
    <n v="515"/>
    <s v="evening"/>
    <x v="1"/>
    <s v="Model5"/>
    <n v="1618"/>
    <s v="female"/>
    <n v="55"/>
    <n v="1"/>
    <s v="Serious"/>
    <n v="52"/>
    <s v="M"/>
    <x v="0"/>
    <x v="3"/>
    <s v="Passenger"/>
  </r>
  <r>
    <s v="AID0045"/>
    <x v="43"/>
    <x v="3"/>
    <x v="23"/>
    <x v="0"/>
    <s v="Rain"/>
    <x v="39"/>
    <n v="2258"/>
    <s v="afternoon"/>
    <x v="1"/>
    <s v="Model24"/>
    <n v="2289"/>
    <s v="male"/>
    <n v="69"/>
    <n v="14"/>
    <s v="Fatal"/>
    <n v="55"/>
    <s v="M"/>
    <x v="1"/>
    <x v="0"/>
    <s v="Passenger"/>
  </r>
  <r>
    <s v="AID0046"/>
    <x v="44"/>
    <x v="2"/>
    <x v="2"/>
    <x v="1"/>
    <s v="Rain"/>
    <x v="40"/>
    <n v="38"/>
    <s v="evening"/>
    <x v="3"/>
    <s v="Model29"/>
    <n v="2664"/>
    <s v="female"/>
    <n v="31"/>
    <n v="3"/>
    <s v="Slight"/>
    <n v="44"/>
    <s v="M"/>
    <x v="0"/>
    <x v="0"/>
    <s v="Passenger"/>
  </r>
  <r>
    <s v="AID0047"/>
    <x v="45"/>
    <x v="1"/>
    <x v="10"/>
    <x v="0"/>
    <s v="Rain"/>
    <x v="41"/>
    <n v="1832"/>
    <s v="afternoon"/>
    <x v="1"/>
    <s v="Model46"/>
    <n v="984"/>
    <s v="male"/>
    <n v="32"/>
    <n v="19"/>
    <s v="Slight"/>
    <n v="57"/>
    <s v="F"/>
    <x v="2"/>
    <x v="0"/>
    <s v="Passenger"/>
  </r>
  <r>
    <s v="AID0048"/>
    <x v="46"/>
    <x v="1"/>
    <x v="20"/>
    <x v="1"/>
    <s v="Fog"/>
    <x v="42"/>
    <n v="532"/>
    <s v="Night"/>
    <x v="3"/>
    <s v="Model42"/>
    <n v="2502"/>
    <s v="male"/>
    <n v="19"/>
    <n v="3"/>
    <s v="Slight"/>
    <n v="12"/>
    <s v="M"/>
    <x v="1"/>
    <x v="0"/>
    <s v="Passenger"/>
  </r>
  <r>
    <s v="AID0049"/>
    <x v="5"/>
    <x v="3"/>
    <x v="13"/>
    <x v="0"/>
    <s v="Fog"/>
    <x v="43"/>
    <n v="1831"/>
    <s v="afternoon"/>
    <x v="0"/>
    <s v="Model10"/>
    <n v="1481"/>
    <s v="male"/>
    <n v="41"/>
    <n v="3"/>
    <s v="Fatal"/>
    <n v="22"/>
    <s v="M"/>
    <x v="2"/>
    <x v="3"/>
    <s v="Pedestrian"/>
  </r>
  <r>
    <s v="AID0050"/>
    <x v="47"/>
    <x v="3"/>
    <x v="17"/>
    <x v="1"/>
    <s v="Rain"/>
    <x v="12"/>
    <n v="23"/>
    <s v="afternoon"/>
    <x v="3"/>
    <s v="Model17"/>
    <n v="1271"/>
    <s v="male"/>
    <n v="47"/>
    <n v="16"/>
    <s v="Fatal"/>
    <n v="73"/>
    <s v="F"/>
    <x v="1"/>
    <x v="3"/>
    <s v="Pedestrian"/>
  </r>
  <r>
    <s v="AID0051"/>
    <x v="48"/>
    <x v="0"/>
    <x v="8"/>
    <x v="2"/>
    <s v="Snow"/>
    <x v="44"/>
    <n v="1108"/>
    <s v="Night"/>
    <x v="1"/>
    <s v="Model31"/>
    <n v="2143"/>
    <s v="male"/>
    <n v="35"/>
    <n v="13"/>
    <s v="Serious"/>
    <n v="69"/>
    <s v="M"/>
    <x v="1"/>
    <x v="1"/>
    <s v="Passenger"/>
  </r>
  <r>
    <s v="AID0052"/>
    <x v="49"/>
    <x v="4"/>
    <x v="20"/>
    <x v="2"/>
    <s v="Rain"/>
    <x v="7"/>
    <n v="2041"/>
    <s v="Night"/>
    <x v="0"/>
    <s v="Model36"/>
    <n v="1533"/>
    <s v="female"/>
    <n v="47"/>
    <n v="17"/>
    <s v="Slight"/>
    <n v="61"/>
    <s v="M"/>
    <x v="0"/>
    <x v="2"/>
    <s v="Passenger"/>
  </r>
  <r>
    <s v="AID0053"/>
    <x v="50"/>
    <x v="1"/>
    <x v="17"/>
    <x v="2"/>
    <s v="Storm"/>
    <x v="45"/>
    <n v="751"/>
    <s v="Night"/>
    <x v="2"/>
    <s v="Model40"/>
    <n v="2586"/>
    <s v="male"/>
    <n v="45"/>
    <n v="9"/>
    <s v="Slight"/>
    <n v="80"/>
    <s v="M"/>
    <x v="1"/>
    <x v="3"/>
    <s v="Pedestrian"/>
  </r>
  <r>
    <s v="AID0054"/>
    <x v="51"/>
    <x v="3"/>
    <x v="6"/>
    <x v="2"/>
    <s v="Storm"/>
    <x v="46"/>
    <n v="1537"/>
    <s v="evening"/>
    <x v="2"/>
    <s v="Model50"/>
    <n v="1295"/>
    <s v="female"/>
    <n v="49"/>
    <n v="1"/>
    <s v="Fatal"/>
    <n v="3"/>
    <s v="F"/>
    <x v="0"/>
    <x v="3"/>
    <s v="Pedestrian"/>
  </r>
  <r>
    <s v="AID0055"/>
    <x v="52"/>
    <x v="2"/>
    <x v="10"/>
    <x v="1"/>
    <s v="Clear"/>
    <x v="1"/>
    <n v="1455"/>
    <s v="afternoon"/>
    <x v="1"/>
    <s v="Model9"/>
    <n v="2631"/>
    <s v="female"/>
    <n v="58"/>
    <n v="16"/>
    <s v="Slight"/>
    <n v="16"/>
    <s v="M"/>
    <x v="0"/>
    <x v="2"/>
    <s v="Pedestrian"/>
  </r>
  <r>
    <s v="AID0056"/>
    <x v="53"/>
    <x v="0"/>
    <x v="1"/>
    <x v="0"/>
    <s v="Fog"/>
    <x v="47"/>
    <n v="559"/>
    <s v="Night"/>
    <x v="0"/>
    <s v="Model37"/>
    <n v="1254"/>
    <s v="female"/>
    <n v="51"/>
    <n v="13"/>
    <s v="Fatal"/>
    <n v="43"/>
    <s v="F"/>
    <x v="0"/>
    <x v="2"/>
    <s v="Pedestrian"/>
  </r>
  <r>
    <s v="AID0057"/>
    <x v="54"/>
    <x v="2"/>
    <x v="9"/>
    <x v="2"/>
    <s v="Clear"/>
    <x v="48"/>
    <n v="305"/>
    <s v="afternoon"/>
    <x v="3"/>
    <s v="Model46"/>
    <n v="2087"/>
    <s v="male"/>
    <n v="22"/>
    <n v="2"/>
    <s v="Slight"/>
    <n v="53"/>
    <s v="F"/>
    <x v="2"/>
    <x v="1"/>
    <s v="Passenger"/>
  </r>
  <r>
    <s v="AID0058"/>
    <x v="55"/>
    <x v="3"/>
    <x v="3"/>
    <x v="2"/>
    <s v="Clear"/>
    <x v="15"/>
    <n v="1631"/>
    <s v="Night"/>
    <x v="3"/>
    <s v="Model21"/>
    <n v="1028"/>
    <s v="male"/>
    <n v="27"/>
    <n v="17"/>
    <s v="Slight"/>
    <n v="33"/>
    <s v="F"/>
    <x v="1"/>
    <x v="1"/>
    <s v="Passenger"/>
  </r>
  <r>
    <s v="AID0059"/>
    <x v="56"/>
    <x v="4"/>
    <x v="2"/>
    <x v="0"/>
    <s v="Clear"/>
    <x v="49"/>
    <n v="1630"/>
    <s v="evening"/>
    <x v="3"/>
    <s v="Model21"/>
    <n v="2332"/>
    <s v="male"/>
    <n v="54"/>
    <n v="5"/>
    <s v="Serious"/>
    <n v="49"/>
    <s v="F"/>
    <x v="2"/>
    <x v="3"/>
    <s v="Pedestrian"/>
  </r>
  <r>
    <s v="AID0060"/>
    <x v="57"/>
    <x v="1"/>
    <x v="16"/>
    <x v="1"/>
    <s v="Clear"/>
    <x v="50"/>
    <n v="925"/>
    <s v="afternoon"/>
    <x v="0"/>
    <s v="Model42"/>
    <n v="2977"/>
    <s v="female"/>
    <n v="53"/>
    <n v="0"/>
    <s v="Slight"/>
    <n v="32"/>
    <s v="F"/>
    <x v="2"/>
    <x v="1"/>
    <s v="Pedestrian"/>
  </r>
  <r>
    <s v="AID0061"/>
    <x v="58"/>
    <x v="4"/>
    <x v="14"/>
    <x v="2"/>
    <s v="Rain"/>
    <x v="51"/>
    <n v="941"/>
    <s v="Night"/>
    <x v="1"/>
    <s v="Model48"/>
    <n v="2220"/>
    <s v="female"/>
    <n v="68"/>
    <n v="3"/>
    <s v="Fatal"/>
    <n v="17"/>
    <s v="F"/>
    <x v="1"/>
    <x v="1"/>
    <s v="Passenger"/>
  </r>
  <r>
    <s v="AID0062"/>
    <x v="59"/>
    <x v="2"/>
    <x v="15"/>
    <x v="0"/>
    <s v="Fog"/>
    <x v="52"/>
    <n v="1409"/>
    <s v="evening"/>
    <x v="3"/>
    <s v="Model49"/>
    <n v="2377"/>
    <s v="female"/>
    <n v="26"/>
    <n v="7"/>
    <s v="Serious"/>
    <n v="62"/>
    <s v="F"/>
    <x v="0"/>
    <x v="3"/>
    <s v="Passenger"/>
  </r>
  <r>
    <s v="AID0063"/>
    <x v="60"/>
    <x v="4"/>
    <x v="12"/>
    <x v="2"/>
    <s v="Rain"/>
    <x v="53"/>
    <n v="1624"/>
    <s v="afternoon"/>
    <x v="3"/>
    <s v="Model50"/>
    <n v="830"/>
    <s v="female"/>
    <n v="59"/>
    <n v="12"/>
    <s v="Fatal"/>
    <n v="59"/>
    <s v="M"/>
    <x v="1"/>
    <x v="2"/>
    <s v="Passenger"/>
  </r>
  <r>
    <s v="AID0064"/>
    <x v="61"/>
    <x v="0"/>
    <x v="9"/>
    <x v="0"/>
    <s v="Clear"/>
    <x v="40"/>
    <n v="1507"/>
    <s v="evening"/>
    <x v="2"/>
    <s v="Model28"/>
    <n v="1237"/>
    <s v="male"/>
    <n v="61"/>
    <n v="4"/>
    <s v="Slight"/>
    <n v="68"/>
    <s v="F"/>
    <x v="1"/>
    <x v="2"/>
    <s v="Pedestrian"/>
  </r>
  <r>
    <s v="AID0065"/>
    <x v="62"/>
    <x v="3"/>
    <x v="24"/>
    <x v="1"/>
    <s v="Storm"/>
    <x v="54"/>
    <n v="235"/>
    <s v="Night"/>
    <x v="0"/>
    <s v="Model13"/>
    <n v="1391"/>
    <s v="male"/>
    <n v="64"/>
    <n v="11"/>
    <s v="Fatal"/>
    <n v="34"/>
    <s v="M"/>
    <x v="1"/>
    <x v="3"/>
    <s v="Pedestrian"/>
  </r>
  <r>
    <s v="AID0066"/>
    <x v="44"/>
    <x v="2"/>
    <x v="14"/>
    <x v="0"/>
    <s v="Storm"/>
    <x v="55"/>
    <n v="1058"/>
    <s v="Night"/>
    <x v="2"/>
    <s v="Model34"/>
    <n v="2205"/>
    <s v="male"/>
    <n v="54"/>
    <n v="5"/>
    <s v="Fatal"/>
    <n v="31"/>
    <s v="F"/>
    <x v="2"/>
    <x v="1"/>
    <s v="Passenger"/>
  </r>
  <r>
    <s v="AID0067"/>
    <x v="54"/>
    <x v="3"/>
    <x v="9"/>
    <x v="0"/>
    <s v="Snow"/>
    <x v="56"/>
    <n v="446"/>
    <s v="Night"/>
    <x v="1"/>
    <s v="Model9"/>
    <n v="2277"/>
    <s v="female"/>
    <n v="23"/>
    <n v="12"/>
    <s v="Fatal"/>
    <n v="56"/>
    <s v="M"/>
    <x v="2"/>
    <x v="2"/>
    <s v="Passenger"/>
  </r>
  <r>
    <s v="AID0068"/>
    <x v="63"/>
    <x v="1"/>
    <x v="11"/>
    <x v="2"/>
    <s v="Fog"/>
    <x v="19"/>
    <n v="1143"/>
    <s v="afternoon"/>
    <x v="3"/>
    <s v="Model39"/>
    <n v="2093"/>
    <s v="female"/>
    <n v="58"/>
    <n v="10"/>
    <s v="Fatal"/>
    <n v="60"/>
    <s v="M"/>
    <x v="0"/>
    <x v="3"/>
    <s v="Pedestrian"/>
  </r>
  <r>
    <s v="AID0069"/>
    <x v="64"/>
    <x v="2"/>
    <x v="25"/>
    <x v="1"/>
    <s v="Rain"/>
    <x v="57"/>
    <n v="1628"/>
    <s v="Night"/>
    <x v="2"/>
    <s v="Model44"/>
    <n v="1918"/>
    <s v="male"/>
    <n v="59"/>
    <n v="14"/>
    <s v="Slight"/>
    <n v="10"/>
    <s v="M"/>
    <x v="0"/>
    <x v="2"/>
    <s v="Passenger"/>
  </r>
  <r>
    <s v="AID0070"/>
    <x v="8"/>
    <x v="2"/>
    <x v="17"/>
    <x v="0"/>
    <s v="Snow"/>
    <x v="58"/>
    <n v="1102"/>
    <s v="evening"/>
    <x v="3"/>
    <s v="Model28"/>
    <n v="1606"/>
    <s v="male"/>
    <n v="50"/>
    <n v="14"/>
    <s v="Slight"/>
    <n v="78"/>
    <s v="F"/>
    <x v="2"/>
    <x v="0"/>
    <s v="Passenger"/>
  </r>
  <r>
    <s v="AID0071"/>
    <x v="65"/>
    <x v="3"/>
    <x v="2"/>
    <x v="2"/>
    <s v="Storm"/>
    <x v="59"/>
    <n v="1142"/>
    <s v="Night"/>
    <x v="0"/>
    <s v="Model25"/>
    <n v="2870"/>
    <s v="female"/>
    <n v="57"/>
    <n v="20"/>
    <s v="Slight"/>
    <n v="27"/>
    <s v="F"/>
    <x v="0"/>
    <x v="2"/>
    <s v="Passenger"/>
  </r>
  <r>
    <s v="AID0072"/>
    <x v="66"/>
    <x v="2"/>
    <x v="23"/>
    <x v="2"/>
    <s v="Clear"/>
    <x v="60"/>
    <n v="1943"/>
    <s v="afternoon"/>
    <x v="1"/>
    <s v="Model3"/>
    <n v="2204"/>
    <s v="male"/>
    <n v="37"/>
    <n v="6"/>
    <s v="Slight"/>
    <n v="32"/>
    <s v="M"/>
    <x v="1"/>
    <x v="1"/>
    <s v="Pedestrian"/>
  </r>
  <r>
    <s v="AID0073"/>
    <x v="67"/>
    <x v="1"/>
    <x v="19"/>
    <x v="2"/>
    <s v="Clear"/>
    <x v="61"/>
    <n v="2206"/>
    <s v="Night"/>
    <x v="3"/>
    <s v="Model21"/>
    <n v="1204"/>
    <s v="male"/>
    <n v="22"/>
    <n v="9"/>
    <s v="Fatal"/>
    <n v="80"/>
    <s v="M"/>
    <x v="2"/>
    <x v="3"/>
    <s v="Passenger"/>
  </r>
  <r>
    <s v="AID0074"/>
    <x v="68"/>
    <x v="1"/>
    <x v="21"/>
    <x v="2"/>
    <s v="Clear"/>
    <x v="62"/>
    <n v="2256"/>
    <s v="afternoon"/>
    <x v="2"/>
    <s v="Model28"/>
    <n v="2174"/>
    <s v="male"/>
    <n v="36"/>
    <n v="11"/>
    <s v="Fatal"/>
    <n v="56"/>
    <s v="M"/>
    <x v="0"/>
    <x v="1"/>
    <s v="Pedestrian"/>
  </r>
  <r>
    <s v="AID0075"/>
    <x v="69"/>
    <x v="3"/>
    <x v="9"/>
    <x v="1"/>
    <s v="Snow"/>
    <x v="63"/>
    <n v="1257"/>
    <s v="evening"/>
    <x v="2"/>
    <s v="Model39"/>
    <n v="925"/>
    <s v="male"/>
    <n v="24"/>
    <n v="15"/>
    <s v="Fatal"/>
    <n v="1"/>
    <s v="M"/>
    <x v="2"/>
    <x v="3"/>
    <s v="Passenger"/>
  </r>
  <r>
    <s v="AID0076"/>
    <x v="70"/>
    <x v="0"/>
    <x v="16"/>
    <x v="1"/>
    <s v="Fog"/>
    <x v="64"/>
    <n v="824"/>
    <s v="evening"/>
    <x v="2"/>
    <s v="Model24"/>
    <n v="2459"/>
    <s v="male"/>
    <n v="56"/>
    <n v="18"/>
    <s v="Slight"/>
    <n v="47"/>
    <s v="F"/>
    <x v="1"/>
    <x v="1"/>
    <s v="Passenger"/>
  </r>
  <r>
    <s v="AID0077"/>
    <x v="71"/>
    <x v="2"/>
    <x v="18"/>
    <x v="2"/>
    <s v="Rain"/>
    <x v="65"/>
    <n v="1846"/>
    <s v="evening"/>
    <x v="2"/>
    <s v="Model17"/>
    <n v="1677"/>
    <s v="male"/>
    <n v="22"/>
    <n v="19"/>
    <s v="Serious"/>
    <n v="4"/>
    <s v="F"/>
    <x v="2"/>
    <x v="1"/>
    <s v="Passenger"/>
  </r>
  <r>
    <s v="AID0078"/>
    <x v="72"/>
    <x v="4"/>
    <x v="1"/>
    <x v="0"/>
    <s v="Fog"/>
    <x v="66"/>
    <n v="425"/>
    <s v="afternoon"/>
    <x v="1"/>
    <s v="Model47"/>
    <n v="1033"/>
    <s v="female"/>
    <n v="28"/>
    <n v="2"/>
    <s v="Serious"/>
    <n v="39"/>
    <s v="M"/>
    <x v="1"/>
    <x v="3"/>
    <s v="Pedestrian"/>
  </r>
  <r>
    <s v="AID0079"/>
    <x v="73"/>
    <x v="2"/>
    <x v="2"/>
    <x v="1"/>
    <s v="Fog"/>
    <x v="67"/>
    <n v="219"/>
    <s v="Night"/>
    <x v="3"/>
    <s v="Model2"/>
    <n v="1510"/>
    <s v="female"/>
    <n v="60"/>
    <n v="19"/>
    <s v="Serious"/>
    <n v="35"/>
    <s v="F"/>
    <x v="2"/>
    <x v="0"/>
    <s v="Pedestrian"/>
  </r>
  <r>
    <s v="AID0080"/>
    <x v="74"/>
    <x v="1"/>
    <x v="25"/>
    <x v="0"/>
    <s v="Storm"/>
    <x v="34"/>
    <n v="1953"/>
    <s v="afternoon"/>
    <x v="0"/>
    <s v="Model33"/>
    <n v="1754"/>
    <s v="male"/>
    <n v="65"/>
    <n v="19"/>
    <s v="Slight"/>
    <n v="3"/>
    <s v="F"/>
    <x v="1"/>
    <x v="3"/>
    <s v="Pedestrian"/>
  </r>
  <r>
    <s v="AID0081"/>
    <x v="75"/>
    <x v="3"/>
    <x v="19"/>
    <x v="1"/>
    <s v="Snow"/>
    <x v="68"/>
    <n v="839"/>
    <s v="evening"/>
    <x v="3"/>
    <s v="Model38"/>
    <n v="1631"/>
    <s v="male"/>
    <n v="42"/>
    <n v="5"/>
    <s v="Slight"/>
    <n v="61"/>
    <s v="M"/>
    <x v="2"/>
    <x v="1"/>
    <s v="Passenger"/>
  </r>
  <r>
    <s v="AID0082"/>
    <x v="9"/>
    <x v="0"/>
    <x v="23"/>
    <x v="0"/>
    <s v="Snow"/>
    <x v="69"/>
    <n v="954"/>
    <s v="Night"/>
    <x v="0"/>
    <s v="Model21"/>
    <n v="1694"/>
    <s v="male"/>
    <n v="66"/>
    <n v="1"/>
    <s v="Fatal"/>
    <n v="4"/>
    <s v="F"/>
    <x v="1"/>
    <x v="3"/>
    <s v="Pedestrian"/>
  </r>
  <r>
    <s v="AID0083"/>
    <x v="76"/>
    <x v="1"/>
    <x v="5"/>
    <x v="2"/>
    <s v="Rain"/>
    <x v="20"/>
    <n v="631"/>
    <s v="afternoon"/>
    <x v="1"/>
    <s v="Model33"/>
    <n v="906"/>
    <s v="female"/>
    <n v="37"/>
    <n v="17"/>
    <s v="Serious"/>
    <n v="58"/>
    <s v="M"/>
    <x v="2"/>
    <x v="0"/>
    <s v="Pedestrian"/>
  </r>
  <r>
    <s v="AID0084"/>
    <x v="65"/>
    <x v="2"/>
    <x v="23"/>
    <x v="2"/>
    <s v="Snow"/>
    <x v="28"/>
    <n v="1129"/>
    <s v="Night"/>
    <x v="3"/>
    <s v="Model41"/>
    <n v="1616"/>
    <s v="male"/>
    <n v="28"/>
    <n v="10"/>
    <s v="Slight"/>
    <n v="13"/>
    <s v="F"/>
    <x v="0"/>
    <x v="2"/>
    <s v="Passenger"/>
  </r>
  <r>
    <s v="AID0085"/>
    <x v="77"/>
    <x v="3"/>
    <x v="10"/>
    <x v="2"/>
    <s v="Clear"/>
    <x v="70"/>
    <n v="1402"/>
    <s v="afternoon"/>
    <x v="3"/>
    <s v="Model43"/>
    <n v="1220"/>
    <s v="male"/>
    <n v="28"/>
    <n v="17"/>
    <s v="Fatal"/>
    <n v="1"/>
    <s v="M"/>
    <x v="0"/>
    <x v="2"/>
    <s v="Passenger"/>
  </r>
  <r>
    <s v="AID0086"/>
    <x v="78"/>
    <x v="0"/>
    <x v="15"/>
    <x v="2"/>
    <s v="Snow"/>
    <x v="41"/>
    <n v="239"/>
    <s v="evening"/>
    <x v="2"/>
    <s v="Model34"/>
    <n v="1574"/>
    <s v="female"/>
    <n v="43"/>
    <n v="11"/>
    <s v="Slight"/>
    <n v="14"/>
    <s v="M"/>
    <x v="0"/>
    <x v="3"/>
    <s v="Pedestrian"/>
  </r>
  <r>
    <s v="AID0087"/>
    <x v="79"/>
    <x v="0"/>
    <x v="19"/>
    <x v="0"/>
    <s v="Fog"/>
    <x v="41"/>
    <n v="1725"/>
    <s v="Night"/>
    <x v="1"/>
    <s v="Model47"/>
    <n v="2987"/>
    <s v="female"/>
    <n v="48"/>
    <n v="18"/>
    <s v="Serious"/>
    <n v="44"/>
    <s v="M"/>
    <x v="2"/>
    <x v="3"/>
    <s v="Passenger"/>
  </r>
  <r>
    <s v="AID0088"/>
    <x v="80"/>
    <x v="3"/>
    <x v="3"/>
    <x v="0"/>
    <s v="Rain"/>
    <x v="71"/>
    <n v="1406"/>
    <s v="afternoon"/>
    <x v="0"/>
    <s v="Model32"/>
    <n v="992"/>
    <s v="female"/>
    <n v="65"/>
    <n v="14"/>
    <s v="Slight"/>
    <n v="24"/>
    <s v="M"/>
    <x v="1"/>
    <x v="2"/>
    <s v="Passenger"/>
  </r>
  <r>
    <s v="AID0089"/>
    <x v="81"/>
    <x v="2"/>
    <x v="18"/>
    <x v="2"/>
    <s v="Fog"/>
    <x v="72"/>
    <n v="2139"/>
    <s v="Night"/>
    <x v="1"/>
    <s v="Model50"/>
    <n v="2724"/>
    <s v="male"/>
    <n v="50"/>
    <n v="17"/>
    <s v="Slight"/>
    <n v="65"/>
    <s v="M"/>
    <x v="0"/>
    <x v="2"/>
    <s v="Pedestrian"/>
  </r>
  <r>
    <s v="AID0090"/>
    <x v="32"/>
    <x v="3"/>
    <x v="6"/>
    <x v="1"/>
    <s v="Snow"/>
    <x v="73"/>
    <n v="1437"/>
    <s v="Night"/>
    <x v="1"/>
    <s v="Model34"/>
    <n v="2711"/>
    <s v="female"/>
    <n v="26"/>
    <n v="7"/>
    <s v="Slight"/>
    <n v="25"/>
    <s v="M"/>
    <x v="2"/>
    <x v="2"/>
    <s v="Passenger"/>
  </r>
  <r>
    <s v="AID0091"/>
    <x v="82"/>
    <x v="4"/>
    <x v="6"/>
    <x v="0"/>
    <s v="Storm"/>
    <x v="74"/>
    <n v="1016"/>
    <s v="Night"/>
    <x v="1"/>
    <s v="Model50"/>
    <n v="1040"/>
    <s v="female"/>
    <n v="66"/>
    <n v="6"/>
    <s v="Serious"/>
    <n v="55"/>
    <s v="M"/>
    <x v="1"/>
    <x v="1"/>
    <s v="Pedestrian"/>
  </r>
  <r>
    <s v="AID0092"/>
    <x v="83"/>
    <x v="0"/>
    <x v="3"/>
    <x v="2"/>
    <s v="Rain"/>
    <x v="14"/>
    <n v="2341"/>
    <s v="afternoon"/>
    <x v="2"/>
    <s v="Model43"/>
    <n v="974"/>
    <s v="female"/>
    <n v="25"/>
    <n v="5"/>
    <s v="Fatal"/>
    <n v="52"/>
    <s v="F"/>
    <x v="1"/>
    <x v="3"/>
    <s v="Pedestrian"/>
  </r>
  <r>
    <s v="AID0093"/>
    <x v="84"/>
    <x v="2"/>
    <x v="23"/>
    <x v="2"/>
    <s v="Clear"/>
    <x v="32"/>
    <n v="1441"/>
    <s v="afternoon"/>
    <x v="3"/>
    <s v="Model10"/>
    <n v="2035"/>
    <s v="female"/>
    <n v="38"/>
    <n v="13"/>
    <s v="Slight"/>
    <n v="35"/>
    <s v="M"/>
    <x v="1"/>
    <x v="0"/>
    <s v="Passenger"/>
  </r>
  <r>
    <s v="AID0094"/>
    <x v="85"/>
    <x v="2"/>
    <x v="1"/>
    <x v="2"/>
    <s v="Rain"/>
    <x v="31"/>
    <n v="1111"/>
    <s v="afternoon"/>
    <x v="2"/>
    <s v="Model40"/>
    <n v="906"/>
    <s v="female"/>
    <n v="49"/>
    <n v="19"/>
    <s v="Slight"/>
    <n v="30"/>
    <s v="F"/>
    <x v="2"/>
    <x v="3"/>
    <s v="Pedestrian"/>
  </r>
  <r>
    <s v="AID0095"/>
    <x v="86"/>
    <x v="2"/>
    <x v="1"/>
    <x v="0"/>
    <s v="Snow"/>
    <x v="61"/>
    <n v="1214"/>
    <s v="Night"/>
    <x v="1"/>
    <s v="Model33"/>
    <n v="1730"/>
    <s v="female"/>
    <n v="36"/>
    <n v="15"/>
    <s v="Serious"/>
    <n v="12"/>
    <s v="F"/>
    <x v="1"/>
    <x v="0"/>
    <s v="Passenger"/>
  </r>
  <r>
    <s v="AID0096"/>
    <x v="87"/>
    <x v="4"/>
    <x v="18"/>
    <x v="1"/>
    <s v="Clear"/>
    <x v="75"/>
    <n v="222"/>
    <s v="afternoon"/>
    <x v="3"/>
    <s v="Model12"/>
    <n v="871"/>
    <s v="female"/>
    <n v="28"/>
    <n v="18"/>
    <s v="Fatal"/>
    <n v="48"/>
    <s v="F"/>
    <x v="1"/>
    <x v="3"/>
    <s v="Passenger"/>
  </r>
  <r>
    <s v="AID0097"/>
    <x v="82"/>
    <x v="2"/>
    <x v="15"/>
    <x v="2"/>
    <s v="Snow"/>
    <x v="62"/>
    <n v="1513"/>
    <s v="afternoon"/>
    <x v="1"/>
    <s v="Model37"/>
    <n v="2628"/>
    <s v="female"/>
    <n v="46"/>
    <n v="10"/>
    <s v="Slight"/>
    <n v="32"/>
    <s v="M"/>
    <x v="0"/>
    <x v="3"/>
    <s v="Passenger"/>
  </r>
  <r>
    <s v="AID0098"/>
    <x v="88"/>
    <x v="2"/>
    <x v="25"/>
    <x v="0"/>
    <s v="Clear"/>
    <x v="76"/>
    <n v="157"/>
    <s v="evening"/>
    <x v="0"/>
    <s v="Model4"/>
    <n v="2089"/>
    <s v="female"/>
    <n v="33"/>
    <n v="2"/>
    <s v="Serious"/>
    <n v="64"/>
    <s v="M"/>
    <x v="0"/>
    <x v="2"/>
    <s v="Pedestrian"/>
  </r>
  <r>
    <s v="AID0099"/>
    <x v="89"/>
    <x v="2"/>
    <x v="0"/>
    <x v="1"/>
    <s v="Clear"/>
    <x v="77"/>
    <n v="1638"/>
    <s v="evening"/>
    <x v="1"/>
    <s v="Model9"/>
    <n v="2908"/>
    <s v="male"/>
    <n v="34"/>
    <n v="11"/>
    <s v="Serious"/>
    <n v="30"/>
    <s v="M"/>
    <x v="0"/>
    <x v="1"/>
    <s v="Passenger"/>
  </r>
  <r>
    <s v="AID0100"/>
    <x v="90"/>
    <x v="0"/>
    <x v="24"/>
    <x v="0"/>
    <s v="Storm"/>
    <x v="78"/>
    <n v="815"/>
    <s v="afternoon"/>
    <x v="3"/>
    <s v="Model18"/>
    <n v="1335"/>
    <s v="female"/>
    <n v="69"/>
    <n v="9"/>
    <s v="Slight"/>
    <n v="36"/>
    <s v="F"/>
    <x v="0"/>
    <x v="1"/>
    <s v="Passenger"/>
  </r>
  <r>
    <s v="AID0101"/>
    <x v="91"/>
    <x v="4"/>
    <x v="14"/>
    <x v="2"/>
    <s v="Snow"/>
    <x v="17"/>
    <n v="1648"/>
    <s v="Night"/>
    <x v="0"/>
    <s v="Model50"/>
    <n v="2825"/>
    <s v="male"/>
    <n v="65"/>
    <n v="19"/>
    <s v="Slight"/>
    <n v="28"/>
    <s v="M"/>
    <x v="2"/>
    <x v="1"/>
    <s v="Pedestrian"/>
  </r>
  <r>
    <s v="AID0102"/>
    <x v="90"/>
    <x v="3"/>
    <x v="18"/>
    <x v="1"/>
    <s v="Rain"/>
    <x v="66"/>
    <n v="410"/>
    <s v="Night"/>
    <x v="2"/>
    <s v="Model44"/>
    <n v="1290"/>
    <s v="female"/>
    <n v="59"/>
    <n v="10"/>
    <s v="Slight"/>
    <n v="77"/>
    <s v="F"/>
    <x v="2"/>
    <x v="2"/>
    <s v="Passenger"/>
  </r>
  <r>
    <s v="AID0103"/>
    <x v="92"/>
    <x v="1"/>
    <x v="9"/>
    <x v="2"/>
    <s v="Rain"/>
    <x v="79"/>
    <n v="456"/>
    <s v="evening"/>
    <x v="2"/>
    <s v="Model37"/>
    <n v="1114"/>
    <s v="male"/>
    <n v="18"/>
    <n v="7"/>
    <s v="Slight"/>
    <n v="24"/>
    <s v="F"/>
    <x v="1"/>
    <x v="2"/>
    <s v="Passenger"/>
  </r>
  <r>
    <s v="AID0104"/>
    <x v="93"/>
    <x v="1"/>
    <x v="4"/>
    <x v="2"/>
    <s v="Storm"/>
    <x v="80"/>
    <n v="539"/>
    <s v="evening"/>
    <x v="1"/>
    <s v="Model43"/>
    <n v="2285"/>
    <s v="female"/>
    <n v="23"/>
    <n v="10"/>
    <s v="Slight"/>
    <n v="35"/>
    <s v="M"/>
    <x v="2"/>
    <x v="2"/>
    <s v="Passenger"/>
  </r>
  <r>
    <s v="AID0105"/>
    <x v="94"/>
    <x v="4"/>
    <x v="23"/>
    <x v="2"/>
    <s v="Clear"/>
    <x v="11"/>
    <n v="409"/>
    <s v="evening"/>
    <x v="1"/>
    <s v="Model42"/>
    <n v="2558"/>
    <s v="female"/>
    <n v="50"/>
    <n v="17"/>
    <s v="Slight"/>
    <n v="18"/>
    <s v="F"/>
    <x v="0"/>
    <x v="1"/>
    <s v="Pedestrian"/>
  </r>
  <r>
    <s v="AID0106"/>
    <x v="95"/>
    <x v="0"/>
    <x v="7"/>
    <x v="0"/>
    <s v="Fog"/>
    <x v="81"/>
    <n v="1819"/>
    <s v="evening"/>
    <x v="3"/>
    <s v="Model20"/>
    <n v="2973"/>
    <s v="male"/>
    <n v="49"/>
    <n v="14"/>
    <s v="Serious"/>
    <n v="67"/>
    <s v="M"/>
    <x v="1"/>
    <x v="0"/>
    <s v="Pedestrian"/>
  </r>
  <r>
    <s v="AID0107"/>
    <x v="96"/>
    <x v="4"/>
    <x v="2"/>
    <x v="1"/>
    <s v="Clear"/>
    <x v="82"/>
    <n v="1526"/>
    <s v="afternoon"/>
    <x v="2"/>
    <s v="Model13"/>
    <n v="1956"/>
    <s v="female"/>
    <n v="34"/>
    <n v="4"/>
    <s v="Slight"/>
    <n v="6"/>
    <s v="M"/>
    <x v="1"/>
    <x v="3"/>
    <s v="Pedestrian"/>
  </r>
  <r>
    <s v="AID0108"/>
    <x v="76"/>
    <x v="0"/>
    <x v="6"/>
    <x v="2"/>
    <s v="Storm"/>
    <x v="83"/>
    <n v="1410"/>
    <s v="evening"/>
    <x v="0"/>
    <s v="Model2"/>
    <n v="1237"/>
    <s v="female"/>
    <n v="53"/>
    <n v="10"/>
    <s v="Fatal"/>
    <n v="3"/>
    <s v="F"/>
    <x v="0"/>
    <x v="3"/>
    <s v="Passenger"/>
  </r>
  <r>
    <s v="AID0109"/>
    <x v="97"/>
    <x v="0"/>
    <x v="25"/>
    <x v="1"/>
    <s v="Fog"/>
    <x v="84"/>
    <n v="4"/>
    <s v="evening"/>
    <x v="0"/>
    <s v="Model32"/>
    <n v="814"/>
    <s v="female"/>
    <n v="56"/>
    <n v="0"/>
    <s v="Serious"/>
    <n v="14"/>
    <s v="F"/>
    <x v="1"/>
    <x v="2"/>
    <s v="Passenger"/>
  </r>
  <r>
    <s v="AID0110"/>
    <x v="98"/>
    <x v="0"/>
    <x v="20"/>
    <x v="2"/>
    <s v="Fog"/>
    <x v="85"/>
    <n v="201"/>
    <s v="Night"/>
    <x v="3"/>
    <s v="Model8"/>
    <n v="2934"/>
    <s v="male"/>
    <n v="28"/>
    <n v="9"/>
    <s v="Fatal"/>
    <n v="21"/>
    <s v="M"/>
    <x v="2"/>
    <x v="3"/>
    <s v="Passenger"/>
  </r>
  <r>
    <s v="AID0111"/>
    <x v="0"/>
    <x v="0"/>
    <x v="3"/>
    <x v="2"/>
    <s v="Storm"/>
    <x v="86"/>
    <n v="151"/>
    <s v="afternoon"/>
    <x v="2"/>
    <s v="Model45"/>
    <n v="1262"/>
    <s v="male"/>
    <n v="33"/>
    <n v="10"/>
    <s v="Slight"/>
    <n v="75"/>
    <s v="F"/>
    <x v="0"/>
    <x v="3"/>
    <s v="Passenger"/>
  </r>
  <r>
    <s v="AID0112"/>
    <x v="99"/>
    <x v="2"/>
    <x v="8"/>
    <x v="2"/>
    <s v="Snow"/>
    <x v="87"/>
    <n v="1443"/>
    <s v="afternoon"/>
    <x v="1"/>
    <s v="Model21"/>
    <n v="2473"/>
    <s v="male"/>
    <n v="42"/>
    <n v="4"/>
    <s v="Fatal"/>
    <n v="65"/>
    <s v="M"/>
    <x v="0"/>
    <x v="1"/>
    <s v="Pedestrian"/>
  </r>
  <r>
    <s v="AID0113"/>
    <x v="100"/>
    <x v="1"/>
    <x v="0"/>
    <x v="1"/>
    <s v="Storm"/>
    <x v="81"/>
    <n v="335"/>
    <s v="evening"/>
    <x v="3"/>
    <s v="Model1"/>
    <n v="1315"/>
    <s v="male"/>
    <n v="35"/>
    <n v="4"/>
    <s v="Slight"/>
    <n v="18"/>
    <s v="M"/>
    <x v="1"/>
    <x v="3"/>
    <s v="Pedestrian"/>
  </r>
  <r>
    <s v="AID0114"/>
    <x v="67"/>
    <x v="4"/>
    <x v="21"/>
    <x v="2"/>
    <s v="Rain"/>
    <x v="88"/>
    <n v="1316"/>
    <s v="evening"/>
    <x v="2"/>
    <s v="Model24"/>
    <n v="2986"/>
    <s v="male"/>
    <n v="67"/>
    <n v="14"/>
    <s v="Serious"/>
    <n v="53"/>
    <s v="F"/>
    <x v="1"/>
    <x v="2"/>
    <s v="Passenger"/>
  </r>
  <r>
    <s v="AID0115"/>
    <x v="101"/>
    <x v="3"/>
    <x v="14"/>
    <x v="1"/>
    <s v="Fog"/>
    <x v="86"/>
    <n v="1934"/>
    <s v="evening"/>
    <x v="0"/>
    <s v="Model5"/>
    <n v="2952"/>
    <s v="female"/>
    <n v="56"/>
    <n v="18"/>
    <s v="Slight"/>
    <n v="57"/>
    <s v="M"/>
    <x v="0"/>
    <x v="1"/>
    <s v="Passenger"/>
  </r>
  <r>
    <s v="AID0116"/>
    <x v="102"/>
    <x v="1"/>
    <x v="9"/>
    <x v="1"/>
    <s v="Storm"/>
    <x v="89"/>
    <n v="532"/>
    <s v="evening"/>
    <x v="3"/>
    <s v="Model8"/>
    <n v="861"/>
    <s v="female"/>
    <n v="46"/>
    <n v="1"/>
    <s v="Fatal"/>
    <n v="75"/>
    <s v="M"/>
    <x v="1"/>
    <x v="3"/>
    <s v="Pedestrian"/>
  </r>
  <r>
    <s v="AID0117"/>
    <x v="103"/>
    <x v="3"/>
    <x v="19"/>
    <x v="0"/>
    <s v="Rain"/>
    <x v="12"/>
    <n v="1043"/>
    <s v="Night"/>
    <x v="2"/>
    <s v="Model24"/>
    <n v="1285"/>
    <s v="male"/>
    <n v="35"/>
    <n v="9"/>
    <s v="Fatal"/>
    <n v="16"/>
    <s v="F"/>
    <x v="1"/>
    <x v="3"/>
    <s v="Passenger"/>
  </r>
  <r>
    <s v="AID0118"/>
    <x v="56"/>
    <x v="0"/>
    <x v="12"/>
    <x v="2"/>
    <s v="Fog"/>
    <x v="90"/>
    <n v="417"/>
    <s v="evening"/>
    <x v="3"/>
    <s v="Model15"/>
    <n v="1099"/>
    <s v="male"/>
    <n v="62"/>
    <n v="7"/>
    <s v="Slight"/>
    <n v="70"/>
    <s v="M"/>
    <x v="2"/>
    <x v="3"/>
    <s v="Pedestrian"/>
  </r>
  <r>
    <s v="AID0119"/>
    <x v="104"/>
    <x v="2"/>
    <x v="15"/>
    <x v="2"/>
    <s v="Fog"/>
    <x v="91"/>
    <n v="1700"/>
    <s v="evening"/>
    <x v="0"/>
    <s v="Model44"/>
    <n v="1166"/>
    <s v="female"/>
    <n v="54"/>
    <n v="19"/>
    <s v="Slight"/>
    <n v="2"/>
    <s v="M"/>
    <x v="1"/>
    <x v="1"/>
    <s v="Passenger"/>
  </r>
  <r>
    <s v="AID0120"/>
    <x v="105"/>
    <x v="3"/>
    <x v="9"/>
    <x v="1"/>
    <s v="Fog"/>
    <x v="92"/>
    <n v="1525"/>
    <s v="afternoon"/>
    <x v="3"/>
    <s v="Model24"/>
    <n v="1961"/>
    <s v="male"/>
    <n v="45"/>
    <n v="3"/>
    <s v="Fatal"/>
    <n v="31"/>
    <s v="M"/>
    <x v="0"/>
    <x v="1"/>
    <s v="Pedestrian"/>
  </r>
  <r>
    <s v="AID0121"/>
    <x v="50"/>
    <x v="1"/>
    <x v="26"/>
    <x v="2"/>
    <s v="Fog"/>
    <x v="93"/>
    <n v="1959"/>
    <s v="evening"/>
    <x v="2"/>
    <s v="Model27"/>
    <n v="2520"/>
    <s v="female"/>
    <n v="59"/>
    <n v="20"/>
    <s v="Slight"/>
    <n v="20"/>
    <s v="M"/>
    <x v="2"/>
    <x v="3"/>
    <s v="Pedestrian"/>
  </r>
  <r>
    <s v="AID0122"/>
    <x v="106"/>
    <x v="1"/>
    <x v="22"/>
    <x v="1"/>
    <s v="Storm"/>
    <x v="59"/>
    <n v="801"/>
    <s v="Night"/>
    <x v="2"/>
    <s v="Model44"/>
    <n v="2477"/>
    <s v="female"/>
    <n v="68"/>
    <n v="18"/>
    <s v="Slight"/>
    <n v="13"/>
    <s v="F"/>
    <x v="1"/>
    <x v="1"/>
    <s v="Pedestrian"/>
  </r>
  <r>
    <s v="AID0123"/>
    <x v="107"/>
    <x v="2"/>
    <x v="18"/>
    <x v="2"/>
    <s v="Rain"/>
    <x v="12"/>
    <n v="1107"/>
    <s v="Night"/>
    <x v="2"/>
    <s v="Model11"/>
    <n v="1312"/>
    <s v="female"/>
    <n v="41"/>
    <n v="19"/>
    <s v="Serious"/>
    <n v="41"/>
    <s v="F"/>
    <x v="1"/>
    <x v="0"/>
    <s v="Passenger"/>
  </r>
  <r>
    <s v="AID0124"/>
    <x v="108"/>
    <x v="0"/>
    <x v="2"/>
    <x v="0"/>
    <s v="Fog"/>
    <x v="81"/>
    <n v="821"/>
    <s v="afternoon"/>
    <x v="2"/>
    <s v="Model18"/>
    <n v="1922"/>
    <s v="male"/>
    <n v="56"/>
    <n v="0"/>
    <s v="Slight"/>
    <n v="48"/>
    <s v="M"/>
    <x v="2"/>
    <x v="3"/>
    <s v="Pedestrian"/>
  </r>
  <r>
    <s v="AID0125"/>
    <x v="109"/>
    <x v="2"/>
    <x v="6"/>
    <x v="0"/>
    <s v="Clear"/>
    <x v="59"/>
    <n v="535"/>
    <s v="Night"/>
    <x v="1"/>
    <s v="Model15"/>
    <n v="1511"/>
    <s v="female"/>
    <n v="65"/>
    <n v="10"/>
    <s v="Serious"/>
    <n v="17"/>
    <s v="M"/>
    <x v="2"/>
    <x v="0"/>
    <s v="Passenger"/>
  </r>
  <r>
    <s v="AID0126"/>
    <x v="110"/>
    <x v="0"/>
    <x v="5"/>
    <x v="0"/>
    <s v="Snow"/>
    <x v="44"/>
    <n v="1630"/>
    <s v="Night"/>
    <x v="3"/>
    <s v="Model9"/>
    <n v="2752"/>
    <s v="female"/>
    <n v="67"/>
    <n v="19"/>
    <s v="Fatal"/>
    <n v="47"/>
    <s v="F"/>
    <x v="1"/>
    <x v="3"/>
    <s v="Pedestrian"/>
  </r>
  <r>
    <s v="AID0127"/>
    <x v="111"/>
    <x v="4"/>
    <x v="10"/>
    <x v="2"/>
    <s v="Rain"/>
    <x v="50"/>
    <n v="1124"/>
    <s v="Night"/>
    <x v="3"/>
    <s v="Model43"/>
    <n v="1180"/>
    <s v="male"/>
    <n v="27"/>
    <n v="13"/>
    <s v="Slight"/>
    <n v="78"/>
    <s v="M"/>
    <x v="1"/>
    <x v="1"/>
    <s v="Pedestrian"/>
  </r>
  <r>
    <s v="AID0128"/>
    <x v="112"/>
    <x v="2"/>
    <x v="6"/>
    <x v="1"/>
    <s v="Snow"/>
    <x v="94"/>
    <n v="341"/>
    <s v="evening"/>
    <x v="1"/>
    <s v="Model1"/>
    <n v="2951"/>
    <s v="female"/>
    <n v="60"/>
    <n v="5"/>
    <s v="Serious"/>
    <n v="44"/>
    <s v="F"/>
    <x v="2"/>
    <x v="2"/>
    <s v="Passenger"/>
  </r>
  <r>
    <s v="AID0129"/>
    <x v="112"/>
    <x v="2"/>
    <x v="4"/>
    <x v="2"/>
    <s v="Rain"/>
    <x v="74"/>
    <n v="1048"/>
    <s v="Night"/>
    <x v="2"/>
    <s v="Model6"/>
    <n v="1990"/>
    <s v="male"/>
    <n v="52"/>
    <n v="20"/>
    <s v="Slight"/>
    <n v="61"/>
    <s v="F"/>
    <x v="2"/>
    <x v="0"/>
    <s v="Pedestrian"/>
  </r>
  <r>
    <s v="AID0130"/>
    <x v="51"/>
    <x v="2"/>
    <x v="4"/>
    <x v="0"/>
    <s v="Fog"/>
    <x v="95"/>
    <n v="1935"/>
    <s v="afternoon"/>
    <x v="2"/>
    <s v="Model37"/>
    <n v="2512"/>
    <s v="female"/>
    <n v="43"/>
    <n v="12"/>
    <s v="Serious"/>
    <n v="8"/>
    <s v="M"/>
    <x v="0"/>
    <x v="2"/>
    <s v="Pedestrian"/>
  </r>
  <r>
    <s v="AID0131"/>
    <x v="113"/>
    <x v="0"/>
    <x v="17"/>
    <x v="1"/>
    <s v="Storm"/>
    <x v="96"/>
    <n v="400"/>
    <s v="afternoon"/>
    <x v="2"/>
    <s v="Model9"/>
    <n v="2272"/>
    <s v="male"/>
    <n v="28"/>
    <n v="0"/>
    <s v="Serious"/>
    <n v="22"/>
    <s v="M"/>
    <x v="1"/>
    <x v="3"/>
    <s v="Passenger"/>
  </r>
  <r>
    <s v="AID0132"/>
    <x v="114"/>
    <x v="0"/>
    <x v="13"/>
    <x v="2"/>
    <s v="Snow"/>
    <x v="43"/>
    <n v="405"/>
    <s v="evening"/>
    <x v="3"/>
    <s v="Model14"/>
    <n v="1695"/>
    <s v="female"/>
    <n v="44"/>
    <n v="4"/>
    <s v="Serious"/>
    <n v="62"/>
    <s v="F"/>
    <x v="1"/>
    <x v="3"/>
    <s v="Passenger"/>
  </r>
  <r>
    <s v="AID0133"/>
    <x v="115"/>
    <x v="2"/>
    <x v="22"/>
    <x v="1"/>
    <s v="Snow"/>
    <x v="97"/>
    <n v="1148"/>
    <s v="evening"/>
    <x v="2"/>
    <s v="Model38"/>
    <n v="2423"/>
    <s v="male"/>
    <n v="25"/>
    <n v="2"/>
    <s v="Slight"/>
    <n v="39"/>
    <s v="F"/>
    <x v="1"/>
    <x v="3"/>
    <s v="Pedestrian"/>
  </r>
  <r>
    <s v="AID0134"/>
    <x v="28"/>
    <x v="2"/>
    <x v="11"/>
    <x v="0"/>
    <s v="Rain"/>
    <x v="62"/>
    <n v="1751"/>
    <s v="afternoon"/>
    <x v="2"/>
    <s v="Model43"/>
    <n v="2079"/>
    <s v="female"/>
    <n v="41"/>
    <n v="14"/>
    <s v="Serious"/>
    <n v="14"/>
    <s v="F"/>
    <x v="0"/>
    <x v="0"/>
    <s v="Passenger"/>
  </r>
  <r>
    <s v="AID0135"/>
    <x v="116"/>
    <x v="0"/>
    <x v="2"/>
    <x v="2"/>
    <s v="Storm"/>
    <x v="98"/>
    <n v="508"/>
    <s v="afternoon"/>
    <x v="0"/>
    <s v="Model21"/>
    <n v="1077"/>
    <s v="female"/>
    <n v="21"/>
    <n v="4"/>
    <s v="Fatal"/>
    <n v="10"/>
    <s v="F"/>
    <x v="1"/>
    <x v="1"/>
    <s v="Passenger"/>
  </r>
  <r>
    <s v="AID0136"/>
    <x v="117"/>
    <x v="4"/>
    <x v="8"/>
    <x v="2"/>
    <s v="Snow"/>
    <x v="99"/>
    <n v="1333"/>
    <s v="Night"/>
    <x v="0"/>
    <s v="Model13"/>
    <n v="1044"/>
    <s v="female"/>
    <n v="41"/>
    <n v="7"/>
    <s v="Serious"/>
    <n v="79"/>
    <s v="F"/>
    <x v="2"/>
    <x v="0"/>
    <s v="Passenger"/>
  </r>
  <r>
    <s v="AID0137"/>
    <x v="118"/>
    <x v="0"/>
    <x v="21"/>
    <x v="1"/>
    <s v="Fog"/>
    <x v="85"/>
    <n v="1553"/>
    <s v="Night"/>
    <x v="0"/>
    <s v="Model19"/>
    <n v="2749"/>
    <s v="female"/>
    <n v="47"/>
    <n v="9"/>
    <s v="Fatal"/>
    <n v="57"/>
    <s v="F"/>
    <x v="1"/>
    <x v="3"/>
    <s v="Passenger"/>
  </r>
  <r>
    <s v="AID0138"/>
    <x v="119"/>
    <x v="3"/>
    <x v="19"/>
    <x v="0"/>
    <s v="Clear"/>
    <x v="1"/>
    <n v="944"/>
    <s v="evening"/>
    <x v="3"/>
    <s v="Model40"/>
    <n v="1613"/>
    <s v="male"/>
    <n v="31"/>
    <n v="10"/>
    <s v="Fatal"/>
    <n v="73"/>
    <s v="M"/>
    <x v="0"/>
    <x v="1"/>
    <s v="Pedestrian"/>
  </r>
  <r>
    <s v="AID0139"/>
    <x v="120"/>
    <x v="4"/>
    <x v="15"/>
    <x v="2"/>
    <s v="Rain"/>
    <x v="100"/>
    <n v="749"/>
    <s v="evening"/>
    <x v="1"/>
    <s v="Model39"/>
    <n v="2386"/>
    <s v="female"/>
    <n v="69"/>
    <n v="20"/>
    <s v="Slight"/>
    <n v="70"/>
    <s v="F"/>
    <x v="1"/>
    <x v="2"/>
    <s v="Pedestrian"/>
  </r>
  <r>
    <s v="AID0140"/>
    <x v="121"/>
    <x v="0"/>
    <x v="3"/>
    <x v="0"/>
    <s v="Fog"/>
    <x v="80"/>
    <n v="1224"/>
    <s v="afternoon"/>
    <x v="1"/>
    <s v="Model1"/>
    <n v="1954"/>
    <s v="female"/>
    <n v="55"/>
    <n v="3"/>
    <s v="Serious"/>
    <n v="22"/>
    <s v="F"/>
    <x v="0"/>
    <x v="1"/>
    <s v="Passenger"/>
  </r>
  <r>
    <s v="AID0141"/>
    <x v="122"/>
    <x v="3"/>
    <x v="26"/>
    <x v="0"/>
    <s v="Clear"/>
    <x v="101"/>
    <n v="2309"/>
    <s v="evening"/>
    <x v="1"/>
    <s v="Model47"/>
    <n v="2621"/>
    <s v="male"/>
    <n v="55"/>
    <n v="12"/>
    <s v="Serious"/>
    <n v="76"/>
    <s v="F"/>
    <x v="2"/>
    <x v="2"/>
    <s v="Passenger"/>
  </r>
  <r>
    <s v="AID0142"/>
    <x v="123"/>
    <x v="2"/>
    <x v="3"/>
    <x v="2"/>
    <s v="Clear"/>
    <x v="21"/>
    <n v="1208"/>
    <s v="evening"/>
    <x v="0"/>
    <s v="Model11"/>
    <n v="2781"/>
    <s v="female"/>
    <n v="54"/>
    <n v="16"/>
    <s v="Fatal"/>
    <n v="40"/>
    <s v="F"/>
    <x v="0"/>
    <x v="3"/>
    <s v="Pedestrian"/>
  </r>
  <r>
    <s v="AID0143"/>
    <x v="124"/>
    <x v="2"/>
    <x v="19"/>
    <x v="2"/>
    <s v="Fog"/>
    <x v="5"/>
    <n v="2137"/>
    <s v="Night"/>
    <x v="2"/>
    <s v="Model34"/>
    <n v="1648"/>
    <s v="male"/>
    <n v="50"/>
    <n v="12"/>
    <s v="Serious"/>
    <n v="39"/>
    <s v="F"/>
    <x v="1"/>
    <x v="2"/>
    <s v="Passenger"/>
  </r>
  <r>
    <s v="AID0144"/>
    <x v="90"/>
    <x v="2"/>
    <x v="13"/>
    <x v="0"/>
    <s v="Rain"/>
    <x v="102"/>
    <n v="347"/>
    <s v="Night"/>
    <x v="0"/>
    <s v="Model32"/>
    <n v="1268"/>
    <s v="female"/>
    <n v="53"/>
    <n v="14"/>
    <s v="Fatal"/>
    <n v="29"/>
    <s v="M"/>
    <x v="0"/>
    <x v="1"/>
    <s v="Pedestrian"/>
  </r>
  <r>
    <s v="AID0145"/>
    <x v="26"/>
    <x v="2"/>
    <x v="26"/>
    <x v="2"/>
    <s v="Rain"/>
    <x v="103"/>
    <n v="1822"/>
    <s v="evening"/>
    <x v="0"/>
    <s v="Model31"/>
    <n v="2661"/>
    <s v="female"/>
    <n v="66"/>
    <n v="2"/>
    <s v="Fatal"/>
    <n v="30"/>
    <s v="M"/>
    <x v="2"/>
    <x v="1"/>
    <s v="Pedestrian"/>
  </r>
  <r>
    <s v="AID0146"/>
    <x v="125"/>
    <x v="3"/>
    <x v="0"/>
    <x v="1"/>
    <s v="Snow"/>
    <x v="104"/>
    <n v="751"/>
    <s v="afternoon"/>
    <x v="1"/>
    <s v="Model43"/>
    <n v="2528"/>
    <s v="female"/>
    <n v="31"/>
    <n v="12"/>
    <s v="Serious"/>
    <n v="43"/>
    <s v="M"/>
    <x v="0"/>
    <x v="1"/>
    <s v="Passenger"/>
  </r>
  <r>
    <s v="AID0147"/>
    <x v="126"/>
    <x v="0"/>
    <x v="18"/>
    <x v="0"/>
    <s v="Fog"/>
    <x v="105"/>
    <n v="1124"/>
    <s v="evening"/>
    <x v="3"/>
    <s v="Model5"/>
    <n v="2410"/>
    <s v="male"/>
    <n v="49"/>
    <n v="10"/>
    <s v="Slight"/>
    <n v="36"/>
    <s v="F"/>
    <x v="1"/>
    <x v="1"/>
    <s v="Passenger"/>
  </r>
  <r>
    <s v="AID0148"/>
    <x v="103"/>
    <x v="2"/>
    <x v="16"/>
    <x v="0"/>
    <s v="Fog"/>
    <x v="103"/>
    <n v="1843"/>
    <s v="afternoon"/>
    <x v="0"/>
    <s v="Model37"/>
    <n v="2125"/>
    <s v="male"/>
    <n v="66"/>
    <n v="2"/>
    <s v="Serious"/>
    <n v="68"/>
    <s v="F"/>
    <x v="0"/>
    <x v="1"/>
    <s v="Pedestrian"/>
  </r>
  <r>
    <s v="AID0149"/>
    <x v="127"/>
    <x v="3"/>
    <x v="2"/>
    <x v="2"/>
    <s v="Snow"/>
    <x v="47"/>
    <n v="1424"/>
    <s v="Night"/>
    <x v="3"/>
    <s v="Model14"/>
    <n v="886"/>
    <s v="female"/>
    <n v="66"/>
    <n v="9"/>
    <s v="Fatal"/>
    <n v="56"/>
    <s v="M"/>
    <x v="2"/>
    <x v="3"/>
    <s v="Passenger"/>
  </r>
  <r>
    <s v="AID0150"/>
    <x v="89"/>
    <x v="2"/>
    <x v="2"/>
    <x v="1"/>
    <s v="Clear"/>
    <x v="106"/>
    <n v="1632"/>
    <s v="Night"/>
    <x v="3"/>
    <s v="Model35"/>
    <n v="1098"/>
    <s v="male"/>
    <n v="43"/>
    <n v="15"/>
    <s v="Serious"/>
    <n v="30"/>
    <s v="F"/>
    <x v="2"/>
    <x v="1"/>
    <s v="Passenger"/>
  </r>
  <r>
    <s v="AID0151"/>
    <x v="128"/>
    <x v="2"/>
    <x v="20"/>
    <x v="1"/>
    <s v="Fog"/>
    <x v="48"/>
    <n v="1821"/>
    <s v="afternoon"/>
    <x v="2"/>
    <s v="Model38"/>
    <n v="1182"/>
    <s v="male"/>
    <n v="66"/>
    <n v="0"/>
    <s v="Fatal"/>
    <n v="56"/>
    <s v="M"/>
    <x v="1"/>
    <x v="0"/>
    <s v="Pedestrian"/>
  </r>
  <r>
    <s v="AID0152"/>
    <x v="129"/>
    <x v="0"/>
    <x v="5"/>
    <x v="2"/>
    <s v="Rain"/>
    <x v="107"/>
    <n v="2103"/>
    <s v="evening"/>
    <x v="3"/>
    <s v="Model48"/>
    <n v="1012"/>
    <s v="male"/>
    <n v="18"/>
    <n v="6"/>
    <s v="Serious"/>
    <n v="44"/>
    <s v="F"/>
    <x v="2"/>
    <x v="1"/>
    <s v="Passenger"/>
  </r>
  <r>
    <s v="AID0153"/>
    <x v="130"/>
    <x v="3"/>
    <x v="9"/>
    <x v="2"/>
    <s v="Fog"/>
    <x v="108"/>
    <n v="7"/>
    <s v="evening"/>
    <x v="2"/>
    <s v="Model2"/>
    <n v="1223"/>
    <s v="female"/>
    <n v="29"/>
    <n v="14"/>
    <s v="Slight"/>
    <n v="41"/>
    <s v="F"/>
    <x v="0"/>
    <x v="0"/>
    <s v="Pedestrian"/>
  </r>
  <r>
    <s v="AID0154"/>
    <x v="97"/>
    <x v="0"/>
    <x v="26"/>
    <x v="0"/>
    <s v="Snow"/>
    <x v="109"/>
    <n v="1703"/>
    <s v="evening"/>
    <x v="1"/>
    <s v="Model14"/>
    <n v="1029"/>
    <s v="female"/>
    <n v="22"/>
    <n v="14"/>
    <s v="Slight"/>
    <n v="11"/>
    <s v="F"/>
    <x v="1"/>
    <x v="1"/>
    <s v="Pedestrian"/>
  </r>
  <r>
    <s v="AID0155"/>
    <x v="131"/>
    <x v="1"/>
    <x v="15"/>
    <x v="0"/>
    <s v="Snow"/>
    <x v="110"/>
    <n v="832"/>
    <s v="evening"/>
    <x v="1"/>
    <s v="Model2"/>
    <n v="1951"/>
    <s v="female"/>
    <n v="36"/>
    <n v="0"/>
    <s v="Fatal"/>
    <n v="70"/>
    <s v="F"/>
    <x v="1"/>
    <x v="0"/>
    <s v="Passenger"/>
  </r>
  <r>
    <s v="AID0156"/>
    <x v="132"/>
    <x v="2"/>
    <x v="2"/>
    <x v="0"/>
    <s v="Rain"/>
    <x v="111"/>
    <n v="1042"/>
    <s v="evening"/>
    <x v="1"/>
    <s v="Model2"/>
    <n v="2212"/>
    <s v="male"/>
    <n v="70"/>
    <n v="9"/>
    <s v="Serious"/>
    <n v="11"/>
    <s v="M"/>
    <x v="2"/>
    <x v="3"/>
    <s v="Passenger"/>
  </r>
  <r>
    <s v="AID0157"/>
    <x v="133"/>
    <x v="2"/>
    <x v="5"/>
    <x v="0"/>
    <s v="Fog"/>
    <x v="28"/>
    <n v="444"/>
    <s v="Night"/>
    <x v="0"/>
    <s v="Model20"/>
    <n v="2996"/>
    <s v="female"/>
    <n v="58"/>
    <n v="2"/>
    <s v="Slight"/>
    <n v="64"/>
    <s v="M"/>
    <x v="2"/>
    <x v="2"/>
    <s v="Passenger"/>
  </r>
  <r>
    <s v="AID0158"/>
    <x v="134"/>
    <x v="0"/>
    <x v="21"/>
    <x v="0"/>
    <s v="Storm"/>
    <x v="112"/>
    <n v="111"/>
    <s v="evening"/>
    <x v="1"/>
    <s v="Model42"/>
    <n v="1980"/>
    <s v="male"/>
    <n v="43"/>
    <n v="5"/>
    <s v="Slight"/>
    <n v="24"/>
    <s v="M"/>
    <x v="0"/>
    <x v="0"/>
    <s v="Pedestrian"/>
  </r>
  <r>
    <s v="AID0159"/>
    <x v="135"/>
    <x v="0"/>
    <x v="10"/>
    <x v="1"/>
    <s v="Fog"/>
    <x v="113"/>
    <n v="2046"/>
    <s v="afternoon"/>
    <x v="3"/>
    <s v="Model40"/>
    <n v="2458"/>
    <s v="male"/>
    <n v="52"/>
    <n v="13"/>
    <s v="Serious"/>
    <n v="19"/>
    <s v="M"/>
    <x v="1"/>
    <x v="1"/>
    <s v="Passenger"/>
  </r>
  <r>
    <s v="AID0160"/>
    <x v="136"/>
    <x v="1"/>
    <x v="3"/>
    <x v="0"/>
    <s v="Snow"/>
    <x v="114"/>
    <n v="752"/>
    <s v="Night"/>
    <x v="2"/>
    <s v="Model10"/>
    <n v="2805"/>
    <s v="male"/>
    <n v="40"/>
    <n v="19"/>
    <s v="Serious"/>
    <n v="11"/>
    <s v="M"/>
    <x v="2"/>
    <x v="1"/>
    <s v="Passenger"/>
  </r>
  <r>
    <s v="AID0161"/>
    <x v="137"/>
    <x v="0"/>
    <x v="18"/>
    <x v="2"/>
    <s v="Fog"/>
    <x v="10"/>
    <n v="1342"/>
    <s v="Night"/>
    <x v="3"/>
    <s v="Model45"/>
    <n v="1662"/>
    <s v="male"/>
    <n v="43"/>
    <n v="19"/>
    <s v="Fatal"/>
    <n v="14"/>
    <s v="M"/>
    <x v="1"/>
    <x v="3"/>
    <s v="Passenger"/>
  </r>
  <r>
    <s v="AID0162"/>
    <x v="138"/>
    <x v="3"/>
    <x v="15"/>
    <x v="2"/>
    <s v="Storm"/>
    <x v="62"/>
    <n v="604"/>
    <s v="evening"/>
    <x v="3"/>
    <s v="Model3"/>
    <n v="2455"/>
    <s v="male"/>
    <n v="40"/>
    <n v="5"/>
    <s v="Fatal"/>
    <n v="34"/>
    <s v="F"/>
    <x v="0"/>
    <x v="2"/>
    <s v="Passenger"/>
  </r>
  <r>
    <s v="AID0163"/>
    <x v="139"/>
    <x v="2"/>
    <x v="10"/>
    <x v="2"/>
    <s v="Clear"/>
    <x v="4"/>
    <n v="2053"/>
    <s v="Night"/>
    <x v="0"/>
    <s v="Model30"/>
    <n v="2694"/>
    <s v="female"/>
    <n v="40"/>
    <n v="17"/>
    <s v="Serious"/>
    <n v="18"/>
    <s v="F"/>
    <x v="1"/>
    <x v="1"/>
    <s v="Passenger"/>
  </r>
  <r>
    <s v="AID0164"/>
    <x v="54"/>
    <x v="4"/>
    <x v="13"/>
    <x v="0"/>
    <s v="Rain"/>
    <x v="115"/>
    <n v="1141"/>
    <s v="Night"/>
    <x v="1"/>
    <s v="Model38"/>
    <n v="1216"/>
    <s v="female"/>
    <n v="39"/>
    <n v="16"/>
    <s v="Serious"/>
    <n v="31"/>
    <s v="M"/>
    <x v="0"/>
    <x v="3"/>
    <s v="Passenger"/>
  </r>
  <r>
    <s v="AID0165"/>
    <x v="140"/>
    <x v="3"/>
    <x v="2"/>
    <x v="1"/>
    <s v="Snow"/>
    <x v="97"/>
    <n v="702"/>
    <s v="evening"/>
    <x v="0"/>
    <s v="Model39"/>
    <n v="2546"/>
    <s v="female"/>
    <n v="65"/>
    <n v="2"/>
    <s v="Slight"/>
    <n v="2"/>
    <s v="M"/>
    <x v="1"/>
    <x v="2"/>
    <s v="Pedestrian"/>
  </r>
  <r>
    <s v="AID0166"/>
    <x v="141"/>
    <x v="1"/>
    <x v="26"/>
    <x v="1"/>
    <s v="Snow"/>
    <x v="116"/>
    <n v="220"/>
    <s v="evening"/>
    <x v="3"/>
    <s v="Model36"/>
    <n v="1978"/>
    <s v="female"/>
    <n v="28"/>
    <n v="12"/>
    <s v="Slight"/>
    <n v="38"/>
    <s v="M"/>
    <x v="2"/>
    <x v="0"/>
    <s v="Passenger"/>
  </r>
  <r>
    <s v="AID0167"/>
    <x v="142"/>
    <x v="0"/>
    <x v="13"/>
    <x v="2"/>
    <s v="Snow"/>
    <x v="117"/>
    <n v="101"/>
    <s v="afternoon"/>
    <x v="1"/>
    <s v="Model20"/>
    <n v="1220"/>
    <s v="female"/>
    <n v="62"/>
    <n v="16"/>
    <s v="Fatal"/>
    <n v="50"/>
    <s v="F"/>
    <x v="1"/>
    <x v="3"/>
    <s v="Passenger"/>
  </r>
  <r>
    <s v="AID0168"/>
    <x v="143"/>
    <x v="3"/>
    <x v="1"/>
    <x v="1"/>
    <s v="Rain"/>
    <x v="118"/>
    <n v="841"/>
    <s v="Night"/>
    <x v="3"/>
    <s v="Model40"/>
    <n v="2056"/>
    <s v="female"/>
    <n v="64"/>
    <n v="19"/>
    <s v="Slight"/>
    <n v="14"/>
    <s v="M"/>
    <x v="2"/>
    <x v="3"/>
    <s v="Passenger"/>
  </r>
  <r>
    <s v="AID0169"/>
    <x v="14"/>
    <x v="3"/>
    <x v="26"/>
    <x v="0"/>
    <s v="Fog"/>
    <x v="119"/>
    <n v="2024"/>
    <s v="evening"/>
    <x v="1"/>
    <s v="Model50"/>
    <n v="1930"/>
    <s v="female"/>
    <n v="32"/>
    <n v="11"/>
    <s v="Serious"/>
    <n v="41"/>
    <s v="F"/>
    <x v="1"/>
    <x v="3"/>
    <s v="Passenger"/>
  </r>
  <r>
    <s v="AID0170"/>
    <x v="144"/>
    <x v="0"/>
    <x v="7"/>
    <x v="0"/>
    <s v="Rain"/>
    <x v="120"/>
    <n v="1311"/>
    <s v="afternoon"/>
    <x v="1"/>
    <s v="Model46"/>
    <n v="1761"/>
    <s v="female"/>
    <n v="32"/>
    <n v="20"/>
    <s v="Slight"/>
    <n v="32"/>
    <s v="M"/>
    <x v="2"/>
    <x v="3"/>
    <s v="Passenger"/>
  </r>
  <r>
    <s v="AID0171"/>
    <x v="40"/>
    <x v="0"/>
    <x v="4"/>
    <x v="1"/>
    <s v="Fog"/>
    <x v="101"/>
    <n v="1041"/>
    <s v="afternoon"/>
    <x v="1"/>
    <s v="Model2"/>
    <n v="2724"/>
    <s v="female"/>
    <n v="35"/>
    <n v="19"/>
    <s v="Slight"/>
    <n v="65"/>
    <s v="F"/>
    <x v="0"/>
    <x v="2"/>
    <s v="Passenger"/>
  </r>
  <r>
    <s v="AID0172"/>
    <x v="145"/>
    <x v="4"/>
    <x v="15"/>
    <x v="0"/>
    <s v="Clear"/>
    <x v="121"/>
    <n v="1541"/>
    <s v="afternoon"/>
    <x v="3"/>
    <s v="Model5"/>
    <n v="1815"/>
    <s v="female"/>
    <n v="42"/>
    <n v="20"/>
    <s v="Serious"/>
    <n v="69"/>
    <s v="M"/>
    <x v="1"/>
    <x v="3"/>
    <s v="Passenger"/>
  </r>
  <r>
    <s v="AID0173"/>
    <x v="146"/>
    <x v="1"/>
    <x v="13"/>
    <x v="2"/>
    <s v="Snow"/>
    <x v="95"/>
    <n v="1053"/>
    <s v="evening"/>
    <x v="3"/>
    <s v="Model11"/>
    <n v="2395"/>
    <s v="female"/>
    <n v="45"/>
    <n v="8"/>
    <s v="Serious"/>
    <n v="17"/>
    <s v="M"/>
    <x v="2"/>
    <x v="2"/>
    <s v="Passenger"/>
  </r>
  <r>
    <s v="AID0174"/>
    <x v="65"/>
    <x v="2"/>
    <x v="24"/>
    <x v="2"/>
    <s v="Snow"/>
    <x v="122"/>
    <n v="756"/>
    <s v="evening"/>
    <x v="3"/>
    <s v="Model27"/>
    <n v="2867"/>
    <s v="female"/>
    <n v="64"/>
    <n v="8"/>
    <s v="Fatal"/>
    <n v="31"/>
    <s v="M"/>
    <x v="2"/>
    <x v="1"/>
    <s v="Pedestrian"/>
  </r>
  <r>
    <s v="AID0175"/>
    <x v="147"/>
    <x v="2"/>
    <x v="10"/>
    <x v="0"/>
    <s v="Snow"/>
    <x v="11"/>
    <n v="546"/>
    <s v="afternoon"/>
    <x v="0"/>
    <s v="Model37"/>
    <n v="1298"/>
    <s v="male"/>
    <n v="48"/>
    <n v="6"/>
    <s v="Fatal"/>
    <n v="35"/>
    <s v="M"/>
    <x v="0"/>
    <x v="1"/>
    <s v="Pedestrian"/>
  </r>
  <r>
    <s v="AID0176"/>
    <x v="148"/>
    <x v="0"/>
    <x v="3"/>
    <x v="2"/>
    <s v="Fog"/>
    <x v="123"/>
    <n v="2257"/>
    <s v="Night"/>
    <x v="0"/>
    <s v="Model14"/>
    <n v="2887"/>
    <s v="female"/>
    <n v="28"/>
    <n v="4"/>
    <s v="Serious"/>
    <n v="62"/>
    <s v="F"/>
    <x v="2"/>
    <x v="3"/>
    <s v="Pedestrian"/>
  </r>
  <r>
    <s v="AID0177"/>
    <x v="149"/>
    <x v="4"/>
    <x v="16"/>
    <x v="2"/>
    <s v="Fog"/>
    <x v="121"/>
    <n v="1143"/>
    <s v="afternoon"/>
    <x v="2"/>
    <s v="Model25"/>
    <n v="1769"/>
    <s v="male"/>
    <n v="45"/>
    <n v="3"/>
    <s v="Fatal"/>
    <n v="5"/>
    <s v="F"/>
    <x v="0"/>
    <x v="1"/>
    <s v="Pedestrian"/>
  </r>
  <r>
    <s v="AID0178"/>
    <x v="87"/>
    <x v="0"/>
    <x v="25"/>
    <x v="0"/>
    <s v="Clear"/>
    <x v="124"/>
    <n v="446"/>
    <s v="Night"/>
    <x v="2"/>
    <s v="Model12"/>
    <n v="2199"/>
    <s v="male"/>
    <n v="18"/>
    <n v="1"/>
    <s v="Slight"/>
    <n v="79"/>
    <s v="M"/>
    <x v="1"/>
    <x v="0"/>
    <s v="Pedestrian"/>
  </r>
  <r>
    <s v="AID0179"/>
    <x v="150"/>
    <x v="4"/>
    <x v="0"/>
    <x v="2"/>
    <s v="Rain"/>
    <x v="54"/>
    <n v="2153"/>
    <s v="Night"/>
    <x v="1"/>
    <s v="Model3"/>
    <n v="1420"/>
    <s v="male"/>
    <n v="58"/>
    <n v="0"/>
    <s v="Fatal"/>
    <n v="59"/>
    <s v="F"/>
    <x v="0"/>
    <x v="0"/>
    <s v="Passenger"/>
  </r>
  <r>
    <s v="AID0180"/>
    <x v="151"/>
    <x v="0"/>
    <x v="22"/>
    <x v="0"/>
    <s v="Clear"/>
    <x v="116"/>
    <n v="1445"/>
    <s v="Night"/>
    <x v="3"/>
    <s v="Model5"/>
    <n v="1027"/>
    <s v="female"/>
    <n v="47"/>
    <n v="15"/>
    <s v="Slight"/>
    <n v="69"/>
    <s v="F"/>
    <x v="0"/>
    <x v="1"/>
    <s v="Pedestrian"/>
  </r>
  <r>
    <s v="AID0181"/>
    <x v="152"/>
    <x v="2"/>
    <x v="7"/>
    <x v="2"/>
    <s v="Clear"/>
    <x v="78"/>
    <n v="1531"/>
    <s v="evening"/>
    <x v="1"/>
    <s v="Model2"/>
    <n v="2747"/>
    <s v="female"/>
    <n v="40"/>
    <n v="2"/>
    <s v="Serious"/>
    <n v="35"/>
    <s v="M"/>
    <x v="0"/>
    <x v="1"/>
    <s v="Pedestrian"/>
  </r>
  <r>
    <s v="AID0182"/>
    <x v="123"/>
    <x v="4"/>
    <x v="6"/>
    <x v="0"/>
    <s v="Snow"/>
    <x v="7"/>
    <n v="2343"/>
    <s v="Night"/>
    <x v="1"/>
    <s v="Model46"/>
    <n v="1733"/>
    <s v="male"/>
    <n v="29"/>
    <n v="19"/>
    <s v="Fatal"/>
    <n v="68"/>
    <s v="F"/>
    <x v="1"/>
    <x v="3"/>
    <s v="Passenger"/>
  </r>
  <r>
    <s v="AID0183"/>
    <x v="153"/>
    <x v="2"/>
    <x v="9"/>
    <x v="0"/>
    <s v="Rain"/>
    <x v="62"/>
    <n v="512"/>
    <s v="Night"/>
    <x v="2"/>
    <s v="Model44"/>
    <n v="2345"/>
    <s v="male"/>
    <n v="28"/>
    <n v="16"/>
    <s v="Slight"/>
    <n v="30"/>
    <s v="F"/>
    <x v="2"/>
    <x v="0"/>
    <s v="Pedestrian"/>
  </r>
  <r>
    <s v="AID0184"/>
    <x v="152"/>
    <x v="2"/>
    <x v="1"/>
    <x v="2"/>
    <s v="Fog"/>
    <x v="125"/>
    <n v="651"/>
    <s v="Night"/>
    <x v="1"/>
    <s v="Model50"/>
    <n v="1780"/>
    <s v="female"/>
    <n v="45"/>
    <n v="15"/>
    <s v="Serious"/>
    <n v="42"/>
    <s v="M"/>
    <x v="2"/>
    <x v="2"/>
    <s v="Passenger"/>
  </r>
  <r>
    <s v="AID0185"/>
    <x v="102"/>
    <x v="2"/>
    <x v="16"/>
    <x v="0"/>
    <s v="Clear"/>
    <x v="5"/>
    <n v="1212"/>
    <s v="Night"/>
    <x v="0"/>
    <s v="Model1"/>
    <n v="1944"/>
    <s v="male"/>
    <n v="40"/>
    <n v="11"/>
    <s v="Fatal"/>
    <n v="37"/>
    <s v="F"/>
    <x v="1"/>
    <x v="3"/>
    <s v="Pedestrian"/>
  </r>
  <r>
    <s v="AID0186"/>
    <x v="154"/>
    <x v="0"/>
    <x v="6"/>
    <x v="0"/>
    <s v="Fog"/>
    <x v="96"/>
    <n v="703"/>
    <s v="afternoon"/>
    <x v="2"/>
    <s v="Model50"/>
    <n v="1010"/>
    <s v="male"/>
    <n v="22"/>
    <n v="19"/>
    <s v="Fatal"/>
    <n v="37"/>
    <s v="M"/>
    <x v="2"/>
    <x v="1"/>
    <s v="Passenger"/>
  </r>
  <r>
    <s v="AID0187"/>
    <x v="155"/>
    <x v="4"/>
    <x v="23"/>
    <x v="2"/>
    <s v="Clear"/>
    <x v="68"/>
    <n v="36"/>
    <s v="evening"/>
    <x v="1"/>
    <s v="Model43"/>
    <n v="830"/>
    <s v="male"/>
    <n v="51"/>
    <n v="1"/>
    <s v="Fatal"/>
    <n v="21"/>
    <s v="M"/>
    <x v="1"/>
    <x v="1"/>
    <s v="Pedestrian"/>
  </r>
  <r>
    <s v="AID0188"/>
    <x v="142"/>
    <x v="2"/>
    <x v="3"/>
    <x v="1"/>
    <s v="Rain"/>
    <x v="110"/>
    <n v="1103"/>
    <s v="Night"/>
    <x v="0"/>
    <s v="Model34"/>
    <n v="2496"/>
    <s v="female"/>
    <n v="70"/>
    <n v="14"/>
    <s v="Serious"/>
    <n v="79"/>
    <s v="F"/>
    <x v="2"/>
    <x v="1"/>
    <s v="Pedestrian"/>
  </r>
  <r>
    <s v="AID0189"/>
    <x v="156"/>
    <x v="2"/>
    <x v="17"/>
    <x v="0"/>
    <s v="Rain"/>
    <x v="126"/>
    <n v="222"/>
    <s v="evening"/>
    <x v="3"/>
    <s v="Model44"/>
    <n v="2808"/>
    <s v="male"/>
    <n v="52"/>
    <n v="3"/>
    <s v="Serious"/>
    <n v="74"/>
    <s v="M"/>
    <x v="2"/>
    <x v="0"/>
    <s v="Passenger"/>
  </r>
  <r>
    <s v="AID0190"/>
    <x v="157"/>
    <x v="2"/>
    <x v="5"/>
    <x v="0"/>
    <s v="Clear"/>
    <x v="127"/>
    <n v="1937"/>
    <s v="Night"/>
    <x v="0"/>
    <s v="Model44"/>
    <n v="1325"/>
    <s v="male"/>
    <n v="44"/>
    <n v="5"/>
    <s v="Fatal"/>
    <n v="59"/>
    <s v="M"/>
    <x v="2"/>
    <x v="2"/>
    <s v="Pedestrian"/>
  </r>
  <r>
    <s v="AID0191"/>
    <x v="158"/>
    <x v="0"/>
    <x v="17"/>
    <x v="0"/>
    <s v="Rain"/>
    <x v="125"/>
    <n v="1223"/>
    <s v="evening"/>
    <x v="0"/>
    <s v="Model17"/>
    <n v="1307"/>
    <s v="male"/>
    <n v="54"/>
    <n v="10"/>
    <s v="Slight"/>
    <n v="31"/>
    <s v="M"/>
    <x v="2"/>
    <x v="2"/>
    <s v="Pedestrian"/>
  </r>
  <r>
    <s v="AID0192"/>
    <x v="159"/>
    <x v="0"/>
    <x v="1"/>
    <x v="0"/>
    <s v="Fog"/>
    <x v="48"/>
    <n v="308"/>
    <s v="Night"/>
    <x v="0"/>
    <s v="Model20"/>
    <n v="2069"/>
    <s v="male"/>
    <n v="46"/>
    <n v="7"/>
    <s v="Serious"/>
    <n v="22"/>
    <s v="F"/>
    <x v="1"/>
    <x v="2"/>
    <s v="Pedestrian"/>
  </r>
  <r>
    <s v="AID0193"/>
    <x v="160"/>
    <x v="1"/>
    <x v="26"/>
    <x v="1"/>
    <s v="Fog"/>
    <x v="45"/>
    <n v="333"/>
    <s v="afternoon"/>
    <x v="1"/>
    <s v="Model36"/>
    <n v="1627"/>
    <s v="male"/>
    <n v="61"/>
    <n v="17"/>
    <s v="Fatal"/>
    <n v="42"/>
    <s v="M"/>
    <x v="2"/>
    <x v="2"/>
    <s v="Pedestrian"/>
  </r>
  <r>
    <s v="AID0194"/>
    <x v="161"/>
    <x v="0"/>
    <x v="14"/>
    <x v="2"/>
    <s v="Clear"/>
    <x v="40"/>
    <n v="2220"/>
    <s v="Night"/>
    <x v="3"/>
    <s v="Model46"/>
    <n v="2580"/>
    <s v="female"/>
    <n v="65"/>
    <n v="12"/>
    <s v="Fatal"/>
    <n v="69"/>
    <s v="M"/>
    <x v="2"/>
    <x v="0"/>
    <s v="Passenger"/>
  </r>
  <r>
    <s v="AID0195"/>
    <x v="162"/>
    <x v="0"/>
    <x v="15"/>
    <x v="1"/>
    <s v="Snow"/>
    <x v="128"/>
    <n v="1221"/>
    <s v="afternoon"/>
    <x v="3"/>
    <s v="Model38"/>
    <n v="941"/>
    <s v="male"/>
    <n v="47"/>
    <n v="2"/>
    <s v="Slight"/>
    <n v="55"/>
    <s v="M"/>
    <x v="1"/>
    <x v="0"/>
    <s v="Passenger"/>
  </r>
  <r>
    <s v="AID0196"/>
    <x v="44"/>
    <x v="3"/>
    <x v="10"/>
    <x v="2"/>
    <s v="Clear"/>
    <x v="129"/>
    <n v="644"/>
    <s v="afternoon"/>
    <x v="2"/>
    <s v="Model46"/>
    <n v="1457"/>
    <s v="male"/>
    <n v="67"/>
    <n v="10"/>
    <s v="Serious"/>
    <n v="58"/>
    <s v="M"/>
    <x v="2"/>
    <x v="1"/>
    <s v="Passenger"/>
  </r>
  <r>
    <s v="AID0197"/>
    <x v="163"/>
    <x v="0"/>
    <x v="9"/>
    <x v="0"/>
    <s v="Clear"/>
    <x v="92"/>
    <n v="2224"/>
    <s v="Night"/>
    <x v="0"/>
    <s v="Model24"/>
    <n v="1716"/>
    <s v="female"/>
    <n v="20"/>
    <n v="0"/>
    <s v="Slight"/>
    <n v="30"/>
    <s v="F"/>
    <x v="0"/>
    <x v="2"/>
    <s v="Pedestrian"/>
  </r>
  <r>
    <s v="AID0198"/>
    <x v="63"/>
    <x v="2"/>
    <x v="14"/>
    <x v="1"/>
    <s v="Rain"/>
    <x v="88"/>
    <n v="1355"/>
    <s v="Night"/>
    <x v="2"/>
    <s v="Model5"/>
    <n v="2515"/>
    <s v="male"/>
    <n v="67"/>
    <n v="0"/>
    <s v="Slight"/>
    <n v="66"/>
    <s v="F"/>
    <x v="0"/>
    <x v="3"/>
    <s v="Pedestrian"/>
  </r>
  <r>
    <s v="AID0199"/>
    <x v="164"/>
    <x v="0"/>
    <x v="0"/>
    <x v="0"/>
    <s v="Clear"/>
    <x v="130"/>
    <n v="1818"/>
    <s v="afternoon"/>
    <x v="1"/>
    <s v="Model24"/>
    <n v="935"/>
    <s v="female"/>
    <n v="67"/>
    <n v="7"/>
    <s v="Fatal"/>
    <n v="40"/>
    <s v="F"/>
    <x v="0"/>
    <x v="0"/>
    <s v="Pedestrian"/>
  </r>
  <r>
    <s v="AID0200"/>
    <x v="165"/>
    <x v="4"/>
    <x v="14"/>
    <x v="0"/>
    <s v="Clear"/>
    <x v="130"/>
    <n v="2128"/>
    <s v="Night"/>
    <x v="1"/>
    <s v="Model28"/>
    <n v="2569"/>
    <s v="male"/>
    <n v="20"/>
    <n v="14"/>
    <s v="Serious"/>
    <n v="27"/>
    <s v="M"/>
    <x v="0"/>
    <x v="2"/>
    <s v="Passenger"/>
  </r>
  <r>
    <s v="AID0201"/>
    <x v="166"/>
    <x v="3"/>
    <x v="6"/>
    <x v="0"/>
    <s v="Clear"/>
    <x v="81"/>
    <n v="1428"/>
    <s v="afternoon"/>
    <x v="0"/>
    <s v="Model8"/>
    <n v="2400"/>
    <s v="female"/>
    <n v="26"/>
    <n v="13"/>
    <s v="Slight"/>
    <n v="36"/>
    <s v="F"/>
    <x v="1"/>
    <x v="0"/>
    <s v="Passenger"/>
  </r>
  <r>
    <s v="AID0202"/>
    <x v="143"/>
    <x v="4"/>
    <x v="1"/>
    <x v="0"/>
    <s v="Clear"/>
    <x v="131"/>
    <n v="2007"/>
    <s v="evening"/>
    <x v="1"/>
    <s v="Model38"/>
    <n v="1925"/>
    <s v="female"/>
    <n v="55"/>
    <n v="16"/>
    <s v="Fatal"/>
    <n v="7"/>
    <s v="M"/>
    <x v="2"/>
    <x v="3"/>
    <s v="Pedestrian"/>
  </r>
  <r>
    <s v="AID0203"/>
    <x v="35"/>
    <x v="0"/>
    <x v="6"/>
    <x v="2"/>
    <s v="Snow"/>
    <x v="119"/>
    <n v="1654"/>
    <s v="Night"/>
    <x v="2"/>
    <s v="Model25"/>
    <n v="2039"/>
    <s v="female"/>
    <n v="57"/>
    <n v="4"/>
    <s v="Fatal"/>
    <n v="59"/>
    <s v="M"/>
    <x v="2"/>
    <x v="2"/>
    <s v="Passenger"/>
  </r>
  <r>
    <s v="AID0204"/>
    <x v="167"/>
    <x v="1"/>
    <x v="18"/>
    <x v="0"/>
    <s v="Snow"/>
    <x v="2"/>
    <n v="1731"/>
    <s v="Night"/>
    <x v="2"/>
    <s v="Model3"/>
    <n v="1217"/>
    <s v="female"/>
    <n v="36"/>
    <n v="10"/>
    <s v="Serious"/>
    <n v="74"/>
    <s v="F"/>
    <x v="0"/>
    <x v="3"/>
    <s v="Passenger"/>
  </r>
  <r>
    <s v="AID0205"/>
    <x v="168"/>
    <x v="4"/>
    <x v="22"/>
    <x v="1"/>
    <s v="Clear"/>
    <x v="59"/>
    <n v="516"/>
    <s v="Night"/>
    <x v="2"/>
    <s v="Model5"/>
    <n v="2780"/>
    <s v="female"/>
    <n v="69"/>
    <n v="15"/>
    <s v="Fatal"/>
    <n v="12"/>
    <s v="M"/>
    <x v="0"/>
    <x v="3"/>
    <s v="Passenger"/>
  </r>
  <r>
    <s v="AID0206"/>
    <x v="168"/>
    <x v="2"/>
    <x v="4"/>
    <x v="1"/>
    <s v="Snow"/>
    <x v="132"/>
    <n v="318"/>
    <s v="afternoon"/>
    <x v="3"/>
    <s v="Model44"/>
    <n v="937"/>
    <s v="male"/>
    <n v="42"/>
    <n v="11"/>
    <s v="Slight"/>
    <n v="62"/>
    <s v="M"/>
    <x v="0"/>
    <x v="3"/>
    <s v="Pedestrian"/>
  </r>
  <r>
    <s v="AID0207"/>
    <x v="169"/>
    <x v="2"/>
    <x v="20"/>
    <x v="2"/>
    <s v="Snow"/>
    <x v="72"/>
    <n v="1640"/>
    <s v="evening"/>
    <x v="2"/>
    <s v="Model19"/>
    <n v="804"/>
    <s v="male"/>
    <n v="20"/>
    <n v="7"/>
    <s v="Serious"/>
    <n v="71"/>
    <s v="M"/>
    <x v="2"/>
    <x v="0"/>
    <s v="Passenger"/>
  </r>
  <r>
    <s v="AID0208"/>
    <x v="170"/>
    <x v="0"/>
    <x v="12"/>
    <x v="0"/>
    <s v="Fog"/>
    <x v="121"/>
    <n v="2229"/>
    <s v="Night"/>
    <x v="3"/>
    <s v="Model49"/>
    <n v="2020"/>
    <s v="male"/>
    <n v="24"/>
    <n v="5"/>
    <s v="Serious"/>
    <n v="10"/>
    <s v="M"/>
    <x v="1"/>
    <x v="0"/>
    <s v="Passenger"/>
  </r>
  <r>
    <s v="AID0209"/>
    <x v="163"/>
    <x v="2"/>
    <x v="12"/>
    <x v="0"/>
    <s v="Rain"/>
    <x v="117"/>
    <n v="815"/>
    <s v="evening"/>
    <x v="0"/>
    <s v="Model12"/>
    <n v="2958"/>
    <s v="male"/>
    <n v="35"/>
    <n v="2"/>
    <s v="Slight"/>
    <n v="74"/>
    <s v="M"/>
    <x v="2"/>
    <x v="3"/>
    <s v="Passenger"/>
  </r>
  <r>
    <s v="AID0210"/>
    <x v="79"/>
    <x v="3"/>
    <x v="24"/>
    <x v="2"/>
    <s v="Rain"/>
    <x v="133"/>
    <n v="1206"/>
    <s v="afternoon"/>
    <x v="3"/>
    <s v="Model16"/>
    <n v="2015"/>
    <s v="male"/>
    <n v="63"/>
    <n v="10"/>
    <s v="Slight"/>
    <n v="8"/>
    <s v="M"/>
    <x v="0"/>
    <x v="2"/>
    <s v="Passenger"/>
  </r>
  <r>
    <s v="AID0211"/>
    <x v="171"/>
    <x v="3"/>
    <x v="8"/>
    <x v="2"/>
    <s v="Clear"/>
    <x v="134"/>
    <n v="2027"/>
    <s v="afternoon"/>
    <x v="0"/>
    <s v="Model40"/>
    <n v="1149"/>
    <s v="male"/>
    <n v="21"/>
    <n v="11"/>
    <s v="Fatal"/>
    <n v="51"/>
    <s v="F"/>
    <x v="1"/>
    <x v="3"/>
    <s v="Pedestrian"/>
  </r>
  <r>
    <s v="AID0212"/>
    <x v="118"/>
    <x v="2"/>
    <x v="21"/>
    <x v="0"/>
    <s v="Rain"/>
    <x v="42"/>
    <n v="1627"/>
    <s v="afternoon"/>
    <x v="1"/>
    <s v="Model5"/>
    <n v="1667"/>
    <s v="female"/>
    <n v="21"/>
    <n v="13"/>
    <s v="Fatal"/>
    <n v="41"/>
    <s v="F"/>
    <x v="2"/>
    <x v="3"/>
    <s v="Pedestrian"/>
  </r>
  <r>
    <s v="AID0213"/>
    <x v="43"/>
    <x v="0"/>
    <x v="14"/>
    <x v="0"/>
    <s v="Clear"/>
    <x v="135"/>
    <n v="1010"/>
    <s v="Night"/>
    <x v="2"/>
    <s v="Model27"/>
    <n v="1423"/>
    <s v="female"/>
    <n v="43"/>
    <n v="20"/>
    <s v="Fatal"/>
    <n v="35"/>
    <s v="F"/>
    <x v="0"/>
    <x v="1"/>
    <s v="Pedestrian"/>
  </r>
  <r>
    <s v="AID0214"/>
    <x v="172"/>
    <x v="4"/>
    <x v="15"/>
    <x v="2"/>
    <s v="Clear"/>
    <x v="11"/>
    <n v="2026"/>
    <s v="evening"/>
    <x v="2"/>
    <s v="Model7"/>
    <n v="2511"/>
    <s v="male"/>
    <n v="19"/>
    <n v="14"/>
    <s v="Serious"/>
    <n v="48"/>
    <s v="F"/>
    <x v="2"/>
    <x v="3"/>
    <s v="Passenger"/>
  </r>
  <r>
    <s v="AID0215"/>
    <x v="173"/>
    <x v="4"/>
    <x v="2"/>
    <x v="1"/>
    <s v="Clear"/>
    <x v="45"/>
    <n v="216"/>
    <s v="afternoon"/>
    <x v="0"/>
    <s v="Model10"/>
    <n v="919"/>
    <s v="female"/>
    <n v="58"/>
    <n v="20"/>
    <s v="Serious"/>
    <n v="12"/>
    <s v="F"/>
    <x v="2"/>
    <x v="2"/>
    <s v="Pedestrian"/>
  </r>
  <r>
    <s v="AID0216"/>
    <x v="174"/>
    <x v="2"/>
    <x v="25"/>
    <x v="0"/>
    <s v="Rain"/>
    <x v="97"/>
    <n v="1928"/>
    <s v="afternoon"/>
    <x v="0"/>
    <s v="Model12"/>
    <n v="1000"/>
    <s v="male"/>
    <n v="52"/>
    <n v="18"/>
    <s v="Fatal"/>
    <n v="52"/>
    <s v="M"/>
    <x v="0"/>
    <x v="0"/>
    <s v="Passenger"/>
  </r>
  <r>
    <s v="AID0217"/>
    <x v="175"/>
    <x v="2"/>
    <x v="9"/>
    <x v="2"/>
    <s v="Storm"/>
    <x v="1"/>
    <n v="1931"/>
    <s v="afternoon"/>
    <x v="1"/>
    <s v="Model43"/>
    <n v="1149"/>
    <s v="female"/>
    <n v="42"/>
    <n v="10"/>
    <s v="Slight"/>
    <n v="23"/>
    <s v="M"/>
    <x v="2"/>
    <x v="0"/>
    <s v="Passenger"/>
  </r>
  <r>
    <s v="AID0218"/>
    <x v="176"/>
    <x v="0"/>
    <x v="11"/>
    <x v="0"/>
    <s v="Storm"/>
    <x v="30"/>
    <n v="1447"/>
    <s v="afternoon"/>
    <x v="3"/>
    <s v="Model14"/>
    <n v="2299"/>
    <s v="female"/>
    <n v="63"/>
    <n v="17"/>
    <s v="Serious"/>
    <n v="59"/>
    <s v="M"/>
    <x v="0"/>
    <x v="3"/>
    <s v="Passenger"/>
  </r>
  <r>
    <s v="AID0219"/>
    <x v="122"/>
    <x v="1"/>
    <x v="12"/>
    <x v="0"/>
    <s v="Fog"/>
    <x v="110"/>
    <n v="259"/>
    <s v="afternoon"/>
    <x v="2"/>
    <s v="Model32"/>
    <n v="2459"/>
    <s v="male"/>
    <n v="61"/>
    <n v="4"/>
    <s v="Serious"/>
    <n v="65"/>
    <s v="M"/>
    <x v="2"/>
    <x v="2"/>
    <s v="Passenger"/>
  </r>
  <r>
    <s v="AID0220"/>
    <x v="177"/>
    <x v="0"/>
    <x v="5"/>
    <x v="1"/>
    <s v="Fog"/>
    <x v="136"/>
    <n v="1634"/>
    <s v="afternoon"/>
    <x v="0"/>
    <s v="Model7"/>
    <n v="1883"/>
    <s v="male"/>
    <n v="69"/>
    <n v="8"/>
    <s v="Serious"/>
    <n v="72"/>
    <s v="M"/>
    <x v="0"/>
    <x v="2"/>
    <s v="Passenger"/>
  </r>
  <r>
    <s v="AID0221"/>
    <x v="178"/>
    <x v="2"/>
    <x v="21"/>
    <x v="1"/>
    <s v="Clear"/>
    <x v="137"/>
    <n v="440"/>
    <s v="afternoon"/>
    <x v="1"/>
    <s v="Model47"/>
    <n v="970"/>
    <s v="male"/>
    <n v="61"/>
    <n v="17"/>
    <s v="Serious"/>
    <n v="22"/>
    <s v="M"/>
    <x v="2"/>
    <x v="1"/>
    <s v="Passenger"/>
  </r>
  <r>
    <s v="AID0222"/>
    <x v="179"/>
    <x v="1"/>
    <x v="9"/>
    <x v="2"/>
    <s v="Storm"/>
    <x v="138"/>
    <n v="410"/>
    <s v="afternoon"/>
    <x v="0"/>
    <s v="Model12"/>
    <n v="824"/>
    <s v="male"/>
    <n v="70"/>
    <n v="16"/>
    <s v="Serious"/>
    <n v="17"/>
    <s v="M"/>
    <x v="0"/>
    <x v="1"/>
    <s v="Pedestrian"/>
  </r>
  <r>
    <s v="AID0223"/>
    <x v="180"/>
    <x v="4"/>
    <x v="8"/>
    <x v="2"/>
    <s v="Fog"/>
    <x v="90"/>
    <n v="1937"/>
    <s v="evening"/>
    <x v="2"/>
    <s v="Model23"/>
    <n v="1592"/>
    <s v="male"/>
    <n v="55"/>
    <n v="10"/>
    <s v="Serious"/>
    <n v="54"/>
    <s v="F"/>
    <x v="0"/>
    <x v="2"/>
    <s v="Pedestrian"/>
  </r>
  <r>
    <s v="AID0224"/>
    <x v="121"/>
    <x v="0"/>
    <x v="2"/>
    <x v="1"/>
    <s v="Storm"/>
    <x v="139"/>
    <n v="647"/>
    <s v="evening"/>
    <x v="1"/>
    <s v="Model46"/>
    <n v="1707"/>
    <s v="female"/>
    <n v="22"/>
    <n v="7"/>
    <s v="Serious"/>
    <n v="43"/>
    <s v="M"/>
    <x v="1"/>
    <x v="0"/>
    <s v="Pedestrian"/>
  </r>
  <r>
    <s v="AID0225"/>
    <x v="181"/>
    <x v="0"/>
    <x v="20"/>
    <x v="2"/>
    <s v="Rain"/>
    <x v="99"/>
    <n v="201"/>
    <s v="evening"/>
    <x v="1"/>
    <s v="Model22"/>
    <n v="2434"/>
    <s v="male"/>
    <n v="19"/>
    <n v="6"/>
    <s v="Slight"/>
    <n v="17"/>
    <s v="F"/>
    <x v="2"/>
    <x v="2"/>
    <s v="Pedestrian"/>
  </r>
  <r>
    <s v="AID0226"/>
    <x v="182"/>
    <x v="3"/>
    <x v="6"/>
    <x v="1"/>
    <s v="Storm"/>
    <x v="24"/>
    <n v="909"/>
    <s v="afternoon"/>
    <x v="1"/>
    <s v="Model23"/>
    <n v="1242"/>
    <s v="male"/>
    <n v="31"/>
    <n v="19"/>
    <s v="Serious"/>
    <n v="13"/>
    <s v="M"/>
    <x v="1"/>
    <x v="2"/>
    <s v="Pedestrian"/>
  </r>
  <r>
    <s v="AID0227"/>
    <x v="183"/>
    <x v="2"/>
    <x v="19"/>
    <x v="2"/>
    <s v="Storm"/>
    <x v="140"/>
    <n v="221"/>
    <s v="evening"/>
    <x v="0"/>
    <s v="Model19"/>
    <n v="800"/>
    <s v="female"/>
    <n v="70"/>
    <n v="12"/>
    <s v="Slight"/>
    <n v="71"/>
    <s v="M"/>
    <x v="2"/>
    <x v="0"/>
    <s v="Pedestrian"/>
  </r>
  <r>
    <s v="AID0228"/>
    <x v="184"/>
    <x v="1"/>
    <x v="22"/>
    <x v="0"/>
    <s v="Clear"/>
    <x v="141"/>
    <n v="617"/>
    <s v="afternoon"/>
    <x v="3"/>
    <s v="Model49"/>
    <n v="1251"/>
    <s v="male"/>
    <n v="55"/>
    <n v="5"/>
    <s v="Slight"/>
    <n v="40"/>
    <s v="F"/>
    <x v="0"/>
    <x v="0"/>
    <s v="Pedestrian"/>
  </r>
  <r>
    <s v="AID0229"/>
    <x v="185"/>
    <x v="3"/>
    <x v="12"/>
    <x v="1"/>
    <s v="Storm"/>
    <x v="142"/>
    <n v="943"/>
    <s v="afternoon"/>
    <x v="3"/>
    <s v="Model39"/>
    <n v="2924"/>
    <s v="male"/>
    <n v="68"/>
    <n v="20"/>
    <s v="Serious"/>
    <n v="56"/>
    <s v="M"/>
    <x v="2"/>
    <x v="3"/>
    <s v="Pedestrian"/>
  </r>
  <r>
    <s v="AID0230"/>
    <x v="186"/>
    <x v="2"/>
    <x v="2"/>
    <x v="1"/>
    <s v="Snow"/>
    <x v="121"/>
    <n v="1136"/>
    <s v="afternoon"/>
    <x v="2"/>
    <s v="Model1"/>
    <n v="1439"/>
    <s v="male"/>
    <n v="38"/>
    <n v="13"/>
    <s v="Serious"/>
    <n v="7"/>
    <s v="F"/>
    <x v="0"/>
    <x v="3"/>
    <s v="Passenger"/>
  </r>
  <r>
    <s v="AID0231"/>
    <x v="187"/>
    <x v="1"/>
    <x v="9"/>
    <x v="1"/>
    <s v="Rain"/>
    <x v="143"/>
    <n v="1124"/>
    <s v="afternoon"/>
    <x v="1"/>
    <s v="Model33"/>
    <n v="1151"/>
    <s v="female"/>
    <n v="21"/>
    <n v="16"/>
    <s v="Serious"/>
    <n v="4"/>
    <s v="F"/>
    <x v="2"/>
    <x v="0"/>
    <s v="Passenger"/>
  </r>
  <r>
    <s v="AID0232"/>
    <x v="188"/>
    <x v="4"/>
    <x v="4"/>
    <x v="1"/>
    <s v="Rain"/>
    <x v="37"/>
    <n v="1342"/>
    <s v="Night"/>
    <x v="3"/>
    <s v="Model31"/>
    <n v="1416"/>
    <s v="male"/>
    <n v="30"/>
    <n v="18"/>
    <s v="Serious"/>
    <n v="14"/>
    <s v="M"/>
    <x v="0"/>
    <x v="3"/>
    <s v="Pedestrian"/>
  </r>
  <r>
    <s v="AID0233"/>
    <x v="181"/>
    <x v="1"/>
    <x v="4"/>
    <x v="0"/>
    <s v="Fog"/>
    <x v="144"/>
    <n v="139"/>
    <s v="Night"/>
    <x v="1"/>
    <s v="Model34"/>
    <n v="2221"/>
    <s v="male"/>
    <n v="47"/>
    <n v="13"/>
    <s v="Slight"/>
    <n v="6"/>
    <s v="M"/>
    <x v="1"/>
    <x v="3"/>
    <s v="Pedestrian"/>
  </r>
  <r>
    <s v="AID0234"/>
    <x v="189"/>
    <x v="2"/>
    <x v="12"/>
    <x v="2"/>
    <s v="Snow"/>
    <x v="145"/>
    <n v="1117"/>
    <s v="Night"/>
    <x v="0"/>
    <s v="Model39"/>
    <n v="1059"/>
    <s v="female"/>
    <n v="42"/>
    <n v="5"/>
    <s v="Slight"/>
    <n v="51"/>
    <s v="F"/>
    <x v="1"/>
    <x v="1"/>
    <s v="Passenger"/>
  </r>
  <r>
    <s v="AID0235"/>
    <x v="0"/>
    <x v="2"/>
    <x v="12"/>
    <x v="2"/>
    <s v="Clear"/>
    <x v="48"/>
    <n v="2014"/>
    <s v="Night"/>
    <x v="0"/>
    <s v="Model7"/>
    <n v="2647"/>
    <s v="male"/>
    <n v="30"/>
    <n v="6"/>
    <s v="Slight"/>
    <n v="73"/>
    <s v="M"/>
    <x v="1"/>
    <x v="2"/>
    <s v="Passenger"/>
  </r>
  <r>
    <s v="AID0236"/>
    <x v="171"/>
    <x v="1"/>
    <x v="15"/>
    <x v="2"/>
    <s v="Snow"/>
    <x v="111"/>
    <n v="359"/>
    <s v="Night"/>
    <x v="1"/>
    <s v="Model29"/>
    <n v="2033"/>
    <s v="female"/>
    <n v="64"/>
    <n v="10"/>
    <s v="Fatal"/>
    <n v="51"/>
    <s v="F"/>
    <x v="0"/>
    <x v="3"/>
    <s v="Pedestrian"/>
  </r>
  <r>
    <s v="AID0237"/>
    <x v="190"/>
    <x v="4"/>
    <x v="1"/>
    <x v="2"/>
    <s v="Snow"/>
    <x v="48"/>
    <n v="1118"/>
    <s v="evening"/>
    <x v="2"/>
    <s v="Model6"/>
    <n v="1703"/>
    <s v="male"/>
    <n v="21"/>
    <n v="7"/>
    <s v="Slight"/>
    <n v="80"/>
    <s v="F"/>
    <x v="2"/>
    <x v="3"/>
    <s v="Pedestrian"/>
  </r>
  <r>
    <s v="AID0238"/>
    <x v="191"/>
    <x v="4"/>
    <x v="7"/>
    <x v="1"/>
    <s v="Snow"/>
    <x v="7"/>
    <n v="1239"/>
    <s v="evening"/>
    <x v="1"/>
    <s v="Model30"/>
    <n v="2149"/>
    <s v="male"/>
    <n v="63"/>
    <n v="13"/>
    <s v="Slight"/>
    <n v="9"/>
    <s v="F"/>
    <x v="1"/>
    <x v="0"/>
    <s v="Passenger"/>
  </r>
  <r>
    <s v="AID0239"/>
    <x v="192"/>
    <x v="0"/>
    <x v="5"/>
    <x v="2"/>
    <s v="Storm"/>
    <x v="146"/>
    <n v="427"/>
    <s v="evening"/>
    <x v="1"/>
    <s v="Model45"/>
    <n v="1869"/>
    <s v="female"/>
    <n v="22"/>
    <n v="17"/>
    <s v="Serious"/>
    <n v="50"/>
    <s v="M"/>
    <x v="2"/>
    <x v="1"/>
    <s v="Pedestrian"/>
  </r>
  <r>
    <s v="AID0240"/>
    <x v="193"/>
    <x v="0"/>
    <x v="0"/>
    <x v="2"/>
    <s v="Snow"/>
    <x v="119"/>
    <n v="31"/>
    <s v="evening"/>
    <x v="1"/>
    <s v="Model18"/>
    <n v="2958"/>
    <s v="female"/>
    <n v="29"/>
    <n v="4"/>
    <s v="Slight"/>
    <n v="5"/>
    <s v="F"/>
    <x v="2"/>
    <x v="0"/>
    <s v="Passenger"/>
  </r>
  <r>
    <s v="AID0241"/>
    <x v="45"/>
    <x v="4"/>
    <x v="11"/>
    <x v="2"/>
    <s v="Rain"/>
    <x v="80"/>
    <n v="512"/>
    <s v="evening"/>
    <x v="1"/>
    <s v="Model8"/>
    <n v="1983"/>
    <s v="female"/>
    <n v="20"/>
    <n v="1"/>
    <s v="Slight"/>
    <n v="65"/>
    <s v="F"/>
    <x v="0"/>
    <x v="0"/>
    <s v="Passenger"/>
  </r>
  <r>
    <s v="AID0242"/>
    <x v="43"/>
    <x v="2"/>
    <x v="14"/>
    <x v="0"/>
    <s v="Snow"/>
    <x v="26"/>
    <n v="1924"/>
    <s v="afternoon"/>
    <x v="2"/>
    <s v="Model22"/>
    <n v="2124"/>
    <s v="male"/>
    <n v="23"/>
    <n v="18"/>
    <s v="Fatal"/>
    <n v="61"/>
    <s v="F"/>
    <x v="1"/>
    <x v="3"/>
    <s v="Pedestrian"/>
  </r>
  <r>
    <s v="AID0243"/>
    <x v="194"/>
    <x v="3"/>
    <x v="24"/>
    <x v="0"/>
    <s v="Fog"/>
    <x v="147"/>
    <n v="213"/>
    <s v="Night"/>
    <x v="2"/>
    <s v="Model8"/>
    <n v="1782"/>
    <s v="male"/>
    <n v="60"/>
    <n v="7"/>
    <s v="Slight"/>
    <n v="70"/>
    <s v="F"/>
    <x v="1"/>
    <x v="2"/>
    <s v="Pedestrian"/>
  </r>
  <r>
    <s v="AID0244"/>
    <x v="195"/>
    <x v="4"/>
    <x v="9"/>
    <x v="0"/>
    <s v="Snow"/>
    <x v="14"/>
    <n v="1228"/>
    <s v="afternoon"/>
    <x v="1"/>
    <s v="Model3"/>
    <n v="2543"/>
    <s v="male"/>
    <n v="34"/>
    <n v="17"/>
    <s v="Slight"/>
    <n v="71"/>
    <s v="M"/>
    <x v="0"/>
    <x v="0"/>
    <s v="Pedestrian"/>
  </r>
  <r>
    <s v="AID0245"/>
    <x v="196"/>
    <x v="0"/>
    <x v="18"/>
    <x v="0"/>
    <s v="Fog"/>
    <x v="99"/>
    <n v="1642"/>
    <s v="afternoon"/>
    <x v="3"/>
    <s v="Model12"/>
    <n v="2115"/>
    <s v="male"/>
    <n v="54"/>
    <n v="7"/>
    <s v="Fatal"/>
    <n v="40"/>
    <s v="F"/>
    <x v="0"/>
    <x v="1"/>
    <s v="Pedestrian"/>
  </r>
  <r>
    <s v="AID0246"/>
    <x v="197"/>
    <x v="3"/>
    <x v="10"/>
    <x v="2"/>
    <s v="Storm"/>
    <x v="1"/>
    <n v="2344"/>
    <s v="afternoon"/>
    <x v="2"/>
    <s v="Model47"/>
    <n v="2042"/>
    <s v="female"/>
    <n v="54"/>
    <n v="18"/>
    <s v="Serious"/>
    <n v="71"/>
    <s v="F"/>
    <x v="0"/>
    <x v="1"/>
    <s v="Pedestrian"/>
  </r>
  <r>
    <s v="AID0247"/>
    <x v="198"/>
    <x v="1"/>
    <x v="9"/>
    <x v="0"/>
    <s v="Fog"/>
    <x v="82"/>
    <n v="441"/>
    <s v="evening"/>
    <x v="2"/>
    <s v="Model39"/>
    <n v="2210"/>
    <s v="female"/>
    <n v="38"/>
    <n v="8"/>
    <s v="Slight"/>
    <n v="7"/>
    <s v="M"/>
    <x v="0"/>
    <x v="0"/>
    <s v="Passenger"/>
  </r>
  <r>
    <s v="AID0248"/>
    <x v="199"/>
    <x v="2"/>
    <x v="16"/>
    <x v="1"/>
    <s v="Fog"/>
    <x v="101"/>
    <n v="1302"/>
    <s v="evening"/>
    <x v="0"/>
    <s v="Model40"/>
    <n v="1404"/>
    <s v="female"/>
    <n v="37"/>
    <n v="11"/>
    <s v="Serious"/>
    <n v="20"/>
    <s v="M"/>
    <x v="0"/>
    <x v="1"/>
    <s v="Pedestrian"/>
  </r>
  <r>
    <s v="AID0249"/>
    <x v="200"/>
    <x v="2"/>
    <x v="1"/>
    <x v="2"/>
    <s v="Rain"/>
    <x v="144"/>
    <n v="1054"/>
    <s v="evening"/>
    <x v="3"/>
    <s v="Model47"/>
    <n v="973"/>
    <s v="male"/>
    <n v="53"/>
    <n v="16"/>
    <s v="Serious"/>
    <n v="45"/>
    <s v="M"/>
    <x v="1"/>
    <x v="3"/>
    <s v="Pedestrian"/>
  </r>
  <r>
    <s v="AID0250"/>
    <x v="201"/>
    <x v="2"/>
    <x v="14"/>
    <x v="0"/>
    <s v="Snow"/>
    <x v="142"/>
    <n v="1915"/>
    <s v="afternoon"/>
    <x v="3"/>
    <s v="Model19"/>
    <n v="2662"/>
    <s v="male"/>
    <n v="27"/>
    <n v="13"/>
    <s v="Fatal"/>
    <n v="43"/>
    <s v="F"/>
    <x v="0"/>
    <x v="3"/>
    <s v="Pedestrian"/>
  </r>
  <r>
    <s v="AID0251"/>
    <x v="16"/>
    <x v="3"/>
    <x v="22"/>
    <x v="0"/>
    <s v="Rain"/>
    <x v="18"/>
    <n v="455"/>
    <s v="afternoon"/>
    <x v="2"/>
    <s v="Model19"/>
    <n v="2112"/>
    <s v="male"/>
    <n v="40"/>
    <n v="16"/>
    <s v="Serious"/>
    <n v="67"/>
    <s v="M"/>
    <x v="2"/>
    <x v="1"/>
    <s v="Passenger"/>
  </r>
  <r>
    <s v="AID0252"/>
    <x v="202"/>
    <x v="0"/>
    <x v="19"/>
    <x v="0"/>
    <s v="Clear"/>
    <x v="148"/>
    <n v="1931"/>
    <s v="evening"/>
    <x v="0"/>
    <s v="Model21"/>
    <n v="2616"/>
    <s v="female"/>
    <n v="64"/>
    <n v="6"/>
    <s v="Serious"/>
    <n v="7"/>
    <s v="F"/>
    <x v="1"/>
    <x v="0"/>
    <s v="Passenger"/>
  </r>
  <r>
    <s v="AID0253"/>
    <x v="203"/>
    <x v="4"/>
    <x v="15"/>
    <x v="1"/>
    <s v="Storm"/>
    <x v="115"/>
    <n v="903"/>
    <s v="afternoon"/>
    <x v="1"/>
    <s v="Model21"/>
    <n v="1968"/>
    <s v="male"/>
    <n v="56"/>
    <n v="7"/>
    <s v="Serious"/>
    <n v="7"/>
    <s v="M"/>
    <x v="2"/>
    <x v="0"/>
    <s v="Passenger"/>
  </r>
  <r>
    <s v="AID0254"/>
    <x v="204"/>
    <x v="3"/>
    <x v="1"/>
    <x v="2"/>
    <s v="Clear"/>
    <x v="149"/>
    <n v="1854"/>
    <s v="Night"/>
    <x v="0"/>
    <s v="Model38"/>
    <n v="1235"/>
    <s v="male"/>
    <n v="45"/>
    <n v="3"/>
    <s v="Serious"/>
    <n v="21"/>
    <s v="M"/>
    <x v="0"/>
    <x v="0"/>
    <s v="Passenger"/>
  </r>
  <r>
    <s v="AID0255"/>
    <x v="205"/>
    <x v="1"/>
    <x v="2"/>
    <x v="1"/>
    <s v="Rain"/>
    <x v="139"/>
    <n v="1310"/>
    <s v="afternoon"/>
    <x v="0"/>
    <s v="Model38"/>
    <n v="2193"/>
    <s v="male"/>
    <n v="32"/>
    <n v="13"/>
    <s v="Serious"/>
    <n v="11"/>
    <s v="M"/>
    <x v="1"/>
    <x v="2"/>
    <s v="Passenger"/>
  </r>
  <r>
    <s v="AID0256"/>
    <x v="206"/>
    <x v="1"/>
    <x v="25"/>
    <x v="2"/>
    <s v="Rain"/>
    <x v="3"/>
    <n v="651"/>
    <s v="afternoon"/>
    <x v="0"/>
    <s v="Model6"/>
    <n v="2726"/>
    <s v="male"/>
    <n v="52"/>
    <n v="8"/>
    <s v="Serious"/>
    <n v="78"/>
    <s v="M"/>
    <x v="2"/>
    <x v="3"/>
    <s v="Passenger"/>
  </r>
  <r>
    <s v="AID0257"/>
    <x v="207"/>
    <x v="0"/>
    <x v="12"/>
    <x v="1"/>
    <s v="Storm"/>
    <x v="81"/>
    <n v="720"/>
    <s v="afternoon"/>
    <x v="3"/>
    <s v="Model27"/>
    <n v="885"/>
    <s v="male"/>
    <n v="36"/>
    <n v="10"/>
    <s v="Fatal"/>
    <n v="71"/>
    <s v="F"/>
    <x v="1"/>
    <x v="3"/>
    <s v="Passenger"/>
  </r>
  <r>
    <s v="AID0258"/>
    <x v="208"/>
    <x v="4"/>
    <x v="3"/>
    <x v="0"/>
    <s v="Snow"/>
    <x v="53"/>
    <n v="1303"/>
    <s v="afternoon"/>
    <x v="2"/>
    <s v="Model29"/>
    <n v="2964"/>
    <s v="male"/>
    <n v="54"/>
    <n v="6"/>
    <s v="Fatal"/>
    <n v="60"/>
    <s v="F"/>
    <x v="0"/>
    <x v="1"/>
    <s v="Pedestrian"/>
  </r>
  <r>
    <s v="AID0259"/>
    <x v="209"/>
    <x v="3"/>
    <x v="1"/>
    <x v="1"/>
    <s v="Rain"/>
    <x v="144"/>
    <n v="1834"/>
    <s v="evening"/>
    <x v="3"/>
    <s v="Model11"/>
    <n v="2502"/>
    <s v="female"/>
    <n v="52"/>
    <n v="17"/>
    <s v="Slight"/>
    <n v="14"/>
    <s v="F"/>
    <x v="1"/>
    <x v="1"/>
    <s v="Pedestrian"/>
  </r>
  <r>
    <s v="AID0260"/>
    <x v="210"/>
    <x v="0"/>
    <x v="8"/>
    <x v="0"/>
    <s v="Storm"/>
    <x v="78"/>
    <n v="1455"/>
    <s v="Night"/>
    <x v="2"/>
    <s v="Model17"/>
    <n v="1076"/>
    <s v="female"/>
    <n v="49"/>
    <n v="14"/>
    <s v="Fatal"/>
    <n v="32"/>
    <s v="M"/>
    <x v="2"/>
    <x v="3"/>
    <s v="Passenger"/>
  </r>
  <r>
    <s v="AID0261"/>
    <x v="211"/>
    <x v="0"/>
    <x v="19"/>
    <x v="1"/>
    <s v="Clear"/>
    <x v="59"/>
    <n v="2227"/>
    <s v="Night"/>
    <x v="0"/>
    <s v="Model24"/>
    <n v="2287"/>
    <s v="female"/>
    <n v="26"/>
    <n v="20"/>
    <s v="Serious"/>
    <n v="48"/>
    <s v="F"/>
    <x v="1"/>
    <x v="2"/>
    <s v="Pedestrian"/>
  </r>
  <r>
    <s v="AID0262"/>
    <x v="212"/>
    <x v="4"/>
    <x v="14"/>
    <x v="0"/>
    <s v="Rain"/>
    <x v="150"/>
    <n v="1503"/>
    <s v="Night"/>
    <x v="0"/>
    <s v="Model32"/>
    <n v="972"/>
    <s v="female"/>
    <n v="51"/>
    <n v="11"/>
    <s v="Slight"/>
    <n v="63"/>
    <s v="M"/>
    <x v="1"/>
    <x v="1"/>
    <s v="Passenger"/>
  </r>
  <r>
    <s v="AID0263"/>
    <x v="213"/>
    <x v="2"/>
    <x v="11"/>
    <x v="1"/>
    <s v="Rain"/>
    <x v="24"/>
    <n v="1612"/>
    <s v="afternoon"/>
    <x v="1"/>
    <s v="Model11"/>
    <n v="2450"/>
    <s v="male"/>
    <n v="70"/>
    <n v="14"/>
    <s v="Slight"/>
    <n v="78"/>
    <s v="M"/>
    <x v="1"/>
    <x v="2"/>
    <s v="Passenger"/>
  </r>
  <r>
    <s v="AID0264"/>
    <x v="129"/>
    <x v="4"/>
    <x v="3"/>
    <x v="1"/>
    <s v="Storm"/>
    <x v="151"/>
    <n v="1124"/>
    <s v="afternoon"/>
    <x v="2"/>
    <s v="Model29"/>
    <n v="1224"/>
    <s v="female"/>
    <n v="66"/>
    <n v="12"/>
    <s v="Slight"/>
    <n v="6"/>
    <s v="F"/>
    <x v="2"/>
    <x v="3"/>
    <s v="Passenger"/>
  </r>
  <r>
    <s v="AID0265"/>
    <x v="166"/>
    <x v="3"/>
    <x v="7"/>
    <x v="2"/>
    <s v="Clear"/>
    <x v="121"/>
    <n v="2226"/>
    <s v="afternoon"/>
    <x v="0"/>
    <s v="Model27"/>
    <n v="1642"/>
    <s v="male"/>
    <n v="30"/>
    <n v="20"/>
    <s v="Fatal"/>
    <n v="40"/>
    <s v="M"/>
    <x v="1"/>
    <x v="1"/>
    <s v="Passenger"/>
  </r>
  <r>
    <s v="AID0266"/>
    <x v="92"/>
    <x v="1"/>
    <x v="21"/>
    <x v="0"/>
    <s v="Snow"/>
    <x v="98"/>
    <n v="1616"/>
    <s v="evening"/>
    <x v="0"/>
    <s v="Model7"/>
    <n v="1035"/>
    <s v="male"/>
    <n v="59"/>
    <n v="16"/>
    <s v="Fatal"/>
    <n v="50"/>
    <s v="M"/>
    <x v="2"/>
    <x v="1"/>
    <s v="Passenger"/>
  </r>
  <r>
    <s v="AID0267"/>
    <x v="174"/>
    <x v="0"/>
    <x v="19"/>
    <x v="1"/>
    <s v="Snow"/>
    <x v="143"/>
    <n v="1303"/>
    <s v="afternoon"/>
    <x v="1"/>
    <s v="Model2"/>
    <n v="1261"/>
    <s v="male"/>
    <n v="31"/>
    <n v="13"/>
    <s v="Serious"/>
    <n v="31"/>
    <s v="M"/>
    <x v="0"/>
    <x v="1"/>
    <s v="Pedestrian"/>
  </r>
  <r>
    <s v="AID0268"/>
    <x v="214"/>
    <x v="3"/>
    <x v="24"/>
    <x v="2"/>
    <s v="Fog"/>
    <x v="93"/>
    <n v="2213"/>
    <s v="afternoon"/>
    <x v="0"/>
    <s v="Model5"/>
    <n v="1919"/>
    <s v="female"/>
    <n v="21"/>
    <n v="7"/>
    <s v="Serious"/>
    <n v="37"/>
    <s v="F"/>
    <x v="0"/>
    <x v="3"/>
    <s v="Pedestrian"/>
  </r>
  <r>
    <s v="AID0269"/>
    <x v="215"/>
    <x v="1"/>
    <x v="11"/>
    <x v="0"/>
    <s v="Rain"/>
    <x v="102"/>
    <n v="1228"/>
    <s v="afternoon"/>
    <x v="1"/>
    <s v="Model14"/>
    <n v="1938"/>
    <s v="female"/>
    <n v="38"/>
    <n v="11"/>
    <s v="Slight"/>
    <n v="56"/>
    <s v="F"/>
    <x v="1"/>
    <x v="1"/>
    <s v="Passenger"/>
  </r>
  <r>
    <s v="AID0270"/>
    <x v="216"/>
    <x v="1"/>
    <x v="12"/>
    <x v="2"/>
    <s v="Fog"/>
    <x v="152"/>
    <n v="1331"/>
    <s v="evening"/>
    <x v="2"/>
    <s v="Model24"/>
    <n v="2762"/>
    <s v="female"/>
    <n v="27"/>
    <n v="0"/>
    <s v="Fatal"/>
    <n v="65"/>
    <s v="M"/>
    <x v="2"/>
    <x v="0"/>
    <s v="Passenger"/>
  </r>
  <r>
    <s v="AID0271"/>
    <x v="35"/>
    <x v="2"/>
    <x v="14"/>
    <x v="2"/>
    <s v="Fog"/>
    <x v="14"/>
    <n v="2036"/>
    <s v="afternoon"/>
    <x v="0"/>
    <s v="Model31"/>
    <n v="2789"/>
    <s v="male"/>
    <n v="41"/>
    <n v="2"/>
    <s v="Serious"/>
    <n v="12"/>
    <s v="F"/>
    <x v="1"/>
    <x v="3"/>
    <s v="Passenger"/>
  </r>
  <r>
    <s v="AID0272"/>
    <x v="217"/>
    <x v="3"/>
    <x v="7"/>
    <x v="1"/>
    <s v="Storm"/>
    <x v="41"/>
    <n v="839"/>
    <s v="evening"/>
    <x v="0"/>
    <s v="Model48"/>
    <n v="1901"/>
    <s v="female"/>
    <n v="64"/>
    <n v="12"/>
    <s v="Serious"/>
    <n v="61"/>
    <s v="M"/>
    <x v="1"/>
    <x v="2"/>
    <s v="Pedestrian"/>
  </r>
  <r>
    <s v="AID0273"/>
    <x v="218"/>
    <x v="2"/>
    <x v="20"/>
    <x v="1"/>
    <s v="Snow"/>
    <x v="59"/>
    <n v="2157"/>
    <s v="Night"/>
    <x v="3"/>
    <s v="Model42"/>
    <n v="2260"/>
    <s v="female"/>
    <n v="22"/>
    <n v="15"/>
    <s v="Slight"/>
    <n v="15"/>
    <s v="F"/>
    <x v="2"/>
    <x v="1"/>
    <s v="Pedestrian"/>
  </r>
  <r>
    <s v="AID0274"/>
    <x v="54"/>
    <x v="0"/>
    <x v="18"/>
    <x v="0"/>
    <s v="Clear"/>
    <x v="9"/>
    <n v="2350"/>
    <s v="Night"/>
    <x v="0"/>
    <s v="Model49"/>
    <n v="1837"/>
    <s v="male"/>
    <n v="55"/>
    <n v="6"/>
    <s v="Fatal"/>
    <n v="49"/>
    <s v="F"/>
    <x v="0"/>
    <x v="1"/>
    <s v="Pedestrian"/>
  </r>
  <r>
    <s v="AID0275"/>
    <x v="219"/>
    <x v="2"/>
    <x v="12"/>
    <x v="2"/>
    <s v="Fog"/>
    <x v="17"/>
    <n v="1941"/>
    <s v="Night"/>
    <x v="2"/>
    <s v="Model19"/>
    <n v="2667"/>
    <s v="female"/>
    <n v="58"/>
    <n v="9"/>
    <s v="Slight"/>
    <n v="40"/>
    <s v="M"/>
    <x v="2"/>
    <x v="0"/>
    <s v="Pedestrian"/>
  </r>
  <r>
    <s v="AID0276"/>
    <x v="220"/>
    <x v="2"/>
    <x v="0"/>
    <x v="0"/>
    <s v="Storm"/>
    <x v="15"/>
    <n v="2318"/>
    <s v="Night"/>
    <x v="2"/>
    <s v="Model14"/>
    <n v="2592"/>
    <s v="female"/>
    <n v="38"/>
    <n v="12"/>
    <s v="Serious"/>
    <n v="27"/>
    <s v="F"/>
    <x v="1"/>
    <x v="3"/>
    <s v="Passenger"/>
  </r>
  <r>
    <s v="AID0277"/>
    <x v="221"/>
    <x v="3"/>
    <x v="9"/>
    <x v="0"/>
    <s v="Clear"/>
    <x v="13"/>
    <n v="418"/>
    <s v="evening"/>
    <x v="2"/>
    <s v="Model47"/>
    <n v="2772"/>
    <s v="male"/>
    <n v="28"/>
    <n v="11"/>
    <s v="Serious"/>
    <n v="36"/>
    <s v="F"/>
    <x v="0"/>
    <x v="1"/>
    <s v="Pedestrian"/>
  </r>
  <r>
    <s v="AID0278"/>
    <x v="222"/>
    <x v="2"/>
    <x v="6"/>
    <x v="2"/>
    <s v="Snow"/>
    <x v="153"/>
    <n v="135"/>
    <s v="afternoon"/>
    <x v="1"/>
    <s v="Model21"/>
    <n v="1520"/>
    <s v="male"/>
    <n v="23"/>
    <n v="8"/>
    <s v="Fatal"/>
    <n v="1"/>
    <s v="F"/>
    <x v="1"/>
    <x v="1"/>
    <s v="Passenger"/>
  </r>
  <r>
    <s v="AID0279"/>
    <x v="3"/>
    <x v="0"/>
    <x v="9"/>
    <x v="1"/>
    <s v="Storm"/>
    <x v="29"/>
    <n v="1500"/>
    <s v="evening"/>
    <x v="2"/>
    <s v="Model17"/>
    <n v="2778"/>
    <s v="female"/>
    <n v="50"/>
    <n v="4"/>
    <s v="Serious"/>
    <n v="39"/>
    <s v="M"/>
    <x v="1"/>
    <x v="1"/>
    <s v="Passenger"/>
  </r>
  <r>
    <s v="AID0280"/>
    <x v="223"/>
    <x v="2"/>
    <x v="26"/>
    <x v="1"/>
    <s v="Fog"/>
    <x v="12"/>
    <n v="2023"/>
    <s v="afternoon"/>
    <x v="3"/>
    <s v="Model45"/>
    <n v="1674"/>
    <s v="female"/>
    <n v="26"/>
    <n v="10"/>
    <s v="Fatal"/>
    <n v="37"/>
    <s v="M"/>
    <x v="0"/>
    <x v="3"/>
    <s v="Pedestrian"/>
  </r>
  <r>
    <s v="AID0281"/>
    <x v="224"/>
    <x v="4"/>
    <x v="7"/>
    <x v="0"/>
    <s v="Clear"/>
    <x v="154"/>
    <n v="24"/>
    <s v="afternoon"/>
    <x v="3"/>
    <s v="Model34"/>
    <n v="2924"/>
    <s v="male"/>
    <n v="23"/>
    <n v="19"/>
    <s v="Slight"/>
    <n v="75"/>
    <s v="M"/>
    <x v="0"/>
    <x v="1"/>
    <s v="Pedestrian"/>
  </r>
  <r>
    <s v="AID0282"/>
    <x v="225"/>
    <x v="2"/>
    <x v="2"/>
    <x v="2"/>
    <s v="Fog"/>
    <x v="153"/>
    <n v="524"/>
    <s v="Night"/>
    <x v="2"/>
    <s v="Model19"/>
    <n v="1562"/>
    <s v="male"/>
    <n v="27"/>
    <n v="14"/>
    <s v="Serious"/>
    <n v="69"/>
    <s v="M"/>
    <x v="1"/>
    <x v="3"/>
    <s v="Pedestrian"/>
  </r>
  <r>
    <s v="AID0283"/>
    <x v="226"/>
    <x v="2"/>
    <x v="9"/>
    <x v="2"/>
    <s v="Fog"/>
    <x v="79"/>
    <n v="808"/>
    <s v="Night"/>
    <x v="0"/>
    <s v="Model3"/>
    <n v="2906"/>
    <s v="male"/>
    <n v="53"/>
    <n v="0"/>
    <s v="Slight"/>
    <n v="39"/>
    <s v="M"/>
    <x v="0"/>
    <x v="2"/>
    <s v="Pedestrian"/>
  </r>
  <r>
    <s v="AID0284"/>
    <x v="197"/>
    <x v="4"/>
    <x v="1"/>
    <x v="0"/>
    <s v="Storm"/>
    <x v="135"/>
    <n v="214"/>
    <s v="evening"/>
    <x v="0"/>
    <s v="Model30"/>
    <n v="1547"/>
    <s v="female"/>
    <n v="24"/>
    <n v="14"/>
    <s v="Serious"/>
    <n v="68"/>
    <s v="M"/>
    <x v="1"/>
    <x v="2"/>
    <s v="Pedestrian"/>
  </r>
  <r>
    <s v="AID0285"/>
    <x v="98"/>
    <x v="3"/>
    <x v="20"/>
    <x v="1"/>
    <s v="Fog"/>
    <x v="80"/>
    <n v="1716"/>
    <s v="afternoon"/>
    <x v="1"/>
    <s v="Model27"/>
    <n v="2063"/>
    <s v="male"/>
    <n v="23"/>
    <n v="10"/>
    <s v="Fatal"/>
    <n v="24"/>
    <s v="F"/>
    <x v="2"/>
    <x v="2"/>
    <s v="Pedestrian"/>
  </r>
  <r>
    <s v="AID0286"/>
    <x v="227"/>
    <x v="1"/>
    <x v="12"/>
    <x v="0"/>
    <s v="Rain"/>
    <x v="155"/>
    <n v="1101"/>
    <s v="afternoon"/>
    <x v="3"/>
    <s v="Model16"/>
    <n v="2603"/>
    <s v="female"/>
    <n v="45"/>
    <n v="7"/>
    <s v="Slight"/>
    <n v="44"/>
    <s v="F"/>
    <x v="0"/>
    <x v="0"/>
    <s v="Pedestrian"/>
  </r>
  <r>
    <s v="AID0287"/>
    <x v="228"/>
    <x v="4"/>
    <x v="7"/>
    <x v="2"/>
    <s v="Rain"/>
    <x v="150"/>
    <n v="938"/>
    <s v="evening"/>
    <x v="3"/>
    <s v="Model24"/>
    <n v="2847"/>
    <s v="male"/>
    <n v="36"/>
    <n v="2"/>
    <s v="Fatal"/>
    <n v="62"/>
    <s v="M"/>
    <x v="0"/>
    <x v="2"/>
    <s v="Pedestrian"/>
  </r>
  <r>
    <s v="AID0288"/>
    <x v="104"/>
    <x v="0"/>
    <x v="4"/>
    <x v="1"/>
    <s v="Storm"/>
    <x v="40"/>
    <n v="1840"/>
    <s v="Night"/>
    <x v="1"/>
    <s v="Model1"/>
    <n v="2312"/>
    <s v="male"/>
    <n v="68"/>
    <n v="1"/>
    <s v="Fatal"/>
    <n v="27"/>
    <s v="M"/>
    <x v="1"/>
    <x v="1"/>
    <s v="Passenger"/>
  </r>
  <r>
    <s v="AID0289"/>
    <x v="229"/>
    <x v="1"/>
    <x v="21"/>
    <x v="0"/>
    <s v="Snow"/>
    <x v="67"/>
    <n v="1433"/>
    <s v="Night"/>
    <x v="2"/>
    <s v="Model21"/>
    <n v="2504"/>
    <s v="female"/>
    <n v="61"/>
    <n v="11"/>
    <s v="Slight"/>
    <n v="10"/>
    <s v="M"/>
    <x v="1"/>
    <x v="1"/>
    <s v="Passenger"/>
  </r>
  <r>
    <s v="AID0290"/>
    <x v="230"/>
    <x v="4"/>
    <x v="13"/>
    <x v="2"/>
    <s v="Snow"/>
    <x v="132"/>
    <n v="1104"/>
    <s v="evening"/>
    <x v="3"/>
    <s v="Model30"/>
    <n v="2656"/>
    <s v="female"/>
    <n v="23"/>
    <n v="13"/>
    <s v="Slight"/>
    <n v="34"/>
    <s v="F"/>
    <x v="1"/>
    <x v="2"/>
    <s v="Passenger"/>
  </r>
  <r>
    <s v="AID0291"/>
    <x v="231"/>
    <x v="0"/>
    <x v="22"/>
    <x v="1"/>
    <s v="Fog"/>
    <x v="122"/>
    <n v="10"/>
    <s v="afternoon"/>
    <x v="2"/>
    <s v="Model49"/>
    <n v="2372"/>
    <s v="male"/>
    <n v="24"/>
    <n v="19"/>
    <s v="Fatal"/>
    <n v="76"/>
    <s v="F"/>
    <x v="2"/>
    <x v="2"/>
    <s v="Passenger"/>
  </r>
  <r>
    <s v="AID0292"/>
    <x v="35"/>
    <x v="3"/>
    <x v="20"/>
    <x v="0"/>
    <s v="Snow"/>
    <x v="25"/>
    <n v="1332"/>
    <s v="afternoon"/>
    <x v="3"/>
    <s v="Model11"/>
    <n v="2229"/>
    <s v="female"/>
    <n v="47"/>
    <n v="0"/>
    <s v="Serious"/>
    <n v="80"/>
    <s v="M"/>
    <x v="0"/>
    <x v="1"/>
    <s v="Passenger"/>
  </r>
  <r>
    <s v="AID0293"/>
    <x v="232"/>
    <x v="0"/>
    <x v="18"/>
    <x v="2"/>
    <s v="Storm"/>
    <x v="78"/>
    <n v="2123"/>
    <s v="Night"/>
    <x v="1"/>
    <s v="Model42"/>
    <n v="982"/>
    <s v="male"/>
    <n v="60"/>
    <n v="17"/>
    <s v="Fatal"/>
    <n v="63"/>
    <s v="F"/>
    <x v="2"/>
    <x v="0"/>
    <s v="Passenger"/>
  </r>
  <r>
    <s v="AID0294"/>
    <x v="184"/>
    <x v="4"/>
    <x v="19"/>
    <x v="1"/>
    <s v="Fog"/>
    <x v="156"/>
    <n v="1052"/>
    <s v="Night"/>
    <x v="3"/>
    <s v="Model8"/>
    <n v="2758"/>
    <s v="male"/>
    <n v="30"/>
    <n v="3"/>
    <s v="Slight"/>
    <n v="42"/>
    <s v="M"/>
    <x v="1"/>
    <x v="2"/>
    <s v="Pedestrian"/>
  </r>
  <r>
    <s v="AID0295"/>
    <x v="233"/>
    <x v="0"/>
    <x v="12"/>
    <x v="1"/>
    <s v="Clear"/>
    <x v="1"/>
    <n v="1013"/>
    <s v="Night"/>
    <x v="1"/>
    <s v="Model15"/>
    <n v="2702"/>
    <s v="male"/>
    <n v="22"/>
    <n v="11"/>
    <s v="Slight"/>
    <n v="15"/>
    <s v="F"/>
    <x v="2"/>
    <x v="0"/>
    <s v="Passenger"/>
  </r>
  <r>
    <s v="AID0296"/>
    <x v="234"/>
    <x v="3"/>
    <x v="5"/>
    <x v="1"/>
    <s v="Clear"/>
    <x v="45"/>
    <n v="1612"/>
    <s v="evening"/>
    <x v="3"/>
    <s v="Model8"/>
    <n v="2486"/>
    <s v="female"/>
    <n v="58"/>
    <n v="6"/>
    <s v="Slight"/>
    <n v="25"/>
    <s v="F"/>
    <x v="1"/>
    <x v="1"/>
    <s v="Passenger"/>
  </r>
  <r>
    <s v="AID0297"/>
    <x v="235"/>
    <x v="4"/>
    <x v="9"/>
    <x v="1"/>
    <s v="Rain"/>
    <x v="16"/>
    <n v="1505"/>
    <s v="Night"/>
    <x v="0"/>
    <s v="Model42"/>
    <n v="1510"/>
    <s v="male"/>
    <n v="57"/>
    <n v="5"/>
    <s v="Fatal"/>
    <n v="74"/>
    <s v="M"/>
    <x v="2"/>
    <x v="0"/>
    <s v="Pedestrian"/>
  </r>
  <r>
    <s v="AID0298"/>
    <x v="236"/>
    <x v="2"/>
    <x v="19"/>
    <x v="0"/>
    <s v="Fog"/>
    <x v="135"/>
    <n v="1257"/>
    <s v="Night"/>
    <x v="2"/>
    <s v="Model40"/>
    <n v="2888"/>
    <s v="female"/>
    <n v="50"/>
    <n v="5"/>
    <s v="Slight"/>
    <n v="19"/>
    <s v="F"/>
    <x v="1"/>
    <x v="2"/>
    <s v="Passenger"/>
  </r>
  <r>
    <s v="AID0299"/>
    <x v="213"/>
    <x v="4"/>
    <x v="18"/>
    <x v="1"/>
    <s v="Rain"/>
    <x v="52"/>
    <n v="1339"/>
    <s v="afternoon"/>
    <x v="1"/>
    <s v="Model43"/>
    <n v="969"/>
    <s v="male"/>
    <n v="22"/>
    <n v="4"/>
    <s v="Serious"/>
    <n v="64"/>
    <s v="F"/>
    <x v="0"/>
    <x v="2"/>
    <s v="Pedestrian"/>
  </r>
  <r>
    <s v="AID0300"/>
    <x v="237"/>
    <x v="0"/>
    <x v="7"/>
    <x v="0"/>
    <s v="Clear"/>
    <x v="25"/>
    <n v="1954"/>
    <s v="Night"/>
    <x v="1"/>
    <s v="Model41"/>
    <n v="2430"/>
    <s v="male"/>
    <n v="18"/>
    <n v="19"/>
    <s v="Serious"/>
    <n v="3"/>
    <s v="M"/>
    <x v="2"/>
    <x v="2"/>
    <s v="Passenger"/>
  </r>
  <r>
    <s v="AID0301"/>
    <x v="52"/>
    <x v="0"/>
    <x v="1"/>
    <x v="0"/>
    <s v="Snow"/>
    <x v="129"/>
    <n v="807"/>
    <s v="Night"/>
    <x v="1"/>
    <s v="Model31"/>
    <n v="1704"/>
    <s v="male"/>
    <n v="38"/>
    <n v="10"/>
    <s v="Fatal"/>
    <n v="74"/>
    <s v="F"/>
    <x v="1"/>
    <x v="1"/>
    <s v="Passenger"/>
  </r>
  <r>
    <s v="AID0302"/>
    <x v="202"/>
    <x v="0"/>
    <x v="19"/>
    <x v="2"/>
    <s v="Snow"/>
    <x v="45"/>
    <n v="1409"/>
    <s v="evening"/>
    <x v="2"/>
    <s v="Model11"/>
    <n v="1708"/>
    <s v="female"/>
    <n v="23"/>
    <n v="14"/>
    <s v="Slight"/>
    <n v="46"/>
    <s v="F"/>
    <x v="2"/>
    <x v="3"/>
    <s v="Passenger"/>
  </r>
  <r>
    <s v="AID0303"/>
    <x v="78"/>
    <x v="0"/>
    <x v="8"/>
    <x v="2"/>
    <s v="Rain"/>
    <x v="157"/>
    <n v="11"/>
    <s v="evening"/>
    <x v="0"/>
    <s v="Model34"/>
    <n v="2921"/>
    <s v="female"/>
    <n v="47"/>
    <n v="16"/>
    <s v="Serious"/>
    <n v="64"/>
    <s v="F"/>
    <x v="0"/>
    <x v="0"/>
    <s v="Passenger"/>
  </r>
  <r>
    <s v="AID0304"/>
    <x v="238"/>
    <x v="4"/>
    <x v="10"/>
    <x v="2"/>
    <s v="Fog"/>
    <x v="158"/>
    <n v="2011"/>
    <s v="Night"/>
    <x v="2"/>
    <s v="Model9"/>
    <n v="2772"/>
    <s v="female"/>
    <n v="31"/>
    <n v="16"/>
    <s v="Serious"/>
    <n v="15"/>
    <s v="F"/>
    <x v="2"/>
    <x v="3"/>
    <s v="Pedestrian"/>
  </r>
  <r>
    <s v="AID0305"/>
    <x v="59"/>
    <x v="0"/>
    <x v="5"/>
    <x v="0"/>
    <s v="Rain"/>
    <x v="66"/>
    <n v="1345"/>
    <s v="afternoon"/>
    <x v="0"/>
    <s v="Model7"/>
    <n v="1049"/>
    <s v="female"/>
    <n v="70"/>
    <n v="10"/>
    <s v="Serious"/>
    <n v="22"/>
    <s v="M"/>
    <x v="2"/>
    <x v="1"/>
    <s v="Passenger"/>
  </r>
  <r>
    <s v="AID0306"/>
    <x v="152"/>
    <x v="4"/>
    <x v="10"/>
    <x v="0"/>
    <s v="Clear"/>
    <x v="39"/>
    <n v="2157"/>
    <s v="afternoon"/>
    <x v="2"/>
    <s v="Model45"/>
    <n v="2597"/>
    <s v="male"/>
    <n v="59"/>
    <n v="2"/>
    <s v="Slight"/>
    <n v="21"/>
    <s v="M"/>
    <x v="1"/>
    <x v="3"/>
    <s v="Passenger"/>
  </r>
  <r>
    <s v="AID0307"/>
    <x v="239"/>
    <x v="0"/>
    <x v="23"/>
    <x v="1"/>
    <s v="Fog"/>
    <x v="0"/>
    <n v="558"/>
    <s v="Night"/>
    <x v="3"/>
    <s v="Model36"/>
    <n v="2484"/>
    <s v="female"/>
    <n v="21"/>
    <n v="2"/>
    <s v="Slight"/>
    <n v="72"/>
    <s v="F"/>
    <x v="0"/>
    <x v="2"/>
    <s v="Pedestrian"/>
  </r>
  <r>
    <s v="AID0308"/>
    <x v="240"/>
    <x v="2"/>
    <x v="16"/>
    <x v="1"/>
    <s v="Snow"/>
    <x v="2"/>
    <n v="1656"/>
    <s v="Night"/>
    <x v="3"/>
    <s v="Model32"/>
    <n v="1729"/>
    <s v="female"/>
    <n v="62"/>
    <n v="14"/>
    <s v="Fatal"/>
    <n v="16"/>
    <s v="F"/>
    <x v="1"/>
    <x v="0"/>
    <s v="Passenger"/>
  </r>
  <r>
    <s v="AID0309"/>
    <x v="241"/>
    <x v="2"/>
    <x v="20"/>
    <x v="1"/>
    <s v="Storm"/>
    <x v="131"/>
    <n v="304"/>
    <s v="afternoon"/>
    <x v="1"/>
    <s v="Model10"/>
    <n v="840"/>
    <s v="female"/>
    <n v="20"/>
    <n v="4"/>
    <s v="Slight"/>
    <n v="69"/>
    <s v="F"/>
    <x v="2"/>
    <x v="0"/>
    <s v="Pedestrian"/>
  </r>
  <r>
    <s v="AID0310"/>
    <x v="242"/>
    <x v="2"/>
    <x v="16"/>
    <x v="0"/>
    <s v="Rain"/>
    <x v="159"/>
    <n v="738"/>
    <s v="afternoon"/>
    <x v="0"/>
    <s v="Model47"/>
    <n v="2756"/>
    <s v="male"/>
    <n v="25"/>
    <n v="7"/>
    <s v="Slight"/>
    <n v="56"/>
    <s v="M"/>
    <x v="2"/>
    <x v="3"/>
    <s v="Passenger"/>
  </r>
  <r>
    <s v="AID0311"/>
    <x v="243"/>
    <x v="0"/>
    <x v="16"/>
    <x v="1"/>
    <s v="Clear"/>
    <x v="160"/>
    <n v="1059"/>
    <s v="afternoon"/>
    <x v="3"/>
    <s v="Model31"/>
    <n v="2612"/>
    <s v="female"/>
    <n v="62"/>
    <n v="0"/>
    <s v="Fatal"/>
    <n v="12"/>
    <s v="F"/>
    <x v="0"/>
    <x v="3"/>
    <s v="Passenger"/>
  </r>
  <r>
    <s v="AID0312"/>
    <x v="244"/>
    <x v="2"/>
    <x v="7"/>
    <x v="0"/>
    <s v="Rain"/>
    <x v="102"/>
    <n v="1146"/>
    <s v="Night"/>
    <x v="0"/>
    <s v="Model50"/>
    <n v="2625"/>
    <s v="female"/>
    <n v="56"/>
    <n v="8"/>
    <s v="Slight"/>
    <n v="18"/>
    <s v="F"/>
    <x v="0"/>
    <x v="0"/>
    <s v="Pedestrian"/>
  </r>
  <r>
    <s v="AID0313"/>
    <x v="245"/>
    <x v="0"/>
    <x v="15"/>
    <x v="1"/>
    <s v="Snow"/>
    <x v="103"/>
    <n v="1231"/>
    <s v="Night"/>
    <x v="3"/>
    <s v="Model4"/>
    <n v="1744"/>
    <s v="female"/>
    <n v="56"/>
    <n v="17"/>
    <s v="Serious"/>
    <n v="45"/>
    <s v="F"/>
    <x v="0"/>
    <x v="0"/>
    <s v="Pedestrian"/>
  </r>
  <r>
    <s v="AID0314"/>
    <x v="184"/>
    <x v="0"/>
    <x v="3"/>
    <x v="2"/>
    <s v="Rain"/>
    <x v="161"/>
    <n v="1446"/>
    <s v="afternoon"/>
    <x v="1"/>
    <s v="Model22"/>
    <n v="2233"/>
    <s v="female"/>
    <n v="68"/>
    <n v="7"/>
    <s v="Fatal"/>
    <n v="75"/>
    <s v="M"/>
    <x v="1"/>
    <x v="2"/>
    <s v="Passenger"/>
  </r>
  <r>
    <s v="AID0315"/>
    <x v="39"/>
    <x v="2"/>
    <x v="14"/>
    <x v="2"/>
    <s v="Storm"/>
    <x v="133"/>
    <n v="947"/>
    <s v="evening"/>
    <x v="0"/>
    <s v="Model47"/>
    <n v="2164"/>
    <s v="female"/>
    <n v="50"/>
    <n v="17"/>
    <s v="Serious"/>
    <n v="44"/>
    <s v="F"/>
    <x v="0"/>
    <x v="0"/>
    <s v="Passenger"/>
  </r>
  <r>
    <s v="AID0316"/>
    <x v="246"/>
    <x v="1"/>
    <x v="6"/>
    <x v="2"/>
    <s v="Storm"/>
    <x v="65"/>
    <n v="509"/>
    <s v="Night"/>
    <x v="2"/>
    <s v="Model50"/>
    <n v="1697"/>
    <s v="male"/>
    <n v="62"/>
    <n v="17"/>
    <s v="Fatal"/>
    <n v="50"/>
    <s v="M"/>
    <x v="2"/>
    <x v="1"/>
    <s v="Passenger"/>
  </r>
  <r>
    <s v="AID0317"/>
    <x v="247"/>
    <x v="2"/>
    <x v="8"/>
    <x v="2"/>
    <s v="Storm"/>
    <x v="129"/>
    <n v="1125"/>
    <s v="Night"/>
    <x v="2"/>
    <s v="Model40"/>
    <n v="1836"/>
    <s v="male"/>
    <n v="56"/>
    <n v="18"/>
    <s v="Serious"/>
    <n v="78"/>
    <s v="M"/>
    <x v="2"/>
    <x v="2"/>
    <s v="Pedestrian"/>
  </r>
  <r>
    <s v="AID0318"/>
    <x v="248"/>
    <x v="4"/>
    <x v="3"/>
    <x v="0"/>
    <s v="Clear"/>
    <x v="61"/>
    <n v="500"/>
    <s v="afternoon"/>
    <x v="1"/>
    <s v="Model6"/>
    <n v="2794"/>
    <s v="female"/>
    <n v="19"/>
    <n v="10"/>
    <s v="Slight"/>
    <n v="45"/>
    <s v="F"/>
    <x v="0"/>
    <x v="1"/>
    <s v="Pedestrian"/>
  </r>
  <r>
    <s v="AID0319"/>
    <x v="249"/>
    <x v="2"/>
    <x v="4"/>
    <x v="0"/>
    <s v="Storm"/>
    <x v="157"/>
    <n v="337"/>
    <s v="Night"/>
    <x v="2"/>
    <s v="Model29"/>
    <n v="1355"/>
    <s v="male"/>
    <n v="64"/>
    <n v="1"/>
    <s v="Serious"/>
    <n v="31"/>
    <s v="F"/>
    <x v="2"/>
    <x v="2"/>
    <s v="Passenger"/>
  </r>
  <r>
    <s v="AID0320"/>
    <x v="250"/>
    <x v="0"/>
    <x v="17"/>
    <x v="2"/>
    <s v="Rain"/>
    <x v="125"/>
    <n v="303"/>
    <s v="evening"/>
    <x v="3"/>
    <s v="Model11"/>
    <n v="918"/>
    <s v="male"/>
    <n v="36"/>
    <n v="0"/>
    <s v="Slight"/>
    <n v="43"/>
    <s v="M"/>
    <x v="2"/>
    <x v="1"/>
    <s v="Passenger"/>
  </r>
  <r>
    <s v="AID0321"/>
    <x v="251"/>
    <x v="0"/>
    <x v="19"/>
    <x v="0"/>
    <s v="Snow"/>
    <x v="162"/>
    <n v="1723"/>
    <s v="afternoon"/>
    <x v="0"/>
    <s v="Model34"/>
    <n v="2983"/>
    <s v="female"/>
    <n v="59"/>
    <n v="9"/>
    <s v="Fatal"/>
    <n v="79"/>
    <s v="M"/>
    <x v="1"/>
    <x v="1"/>
    <s v="Pedestrian"/>
  </r>
  <r>
    <s v="AID0322"/>
    <x v="95"/>
    <x v="2"/>
    <x v="22"/>
    <x v="1"/>
    <s v="Snow"/>
    <x v="163"/>
    <n v="2219"/>
    <s v="afternoon"/>
    <x v="3"/>
    <s v="Model14"/>
    <n v="2869"/>
    <s v="female"/>
    <n v="21"/>
    <n v="13"/>
    <s v="Fatal"/>
    <n v="77"/>
    <s v="F"/>
    <x v="0"/>
    <x v="3"/>
    <s v="Pedestrian"/>
  </r>
  <r>
    <s v="AID0323"/>
    <x v="252"/>
    <x v="4"/>
    <x v="20"/>
    <x v="1"/>
    <s v="Fog"/>
    <x v="86"/>
    <n v="249"/>
    <s v="afternoon"/>
    <x v="1"/>
    <s v="Model40"/>
    <n v="1421"/>
    <s v="female"/>
    <n v="60"/>
    <n v="19"/>
    <s v="Serious"/>
    <n v="68"/>
    <s v="M"/>
    <x v="1"/>
    <x v="1"/>
    <s v="Passenger"/>
  </r>
  <r>
    <s v="AID0324"/>
    <x v="190"/>
    <x v="2"/>
    <x v="11"/>
    <x v="2"/>
    <s v="Rain"/>
    <x v="112"/>
    <n v="2103"/>
    <s v="afternoon"/>
    <x v="2"/>
    <s v="Model46"/>
    <n v="2486"/>
    <s v="male"/>
    <n v="55"/>
    <n v="14"/>
    <s v="Fatal"/>
    <n v="28"/>
    <s v="M"/>
    <x v="0"/>
    <x v="1"/>
    <s v="Pedestrian"/>
  </r>
  <r>
    <s v="AID0325"/>
    <x v="253"/>
    <x v="0"/>
    <x v="21"/>
    <x v="0"/>
    <s v="Rain"/>
    <x v="36"/>
    <n v="236"/>
    <s v="evening"/>
    <x v="1"/>
    <s v="Model42"/>
    <n v="2259"/>
    <s v="female"/>
    <n v="20"/>
    <n v="17"/>
    <s v="Slight"/>
    <n v="34"/>
    <s v="F"/>
    <x v="2"/>
    <x v="1"/>
    <s v="Passenger"/>
  </r>
  <r>
    <s v="AID0326"/>
    <x v="254"/>
    <x v="3"/>
    <x v="26"/>
    <x v="0"/>
    <s v="Clear"/>
    <x v="146"/>
    <n v="1059"/>
    <s v="afternoon"/>
    <x v="0"/>
    <s v="Model31"/>
    <n v="1415"/>
    <s v="female"/>
    <n v="36"/>
    <n v="2"/>
    <s v="Fatal"/>
    <n v="36"/>
    <s v="M"/>
    <x v="1"/>
    <x v="2"/>
    <s v="Passenger"/>
  </r>
  <r>
    <s v="AID0327"/>
    <x v="255"/>
    <x v="4"/>
    <x v="15"/>
    <x v="0"/>
    <s v="Rain"/>
    <x v="75"/>
    <n v="1834"/>
    <s v="Night"/>
    <x v="2"/>
    <s v="Model36"/>
    <n v="1919"/>
    <s v="male"/>
    <n v="20"/>
    <n v="13"/>
    <s v="Fatal"/>
    <n v="39"/>
    <s v="F"/>
    <x v="0"/>
    <x v="0"/>
    <s v="Pedestrian"/>
  </r>
  <r>
    <s v="AID0328"/>
    <x v="256"/>
    <x v="3"/>
    <x v="1"/>
    <x v="2"/>
    <s v="Rain"/>
    <x v="136"/>
    <n v="203"/>
    <s v="afternoon"/>
    <x v="1"/>
    <s v="Model46"/>
    <n v="2132"/>
    <s v="female"/>
    <n v="23"/>
    <n v="0"/>
    <s v="Serious"/>
    <n v="69"/>
    <s v="M"/>
    <x v="1"/>
    <x v="2"/>
    <s v="Passenger"/>
  </r>
  <r>
    <s v="AID0329"/>
    <x v="68"/>
    <x v="1"/>
    <x v="24"/>
    <x v="0"/>
    <s v="Rain"/>
    <x v="102"/>
    <n v="1031"/>
    <s v="evening"/>
    <x v="2"/>
    <s v="Model43"/>
    <n v="1920"/>
    <s v="female"/>
    <n v="40"/>
    <n v="1"/>
    <s v="Fatal"/>
    <n v="1"/>
    <s v="F"/>
    <x v="2"/>
    <x v="3"/>
    <s v="Passenger"/>
  </r>
  <r>
    <s v="AID0330"/>
    <x v="257"/>
    <x v="0"/>
    <x v="20"/>
    <x v="0"/>
    <s v="Clear"/>
    <x v="164"/>
    <n v="12"/>
    <s v="afternoon"/>
    <x v="0"/>
    <s v="Model39"/>
    <n v="2062"/>
    <s v="female"/>
    <n v="46"/>
    <n v="10"/>
    <s v="Slight"/>
    <n v="46"/>
    <s v="M"/>
    <x v="2"/>
    <x v="3"/>
    <s v="Passenger"/>
  </r>
  <r>
    <s v="AID0331"/>
    <x v="45"/>
    <x v="3"/>
    <x v="22"/>
    <x v="2"/>
    <s v="Storm"/>
    <x v="78"/>
    <n v="1932"/>
    <s v="Night"/>
    <x v="3"/>
    <s v="Model20"/>
    <n v="822"/>
    <s v="male"/>
    <n v="65"/>
    <n v="9"/>
    <s v="Slight"/>
    <n v="41"/>
    <s v="F"/>
    <x v="2"/>
    <x v="3"/>
    <s v="Pedestrian"/>
  </r>
  <r>
    <s v="AID0332"/>
    <x v="258"/>
    <x v="2"/>
    <x v="5"/>
    <x v="2"/>
    <s v="Snow"/>
    <x v="34"/>
    <n v="2044"/>
    <s v="Night"/>
    <x v="2"/>
    <s v="Model17"/>
    <n v="1271"/>
    <s v="male"/>
    <n v="62"/>
    <n v="15"/>
    <s v="Serious"/>
    <n v="51"/>
    <s v="M"/>
    <x v="1"/>
    <x v="3"/>
    <s v="Passenger"/>
  </r>
  <r>
    <s v="AID0333"/>
    <x v="259"/>
    <x v="1"/>
    <x v="3"/>
    <x v="1"/>
    <s v="Snow"/>
    <x v="123"/>
    <n v="1247"/>
    <s v="Night"/>
    <x v="0"/>
    <s v="Model26"/>
    <n v="1875"/>
    <s v="female"/>
    <n v="63"/>
    <n v="8"/>
    <s v="Fatal"/>
    <n v="71"/>
    <s v="M"/>
    <x v="1"/>
    <x v="3"/>
    <s v="Pedestrian"/>
  </r>
  <r>
    <s v="AID0334"/>
    <x v="260"/>
    <x v="4"/>
    <x v="6"/>
    <x v="0"/>
    <s v="Fog"/>
    <x v="76"/>
    <n v="1220"/>
    <s v="evening"/>
    <x v="1"/>
    <s v="Model41"/>
    <n v="1303"/>
    <s v="male"/>
    <n v="57"/>
    <n v="7"/>
    <s v="Slight"/>
    <n v="62"/>
    <s v="F"/>
    <x v="1"/>
    <x v="3"/>
    <s v="Pedestrian"/>
  </r>
  <r>
    <s v="AID0335"/>
    <x v="112"/>
    <x v="1"/>
    <x v="19"/>
    <x v="0"/>
    <s v="Fog"/>
    <x v="158"/>
    <n v="718"/>
    <s v="Night"/>
    <x v="2"/>
    <s v="Model24"/>
    <n v="1450"/>
    <s v="male"/>
    <n v="24"/>
    <n v="10"/>
    <s v="Fatal"/>
    <n v="76"/>
    <s v="F"/>
    <x v="1"/>
    <x v="2"/>
    <s v="Pedestrian"/>
  </r>
  <r>
    <s v="AID0336"/>
    <x v="261"/>
    <x v="4"/>
    <x v="8"/>
    <x v="2"/>
    <s v="Fog"/>
    <x v="88"/>
    <n v="929"/>
    <s v="afternoon"/>
    <x v="1"/>
    <s v="Model41"/>
    <n v="841"/>
    <s v="female"/>
    <n v="56"/>
    <n v="15"/>
    <s v="Fatal"/>
    <n v="2"/>
    <s v="F"/>
    <x v="1"/>
    <x v="2"/>
    <s v="Pedestrian"/>
  </r>
  <r>
    <s v="AID0337"/>
    <x v="262"/>
    <x v="4"/>
    <x v="15"/>
    <x v="0"/>
    <s v="Snow"/>
    <x v="86"/>
    <n v="2050"/>
    <s v="Night"/>
    <x v="3"/>
    <s v="Model14"/>
    <n v="2790"/>
    <s v="male"/>
    <n v="19"/>
    <n v="1"/>
    <s v="Fatal"/>
    <n v="36"/>
    <s v="M"/>
    <x v="1"/>
    <x v="0"/>
    <s v="Pedestrian"/>
  </r>
  <r>
    <s v="AID0338"/>
    <x v="263"/>
    <x v="2"/>
    <x v="1"/>
    <x v="1"/>
    <s v="Snow"/>
    <x v="110"/>
    <n v="1641"/>
    <s v="evening"/>
    <x v="1"/>
    <s v="Model49"/>
    <n v="2914"/>
    <s v="female"/>
    <n v="22"/>
    <n v="11"/>
    <s v="Serious"/>
    <n v="61"/>
    <s v="F"/>
    <x v="2"/>
    <x v="0"/>
    <s v="Passenger"/>
  </r>
  <r>
    <s v="AID0339"/>
    <x v="54"/>
    <x v="3"/>
    <x v="12"/>
    <x v="0"/>
    <s v="Fog"/>
    <x v="23"/>
    <n v="1657"/>
    <s v="Night"/>
    <x v="1"/>
    <s v="Model7"/>
    <n v="1497"/>
    <s v="male"/>
    <n v="54"/>
    <n v="16"/>
    <s v="Serious"/>
    <n v="74"/>
    <s v="M"/>
    <x v="1"/>
    <x v="2"/>
    <s v="Passenger"/>
  </r>
  <r>
    <s v="AID0340"/>
    <x v="239"/>
    <x v="3"/>
    <x v="2"/>
    <x v="1"/>
    <s v="Rain"/>
    <x v="23"/>
    <n v="142"/>
    <s v="evening"/>
    <x v="2"/>
    <s v="Model27"/>
    <n v="2460"/>
    <s v="male"/>
    <n v="59"/>
    <n v="19"/>
    <s v="Slight"/>
    <n v="57"/>
    <s v="M"/>
    <x v="2"/>
    <x v="3"/>
    <s v="Pedestrian"/>
  </r>
  <r>
    <s v="AID0341"/>
    <x v="264"/>
    <x v="1"/>
    <x v="11"/>
    <x v="0"/>
    <s v="Snow"/>
    <x v="105"/>
    <n v="1743"/>
    <s v="evening"/>
    <x v="1"/>
    <s v="Model29"/>
    <n v="1152"/>
    <s v="male"/>
    <n v="53"/>
    <n v="2"/>
    <s v="Slight"/>
    <n v="29"/>
    <s v="M"/>
    <x v="1"/>
    <x v="2"/>
    <s v="Pedestrian"/>
  </r>
  <r>
    <s v="AID0342"/>
    <x v="13"/>
    <x v="2"/>
    <x v="4"/>
    <x v="0"/>
    <s v="Snow"/>
    <x v="9"/>
    <n v="303"/>
    <s v="Night"/>
    <x v="0"/>
    <s v="Model32"/>
    <n v="1149"/>
    <s v="female"/>
    <n v="50"/>
    <n v="15"/>
    <s v="Slight"/>
    <n v="18"/>
    <s v="M"/>
    <x v="1"/>
    <x v="3"/>
    <s v="Passenger"/>
  </r>
  <r>
    <s v="AID0343"/>
    <x v="265"/>
    <x v="3"/>
    <x v="16"/>
    <x v="2"/>
    <s v="Storm"/>
    <x v="54"/>
    <n v="1030"/>
    <s v="evening"/>
    <x v="0"/>
    <s v="Model28"/>
    <n v="1432"/>
    <s v="female"/>
    <n v="26"/>
    <n v="5"/>
    <s v="Slight"/>
    <n v="46"/>
    <s v="F"/>
    <x v="1"/>
    <x v="2"/>
    <s v="Pedestrian"/>
  </r>
  <r>
    <s v="AID0344"/>
    <x v="266"/>
    <x v="2"/>
    <x v="1"/>
    <x v="1"/>
    <s v="Rain"/>
    <x v="58"/>
    <n v="447"/>
    <s v="afternoon"/>
    <x v="1"/>
    <s v="Model14"/>
    <n v="2165"/>
    <s v="female"/>
    <n v="69"/>
    <n v="1"/>
    <s v="Serious"/>
    <n v="43"/>
    <s v="F"/>
    <x v="2"/>
    <x v="2"/>
    <s v="Pedestrian"/>
  </r>
  <r>
    <s v="AID0345"/>
    <x v="165"/>
    <x v="0"/>
    <x v="21"/>
    <x v="2"/>
    <s v="Fog"/>
    <x v="95"/>
    <n v="806"/>
    <s v="Night"/>
    <x v="3"/>
    <s v="Model41"/>
    <n v="1214"/>
    <s v="male"/>
    <n v="55"/>
    <n v="10"/>
    <s v="Serious"/>
    <n v="52"/>
    <s v="F"/>
    <x v="1"/>
    <x v="1"/>
    <s v="Passenger"/>
  </r>
  <r>
    <s v="AID0346"/>
    <x v="267"/>
    <x v="2"/>
    <x v="26"/>
    <x v="2"/>
    <s v="Rain"/>
    <x v="101"/>
    <n v="1106"/>
    <s v="Night"/>
    <x v="0"/>
    <s v="Model36"/>
    <n v="1812"/>
    <s v="female"/>
    <n v="58"/>
    <n v="20"/>
    <s v="Serious"/>
    <n v="68"/>
    <s v="M"/>
    <x v="2"/>
    <x v="2"/>
    <s v="Pedestrian"/>
  </r>
  <r>
    <s v="AID0347"/>
    <x v="268"/>
    <x v="2"/>
    <x v="25"/>
    <x v="2"/>
    <s v="Fog"/>
    <x v="18"/>
    <n v="1133"/>
    <s v="evening"/>
    <x v="3"/>
    <s v="Model34"/>
    <n v="1600"/>
    <s v="male"/>
    <n v="49"/>
    <n v="1"/>
    <s v="Slight"/>
    <n v="38"/>
    <s v="F"/>
    <x v="0"/>
    <x v="0"/>
    <s v="Pedestrian"/>
  </r>
  <r>
    <s v="AID0348"/>
    <x v="26"/>
    <x v="2"/>
    <x v="21"/>
    <x v="2"/>
    <s v="Storm"/>
    <x v="65"/>
    <n v="1"/>
    <s v="Night"/>
    <x v="1"/>
    <s v="Model25"/>
    <n v="2106"/>
    <s v="female"/>
    <n v="28"/>
    <n v="10"/>
    <s v="Serious"/>
    <n v="41"/>
    <s v="M"/>
    <x v="1"/>
    <x v="2"/>
    <s v="Passenger"/>
  </r>
  <r>
    <s v="AID0349"/>
    <x v="269"/>
    <x v="1"/>
    <x v="26"/>
    <x v="1"/>
    <s v="Snow"/>
    <x v="146"/>
    <n v="1307"/>
    <s v="afternoon"/>
    <x v="3"/>
    <s v="Model10"/>
    <n v="1161"/>
    <s v="male"/>
    <n v="59"/>
    <n v="7"/>
    <s v="Serious"/>
    <n v="74"/>
    <s v="F"/>
    <x v="0"/>
    <x v="0"/>
    <s v="Passenger"/>
  </r>
  <r>
    <s v="AID0350"/>
    <x v="270"/>
    <x v="4"/>
    <x v="9"/>
    <x v="1"/>
    <s v="Snow"/>
    <x v="79"/>
    <n v="1828"/>
    <s v="afternoon"/>
    <x v="0"/>
    <s v="Model37"/>
    <n v="1423"/>
    <s v="male"/>
    <n v="28"/>
    <n v="0"/>
    <s v="Serious"/>
    <n v="59"/>
    <s v="M"/>
    <x v="1"/>
    <x v="1"/>
    <s v="Passenger"/>
  </r>
  <r>
    <s v="AID0351"/>
    <x v="271"/>
    <x v="2"/>
    <x v="4"/>
    <x v="2"/>
    <s v="Clear"/>
    <x v="71"/>
    <n v="2309"/>
    <s v="evening"/>
    <x v="1"/>
    <s v="Model20"/>
    <n v="2590"/>
    <s v="male"/>
    <n v="32"/>
    <n v="8"/>
    <s v="Fatal"/>
    <n v="9"/>
    <s v="M"/>
    <x v="1"/>
    <x v="2"/>
    <s v="Passenger"/>
  </r>
  <r>
    <s v="AID0352"/>
    <x v="272"/>
    <x v="0"/>
    <x v="14"/>
    <x v="0"/>
    <s v="Storm"/>
    <x v="66"/>
    <n v="1838"/>
    <s v="afternoon"/>
    <x v="0"/>
    <s v="Model20"/>
    <n v="1246"/>
    <s v="female"/>
    <n v="68"/>
    <n v="19"/>
    <s v="Slight"/>
    <n v="4"/>
    <s v="F"/>
    <x v="1"/>
    <x v="1"/>
    <s v="Pedestrian"/>
  </r>
  <r>
    <s v="AID0353"/>
    <x v="273"/>
    <x v="2"/>
    <x v="9"/>
    <x v="2"/>
    <s v="Fog"/>
    <x v="66"/>
    <n v="1328"/>
    <s v="afternoon"/>
    <x v="1"/>
    <s v="Model39"/>
    <n v="2540"/>
    <s v="male"/>
    <n v="23"/>
    <n v="12"/>
    <s v="Fatal"/>
    <n v="38"/>
    <s v="M"/>
    <x v="2"/>
    <x v="0"/>
    <s v="Pedestrian"/>
  </r>
  <r>
    <s v="AID0354"/>
    <x v="204"/>
    <x v="3"/>
    <x v="26"/>
    <x v="2"/>
    <s v="Clear"/>
    <x v="68"/>
    <n v="1400"/>
    <s v="evening"/>
    <x v="1"/>
    <s v="Model28"/>
    <n v="1696"/>
    <s v="male"/>
    <n v="33"/>
    <n v="4"/>
    <s v="Serious"/>
    <n v="26"/>
    <s v="F"/>
    <x v="2"/>
    <x v="1"/>
    <s v="Passenger"/>
  </r>
  <r>
    <s v="AID0355"/>
    <x v="274"/>
    <x v="4"/>
    <x v="13"/>
    <x v="2"/>
    <s v="Storm"/>
    <x v="165"/>
    <n v="822"/>
    <s v="Night"/>
    <x v="3"/>
    <s v="Model24"/>
    <n v="2051"/>
    <s v="female"/>
    <n v="32"/>
    <n v="0"/>
    <s v="Serious"/>
    <n v="60"/>
    <s v="F"/>
    <x v="1"/>
    <x v="2"/>
    <s v="Pedestrian"/>
  </r>
  <r>
    <s v="AID0356"/>
    <x v="275"/>
    <x v="2"/>
    <x v="15"/>
    <x v="1"/>
    <s v="Clear"/>
    <x v="14"/>
    <n v="1519"/>
    <s v="afternoon"/>
    <x v="2"/>
    <s v="Model9"/>
    <n v="1868"/>
    <s v="female"/>
    <n v="69"/>
    <n v="4"/>
    <s v="Serious"/>
    <n v="61"/>
    <s v="F"/>
    <x v="2"/>
    <x v="0"/>
    <s v="Passenger"/>
  </r>
  <r>
    <s v="AID0357"/>
    <x v="276"/>
    <x v="3"/>
    <x v="3"/>
    <x v="0"/>
    <s v="Storm"/>
    <x v="58"/>
    <n v="1744"/>
    <s v="Night"/>
    <x v="2"/>
    <s v="Model3"/>
    <n v="1931"/>
    <s v="female"/>
    <n v="61"/>
    <n v="20"/>
    <s v="Slight"/>
    <n v="47"/>
    <s v="F"/>
    <x v="2"/>
    <x v="3"/>
    <s v="Pedestrian"/>
  </r>
  <r>
    <s v="AID0358"/>
    <x v="277"/>
    <x v="0"/>
    <x v="17"/>
    <x v="1"/>
    <s v="Storm"/>
    <x v="86"/>
    <n v="1808"/>
    <s v="evening"/>
    <x v="2"/>
    <s v="Model4"/>
    <n v="2514"/>
    <s v="female"/>
    <n v="49"/>
    <n v="0"/>
    <s v="Slight"/>
    <n v="60"/>
    <s v="F"/>
    <x v="1"/>
    <x v="2"/>
    <s v="Passenger"/>
  </r>
  <r>
    <s v="AID0359"/>
    <x v="206"/>
    <x v="2"/>
    <x v="26"/>
    <x v="0"/>
    <s v="Storm"/>
    <x v="85"/>
    <n v="1727"/>
    <s v="Night"/>
    <x v="2"/>
    <s v="Model39"/>
    <n v="2224"/>
    <s v="female"/>
    <n v="29"/>
    <n v="19"/>
    <s v="Serious"/>
    <n v="13"/>
    <s v="M"/>
    <x v="0"/>
    <x v="0"/>
    <s v="Passenger"/>
  </r>
  <r>
    <s v="AID0360"/>
    <x v="278"/>
    <x v="4"/>
    <x v="26"/>
    <x v="1"/>
    <s v="Clear"/>
    <x v="156"/>
    <n v="728"/>
    <s v="evening"/>
    <x v="2"/>
    <s v="Model30"/>
    <n v="1676"/>
    <s v="female"/>
    <n v="61"/>
    <n v="2"/>
    <s v="Fatal"/>
    <n v="52"/>
    <s v="F"/>
    <x v="2"/>
    <x v="1"/>
    <s v="Pedestrian"/>
  </r>
  <r>
    <s v="AID0361"/>
    <x v="279"/>
    <x v="4"/>
    <x v="16"/>
    <x v="2"/>
    <s v="Storm"/>
    <x v="66"/>
    <n v="935"/>
    <s v="evening"/>
    <x v="1"/>
    <s v="Model7"/>
    <n v="2450"/>
    <s v="male"/>
    <n v="67"/>
    <n v="6"/>
    <s v="Slight"/>
    <n v="41"/>
    <s v="F"/>
    <x v="1"/>
    <x v="0"/>
    <s v="Passenger"/>
  </r>
  <r>
    <s v="AID0362"/>
    <x v="3"/>
    <x v="3"/>
    <x v="13"/>
    <x v="2"/>
    <s v="Rain"/>
    <x v="158"/>
    <n v="1414"/>
    <s v="afternoon"/>
    <x v="1"/>
    <s v="Model5"/>
    <n v="2580"/>
    <s v="male"/>
    <n v="50"/>
    <n v="18"/>
    <s v="Fatal"/>
    <n v="76"/>
    <s v="F"/>
    <x v="1"/>
    <x v="2"/>
    <s v="Pedestrian"/>
  </r>
  <r>
    <s v="AID0363"/>
    <x v="152"/>
    <x v="4"/>
    <x v="15"/>
    <x v="1"/>
    <s v="Fog"/>
    <x v="62"/>
    <n v="551"/>
    <s v="Night"/>
    <x v="0"/>
    <s v="Model21"/>
    <n v="1876"/>
    <s v="male"/>
    <n v="61"/>
    <n v="0"/>
    <s v="Fatal"/>
    <n v="62"/>
    <s v="F"/>
    <x v="0"/>
    <x v="3"/>
    <s v="Pedestrian"/>
  </r>
  <r>
    <s v="AID0364"/>
    <x v="280"/>
    <x v="0"/>
    <x v="25"/>
    <x v="0"/>
    <s v="Clear"/>
    <x v="161"/>
    <n v="1731"/>
    <s v="afternoon"/>
    <x v="2"/>
    <s v="Model11"/>
    <n v="1677"/>
    <s v="male"/>
    <n v="27"/>
    <n v="9"/>
    <s v="Slight"/>
    <n v="48"/>
    <s v="M"/>
    <x v="2"/>
    <x v="2"/>
    <s v="Passenger"/>
  </r>
  <r>
    <s v="AID0365"/>
    <x v="275"/>
    <x v="0"/>
    <x v="13"/>
    <x v="2"/>
    <s v="Clear"/>
    <x v="47"/>
    <n v="2113"/>
    <s v="Night"/>
    <x v="3"/>
    <s v="Model10"/>
    <n v="2066"/>
    <s v="female"/>
    <n v="39"/>
    <n v="8"/>
    <s v="Slight"/>
    <n v="15"/>
    <s v="M"/>
    <x v="1"/>
    <x v="2"/>
    <s v="Passenger"/>
  </r>
  <r>
    <s v="AID0366"/>
    <x v="107"/>
    <x v="1"/>
    <x v="10"/>
    <x v="2"/>
    <s v="Rain"/>
    <x v="116"/>
    <n v="2052"/>
    <s v="Night"/>
    <x v="3"/>
    <s v="Model22"/>
    <n v="1294"/>
    <s v="female"/>
    <n v="31"/>
    <n v="10"/>
    <s v="Fatal"/>
    <n v="51"/>
    <s v="M"/>
    <x v="2"/>
    <x v="3"/>
    <s v="Passenger"/>
  </r>
  <r>
    <s v="AID0367"/>
    <x v="237"/>
    <x v="2"/>
    <x v="14"/>
    <x v="0"/>
    <s v="Fog"/>
    <x v="166"/>
    <n v="1629"/>
    <s v="afternoon"/>
    <x v="3"/>
    <s v="Model13"/>
    <n v="1052"/>
    <s v="male"/>
    <n v="34"/>
    <n v="17"/>
    <s v="Fatal"/>
    <n v="78"/>
    <s v="F"/>
    <x v="1"/>
    <x v="0"/>
    <s v="Pedestrian"/>
  </r>
  <r>
    <s v="AID0368"/>
    <x v="166"/>
    <x v="2"/>
    <x v="25"/>
    <x v="2"/>
    <s v="Storm"/>
    <x v="25"/>
    <n v="1919"/>
    <s v="Night"/>
    <x v="3"/>
    <s v="Model42"/>
    <n v="1503"/>
    <s v="male"/>
    <n v="52"/>
    <n v="3"/>
    <s v="Serious"/>
    <n v="54"/>
    <s v="F"/>
    <x v="2"/>
    <x v="1"/>
    <s v="Pedestrian"/>
  </r>
  <r>
    <s v="AID0369"/>
    <x v="85"/>
    <x v="4"/>
    <x v="1"/>
    <x v="0"/>
    <s v="Rain"/>
    <x v="126"/>
    <n v="2204"/>
    <s v="afternoon"/>
    <x v="2"/>
    <s v="Model19"/>
    <n v="1236"/>
    <s v="male"/>
    <n v="38"/>
    <n v="13"/>
    <s v="Slight"/>
    <n v="43"/>
    <s v="F"/>
    <x v="1"/>
    <x v="3"/>
    <s v="Passenger"/>
  </r>
  <r>
    <s v="AID0370"/>
    <x v="281"/>
    <x v="3"/>
    <x v="10"/>
    <x v="0"/>
    <s v="Storm"/>
    <x v="167"/>
    <n v="2053"/>
    <s v="Night"/>
    <x v="0"/>
    <s v="Model45"/>
    <n v="2473"/>
    <s v="female"/>
    <n v="50"/>
    <n v="4"/>
    <s v="Slight"/>
    <n v="25"/>
    <s v="F"/>
    <x v="0"/>
    <x v="1"/>
    <s v="Passenger"/>
  </r>
  <r>
    <s v="AID0371"/>
    <x v="36"/>
    <x v="2"/>
    <x v="26"/>
    <x v="2"/>
    <s v="Storm"/>
    <x v="100"/>
    <n v="2307"/>
    <s v="evening"/>
    <x v="0"/>
    <s v="Model11"/>
    <n v="2284"/>
    <s v="male"/>
    <n v="47"/>
    <n v="19"/>
    <s v="Serious"/>
    <n v="18"/>
    <s v="M"/>
    <x v="2"/>
    <x v="0"/>
    <s v="Passenger"/>
  </r>
  <r>
    <s v="AID0372"/>
    <x v="245"/>
    <x v="1"/>
    <x v="26"/>
    <x v="0"/>
    <s v="Clear"/>
    <x v="52"/>
    <n v="442"/>
    <s v="afternoon"/>
    <x v="1"/>
    <s v="Model44"/>
    <n v="1216"/>
    <s v="male"/>
    <n v="39"/>
    <n v="4"/>
    <s v="Slight"/>
    <n v="80"/>
    <s v="F"/>
    <x v="0"/>
    <x v="3"/>
    <s v="Passenger"/>
  </r>
  <r>
    <s v="AID0373"/>
    <x v="282"/>
    <x v="1"/>
    <x v="25"/>
    <x v="0"/>
    <s v="Rain"/>
    <x v="1"/>
    <n v="1157"/>
    <s v="evening"/>
    <x v="3"/>
    <s v="Model22"/>
    <n v="2566"/>
    <s v="male"/>
    <n v="61"/>
    <n v="5"/>
    <s v="Serious"/>
    <n v="30"/>
    <s v="F"/>
    <x v="2"/>
    <x v="1"/>
    <s v="Pedestrian"/>
  </r>
  <r>
    <s v="AID0374"/>
    <x v="109"/>
    <x v="1"/>
    <x v="25"/>
    <x v="0"/>
    <s v="Clear"/>
    <x v="139"/>
    <n v="631"/>
    <s v="evening"/>
    <x v="2"/>
    <s v="Model25"/>
    <n v="1730"/>
    <s v="female"/>
    <n v="59"/>
    <n v="1"/>
    <s v="Slight"/>
    <n v="28"/>
    <s v="M"/>
    <x v="1"/>
    <x v="2"/>
    <s v="Pedestrian"/>
  </r>
  <r>
    <s v="AID0375"/>
    <x v="283"/>
    <x v="2"/>
    <x v="11"/>
    <x v="1"/>
    <s v="Snow"/>
    <x v="109"/>
    <n v="2120"/>
    <s v="afternoon"/>
    <x v="0"/>
    <s v="Model24"/>
    <n v="2450"/>
    <s v="female"/>
    <n v="69"/>
    <n v="7"/>
    <s v="Fatal"/>
    <n v="45"/>
    <s v="F"/>
    <x v="1"/>
    <x v="3"/>
    <s v="Pedestrian"/>
  </r>
  <r>
    <s v="AID0376"/>
    <x v="284"/>
    <x v="2"/>
    <x v="9"/>
    <x v="2"/>
    <s v="Rain"/>
    <x v="134"/>
    <n v="1733"/>
    <s v="evening"/>
    <x v="3"/>
    <s v="Model33"/>
    <n v="1075"/>
    <s v="female"/>
    <n v="22"/>
    <n v="15"/>
    <s v="Serious"/>
    <n v="67"/>
    <s v="M"/>
    <x v="1"/>
    <x v="1"/>
    <s v="Pedestrian"/>
  </r>
  <r>
    <s v="AID0377"/>
    <x v="258"/>
    <x v="4"/>
    <x v="8"/>
    <x v="1"/>
    <s v="Rain"/>
    <x v="168"/>
    <n v="807"/>
    <s v="Night"/>
    <x v="2"/>
    <s v="Model37"/>
    <n v="2112"/>
    <s v="male"/>
    <n v="26"/>
    <n v="5"/>
    <s v="Fatal"/>
    <n v="61"/>
    <s v="F"/>
    <x v="1"/>
    <x v="2"/>
    <s v="Pedestrian"/>
  </r>
  <r>
    <s v="AID0378"/>
    <x v="285"/>
    <x v="3"/>
    <x v="0"/>
    <x v="2"/>
    <s v="Snow"/>
    <x v="169"/>
    <n v="2113"/>
    <s v="Night"/>
    <x v="3"/>
    <s v="Model21"/>
    <n v="1119"/>
    <s v="male"/>
    <n v="49"/>
    <n v="11"/>
    <s v="Slight"/>
    <n v="53"/>
    <s v="M"/>
    <x v="1"/>
    <x v="2"/>
    <s v="Passenger"/>
  </r>
  <r>
    <s v="AID0379"/>
    <x v="286"/>
    <x v="3"/>
    <x v="12"/>
    <x v="2"/>
    <s v="Snow"/>
    <x v="140"/>
    <n v="2320"/>
    <s v="Night"/>
    <x v="1"/>
    <s v="Model39"/>
    <n v="2404"/>
    <s v="male"/>
    <n v="44"/>
    <n v="7"/>
    <s v="Serious"/>
    <n v="4"/>
    <s v="F"/>
    <x v="0"/>
    <x v="1"/>
    <s v="Passenger"/>
  </r>
  <r>
    <s v="AID0380"/>
    <x v="287"/>
    <x v="0"/>
    <x v="12"/>
    <x v="2"/>
    <s v="Storm"/>
    <x v="85"/>
    <n v="2200"/>
    <s v="evening"/>
    <x v="2"/>
    <s v="Model21"/>
    <n v="2622"/>
    <s v="male"/>
    <n v="21"/>
    <n v="20"/>
    <s v="Serious"/>
    <n v="46"/>
    <s v="M"/>
    <x v="2"/>
    <x v="0"/>
    <s v="Pedestrian"/>
  </r>
  <r>
    <s v="AID0381"/>
    <x v="288"/>
    <x v="4"/>
    <x v="11"/>
    <x v="1"/>
    <s v="Fog"/>
    <x v="170"/>
    <n v="2212"/>
    <s v="Night"/>
    <x v="0"/>
    <s v="Model44"/>
    <n v="1940"/>
    <s v="male"/>
    <n v="52"/>
    <n v="19"/>
    <s v="Slight"/>
    <n v="64"/>
    <s v="M"/>
    <x v="0"/>
    <x v="0"/>
    <s v="Pedestrian"/>
  </r>
  <r>
    <s v="AID0382"/>
    <x v="289"/>
    <x v="1"/>
    <x v="9"/>
    <x v="2"/>
    <s v="Rain"/>
    <x v="137"/>
    <n v="1216"/>
    <s v="afternoon"/>
    <x v="3"/>
    <s v="Model18"/>
    <n v="1832"/>
    <s v="female"/>
    <n v="37"/>
    <n v="9"/>
    <s v="Slight"/>
    <n v="40"/>
    <s v="F"/>
    <x v="0"/>
    <x v="3"/>
    <s v="Pedestrian"/>
  </r>
  <r>
    <s v="AID0383"/>
    <x v="98"/>
    <x v="3"/>
    <x v="5"/>
    <x v="1"/>
    <s v="Clear"/>
    <x v="86"/>
    <n v="1228"/>
    <s v="afternoon"/>
    <x v="2"/>
    <s v="Model38"/>
    <n v="1941"/>
    <s v="female"/>
    <n v="33"/>
    <n v="8"/>
    <s v="Slight"/>
    <n v="80"/>
    <s v="F"/>
    <x v="0"/>
    <x v="3"/>
    <s v="Pedestrian"/>
  </r>
  <r>
    <s v="AID0384"/>
    <x v="284"/>
    <x v="4"/>
    <x v="23"/>
    <x v="0"/>
    <s v="Fog"/>
    <x v="71"/>
    <n v="1824"/>
    <s v="evening"/>
    <x v="2"/>
    <s v="Model33"/>
    <n v="927"/>
    <s v="male"/>
    <n v="28"/>
    <n v="6"/>
    <s v="Fatal"/>
    <n v="37"/>
    <s v="M"/>
    <x v="2"/>
    <x v="1"/>
    <s v="Passenger"/>
  </r>
  <r>
    <s v="AID0385"/>
    <x v="290"/>
    <x v="2"/>
    <x v="0"/>
    <x v="1"/>
    <s v="Fog"/>
    <x v="115"/>
    <n v="1453"/>
    <s v="evening"/>
    <x v="1"/>
    <s v="Model28"/>
    <n v="906"/>
    <s v="female"/>
    <n v="52"/>
    <n v="0"/>
    <s v="Fatal"/>
    <n v="59"/>
    <s v="F"/>
    <x v="0"/>
    <x v="2"/>
    <s v="Pedestrian"/>
  </r>
  <r>
    <s v="AID0386"/>
    <x v="291"/>
    <x v="1"/>
    <x v="10"/>
    <x v="2"/>
    <s v="Clear"/>
    <x v="117"/>
    <n v="456"/>
    <s v="evening"/>
    <x v="2"/>
    <s v="Model40"/>
    <n v="993"/>
    <s v="male"/>
    <n v="53"/>
    <n v="8"/>
    <s v="Fatal"/>
    <n v="73"/>
    <s v="F"/>
    <x v="2"/>
    <x v="2"/>
    <s v="Pedestrian"/>
  </r>
  <r>
    <s v="AID0387"/>
    <x v="292"/>
    <x v="2"/>
    <x v="11"/>
    <x v="2"/>
    <s v="Snow"/>
    <x v="171"/>
    <n v="959"/>
    <s v="afternoon"/>
    <x v="2"/>
    <s v="Model29"/>
    <n v="1482"/>
    <s v="male"/>
    <n v="24"/>
    <n v="10"/>
    <s v="Fatal"/>
    <n v="10"/>
    <s v="F"/>
    <x v="2"/>
    <x v="0"/>
    <s v="Passenger"/>
  </r>
  <r>
    <s v="AID0388"/>
    <x v="293"/>
    <x v="2"/>
    <x v="7"/>
    <x v="0"/>
    <s v="Storm"/>
    <x v="53"/>
    <n v="142"/>
    <s v="evening"/>
    <x v="3"/>
    <s v="Model28"/>
    <n v="1509"/>
    <s v="male"/>
    <n v="65"/>
    <n v="11"/>
    <s v="Serious"/>
    <n v="13"/>
    <s v="M"/>
    <x v="1"/>
    <x v="0"/>
    <s v="Pedestrian"/>
  </r>
  <r>
    <s v="AID0389"/>
    <x v="294"/>
    <x v="0"/>
    <x v="17"/>
    <x v="2"/>
    <s v="Storm"/>
    <x v="65"/>
    <n v="129"/>
    <s v="evening"/>
    <x v="0"/>
    <s v="Model25"/>
    <n v="2426"/>
    <s v="male"/>
    <n v="36"/>
    <n v="2"/>
    <s v="Slight"/>
    <n v="46"/>
    <s v="M"/>
    <x v="1"/>
    <x v="2"/>
    <s v="Pedestrian"/>
  </r>
  <r>
    <s v="AID0390"/>
    <x v="295"/>
    <x v="0"/>
    <x v="13"/>
    <x v="2"/>
    <s v="Fog"/>
    <x v="24"/>
    <n v="949"/>
    <s v="evening"/>
    <x v="0"/>
    <s v="Model31"/>
    <n v="2697"/>
    <s v="male"/>
    <n v="49"/>
    <n v="3"/>
    <s v="Fatal"/>
    <n v="24"/>
    <s v="F"/>
    <x v="1"/>
    <x v="0"/>
    <s v="Pedestrian"/>
  </r>
  <r>
    <s v="AID0391"/>
    <x v="296"/>
    <x v="4"/>
    <x v="8"/>
    <x v="2"/>
    <s v="Fog"/>
    <x v="36"/>
    <n v="659"/>
    <s v="Night"/>
    <x v="3"/>
    <s v="Model40"/>
    <n v="2570"/>
    <s v="male"/>
    <n v="61"/>
    <n v="13"/>
    <s v="Serious"/>
    <n v="35"/>
    <s v="M"/>
    <x v="1"/>
    <x v="2"/>
    <s v="Passenger"/>
  </r>
  <r>
    <s v="AID0392"/>
    <x v="96"/>
    <x v="0"/>
    <x v="19"/>
    <x v="2"/>
    <s v="Fog"/>
    <x v="137"/>
    <n v="619"/>
    <s v="afternoon"/>
    <x v="1"/>
    <s v="Model6"/>
    <n v="1117"/>
    <s v="female"/>
    <n v="58"/>
    <n v="11"/>
    <s v="Slight"/>
    <n v="61"/>
    <s v="M"/>
    <x v="0"/>
    <x v="1"/>
    <s v="Pedestrian"/>
  </r>
  <r>
    <s v="AID0393"/>
    <x v="297"/>
    <x v="0"/>
    <x v="11"/>
    <x v="2"/>
    <s v="Fog"/>
    <x v="20"/>
    <n v="52"/>
    <s v="evening"/>
    <x v="0"/>
    <s v="Model7"/>
    <n v="1912"/>
    <s v="female"/>
    <n v="22"/>
    <n v="3"/>
    <s v="Serious"/>
    <n v="33"/>
    <s v="F"/>
    <x v="1"/>
    <x v="1"/>
    <s v="Pedestrian"/>
  </r>
  <r>
    <s v="AID0394"/>
    <x v="183"/>
    <x v="2"/>
    <x v="0"/>
    <x v="1"/>
    <s v="Rain"/>
    <x v="78"/>
    <n v="951"/>
    <s v="evening"/>
    <x v="1"/>
    <s v="Model42"/>
    <n v="1417"/>
    <s v="male"/>
    <n v="56"/>
    <n v="20"/>
    <s v="Serious"/>
    <n v="73"/>
    <s v="F"/>
    <x v="0"/>
    <x v="2"/>
    <s v="Pedestrian"/>
  </r>
  <r>
    <s v="AID0395"/>
    <x v="298"/>
    <x v="1"/>
    <x v="2"/>
    <x v="1"/>
    <s v="Clear"/>
    <x v="144"/>
    <n v="2034"/>
    <s v="afternoon"/>
    <x v="3"/>
    <s v="Model37"/>
    <n v="1186"/>
    <s v="female"/>
    <n v="55"/>
    <n v="3"/>
    <s v="Fatal"/>
    <n v="23"/>
    <s v="M"/>
    <x v="2"/>
    <x v="2"/>
    <s v="Pedestrian"/>
  </r>
  <r>
    <s v="AID0396"/>
    <x v="299"/>
    <x v="4"/>
    <x v="2"/>
    <x v="0"/>
    <s v="Storm"/>
    <x v="139"/>
    <n v="2146"/>
    <s v="afternoon"/>
    <x v="0"/>
    <s v="Model17"/>
    <n v="2735"/>
    <s v="male"/>
    <n v="42"/>
    <n v="18"/>
    <s v="Fatal"/>
    <n v="3"/>
    <s v="F"/>
    <x v="1"/>
    <x v="0"/>
    <s v="Passenger"/>
  </r>
  <r>
    <s v="AID0397"/>
    <x v="202"/>
    <x v="0"/>
    <x v="10"/>
    <x v="0"/>
    <s v="Rain"/>
    <x v="163"/>
    <n v="923"/>
    <s v="evening"/>
    <x v="0"/>
    <s v="Model50"/>
    <n v="1505"/>
    <s v="female"/>
    <n v="66"/>
    <n v="5"/>
    <s v="Serious"/>
    <n v="68"/>
    <s v="F"/>
    <x v="1"/>
    <x v="3"/>
    <s v="Pedestrian"/>
  </r>
  <r>
    <s v="AID0398"/>
    <x v="300"/>
    <x v="4"/>
    <x v="11"/>
    <x v="0"/>
    <s v="Storm"/>
    <x v="132"/>
    <n v="633"/>
    <s v="afternoon"/>
    <x v="3"/>
    <s v="Model3"/>
    <n v="1087"/>
    <s v="male"/>
    <n v="50"/>
    <n v="7"/>
    <s v="Serious"/>
    <n v="58"/>
    <s v="F"/>
    <x v="2"/>
    <x v="3"/>
    <s v="Pedestrian"/>
  </r>
  <r>
    <s v="AID0399"/>
    <x v="301"/>
    <x v="0"/>
    <x v="26"/>
    <x v="2"/>
    <s v="Rain"/>
    <x v="172"/>
    <n v="1539"/>
    <s v="afternoon"/>
    <x v="2"/>
    <s v="Model14"/>
    <n v="1552"/>
    <s v="female"/>
    <n v="59"/>
    <n v="9"/>
    <s v="Fatal"/>
    <n v="16"/>
    <s v="F"/>
    <x v="1"/>
    <x v="1"/>
    <s v="Pedestrian"/>
  </r>
  <r>
    <s v="AID0400"/>
    <x v="302"/>
    <x v="2"/>
    <x v="8"/>
    <x v="0"/>
    <s v="Rain"/>
    <x v="161"/>
    <n v="2101"/>
    <s v="afternoon"/>
    <x v="1"/>
    <s v="Model23"/>
    <n v="1046"/>
    <s v="male"/>
    <n v="22"/>
    <n v="11"/>
    <s v="Serious"/>
    <n v="59"/>
    <s v="F"/>
    <x v="2"/>
    <x v="3"/>
    <s v="Pedestrian"/>
  </r>
  <r>
    <s v="AID0401"/>
    <x v="303"/>
    <x v="2"/>
    <x v="2"/>
    <x v="2"/>
    <s v="Snow"/>
    <x v="147"/>
    <n v="2159"/>
    <s v="evening"/>
    <x v="2"/>
    <s v="Model31"/>
    <n v="2962"/>
    <s v="female"/>
    <n v="31"/>
    <n v="17"/>
    <s v="Slight"/>
    <n v="6"/>
    <s v="M"/>
    <x v="0"/>
    <x v="3"/>
    <s v="Passenger"/>
  </r>
  <r>
    <s v="AID0402"/>
    <x v="140"/>
    <x v="2"/>
    <x v="2"/>
    <x v="1"/>
    <s v="Clear"/>
    <x v="23"/>
    <n v="631"/>
    <s v="evening"/>
    <x v="3"/>
    <s v="Model43"/>
    <n v="2418"/>
    <s v="female"/>
    <n v="56"/>
    <n v="20"/>
    <s v="Serious"/>
    <n v="68"/>
    <s v="F"/>
    <x v="1"/>
    <x v="2"/>
    <s v="Passenger"/>
  </r>
  <r>
    <s v="AID0403"/>
    <x v="250"/>
    <x v="1"/>
    <x v="26"/>
    <x v="1"/>
    <s v="Rain"/>
    <x v="173"/>
    <n v="2235"/>
    <s v="afternoon"/>
    <x v="3"/>
    <s v="Model23"/>
    <n v="2995"/>
    <s v="male"/>
    <n v="21"/>
    <n v="11"/>
    <s v="Fatal"/>
    <n v="33"/>
    <s v="M"/>
    <x v="2"/>
    <x v="3"/>
    <s v="Passenger"/>
  </r>
  <r>
    <s v="AID0404"/>
    <x v="304"/>
    <x v="4"/>
    <x v="23"/>
    <x v="2"/>
    <s v="Clear"/>
    <x v="120"/>
    <n v="1530"/>
    <s v="afternoon"/>
    <x v="0"/>
    <s v="Model9"/>
    <n v="1328"/>
    <s v="male"/>
    <n v="45"/>
    <n v="13"/>
    <s v="Fatal"/>
    <n v="54"/>
    <s v="M"/>
    <x v="0"/>
    <x v="0"/>
    <s v="Pedestrian"/>
  </r>
  <r>
    <s v="AID0405"/>
    <x v="194"/>
    <x v="2"/>
    <x v="26"/>
    <x v="1"/>
    <s v="Clear"/>
    <x v="1"/>
    <n v="319"/>
    <s v="afternoon"/>
    <x v="2"/>
    <s v="Model6"/>
    <n v="2268"/>
    <s v="male"/>
    <n v="49"/>
    <n v="4"/>
    <s v="Slight"/>
    <n v="13"/>
    <s v="F"/>
    <x v="1"/>
    <x v="3"/>
    <s v="Pedestrian"/>
  </r>
  <r>
    <s v="AID0406"/>
    <x v="178"/>
    <x v="4"/>
    <x v="11"/>
    <x v="0"/>
    <s v="Fog"/>
    <x v="122"/>
    <n v="1834"/>
    <s v="afternoon"/>
    <x v="0"/>
    <s v="Model4"/>
    <n v="1626"/>
    <s v="male"/>
    <n v="26"/>
    <n v="3"/>
    <s v="Fatal"/>
    <n v="79"/>
    <s v="F"/>
    <x v="1"/>
    <x v="0"/>
    <s v="Pedestrian"/>
  </r>
  <r>
    <s v="AID0407"/>
    <x v="305"/>
    <x v="4"/>
    <x v="14"/>
    <x v="1"/>
    <s v="Rain"/>
    <x v="108"/>
    <n v="1807"/>
    <s v="Night"/>
    <x v="2"/>
    <s v="Model43"/>
    <n v="2801"/>
    <s v="female"/>
    <n v="58"/>
    <n v="18"/>
    <s v="Serious"/>
    <n v="15"/>
    <s v="F"/>
    <x v="1"/>
    <x v="2"/>
    <s v="Pedestrian"/>
  </r>
  <r>
    <s v="AID0408"/>
    <x v="306"/>
    <x v="1"/>
    <x v="20"/>
    <x v="0"/>
    <s v="Rain"/>
    <x v="163"/>
    <n v="623"/>
    <s v="afternoon"/>
    <x v="1"/>
    <s v="Model39"/>
    <n v="2098"/>
    <s v="male"/>
    <n v="65"/>
    <n v="0"/>
    <s v="Fatal"/>
    <n v="41"/>
    <s v="M"/>
    <x v="0"/>
    <x v="0"/>
    <s v="Pedestrian"/>
  </r>
  <r>
    <s v="AID0409"/>
    <x v="307"/>
    <x v="0"/>
    <x v="22"/>
    <x v="2"/>
    <s v="Clear"/>
    <x v="159"/>
    <n v="48"/>
    <s v="evening"/>
    <x v="0"/>
    <s v="Model4"/>
    <n v="2161"/>
    <s v="male"/>
    <n v="62"/>
    <n v="2"/>
    <s v="Fatal"/>
    <n v="7"/>
    <s v="F"/>
    <x v="1"/>
    <x v="1"/>
    <s v="Passenger"/>
  </r>
  <r>
    <s v="AID0410"/>
    <x v="300"/>
    <x v="3"/>
    <x v="6"/>
    <x v="0"/>
    <s v="Storm"/>
    <x v="110"/>
    <n v="842"/>
    <s v="afternoon"/>
    <x v="0"/>
    <s v="Model38"/>
    <n v="2320"/>
    <s v="female"/>
    <n v="27"/>
    <n v="5"/>
    <s v="Slight"/>
    <n v="55"/>
    <s v="M"/>
    <x v="2"/>
    <x v="2"/>
    <s v="Pedestrian"/>
  </r>
  <r>
    <s v="AID0411"/>
    <x v="80"/>
    <x v="2"/>
    <x v="25"/>
    <x v="1"/>
    <s v="Storm"/>
    <x v="83"/>
    <n v="2020"/>
    <s v="evening"/>
    <x v="3"/>
    <s v="Model47"/>
    <n v="2247"/>
    <s v="male"/>
    <n v="63"/>
    <n v="12"/>
    <s v="Serious"/>
    <n v="38"/>
    <s v="F"/>
    <x v="0"/>
    <x v="0"/>
    <s v="Pedestrian"/>
  </r>
  <r>
    <s v="AID0412"/>
    <x v="308"/>
    <x v="0"/>
    <x v="9"/>
    <x v="2"/>
    <s v="Rain"/>
    <x v="111"/>
    <n v="1601"/>
    <s v="afternoon"/>
    <x v="2"/>
    <s v="Model17"/>
    <n v="2219"/>
    <s v="male"/>
    <n v="59"/>
    <n v="16"/>
    <s v="Serious"/>
    <n v="72"/>
    <s v="M"/>
    <x v="0"/>
    <x v="3"/>
    <s v="Pedestrian"/>
  </r>
  <r>
    <s v="AID0413"/>
    <x v="309"/>
    <x v="4"/>
    <x v="22"/>
    <x v="2"/>
    <s v="Snow"/>
    <x v="139"/>
    <n v="1048"/>
    <s v="afternoon"/>
    <x v="3"/>
    <s v="Model28"/>
    <n v="1823"/>
    <s v="female"/>
    <n v="56"/>
    <n v="7"/>
    <s v="Serious"/>
    <n v="58"/>
    <s v="F"/>
    <x v="2"/>
    <x v="2"/>
    <s v="Pedestrian"/>
  </r>
  <r>
    <s v="AID0414"/>
    <x v="46"/>
    <x v="2"/>
    <x v="13"/>
    <x v="2"/>
    <s v="Clear"/>
    <x v="174"/>
    <n v="2235"/>
    <s v="evening"/>
    <x v="1"/>
    <s v="Model7"/>
    <n v="2749"/>
    <s v="male"/>
    <n v="67"/>
    <n v="18"/>
    <s v="Fatal"/>
    <n v="62"/>
    <s v="F"/>
    <x v="0"/>
    <x v="0"/>
    <s v="Pedestrian"/>
  </r>
  <r>
    <s v="AID0415"/>
    <x v="310"/>
    <x v="2"/>
    <x v="3"/>
    <x v="0"/>
    <s v="Fog"/>
    <x v="165"/>
    <n v="452"/>
    <s v="Night"/>
    <x v="2"/>
    <s v="Model40"/>
    <n v="1164"/>
    <s v="male"/>
    <n v="62"/>
    <n v="8"/>
    <s v="Serious"/>
    <n v="17"/>
    <s v="F"/>
    <x v="2"/>
    <x v="1"/>
    <s v="Pedestrian"/>
  </r>
  <r>
    <s v="AID0416"/>
    <x v="100"/>
    <x v="3"/>
    <x v="3"/>
    <x v="1"/>
    <s v="Rain"/>
    <x v="153"/>
    <n v="320"/>
    <s v="afternoon"/>
    <x v="0"/>
    <s v="Model31"/>
    <n v="1993"/>
    <s v="male"/>
    <n v="48"/>
    <n v="14"/>
    <s v="Serious"/>
    <n v="50"/>
    <s v="F"/>
    <x v="1"/>
    <x v="2"/>
    <s v="Pedestrian"/>
  </r>
  <r>
    <s v="AID0417"/>
    <x v="228"/>
    <x v="2"/>
    <x v="11"/>
    <x v="2"/>
    <s v="Fog"/>
    <x v="80"/>
    <n v="2337"/>
    <s v="evening"/>
    <x v="2"/>
    <s v="Model43"/>
    <n v="2740"/>
    <s v="male"/>
    <n v="25"/>
    <n v="13"/>
    <s v="Serious"/>
    <n v="77"/>
    <s v="M"/>
    <x v="0"/>
    <x v="1"/>
    <s v="Pedestrian"/>
  </r>
  <r>
    <s v="AID0418"/>
    <x v="311"/>
    <x v="3"/>
    <x v="10"/>
    <x v="0"/>
    <s v="Storm"/>
    <x v="61"/>
    <n v="24"/>
    <s v="afternoon"/>
    <x v="2"/>
    <s v="Model13"/>
    <n v="1318"/>
    <s v="male"/>
    <n v="56"/>
    <n v="12"/>
    <s v="Serious"/>
    <n v="69"/>
    <s v="M"/>
    <x v="1"/>
    <x v="0"/>
    <s v="Pedestrian"/>
  </r>
  <r>
    <s v="AID0419"/>
    <x v="312"/>
    <x v="1"/>
    <x v="24"/>
    <x v="2"/>
    <s v="Fog"/>
    <x v="175"/>
    <n v="2050"/>
    <s v="afternoon"/>
    <x v="1"/>
    <s v="Model25"/>
    <n v="2938"/>
    <s v="male"/>
    <n v="26"/>
    <n v="4"/>
    <s v="Serious"/>
    <n v="69"/>
    <s v="M"/>
    <x v="2"/>
    <x v="3"/>
    <s v="Passenger"/>
  </r>
  <r>
    <s v="AID0420"/>
    <x v="279"/>
    <x v="2"/>
    <x v="7"/>
    <x v="0"/>
    <s v="Fog"/>
    <x v="143"/>
    <n v="1253"/>
    <s v="Night"/>
    <x v="3"/>
    <s v="Model17"/>
    <n v="2662"/>
    <s v="male"/>
    <n v="61"/>
    <n v="18"/>
    <s v="Serious"/>
    <n v="73"/>
    <s v="F"/>
    <x v="0"/>
    <x v="1"/>
    <s v="Pedestrian"/>
  </r>
  <r>
    <s v="AID0421"/>
    <x v="313"/>
    <x v="2"/>
    <x v="3"/>
    <x v="2"/>
    <s v="Fog"/>
    <x v="39"/>
    <n v="1855"/>
    <s v="afternoon"/>
    <x v="0"/>
    <s v="Model43"/>
    <n v="2287"/>
    <s v="female"/>
    <n v="42"/>
    <n v="6"/>
    <s v="Slight"/>
    <n v="74"/>
    <s v="M"/>
    <x v="1"/>
    <x v="1"/>
    <s v="Passenger"/>
  </r>
  <r>
    <s v="AID0422"/>
    <x v="312"/>
    <x v="0"/>
    <x v="9"/>
    <x v="0"/>
    <s v="Clear"/>
    <x v="132"/>
    <n v="1458"/>
    <s v="evening"/>
    <x v="0"/>
    <s v="Model39"/>
    <n v="2371"/>
    <s v="male"/>
    <n v="33"/>
    <n v="10"/>
    <s v="Slight"/>
    <n v="18"/>
    <s v="M"/>
    <x v="1"/>
    <x v="1"/>
    <s v="Pedestrian"/>
  </r>
  <r>
    <s v="AID0423"/>
    <x v="89"/>
    <x v="4"/>
    <x v="18"/>
    <x v="2"/>
    <s v="Snow"/>
    <x v="38"/>
    <n v="355"/>
    <s v="Night"/>
    <x v="2"/>
    <s v="Model39"/>
    <n v="1832"/>
    <s v="male"/>
    <n v="59"/>
    <n v="5"/>
    <s v="Fatal"/>
    <n v="12"/>
    <s v="F"/>
    <x v="2"/>
    <x v="1"/>
    <s v="Passenger"/>
  </r>
  <r>
    <s v="AID0424"/>
    <x v="51"/>
    <x v="2"/>
    <x v="18"/>
    <x v="0"/>
    <s v="Fog"/>
    <x v="174"/>
    <n v="2059"/>
    <s v="evening"/>
    <x v="3"/>
    <s v="Model41"/>
    <n v="2859"/>
    <s v="female"/>
    <n v="39"/>
    <n v="3"/>
    <s v="Fatal"/>
    <n v="3"/>
    <s v="F"/>
    <x v="0"/>
    <x v="2"/>
    <s v="Pedestrian"/>
  </r>
  <r>
    <s v="AID0425"/>
    <x v="314"/>
    <x v="2"/>
    <x v="7"/>
    <x v="2"/>
    <s v="Snow"/>
    <x v="10"/>
    <n v="746"/>
    <s v="Night"/>
    <x v="2"/>
    <s v="Model31"/>
    <n v="2767"/>
    <s v="male"/>
    <n v="28"/>
    <n v="0"/>
    <s v="Serious"/>
    <n v="42"/>
    <s v="M"/>
    <x v="2"/>
    <x v="2"/>
    <s v="Passenger"/>
  </r>
  <r>
    <s v="AID0426"/>
    <x v="121"/>
    <x v="1"/>
    <x v="22"/>
    <x v="2"/>
    <s v="Rain"/>
    <x v="79"/>
    <n v="1531"/>
    <s v="Night"/>
    <x v="1"/>
    <s v="Model32"/>
    <n v="1031"/>
    <s v="female"/>
    <n v="25"/>
    <n v="4"/>
    <s v="Serious"/>
    <n v="18"/>
    <s v="M"/>
    <x v="2"/>
    <x v="0"/>
    <s v="Passenger"/>
  </r>
  <r>
    <s v="AID0427"/>
    <x v="315"/>
    <x v="2"/>
    <x v="25"/>
    <x v="2"/>
    <s v="Fog"/>
    <x v="91"/>
    <n v="2132"/>
    <s v="evening"/>
    <x v="2"/>
    <s v="Model49"/>
    <n v="1175"/>
    <s v="male"/>
    <n v="18"/>
    <n v="1"/>
    <s v="Serious"/>
    <n v="3"/>
    <s v="M"/>
    <x v="0"/>
    <x v="0"/>
    <s v="Passenger"/>
  </r>
  <r>
    <s v="AID0428"/>
    <x v="197"/>
    <x v="3"/>
    <x v="21"/>
    <x v="0"/>
    <s v="Storm"/>
    <x v="39"/>
    <n v="1037"/>
    <s v="afternoon"/>
    <x v="2"/>
    <s v="Model18"/>
    <n v="1457"/>
    <s v="female"/>
    <n v="34"/>
    <n v="7"/>
    <s v="Slight"/>
    <n v="78"/>
    <s v="F"/>
    <x v="2"/>
    <x v="1"/>
    <s v="Pedestrian"/>
  </r>
  <r>
    <s v="AID0429"/>
    <x v="235"/>
    <x v="4"/>
    <x v="20"/>
    <x v="2"/>
    <s v="Rain"/>
    <x v="58"/>
    <n v="1949"/>
    <s v="Night"/>
    <x v="0"/>
    <s v="Model28"/>
    <n v="2617"/>
    <s v="female"/>
    <n v="34"/>
    <n v="2"/>
    <s v="Serious"/>
    <n v="26"/>
    <s v="F"/>
    <x v="1"/>
    <x v="2"/>
    <s v="Passenger"/>
  </r>
  <r>
    <s v="AID0430"/>
    <x v="281"/>
    <x v="0"/>
    <x v="15"/>
    <x v="0"/>
    <s v="Snow"/>
    <x v="144"/>
    <n v="136"/>
    <s v="Night"/>
    <x v="2"/>
    <s v="Model43"/>
    <n v="1407"/>
    <s v="male"/>
    <n v="56"/>
    <n v="10"/>
    <s v="Serious"/>
    <n v="37"/>
    <s v="M"/>
    <x v="2"/>
    <x v="1"/>
    <s v="Passenger"/>
  </r>
  <r>
    <s v="AID0431"/>
    <x v="316"/>
    <x v="2"/>
    <x v="18"/>
    <x v="2"/>
    <s v="Rain"/>
    <x v="176"/>
    <n v="257"/>
    <s v="Night"/>
    <x v="2"/>
    <s v="Model1"/>
    <n v="1932"/>
    <s v="female"/>
    <n v="34"/>
    <n v="17"/>
    <s v="Serious"/>
    <n v="5"/>
    <s v="F"/>
    <x v="2"/>
    <x v="3"/>
    <s v="Pedestrian"/>
  </r>
  <r>
    <s v="AID0432"/>
    <x v="317"/>
    <x v="1"/>
    <x v="24"/>
    <x v="1"/>
    <s v="Snow"/>
    <x v="60"/>
    <n v="338"/>
    <s v="afternoon"/>
    <x v="2"/>
    <s v="Model36"/>
    <n v="2964"/>
    <s v="female"/>
    <n v="49"/>
    <n v="7"/>
    <s v="Slight"/>
    <n v="67"/>
    <s v="M"/>
    <x v="2"/>
    <x v="2"/>
    <s v="Passenger"/>
  </r>
  <r>
    <s v="AID0433"/>
    <x v="60"/>
    <x v="0"/>
    <x v="8"/>
    <x v="0"/>
    <s v="Fog"/>
    <x v="101"/>
    <n v="614"/>
    <s v="afternoon"/>
    <x v="2"/>
    <s v="Model41"/>
    <n v="2864"/>
    <s v="female"/>
    <n v="42"/>
    <n v="10"/>
    <s v="Slight"/>
    <n v="37"/>
    <s v="F"/>
    <x v="2"/>
    <x v="0"/>
    <s v="Pedestrian"/>
  </r>
  <r>
    <s v="AID0434"/>
    <x v="318"/>
    <x v="0"/>
    <x v="8"/>
    <x v="0"/>
    <s v="Snow"/>
    <x v="177"/>
    <n v="1333"/>
    <s v="Night"/>
    <x v="1"/>
    <s v="Model6"/>
    <n v="2578"/>
    <s v="female"/>
    <n v="46"/>
    <n v="19"/>
    <s v="Serious"/>
    <n v="74"/>
    <s v="F"/>
    <x v="0"/>
    <x v="1"/>
    <s v="Passenger"/>
  </r>
  <r>
    <s v="AID0435"/>
    <x v="319"/>
    <x v="0"/>
    <x v="19"/>
    <x v="2"/>
    <s v="Fog"/>
    <x v="103"/>
    <n v="509"/>
    <s v="evening"/>
    <x v="2"/>
    <s v="Model30"/>
    <n v="2500"/>
    <s v="female"/>
    <n v="21"/>
    <n v="18"/>
    <s v="Serious"/>
    <n v="20"/>
    <s v="F"/>
    <x v="1"/>
    <x v="3"/>
    <s v="Passenger"/>
  </r>
  <r>
    <s v="AID0436"/>
    <x v="63"/>
    <x v="2"/>
    <x v="26"/>
    <x v="0"/>
    <s v="Storm"/>
    <x v="163"/>
    <n v="104"/>
    <s v="evening"/>
    <x v="2"/>
    <s v="Model4"/>
    <n v="2492"/>
    <s v="female"/>
    <n v="23"/>
    <n v="2"/>
    <s v="Serious"/>
    <n v="52"/>
    <s v="F"/>
    <x v="0"/>
    <x v="0"/>
    <s v="Pedestrian"/>
  </r>
  <r>
    <s v="AID0437"/>
    <x v="320"/>
    <x v="0"/>
    <x v="23"/>
    <x v="2"/>
    <s v="Rain"/>
    <x v="178"/>
    <n v="227"/>
    <s v="afternoon"/>
    <x v="2"/>
    <s v="Model24"/>
    <n v="1417"/>
    <s v="male"/>
    <n v="65"/>
    <n v="1"/>
    <s v="Serious"/>
    <n v="53"/>
    <s v="M"/>
    <x v="1"/>
    <x v="2"/>
    <s v="Pedestrian"/>
  </r>
  <r>
    <s v="AID0438"/>
    <x v="321"/>
    <x v="1"/>
    <x v="8"/>
    <x v="0"/>
    <s v="Snow"/>
    <x v="115"/>
    <n v="1225"/>
    <s v="Night"/>
    <x v="2"/>
    <s v="Model34"/>
    <n v="1950"/>
    <s v="female"/>
    <n v="36"/>
    <n v="7"/>
    <s v="Slight"/>
    <n v="6"/>
    <s v="F"/>
    <x v="2"/>
    <x v="1"/>
    <s v="Pedestrian"/>
  </r>
  <r>
    <s v="AID0439"/>
    <x v="322"/>
    <x v="2"/>
    <x v="17"/>
    <x v="2"/>
    <s v="Clear"/>
    <x v="129"/>
    <n v="554"/>
    <s v="afternoon"/>
    <x v="3"/>
    <s v="Model43"/>
    <n v="934"/>
    <s v="female"/>
    <n v="31"/>
    <n v="5"/>
    <s v="Serious"/>
    <n v="21"/>
    <s v="M"/>
    <x v="1"/>
    <x v="3"/>
    <s v="Pedestrian"/>
  </r>
  <r>
    <s v="AID0440"/>
    <x v="314"/>
    <x v="0"/>
    <x v="20"/>
    <x v="1"/>
    <s v="Clear"/>
    <x v="145"/>
    <n v="1029"/>
    <s v="afternoon"/>
    <x v="1"/>
    <s v="Model23"/>
    <n v="1067"/>
    <s v="female"/>
    <n v="20"/>
    <n v="19"/>
    <s v="Fatal"/>
    <n v="51"/>
    <s v="M"/>
    <x v="1"/>
    <x v="0"/>
    <s v="Pedestrian"/>
  </r>
  <r>
    <s v="AID0441"/>
    <x v="323"/>
    <x v="3"/>
    <x v="9"/>
    <x v="2"/>
    <s v="Storm"/>
    <x v="9"/>
    <n v="513"/>
    <s v="afternoon"/>
    <x v="1"/>
    <s v="Model19"/>
    <n v="2250"/>
    <s v="male"/>
    <n v="43"/>
    <n v="2"/>
    <s v="Fatal"/>
    <n v="22"/>
    <s v="F"/>
    <x v="2"/>
    <x v="2"/>
    <s v="Pedestrian"/>
  </r>
  <r>
    <s v="AID0442"/>
    <x v="277"/>
    <x v="0"/>
    <x v="11"/>
    <x v="0"/>
    <s v="Storm"/>
    <x v="177"/>
    <n v="628"/>
    <s v="Night"/>
    <x v="0"/>
    <s v="Model27"/>
    <n v="1313"/>
    <s v="male"/>
    <n v="70"/>
    <n v="0"/>
    <s v="Fatal"/>
    <n v="31"/>
    <s v="M"/>
    <x v="2"/>
    <x v="1"/>
    <s v="Pedestrian"/>
  </r>
  <r>
    <s v="AID0443"/>
    <x v="324"/>
    <x v="4"/>
    <x v="1"/>
    <x v="0"/>
    <s v="Clear"/>
    <x v="83"/>
    <n v="1407"/>
    <s v="afternoon"/>
    <x v="1"/>
    <s v="Model48"/>
    <n v="2100"/>
    <s v="male"/>
    <n v="54"/>
    <n v="5"/>
    <s v="Fatal"/>
    <n v="65"/>
    <s v="F"/>
    <x v="2"/>
    <x v="2"/>
    <s v="Pedestrian"/>
  </r>
  <r>
    <s v="AID0444"/>
    <x v="325"/>
    <x v="0"/>
    <x v="8"/>
    <x v="0"/>
    <s v="Clear"/>
    <x v="148"/>
    <n v="1103"/>
    <s v="evening"/>
    <x v="1"/>
    <s v="Model7"/>
    <n v="2443"/>
    <s v="female"/>
    <n v="31"/>
    <n v="6"/>
    <s v="Fatal"/>
    <n v="59"/>
    <s v="F"/>
    <x v="2"/>
    <x v="2"/>
    <s v="Pedestrian"/>
  </r>
  <r>
    <s v="AID0445"/>
    <x v="226"/>
    <x v="1"/>
    <x v="26"/>
    <x v="2"/>
    <s v="Rain"/>
    <x v="66"/>
    <n v="1654"/>
    <s v="Night"/>
    <x v="3"/>
    <s v="Model3"/>
    <n v="918"/>
    <s v="female"/>
    <n v="48"/>
    <n v="19"/>
    <s v="Slight"/>
    <n v="78"/>
    <s v="M"/>
    <x v="0"/>
    <x v="2"/>
    <s v="Passenger"/>
  </r>
  <r>
    <s v="AID0446"/>
    <x v="326"/>
    <x v="0"/>
    <x v="23"/>
    <x v="0"/>
    <s v="Fog"/>
    <x v="36"/>
    <n v="322"/>
    <s v="evening"/>
    <x v="0"/>
    <s v="Model38"/>
    <n v="1936"/>
    <s v="female"/>
    <n v="39"/>
    <n v="0"/>
    <s v="Serious"/>
    <n v="45"/>
    <s v="M"/>
    <x v="1"/>
    <x v="2"/>
    <s v="Passenger"/>
  </r>
  <r>
    <s v="AID0447"/>
    <x v="327"/>
    <x v="4"/>
    <x v="1"/>
    <x v="2"/>
    <s v="Fog"/>
    <x v="147"/>
    <n v="1357"/>
    <s v="afternoon"/>
    <x v="0"/>
    <s v="Model44"/>
    <n v="2474"/>
    <s v="male"/>
    <n v="39"/>
    <n v="7"/>
    <s v="Slight"/>
    <n v="36"/>
    <s v="M"/>
    <x v="0"/>
    <x v="0"/>
    <s v="Pedestrian"/>
  </r>
  <r>
    <s v="AID0448"/>
    <x v="204"/>
    <x v="3"/>
    <x v="25"/>
    <x v="1"/>
    <s v="Storm"/>
    <x v="24"/>
    <n v="622"/>
    <s v="evening"/>
    <x v="0"/>
    <s v="Model5"/>
    <n v="2102"/>
    <s v="female"/>
    <n v="58"/>
    <n v="7"/>
    <s v="Fatal"/>
    <n v="5"/>
    <s v="F"/>
    <x v="0"/>
    <x v="1"/>
    <s v="Pedestrian"/>
  </r>
  <r>
    <s v="AID0449"/>
    <x v="12"/>
    <x v="2"/>
    <x v="26"/>
    <x v="0"/>
    <s v="Clear"/>
    <x v="165"/>
    <n v="1838"/>
    <s v="Night"/>
    <x v="0"/>
    <s v="Model17"/>
    <n v="2250"/>
    <s v="male"/>
    <n v="36"/>
    <n v="13"/>
    <s v="Serious"/>
    <n v="61"/>
    <s v="M"/>
    <x v="0"/>
    <x v="2"/>
    <s v="Pedestrian"/>
  </r>
  <r>
    <s v="AID0450"/>
    <x v="243"/>
    <x v="2"/>
    <x v="2"/>
    <x v="2"/>
    <s v="Storm"/>
    <x v="52"/>
    <n v="330"/>
    <s v="afternoon"/>
    <x v="0"/>
    <s v="Model47"/>
    <n v="2176"/>
    <s v="male"/>
    <n v="23"/>
    <n v="2"/>
    <s v="Fatal"/>
    <n v="16"/>
    <s v="F"/>
    <x v="1"/>
    <x v="1"/>
    <s v="Pedestrian"/>
  </r>
  <r>
    <s v="AID0451"/>
    <x v="328"/>
    <x v="4"/>
    <x v="9"/>
    <x v="0"/>
    <s v="Snow"/>
    <x v="86"/>
    <n v="2031"/>
    <s v="Night"/>
    <x v="2"/>
    <s v="Model48"/>
    <n v="1386"/>
    <s v="female"/>
    <n v="42"/>
    <n v="17"/>
    <s v="Slight"/>
    <n v="33"/>
    <s v="F"/>
    <x v="1"/>
    <x v="2"/>
    <s v="Pedestrian"/>
  </r>
  <r>
    <s v="AID0452"/>
    <x v="20"/>
    <x v="3"/>
    <x v="15"/>
    <x v="2"/>
    <s v="Storm"/>
    <x v="48"/>
    <n v="1359"/>
    <s v="evening"/>
    <x v="2"/>
    <s v="Model14"/>
    <n v="1564"/>
    <s v="female"/>
    <n v="21"/>
    <n v="12"/>
    <s v="Slight"/>
    <n v="46"/>
    <s v="F"/>
    <x v="1"/>
    <x v="2"/>
    <s v="Passenger"/>
  </r>
  <r>
    <s v="AID0453"/>
    <x v="26"/>
    <x v="2"/>
    <x v="1"/>
    <x v="2"/>
    <s v="Clear"/>
    <x v="111"/>
    <n v="2152"/>
    <s v="evening"/>
    <x v="2"/>
    <s v="Model46"/>
    <n v="2572"/>
    <s v="male"/>
    <n v="56"/>
    <n v="0"/>
    <s v="Serious"/>
    <n v="45"/>
    <s v="F"/>
    <x v="1"/>
    <x v="3"/>
    <s v="Pedestrian"/>
  </r>
  <r>
    <s v="AID0454"/>
    <x v="329"/>
    <x v="1"/>
    <x v="9"/>
    <x v="1"/>
    <s v="Rain"/>
    <x v="163"/>
    <n v="308"/>
    <s v="afternoon"/>
    <x v="3"/>
    <s v="Model37"/>
    <n v="2684"/>
    <s v="male"/>
    <n v="19"/>
    <n v="14"/>
    <s v="Serious"/>
    <n v="21"/>
    <s v="M"/>
    <x v="2"/>
    <x v="0"/>
    <s v="Pedestrian"/>
  </r>
  <r>
    <s v="AID0455"/>
    <x v="102"/>
    <x v="2"/>
    <x v="25"/>
    <x v="1"/>
    <s v="Rain"/>
    <x v="49"/>
    <n v="1609"/>
    <s v="evening"/>
    <x v="2"/>
    <s v="Model40"/>
    <n v="1236"/>
    <s v="male"/>
    <n v="50"/>
    <n v="14"/>
    <s v="Fatal"/>
    <n v="21"/>
    <s v="M"/>
    <x v="0"/>
    <x v="2"/>
    <s v="Passenger"/>
  </r>
  <r>
    <s v="AID0456"/>
    <x v="104"/>
    <x v="0"/>
    <x v="5"/>
    <x v="2"/>
    <s v="Clear"/>
    <x v="128"/>
    <n v="228"/>
    <s v="Night"/>
    <x v="3"/>
    <s v="Model18"/>
    <n v="2864"/>
    <s v="female"/>
    <n v="27"/>
    <n v="6"/>
    <s v="Slight"/>
    <n v="37"/>
    <s v="M"/>
    <x v="1"/>
    <x v="2"/>
    <s v="Passenger"/>
  </r>
  <r>
    <s v="AID0457"/>
    <x v="330"/>
    <x v="4"/>
    <x v="9"/>
    <x v="1"/>
    <s v="Snow"/>
    <x v="130"/>
    <n v="1025"/>
    <s v="evening"/>
    <x v="0"/>
    <s v="Model34"/>
    <n v="1935"/>
    <s v="female"/>
    <n v="66"/>
    <n v="4"/>
    <s v="Fatal"/>
    <n v="52"/>
    <s v="M"/>
    <x v="0"/>
    <x v="2"/>
    <s v="Passenger"/>
  </r>
  <r>
    <s v="AID0458"/>
    <x v="331"/>
    <x v="3"/>
    <x v="5"/>
    <x v="1"/>
    <s v="Storm"/>
    <x v="37"/>
    <n v="933"/>
    <s v="afternoon"/>
    <x v="1"/>
    <s v="Model6"/>
    <n v="1760"/>
    <s v="female"/>
    <n v="29"/>
    <n v="0"/>
    <s v="Fatal"/>
    <n v="58"/>
    <s v="M"/>
    <x v="0"/>
    <x v="0"/>
    <s v="Pedestrian"/>
  </r>
  <r>
    <s v="AID0459"/>
    <x v="332"/>
    <x v="3"/>
    <x v="11"/>
    <x v="1"/>
    <s v="Clear"/>
    <x v="178"/>
    <n v="1529"/>
    <s v="afternoon"/>
    <x v="2"/>
    <s v="Model2"/>
    <n v="2759"/>
    <s v="male"/>
    <n v="38"/>
    <n v="1"/>
    <s v="Serious"/>
    <n v="37"/>
    <s v="M"/>
    <x v="2"/>
    <x v="3"/>
    <s v="Pedestrian"/>
  </r>
  <r>
    <s v="AID0460"/>
    <x v="205"/>
    <x v="1"/>
    <x v="9"/>
    <x v="1"/>
    <s v="Rain"/>
    <x v="113"/>
    <n v="1936"/>
    <s v="evening"/>
    <x v="2"/>
    <s v="Model24"/>
    <n v="1479"/>
    <s v="female"/>
    <n v="36"/>
    <n v="8"/>
    <s v="Fatal"/>
    <n v="48"/>
    <s v="F"/>
    <x v="0"/>
    <x v="0"/>
    <s v="Pedestrian"/>
  </r>
  <r>
    <s v="AID0461"/>
    <x v="333"/>
    <x v="2"/>
    <x v="2"/>
    <x v="0"/>
    <s v="Storm"/>
    <x v="147"/>
    <n v="658"/>
    <s v="afternoon"/>
    <x v="3"/>
    <s v="Model10"/>
    <n v="2863"/>
    <s v="male"/>
    <n v="34"/>
    <n v="12"/>
    <s v="Slight"/>
    <n v="44"/>
    <s v="F"/>
    <x v="1"/>
    <x v="2"/>
    <s v="Pedestrian"/>
  </r>
  <r>
    <s v="AID0462"/>
    <x v="334"/>
    <x v="1"/>
    <x v="5"/>
    <x v="0"/>
    <s v="Snow"/>
    <x v="85"/>
    <n v="1943"/>
    <s v="evening"/>
    <x v="0"/>
    <s v="Model44"/>
    <n v="1681"/>
    <s v="female"/>
    <n v="60"/>
    <n v="14"/>
    <s v="Fatal"/>
    <n v="27"/>
    <s v="M"/>
    <x v="1"/>
    <x v="2"/>
    <s v="Passenger"/>
  </r>
  <r>
    <s v="AID0463"/>
    <x v="111"/>
    <x v="0"/>
    <x v="2"/>
    <x v="2"/>
    <s v="Storm"/>
    <x v="138"/>
    <n v="1822"/>
    <s v="afternoon"/>
    <x v="2"/>
    <s v="Model24"/>
    <n v="1770"/>
    <s v="female"/>
    <n v="35"/>
    <n v="19"/>
    <s v="Serious"/>
    <n v="3"/>
    <s v="F"/>
    <x v="2"/>
    <x v="2"/>
    <s v="Pedestrian"/>
  </r>
  <r>
    <s v="AID0464"/>
    <x v="335"/>
    <x v="2"/>
    <x v="10"/>
    <x v="0"/>
    <s v="Clear"/>
    <x v="33"/>
    <n v="1055"/>
    <s v="evening"/>
    <x v="3"/>
    <s v="Model42"/>
    <n v="2424"/>
    <s v="male"/>
    <n v="34"/>
    <n v="17"/>
    <s v="Fatal"/>
    <n v="33"/>
    <s v="F"/>
    <x v="2"/>
    <x v="3"/>
    <s v="Pedestrian"/>
  </r>
  <r>
    <s v="AID0465"/>
    <x v="336"/>
    <x v="0"/>
    <x v="12"/>
    <x v="2"/>
    <s v="Rain"/>
    <x v="140"/>
    <n v="644"/>
    <s v="evening"/>
    <x v="2"/>
    <s v="Model22"/>
    <n v="1831"/>
    <s v="male"/>
    <n v="22"/>
    <n v="3"/>
    <s v="Fatal"/>
    <n v="49"/>
    <s v="M"/>
    <x v="2"/>
    <x v="0"/>
    <s v="Passenger"/>
  </r>
  <r>
    <s v="AID0466"/>
    <x v="337"/>
    <x v="0"/>
    <x v="11"/>
    <x v="1"/>
    <s v="Clear"/>
    <x v="47"/>
    <n v="21"/>
    <s v="Night"/>
    <x v="2"/>
    <s v="Model3"/>
    <n v="2092"/>
    <s v="male"/>
    <n v="43"/>
    <n v="8"/>
    <s v="Serious"/>
    <n v="31"/>
    <s v="M"/>
    <x v="2"/>
    <x v="0"/>
    <s v="Passenger"/>
  </r>
  <r>
    <s v="AID0467"/>
    <x v="274"/>
    <x v="1"/>
    <x v="20"/>
    <x v="2"/>
    <s v="Clear"/>
    <x v="148"/>
    <n v="118"/>
    <s v="evening"/>
    <x v="2"/>
    <s v="Model18"/>
    <n v="1264"/>
    <s v="male"/>
    <n v="59"/>
    <n v="12"/>
    <s v="Fatal"/>
    <n v="17"/>
    <s v="F"/>
    <x v="0"/>
    <x v="0"/>
    <s v="Pedestrian"/>
  </r>
  <r>
    <s v="AID0468"/>
    <x v="220"/>
    <x v="3"/>
    <x v="12"/>
    <x v="0"/>
    <s v="Storm"/>
    <x v="117"/>
    <n v="1613"/>
    <s v="evening"/>
    <x v="0"/>
    <s v="Model16"/>
    <n v="801"/>
    <s v="female"/>
    <n v="63"/>
    <n v="0"/>
    <s v="Slight"/>
    <n v="27"/>
    <s v="F"/>
    <x v="1"/>
    <x v="1"/>
    <s v="Pedestrian"/>
  </r>
  <r>
    <s v="AID0469"/>
    <x v="338"/>
    <x v="0"/>
    <x v="12"/>
    <x v="2"/>
    <s v="Fog"/>
    <x v="115"/>
    <n v="2328"/>
    <s v="evening"/>
    <x v="2"/>
    <s v="Model38"/>
    <n v="2119"/>
    <s v="male"/>
    <n v="54"/>
    <n v="16"/>
    <s v="Fatal"/>
    <n v="46"/>
    <s v="F"/>
    <x v="2"/>
    <x v="0"/>
    <s v="Passenger"/>
  </r>
  <r>
    <s v="AID0470"/>
    <x v="339"/>
    <x v="2"/>
    <x v="22"/>
    <x v="0"/>
    <s v="Snow"/>
    <x v="179"/>
    <n v="1711"/>
    <s v="Night"/>
    <x v="3"/>
    <s v="Model8"/>
    <n v="1974"/>
    <s v="female"/>
    <n v="53"/>
    <n v="12"/>
    <s v="Fatal"/>
    <n v="31"/>
    <s v="F"/>
    <x v="0"/>
    <x v="2"/>
    <s v="Pedestrian"/>
  </r>
  <r>
    <s v="AID0471"/>
    <x v="142"/>
    <x v="3"/>
    <x v="12"/>
    <x v="2"/>
    <s v="Fog"/>
    <x v="65"/>
    <n v="1534"/>
    <s v="afternoon"/>
    <x v="1"/>
    <s v="Model35"/>
    <n v="1674"/>
    <s v="male"/>
    <n v="55"/>
    <n v="14"/>
    <s v="Serious"/>
    <n v="13"/>
    <s v="M"/>
    <x v="1"/>
    <x v="1"/>
    <s v="Pedestrian"/>
  </r>
  <r>
    <s v="AID0472"/>
    <x v="308"/>
    <x v="0"/>
    <x v="20"/>
    <x v="0"/>
    <s v="Rain"/>
    <x v="144"/>
    <n v="1745"/>
    <s v="evening"/>
    <x v="2"/>
    <s v="Model5"/>
    <n v="2268"/>
    <s v="male"/>
    <n v="45"/>
    <n v="11"/>
    <s v="Serious"/>
    <n v="33"/>
    <s v="F"/>
    <x v="2"/>
    <x v="2"/>
    <s v="Pedestrian"/>
  </r>
  <r>
    <s v="AID0473"/>
    <x v="117"/>
    <x v="1"/>
    <x v="10"/>
    <x v="0"/>
    <s v="Storm"/>
    <x v="110"/>
    <n v="1941"/>
    <s v="evening"/>
    <x v="0"/>
    <s v="Model49"/>
    <n v="2302"/>
    <s v="male"/>
    <n v="55"/>
    <n v="7"/>
    <s v="Serious"/>
    <n v="48"/>
    <s v="F"/>
    <x v="1"/>
    <x v="2"/>
    <s v="Pedestrian"/>
  </r>
  <r>
    <s v="AID0474"/>
    <x v="340"/>
    <x v="1"/>
    <x v="12"/>
    <x v="1"/>
    <s v="Fog"/>
    <x v="50"/>
    <n v="327"/>
    <s v="afternoon"/>
    <x v="1"/>
    <s v="Model42"/>
    <n v="2319"/>
    <s v="male"/>
    <n v="62"/>
    <n v="10"/>
    <s v="Slight"/>
    <n v="50"/>
    <s v="M"/>
    <x v="1"/>
    <x v="0"/>
    <s v="Passenger"/>
  </r>
  <r>
    <s v="AID0475"/>
    <x v="242"/>
    <x v="2"/>
    <x v="14"/>
    <x v="1"/>
    <s v="Snow"/>
    <x v="143"/>
    <n v="836"/>
    <s v="afternoon"/>
    <x v="2"/>
    <s v="Model35"/>
    <n v="1480"/>
    <s v="male"/>
    <n v="63"/>
    <n v="13"/>
    <s v="Slight"/>
    <n v="18"/>
    <s v="F"/>
    <x v="0"/>
    <x v="3"/>
    <s v="Pedestrian"/>
  </r>
  <r>
    <s v="AID0476"/>
    <x v="341"/>
    <x v="4"/>
    <x v="10"/>
    <x v="0"/>
    <s v="Rain"/>
    <x v="87"/>
    <n v="923"/>
    <s v="evening"/>
    <x v="1"/>
    <s v="Model15"/>
    <n v="1975"/>
    <s v="female"/>
    <n v="32"/>
    <n v="18"/>
    <s v="Fatal"/>
    <n v="12"/>
    <s v="M"/>
    <x v="0"/>
    <x v="1"/>
    <s v="Passenger"/>
  </r>
  <r>
    <s v="AID0477"/>
    <x v="342"/>
    <x v="2"/>
    <x v="23"/>
    <x v="1"/>
    <s v="Fog"/>
    <x v="180"/>
    <n v="624"/>
    <s v="evening"/>
    <x v="3"/>
    <s v="Model34"/>
    <n v="803"/>
    <s v="male"/>
    <n v="22"/>
    <n v="5"/>
    <s v="Serious"/>
    <n v="29"/>
    <s v="M"/>
    <x v="0"/>
    <x v="2"/>
    <s v="Pedestrian"/>
  </r>
  <r>
    <s v="AID0478"/>
    <x v="279"/>
    <x v="2"/>
    <x v="21"/>
    <x v="1"/>
    <s v="Rain"/>
    <x v="181"/>
    <n v="2343"/>
    <s v="afternoon"/>
    <x v="2"/>
    <s v="Model19"/>
    <n v="1076"/>
    <s v="female"/>
    <n v="67"/>
    <n v="16"/>
    <s v="Serious"/>
    <n v="60"/>
    <s v="F"/>
    <x v="1"/>
    <x v="2"/>
    <s v="Pedestrian"/>
  </r>
  <r>
    <s v="AID0479"/>
    <x v="343"/>
    <x v="0"/>
    <x v="9"/>
    <x v="1"/>
    <s v="Fog"/>
    <x v="167"/>
    <n v="1652"/>
    <s v="evening"/>
    <x v="0"/>
    <s v="Model12"/>
    <n v="2772"/>
    <s v="male"/>
    <n v="41"/>
    <n v="11"/>
    <s v="Slight"/>
    <n v="55"/>
    <s v="F"/>
    <x v="1"/>
    <x v="3"/>
    <s v="Pedestrian"/>
  </r>
  <r>
    <s v="AID0480"/>
    <x v="344"/>
    <x v="0"/>
    <x v="8"/>
    <x v="1"/>
    <s v="Fog"/>
    <x v="0"/>
    <n v="1746"/>
    <s v="afternoon"/>
    <x v="0"/>
    <s v="Model22"/>
    <n v="2205"/>
    <s v="male"/>
    <n v="47"/>
    <n v="17"/>
    <s v="Fatal"/>
    <n v="58"/>
    <s v="M"/>
    <x v="2"/>
    <x v="1"/>
    <s v="Pedestrian"/>
  </r>
  <r>
    <s v="AID0481"/>
    <x v="345"/>
    <x v="2"/>
    <x v="5"/>
    <x v="1"/>
    <s v="Fog"/>
    <x v="145"/>
    <n v="1444"/>
    <s v="evening"/>
    <x v="1"/>
    <s v="Model34"/>
    <n v="1086"/>
    <s v="female"/>
    <n v="21"/>
    <n v="7"/>
    <s v="Serious"/>
    <n v="73"/>
    <s v="M"/>
    <x v="0"/>
    <x v="3"/>
    <s v="Pedestrian"/>
  </r>
  <r>
    <s v="AID0482"/>
    <x v="127"/>
    <x v="3"/>
    <x v="22"/>
    <x v="1"/>
    <s v="Fog"/>
    <x v="99"/>
    <n v="1753"/>
    <s v="afternoon"/>
    <x v="3"/>
    <s v="Model9"/>
    <n v="1567"/>
    <s v="female"/>
    <n v="50"/>
    <n v="2"/>
    <s v="Slight"/>
    <n v="31"/>
    <s v="F"/>
    <x v="1"/>
    <x v="3"/>
    <s v="Passenger"/>
  </r>
  <r>
    <s v="AID0483"/>
    <x v="67"/>
    <x v="0"/>
    <x v="13"/>
    <x v="0"/>
    <s v="Fog"/>
    <x v="103"/>
    <n v="2211"/>
    <s v="Night"/>
    <x v="2"/>
    <s v="Model17"/>
    <n v="1328"/>
    <s v="female"/>
    <n v="32"/>
    <n v="15"/>
    <s v="Slight"/>
    <n v="78"/>
    <s v="F"/>
    <x v="2"/>
    <x v="0"/>
    <s v="Pedestrian"/>
  </r>
  <r>
    <s v="AID0484"/>
    <x v="192"/>
    <x v="3"/>
    <x v="24"/>
    <x v="0"/>
    <s v="Clear"/>
    <x v="37"/>
    <n v="810"/>
    <s v="evening"/>
    <x v="2"/>
    <s v="Model40"/>
    <n v="2152"/>
    <s v="female"/>
    <n v="55"/>
    <n v="10"/>
    <s v="Serious"/>
    <n v="14"/>
    <s v="M"/>
    <x v="1"/>
    <x v="0"/>
    <s v="Passenger"/>
  </r>
  <r>
    <s v="AID0485"/>
    <x v="116"/>
    <x v="3"/>
    <x v="18"/>
    <x v="0"/>
    <s v="Rain"/>
    <x v="51"/>
    <n v="214"/>
    <s v="afternoon"/>
    <x v="0"/>
    <s v="Model39"/>
    <n v="894"/>
    <s v="male"/>
    <n v="67"/>
    <n v="2"/>
    <s v="Fatal"/>
    <n v="5"/>
    <s v="M"/>
    <x v="0"/>
    <x v="1"/>
    <s v="Pedestrian"/>
  </r>
  <r>
    <s v="AID0486"/>
    <x v="346"/>
    <x v="0"/>
    <x v="26"/>
    <x v="1"/>
    <s v="Storm"/>
    <x v="5"/>
    <n v="426"/>
    <s v="Night"/>
    <x v="3"/>
    <s v="Model43"/>
    <n v="2973"/>
    <s v="male"/>
    <n v="62"/>
    <n v="1"/>
    <s v="Fatal"/>
    <n v="17"/>
    <s v="F"/>
    <x v="2"/>
    <x v="0"/>
    <s v="Pedestrian"/>
  </r>
  <r>
    <s v="AID0487"/>
    <x v="112"/>
    <x v="3"/>
    <x v="15"/>
    <x v="1"/>
    <s v="Rain"/>
    <x v="14"/>
    <n v="1913"/>
    <s v="afternoon"/>
    <x v="1"/>
    <s v="Model14"/>
    <n v="1265"/>
    <s v="female"/>
    <n v="51"/>
    <n v="17"/>
    <s v="Serious"/>
    <n v="33"/>
    <s v="F"/>
    <x v="2"/>
    <x v="0"/>
    <s v="Pedestrian"/>
  </r>
  <r>
    <s v="AID0488"/>
    <x v="347"/>
    <x v="2"/>
    <x v="16"/>
    <x v="1"/>
    <s v="Snow"/>
    <x v="72"/>
    <n v="1607"/>
    <s v="evening"/>
    <x v="2"/>
    <s v="Model2"/>
    <n v="1851"/>
    <s v="male"/>
    <n v="38"/>
    <n v="12"/>
    <s v="Serious"/>
    <n v="59"/>
    <s v="F"/>
    <x v="1"/>
    <x v="3"/>
    <s v="Passenger"/>
  </r>
  <r>
    <s v="AID0489"/>
    <x v="348"/>
    <x v="2"/>
    <x v="17"/>
    <x v="2"/>
    <s v="Storm"/>
    <x v="182"/>
    <n v="518"/>
    <s v="Night"/>
    <x v="3"/>
    <s v="Model30"/>
    <n v="1058"/>
    <s v="male"/>
    <n v="34"/>
    <n v="16"/>
    <s v="Fatal"/>
    <n v="25"/>
    <s v="F"/>
    <x v="0"/>
    <x v="2"/>
    <s v="Passenger"/>
  </r>
  <r>
    <s v="AID0490"/>
    <x v="349"/>
    <x v="0"/>
    <x v="9"/>
    <x v="1"/>
    <s v="Rain"/>
    <x v="93"/>
    <n v="520"/>
    <s v="afternoon"/>
    <x v="1"/>
    <s v="Model45"/>
    <n v="1286"/>
    <s v="male"/>
    <n v="66"/>
    <n v="5"/>
    <s v="Serious"/>
    <n v="53"/>
    <s v="M"/>
    <x v="1"/>
    <x v="3"/>
    <s v="Pedestrian"/>
  </r>
  <r>
    <s v="AID0491"/>
    <x v="350"/>
    <x v="3"/>
    <x v="25"/>
    <x v="2"/>
    <s v="Snow"/>
    <x v="161"/>
    <n v="1754"/>
    <s v="Night"/>
    <x v="3"/>
    <s v="Model17"/>
    <n v="2449"/>
    <s v="female"/>
    <n v="38"/>
    <n v="14"/>
    <s v="Fatal"/>
    <n v="28"/>
    <s v="F"/>
    <x v="1"/>
    <x v="3"/>
    <s v="Pedestrian"/>
  </r>
  <r>
    <s v="AID0492"/>
    <x v="230"/>
    <x v="4"/>
    <x v="19"/>
    <x v="0"/>
    <s v="Storm"/>
    <x v="115"/>
    <n v="1555"/>
    <s v="evening"/>
    <x v="0"/>
    <s v="Model40"/>
    <n v="1107"/>
    <s v="male"/>
    <n v="39"/>
    <n v="3"/>
    <s v="Slight"/>
    <n v="60"/>
    <s v="M"/>
    <x v="0"/>
    <x v="2"/>
    <s v="Passenger"/>
  </r>
  <r>
    <s v="AID0493"/>
    <x v="55"/>
    <x v="2"/>
    <x v="17"/>
    <x v="2"/>
    <s v="Snow"/>
    <x v="133"/>
    <n v="346"/>
    <s v="afternoon"/>
    <x v="0"/>
    <s v="Model10"/>
    <n v="1995"/>
    <s v="male"/>
    <n v="19"/>
    <n v="4"/>
    <s v="Serious"/>
    <n v="71"/>
    <s v="M"/>
    <x v="1"/>
    <x v="2"/>
    <s v="Passenger"/>
  </r>
  <r>
    <s v="AID0494"/>
    <x v="203"/>
    <x v="0"/>
    <x v="10"/>
    <x v="1"/>
    <s v="Rain"/>
    <x v="108"/>
    <n v="557"/>
    <s v="evening"/>
    <x v="0"/>
    <s v="Model6"/>
    <n v="2836"/>
    <s v="male"/>
    <n v="27"/>
    <n v="13"/>
    <s v="Fatal"/>
    <n v="61"/>
    <s v="F"/>
    <x v="0"/>
    <x v="0"/>
    <s v="Pedestrian"/>
  </r>
  <r>
    <s v="AID0495"/>
    <x v="351"/>
    <x v="0"/>
    <x v="20"/>
    <x v="1"/>
    <s v="Fog"/>
    <x v="151"/>
    <n v="759"/>
    <s v="Night"/>
    <x v="1"/>
    <s v="Model28"/>
    <n v="2821"/>
    <s v="male"/>
    <n v="68"/>
    <n v="20"/>
    <s v="Fatal"/>
    <n v="34"/>
    <s v="F"/>
    <x v="2"/>
    <x v="0"/>
    <s v="Pedestrian"/>
  </r>
  <r>
    <s v="AID0496"/>
    <x v="258"/>
    <x v="0"/>
    <x v="18"/>
    <x v="0"/>
    <s v="Clear"/>
    <x v="85"/>
    <n v="1919"/>
    <s v="afternoon"/>
    <x v="1"/>
    <s v="Model14"/>
    <n v="1455"/>
    <s v="male"/>
    <n v="51"/>
    <n v="1"/>
    <s v="Fatal"/>
    <n v="57"/>
    <s v="F"/>
    <x v="0"/>
    <x v="1"/>
    <s v="Passenger"/>
  </r>
  <r>
    <s v="AID0497"/>
    <x v="352"/>
    <x v="0"/>
    <x v="1"/>
    <x v="1"/>
    <s v="Rain"/>
    <x v="50"/>
    <n v="1856"/>
    <s v="Night"/>
    <x v="2"/>
    <s v="Model20"/>
    <n v="965"/>
    <s v="female"/>
    <n v="31"/>
    <n v="11"/>
    <s v="Serious"/>
    <n v="58"/>
    <s v="F"/>
    <x v="0"/>
    <x v="0"/>
    <s v="Pedestrian"/>
  </r>
  <r>
    <s v="AID0498"/>
    <x v="353"/>
    <x v="1"/>
    <x v="1"/>
    <x v="0"/>
    <s v="Snow"/>
    <x v="154"/>
    <n v="1006"/>
    <s v="Night"/>
    <x v="0"/>
    <s v="Model44"/>
    <n v="2947"/>
    <s v="female"/>
    <n v="35"/>
    <n v="5"/>
    <s v="Serious"/>
    <n v="7"/>
    <s v="M"/>
    <x v="2"/>
    <x v="1"/>
    <s v="Passenger"/>
  </r>
  <r>
    <s v="AID0499"/>
    <x v="354"/>
    <x v="1"/>
    <x v="23"/>
    <x v="1"/>
    <s v="Fog"/>
    <x v="130"/>
    <n v="259"/>
    <s v="afternoon"/>
    <x v="2"/>
    <s v="Model6"/>
    <n v="1716"/>
    <s v="female"/>
    <n v="54"/>
    <n v="2"/>
    <s v="Fatal"/>
    <n v="12"/>
    <s v="M"/>
    <x v="1"/>
    <x v="3"/>
    <s v="Passenger"/>
  </r>
  <r>
    <s v="AID0500"/>
    <x v="182"/>
    <x v="2"/>
    <x v="13"/>
    <x v="0"/>
    <s v="Snow"/>
    <x v="183"/>
    <n v="2301"/>
    <s v="afternoon"/>
    <x v="1"/>
    <s v="Model7"/>
    <n v="2074"/>
    <s v="female"/>
    <n v="32"/>
    <n v="4"/>
    <s v="Fatal"/>
    <n v="9"/>
    <s v="F"/>
    <x v="1"/>
    <x v="1"/>
    <s v="Passenger"/>
  </r>
  <r>
    <s v="AID0501"/>
    <x v="355"/>
    <x v="2"/>
    <x v="23"/>
    <x v="0"/>
    <s v="Fog"/>
    <x v="95"/>
    <n v="611"/>
    <s v="Night"/>
    <x v="0"/>
    <s v="Model48"/>
    <n v="859"/>
    <s v="female"/>
    <n v="35"/>
    <n v="6"/>
    <s v="Slight"/>
    <n v="58"/>
    <s v="F"/>
    <x v="2"/>
    <x v="3"/>
    <s v="Passenger"/>
  </r>
  <r>
    <s v="AID0502"/>
    <x v="356"/>
    <x v="0"/>
    <x v="16"/>
    <x v="1"/>
    <s v="Clear"/>
    <x v="91"/>
    <n v="426"/>
    <s v="Night"/>
    <x v="0"/>
    <s v="Model29"/>
    <n v="2318"/>
    <s v="female"/>
    <n v="34"/>
    <n v="17"/>
    <s v="Fatal"/>
    <n v="33"/>
    <s v="M"/>
    <x v="2"/>
    <x v="3"/>
    <s v="Passenger"/>
  </r>
  <r>
    <s v="AID0503"/>
    <x v="357"/>
    <x v="1"/>
    <x v="12"/>
    <x v="2"/>
    <s v="Fog"/>
    <x v="7"/>
    <n v="1652"/>
    <s v="Night"/>
    <x v="2"/>
    <s v="Model49"/>
    <n v="1424"/>
    <s v="female"/>
    <n v="24"/>
    <n v="13"/>
    <s v="Serious"/>
    <n v="42"/>
    <s v="F"/>
    <x v="2"/>
    <x v="2"/>
    <s v="Passenger"/>
  </r>
  <r>
    <s v="AID0504"/>
    <x v="358"/>
    <x v="1"/>
    <x v="23"/>
    <x v="0"/>
    <s v="Clear"/>
    <x v="147"/>
    <n v="2320"/>
    <s v="Night"/>
    <x v="3"/>
    <s v="Model36"/>
    <n v="946"/>
    <s v="female"/>
    <n v="30"/>
    <n v="12"/>
    <s v="Fatal"/>
    <n v="4"/>
    <s v="F"/>
    <x v="2"/>
    <x v="3"/>
    <s v="Passenger"/>
  </r>
  <r>
    <s v="AID0505"/>
    <x v="359"/>
    <x v="0"/>
    <x v="13"/>
    <x v="2"/>
    <s v="Storm"/>
    <x v="80"/>
    <n v="2258"/>
    <s v="evening"/>
    <x v="2"/>
    <s v="Model13"/>
    <n v="1489"/>
    <s v="male"/>
    <n v="21"/>
    <n v="11"/>
    <s v="Slight"/>
    <n v="71"/>
    <s v="M"/>
    <x v="2"/>
    <x v="3"/>
    <s v="Pedestrian"/>
  </r>
  <r>
    <s v="AID0506"/>
    <x v="360"/>
    <x v="4"/>
    <x v="1"/>
    <x v="2"/>
    <s v="Fog"/>
    <x v="131"/>
    <n v="2002"/>
    <s v="evening"/>
    <x v="2"/>
    <s v="Model27"/>
    <n v="875"/>
    <s v="female"/>
    <n v="56"/>
    <n v="16"/>
    <s v="Serious"/>
    <n v="16"/>
    <s v="F"/>
    <x v="0"/>
    <x v="1"/>
    <s v="Pedestrian"/>
  </r>
  <r>
    <s v="AID0507"/>
    <x v="361"/>
    <x v="3"/>
    <x v="6"/>
    <x v="1"/>
    <s v="Clear"/>
    <x v="168"/>
    <n v="1013"/>
    <s v="Night"/>
    <x v="3"/>
    <s v="Model28"/>
    <n v="1823"/>
    <s v="female"/>
    <n v="32"/>
    <n v="5"/>
    <s v="Serious"/>
    <n v="8"/>
    <s v="F"/>
    <x v="0"/>
    <x v="0"/>
    <s v="Pedestrian"/>
  </r>
  <r>
    <s v="AID0508"/>
    <x v="362"/>
    <x v="2"/>
    <x v="15"/>
    <x v="2"/>
    <s v="Clear"/>
    <x v="184"/>
    <n v="334"/>
    <s v="afternoon"/>
    <x v="2"/>
    <s v="Model43"/>
    <n v="2812"/>
    <s v="male"/>
    <n v="64"/>
    <n v="1"/>
    <s v="Serious"/>
    <n v="59"/>
    <s v="F"/>
    <x v="2"/>
    <x v="1"/>
    <s v="Pedestrian"/>
  </r>
  <r>
    <s v="AID0509"/>
    <x v="363"/>
    <x v="3"/>
    <x v="3"/>
    <x v="1"/>
    <s v="Clear"/>
    <x v="180"/>
    <n v="227"/>
    <s v="evening"/>
    <x v="1"/>
    <s v="Model13"/>
    <n v="2368"/>
    <s v="male"/>
    <n v="69"/>
    <n v="0"/>
    <s v="Fatal"/>
    <n v="53"/>
    <s v="M"/>
    <x v="1"/>
    <x v="3"/>
    <s v="Passenger"/>
  </r>
  <r>
    <s v="AID0510"/>
    <x v="364"/>
    <x v="4"/>
    <x v="5"/>
    <x v="1"/>
    <s v="Fog"/>
    <x v="185"/>
    <n v="231"/>
    <s v="Night"/>
    <x v="2"/>
    <s v="Model41"/>
    <n v="1149"/>
    <s v="female"/>
    <n v="69"/>
    <n v="3"/>
    <s v="Serious"/>
    <n v="8"/>
    <s v="F"/>
    <x v="2"/>
    <x v="2"/>
    <s v="Passenger"/>
  </r>
  <r>
    <s v="AID0511"/>
    <x v="266"/>
    <x v="1"/>
    <x v="6"/>
    <x v="1"/>
    <s v="Storm"/>
    <x v="130"/>
    <n v="844"/>
    <s v="Night"/>
    <x v="3"/>
    <s v="Model16"/>
    <n v="1724"/>
    <s v="female"/>
    <n v="31"/>
    <n v="13"/>
    <s v="Slight"/>
    <n v="38"/>
    <s v="F"/>
    <x v="0"/>
    <x v="1"/>
    <s v="Passenger"/>
  </r>
  <r>
    <s v="AID0512"/>
    <x v="365"/>
    <x v="2"/>
    <x v="9"/>
    <x v="1"/>
    <s v="Clear"/>
    <x v="64"/>
    <n v="313"/>
    <s v="evening"/>
    <x v="3"/>
    <s v="Model30"/>
    <n v="2387"/>
    <s v="male"/>
    <n v="35"/>
    <n v="8"/>
    <s v="Fatal"/>
    <n v="71"/>
    <s v="F"/>
    <x v="1"/>
    <x v="1"/>
    <s v="Passenger"/>
  </r>
  <r>
    <s v="AID0513"/>
    <x v="297"/>
    <x v="3"/>
    <x v="9"/>
    <x v="1"/>
    <s v="Snow"/>
    <x v="149"/>
    <n v="2204"/>
    <s v="Night"/>
    <x v="1"/>
    <s v="Model37"/>
    <n v="1914"/>
    <s v="male"/>
    <n v="33"/>
    <n v="6"/>
    <s v="Fatal"/>
    <n v="64"/>
    <s v="M"/>
    <x v="0"/>
    <x v="0"/>
    <s v="Pedestrian"/>
  </r>
  <r>
    <s v="AID0514"/>
    <x v="366"/>
    <x v="3"/>
    <x v="19"/>
    <x v="1"/>
    <s v="Fog"/>
    <x v="24"/>
    <n v="414"/>
    <s v="evening"/>
    <x v="2"/>
    <s v="Model11"/>
    <n v="1051"/>
    <s v="female"/>
    <n v="43"/>
    <n v="17"/>
    <s v="Serious"/>
    <n v="5"/>
    <s v="F"/>
    <x v="2"/>
    <x v="2"/>
    <s v="Pedestrian"/>
  </r>
  <r>
    <s v="AID0515"/>
    <x v="367"/>
    <x v="0"/>
    <x v="3"/>
    <x v="1"/>
    <s v="Fog"/>
    <x v="109"/>
    <n v="901"/>
    <s v="Night"/>
    <x v="2"/>
    <s v="Model47"/>
    <n v="2231"/>
    <s v="female"/>
    <n v="70"/>
    <n v="17"/>
    <s v="Slight"/>
    <n v="52"/>
    <s v="F"/>
    <x v="0"/>
    <x v="1"/>
    <s v="Pedestrian"/>
  </r>
  <r>
    <s v="AID0516"/>
    <x v="307"/>
    <x v="4"/>
    <x v="16"/>
    <x v="0"/>
    <s v="Rain"/>
    <x v="185"/>
    <n v="1103"/>
    <s v="Night"/>
    <x v="0"/>
    <s v="Model47"/>
    <n v="2479"/>
    <s v="male"/>
    <n v="38"/>
    <n v="20"/>
    <s v="Slight"/>
    <n v="50"/>
    <s v="M"/>
    <x v="2"/>
    <x v="3"/>
    <s v="Passenger"/>
  </r>
  <r>
    <s v="AID0517"/>
    <x v="368"/>
    <x v="0"/>
    <x v="19"/>
    <x v="2"/>
    <s v="Snow"/>
    <x v="34"/>
    <n v="1019"/>
    <s v="evening"/>
    <x v="2"/>
    <s v="Model15"/>
    <n v="1766"/>
    <s v="male"/>
    <n v="41"/>
    <n v="3"/>
    <s v="Slight"/>
    <n v="44"/>
    <s v="M"/>
    <x v="1"/>
    <x v="1"/>
    <s v="Pedestrian"/>
  </r>
  <r>
    <s v="AID0518"/>
    <x v="369"/>
    <x v="2"/>
    <x v="10"/>
    <x v="0"/>
    <s v="Fog"/>
    <x v="156"/>
    <n v="758"/>
    <s v="afternoon"/>
    <x v="2"/>
    <s v="Model31"/>
    <n v="2620"/>
    <s v="male"/>
    <n v="28"/>
    <n v="13"/>
    <s v="Slight"/>
    <n v="6"/>
    <s v="M"/>
    <x v="2"/>
    <x v="2"/>
    <s v="Pedestrian"/>
  </r>
  <r>
    <s v="AID0519"/>
    <x v="44"/>
    <x v="0"/>
    <x v="8"/>
    <x v="2"/>
    <s v="Snow"/>
    <x v="110"/>
    <n v="833"/>
    <s v="afternoon"/>
    <x v="2"/>
    <s v="Model19"/>
    <n v="1606"/>
    <s v="female"/>
    <n v="50"/>
    <n v="4"/>
    <s v="Fatal"/>
    <n v="66"/>
    <s v="F"/>
    <x v="1"/>
    <x v="1"/>
    <s v="Passenger"/>
  </r>
  <r>
    <s v="AID0520"/>
    <x v="271"/>
    <x v="4"/>
    <x v="1"/>
    <x v="0"/>
    <s v="Clear"/>
    <x v="131"/>
    <n v="28"/>
    <s v="evening"/>
    <x v="0"/>
    <s v="Model34"/>
    <n v="1060"/>
    <s v="female"/>
    <n v="24"/>
    <n v="13"/>
    <s v="Slight"/>
    <n v="59"/>
    <s v="M"/>
    <x v="0"/>
    <x v="2"/>
    <s v="Passenger"/>
  </r>
  <r>
    <s v="AID0521"/>
    <x v="12"/>
    <x v="4"/>
    <x v="25"/>
    <x v="1"/>
    <s v="Fog"/>
    <x v="113"/>
    <n v="43"/>
    <s v="evening"/>
    <x v="2"/>
    <s v="Model31"/>
    <n v="822"/>
    <s v="male"/>
    <n v="67"/>
    <n v="16"/>
    <s v="Fatal"/>
    <n v="52"/>
    <s v="F"/>
    <x v="0"/>
    <x v="1"/>
    <s v="Pedestrian"/>
  </r>
  <r>
    <s v="AID0522"/>
    <x v="50"/>
    <x v="0"/>
    <x v="12"/>
    <x v="0"/>
    <s v="Fog"/>
    <x v="79"/>
    <n v="1657"/>
    <s v="Night"/>
    <x v="1"/>
    <s v="Model21"/>
    <n v="1679"/>
    <s v="female"/>
    <n v="67"/>
    <n v="13"/>
    <s v="Fatal"/>
    <n v="55"/>
    <s v="M"/>
    <x v="0"/>
    <x v="2"/>
    <s v="Passenger"/>
  </r>
  <r>
    <s v="AID0523"/>
    <x v="370"/>
    <x v="2"/>
    <x v="9"/>
    <x v="1"/>
    <s v="Snow"/>
    <x v="111"/>
    <n v="1559"/>
    <s v="evening"/>
    <x v="3"/>
    <s v="Model4"/>
    <n v="1885"/>
    <s v="female"/>
    <n v="50"/>
    <n v="8"/>
    <s v="Serious"/>
    <n v="61"/>
    <s v="M"/>
    <x v="1"/>
    <x v="3"/>
    <s v="Pedestrian"/>
  </r>
  <r>
    <s v="AID0524"/>
    <x v="371"/>
    <x v="0"/>
    <x v="9"/>
    <x v="2"/>
    <s v="Fog"/>
    <x v="119"/>
    <n v="1046"/>
    <s v="Night"/>
    <x v="0"/>
    <s v="Model18"/>
    <n v="2717"/>
    <s v="male"/>
    <n v="21"/>
    <n v="2"/>
    <s v="Serious"/>
    <n v="78"/>
    <s v="F"/>
    <x v="0"/>
    <x v="1"/>
    <s v="Pedestrian"/>
  </r>
  <r>
    <s v="AID0525"/>
    <x v="241"/>
    <x v="2"/>
    <x v="23"/>
    <x v="0"/>
    <s v="Clear"/>
    <x v="63"/>
    <n v="151"/>
    <s v="afternoon"/>
    <x v="0"/>
    <s v="Model41"/>
    <n v="823"/>
    <s v="female"/>
    <n v="30"/>
    <n v="17"/>
    <s v="Slight"/>
    <n v="21"/>
    <s v="F"/>
    <x v="2"/>
    <x v="2"/>
    <s v="Pedestrian"/>
  </r>
  <r>
    <s v="AID0526"/>
    <x v="372"/>
    <x v="1"/>
    <x v="18"/>
    <x v="1"/>
    <s v="Storm"/>
    <x v="97"/>
    <n v="436"/>
    <s v="Night"/>
    <x v="3"/>
    <s v="Model18"/>
    <n v="2991"/>
    <s v="male"/>
    <n v="65"/>
    <n v="13"/>
    <s v="Serious"/>
    <n v="1"/>
    <s v="F"/>
    <x v="2"/>
    <x v="1"/>
    <s v="Passenger"/>
  </r>
  <r>
    <s v="AID0527"/>
    <x v="158"/>
    <x v="0"/>
    <x v="15"/>
    <x v="1"/>
    <s v="Fog"/>
    <x v="38"/>
    <n v="230"/>
    <s v="Night"/>
    <x v="0"/>
    <s v="Model39"/>
    <n v="2581"/>
    <s v="female"/>
    <n v="48"/>
    <n v="7"/>
    <s v="Fatal"/>
    <n v="33"/>
    <s v="M"/>
    <x v="0"/>
    <x v="0"/>
    <s v="Passenger"/>
  </r>
  <r>
    <s v="AID0528"/>
    <x v="320"/>
    <x v="0"/>
    <x v="14"/>
    <x v="2"/>
    <s v="Rain"/>
    <x v="20"/>
    <n v="54"/>
    <s v="afternoon"/>
    <x v="3"/>
    <s v="Model1"/>
    <n v="2097"/>
    <s v="female"/>
    <n v="37"/>
    <n v="6"/>
    <s v="Fatal"/>
    <n v="4"/>
    <s v="F"/>
    <x v="0"/>
    <x v="1"/>
    <s v="Passenger"/>
  </r>
  <r>
    <s v="AID0529"/>
    <x v="373"/>
    <x v="0"/>
    <x v="19"/>
    <x v="0"/>
    <s v="Clear"/>
    <x v="154"/>
    <n v="1738"/>
    <s v="afternoon"/>
    <x v="0"/>
    <s v="Model21"/>
    <n v="2207"/>
    <s v="female"/>
    <n v="48"/>
    <n v="13"/>
    <s v="Fatal"/>
    <n v="58"/>
    <s v="M"/>
    <x v="0"/>
    <x v="0"/>
    <s v="Pedestrian"/>
  </r>
  <r>
    <s v="AID0530"/>
    <x v="374"/>
    <x v="3"/>
    <x v="16"/>
    <x v="0"/>
    <s v="Rain"/>
    <x v="172"/>
    <n v="405"/>
    <s v="evening"/>
    <x v="3"/>
    <s v="Model14"/>
    <n v="813"/>
    <s v="female"/>
    <n v="51"/>
    <n v="5"/>
    <s v="Slight"/>
    <n v="61"/>
    <s v="F"/>
    <x v="0"/>
    <x v="1"/>
    <s v="Passenger"/>
  </r>
  <r>
    <s v="AID0531"/>
    <x v="279"/>
    <x v="4"/>
    <x v="10"/>
    <x v="1"/>
    <s v="Rain"/>
    <x v="127"/>
    <n v="227"/>
    <s v="evening"/>
    <x v="3"/>
    <s v="Model24"/>
    <n v="932"/>
    <s v="female"/>
    <n v="60"/>
    <n v="16"/>
    <s v="Fatal"/>
    <n v="27"/>
    <s v="M"/>
    <x v="0"/>
    <x v="3"/>
    <s v="Passenger"/>
  </r>
  <r>
    <s v="AID0532"/>
    <x v="68"/>
    <x v="0"/>
    <x v="23"/>
    <x v="1"/>
    <s v="Fog"/>
    <x v="143"/>
    <n v="749"/>
    <s v="Night"/>
    <x v="2"/>
    <s v="Model22"/>
    <n v="2304"/>
    <s v="male"/>
    <n v="34"/>
    <n v="5"/>
    <s v="Fatal"/>
    <n v="42"/>
    <s v="M"/>
    <x v="2"/>
    <x v="2"/>
    <s v="Passenger"/>
  </r>
  <r>
    <s v="AID0533"/>
    <x v="375"/>
    <x v="2"/>
    <x v="0"/>
    <x v="0"/>
    <s v="Storm"/>
    <x v="161"/>
    <n v="1400"/>
    <s v="evening"/>
    <x v="1"/>
    <s v="Model12"/>
    <n v="2327"/>
    <s v="male"/>
    <n v="67"/>
    <n v="9"/>
    <s v="Fatal"/>
    <n v="14"/>
    <s v="F"/>
    <x v="0"/>
    <x v="1"/>
    <s v="Pedestrian"/>
  </r>
  <r>
    <s v="AID0534"/>
    <x v="376"/>
    <x v="2"/>
    <x v="3"/>
    <x v="0"/>
    <s v="Snow"/>
    <x v="146"/>
    <n v="2001"/>
    <s v="afternoon"/>
    <x v="3"/>
    <s v="Model3"/>
    <n v="1389"/>
    <s v="male"/>
    <n v="52"/>
    <n v="7"/>
    <s v="Slight"/>
    <n v="38"/>
    <s v="M"/>
    <x v="0"/>
    <x v="1"/>
    <s v="Pedestrian"/>
  </r>
  <r>
    <s v="AID0535"/>
    <x v="377"/>
    <x v="1"/>
    <x v="7"/>
    <x v="2"/>
    <s v="Snow"/>
    <x v="128"/>
    <n v="936"/>
    <s v="Night"/>
    <x v="2"/>
    <s v="Model13"/>
    <n v="2431"/>
    <s v="male"/>
    <n v="49"/>
    <n v="6"/>
    <s v="Slight"/>
    <n v="74"/>
    <s v="F"/>
    <x v="1"/>
    <x v="2"/>
    <s v="Pedestrian"/>
  </r>
  <r>
    <s v="AID0536"/>
    <x v="378"/>
    <x v="0"/>
    <x v="23"/>
    <x v="1"/>
    <s v="Fog"/>
    <x v="57"/>
    <n v="1012"/>
    <s v="Night"/>
    <x v="1"/>
    <s v="Model12"/>
    <n v="1445"/>
    <s v="female"/>
    <n v="42"/>
    <n v="5"/>
    <s v="Slight"/>
    <n v="80"/>
    <s v="M"/>
    <x v="0"/>
    <x v="0"/>
    <s v="Pedestrian"/>
  </r>
  <r>
    <s v="AID0537"/>
    <x v="379"/>
    <x v="0"/>
    <x v="17"/>
    <x v="0"/>
    <s v="Snow"/>
    <x v="102"/>
    <n v="426"/>
    <s v="afternoon"/>
    <x v="2"/>
    <s v="Model46"/>
    <n v="1396"/>
    <s v="female"/>
    <n v="45"/>
    <n v="11"/>
    <s v="Fatal"/>
    <n v="24"/>
    <s v="M"/>
    <x v="1"/>
    <x v="2"/>
    <s v="Passenger"/>
  </r>
  <r>
    <s v="AID0538"/>
    <x v="19"/>
    <x v="2"/>
    <x v="15"/>
    <x v="2"/>
    <s v="Fog"/>
    <x v="79"/>
    <n v="2237"/>
    <s v="Night"/>
    <x v="1"/>
    <s v="Model31"/>
    <n v="2348"/>
    <s v="female"/>
    <n v="34"/>
    <n v="13"/>
    <s v="Fatal"/>
    <n v="75"/>
    <s v="M"/>
    <x v="1"/>
    <x v="3"/>
    <s v="Passenger"/>
  </r>
  <r>
    <s v="AID0539"/>
    <x v="380"/>
    <x v="3"/>
    <x v="18"/>
    <x v="2"/>
    <s v="Clear"/>
    <x v="131"/>
    <n v="1243"/>
    <s v="Night"/>
    <x v="3"/>
    <s v="Model15"/>
    <n v="1323"/>
    <s v="female"/>
    <n v="49"/>
    <n v="20"/>
    <s v="Serious"/>
    <n v="19"/>
    <s v="M"/>
    <x v="1"/>
    <x v="2"/>
    <s v="Passenger"/>
  </r>
  <r>
    <s v="AID0540"/>
    <x v="331"/>
    <x v="2"/>
    <x v="21"/>
    <x v="1"/>
    <s v="Storm"/>
    <x v="17"/>
    <n v="709"/>
    <s v="evening"/>
    <x v="1"/>
    <s v="Model1"/>
    <n v="2112"/>
    <s v="female"/>
    <n v="47"/>
    <n v="9"/>
    <s v="Serious"/>
    <n v="21"/>
    <s v="F"/>
    <x v="2"/>
    <x v="0"/>
    <s v="Pedestrian"/>
  </r>
  <r>
    <s v="AID0541"/>
    <x v="381"/>
    <x v="0"/>
    <x v="11"/>
    <x v="0"/>
    <s v="Snow"/>
    <x v="157"/>
    <n v="1802"/>
    <s v="afternoon"/>
    <x v="1"/>
    <s v="Model28"/>
    <n v="2258"/>
    <s v="female"/>
    <n v="24"/>
    <n v="2"/>
    <s v="Slight"/>
    <n v="29"/>
    <s v="M"/>
    <x v="1"/>
    <x v="2"/>
    <s v="Passenger"/>
  </r>
  <r>
    <s v="AID0542"/>
    <x v="240"/>
    <x v="3"/>
    <x v="1"/>
    <x v="1"/>
    <s v="Storm"/>
    <x v="15"/>
    <n v="1752"/>
    <s v="Night"/>
    <x v="1"/>
    <s v="Model28"/>
    <n v="2533"/>
    <s v="male"/>
    <n v="18"/>
    <n v="12"/>
    <s v="Fatal"/>
    <n v="4"/>
    <s v="M"/>
    <x v="2"/>
    <x v="3"/>
    <s v="Passenger"/>
  </r>
  <r>
    <s v="AID0543"/>
    <x v="178"/>
    <x v="2"/>
    <x v="22"/>
    <x v="1"/>
    <s v="Snow"/>
    <x v="57"/>
    <n v="1224"/>
    <s v="Night"/>
    <x v="2"/>
    <s v="Model10"/>
    <n v="1521"/>
    <s v="male"/>
    <n v="31"/>
    <n v="14"/>
    <s v="Fatal"/>
    <n v="33"/>
    <s v="M"/>
    <x v="2"/>
    <x v="0"/>
    <s v="Pedestrian"/>
  </r>
  <r>
    <s v="AID0544"/>
    <x v="10"/>
    <x v="2"/>
    <x v="3"/>
    <x v="0"/>
    <s v="Clear"/>
    <x v="184"/>
    <n v="1836"/>
    <s v="afternoon"/>
    <x v="2"/>
    <s v="Model47"/>
    <n v="1758"/>
    <s v="female"/>
    <n v="43"/>
    <n v="0"/>
    <s v="Fatal"/>
    <n v="27"/>
    <s v="M"/>
    <x v="0"/>
    <x v="1"/>
    <s v="Passenger"/>
  </r>
  <r>
    <s v="AID0545"/>
    <x v="382"/>
    <x v="3"/>
    <x v="26"/>
    <x v="1"/>
    <s v="Fog"/>
    <x v="92"/>
    <n v="558"/>
    <s v="afternoon"/>
    <x v="1"/>
    <s v="Model37"/>
    <n v="2501"/>
    <s v="male"/>
    <n v="70"/>
    <n v="16"/>
    <s v="Fatal"/>
    <n v="21"/>
    <s v="F"/>
    <x v="2"/>
    <x v="2"/>
    <s v="Passenger"/>
  </r>
  <r>
    <s v="AID0546"/>
    <x v="13"/>
    <x v="2"/>
    <x v="17"/>
    <x v="2"/>
    <s v="Storm"/>
    <x v="162"/>
    <n v="456"/>
    <s v="Night"/>
    <x v="2"/>
    <s v="Model42"/>
    <n v="2703"/>
    <s v="female"/>
    <n v="50"/>
    <n v="0"/>
    <s v="Serious"/>
    <n v="74"/>
    <s v="M"/>
    <x v="2"/>
    <x v="1"/>
    <s v="Pedestrian"/>
  </r>
  <r>
    <s v="AID0547"/>
    <x v="319"/>
    <x v="4"/>
    <x v="24"/>
    <x v="0"/>
    <s v="Clear"/>
    <x v="84"/>
    <n v="411"/>
    <s v="Night"/>
    <x v="2"/>
    <s v="Model30"/>
    <n v="1991"/>
    <s v="female"/>
    <n v="18"/>
    <n v="1"/>
    <s v="Fatal"/>
    <n v="1"/>
    <s v="F"/>
    <x v="2"/>
    <x v="1"/>
    <s v="Passenger"/>
  </r>
  <r>
    <s v="AID0548"/>
    <x v="383"/>
    <x v="0"/>
    <x v="23"/>
    <x v="0"/>
    <s v="Storm"/>
    <x v="177"/>
    <n v="2311"/>
    <s v="evening"/>
    <x v="0"/>
    <s v="Model14"/>
    <n v="2056"/>
    <s v="female"/>
    <n v="67"/>
    <n v="5"/>
    <s v="Slight"/>
    <n v="79"/>
    <s v="F"/>
    <x v="0"/>
    <x v="1"/>
    <s v="Passenger"/>
  </r>
  <r>
    <s v="AID0549"/>
    <x v="384"/>
    <x v="0"/>
    <x v="10"/>
    <x v="1"/>
    <s v="Clear"/>
    <x v="28"/>
    <n v="1432"/>
    <s v="evening"/>
    <x v="2"/>
    <s v="Model47"/>
    <n v="2924"/>
    <s v="female"/>
    <n v="23"/>
    <n v="18"/>
    <s v="Serious"/>
    <n v="18"/>
    <s v="M"/>
    <x v="0"/>
    <x v="3"/>
    <s v="Pedestrian"/>
  </r>
  <r>
    <s v="AID0550"/>
    <x v="385"/>
    <x v="2"/>
    <x v="8"/>
    <x v="1"/>
    <s v="Storm"/>
    <x v="80"/>
    <n v="1002"/>
    <s v="Night"/>
    <x v="3"/>
    <s v="Model4"/>
    <n v="1552"/>
    <s v="male"/>
    <n v="64"/>
    <n v="9"/>
    <s v="Fatal"/>
    <n v="28"/>
    <s v="F"/>
    <x v="0"/>
    <x v="0"/>
    <s v="Passenger"/>
  </r>
  <r>
    <s v="AID0551"/>
    <x v="384"/>
    <x v="1"/>
    <x v="22"/>
    <x v="1"/>
    <s v="Rain"/>
    <x v="22"/>
    <n v="628"/>
    <s v="afternoon"/>
    <x v="2"/>
    <s v="Model48"/>
    <n v="2789"/>
    <s v="female"/>
    <n v="37"/>
    <n v="18"/>
    <s v="Serious"/>
    <n v="25"/>
    <s v="M"/>
    <x v="0"/>
    <x v="1"/>
    <s v="Passenger"/>
  </r>
  <r>
    <s v="AID0552"/>
    <x v="208"/>
    <x v="1"/>
    <x v="24"/>
    <x v="1"/>
    <s v="Clear"/>
    <x v="134"/>
    <n v="1820"/>
    <s v="Night"/>
    <x v="1"/>
    <s v="Model3"/>
    <n v="1325"/>
    <s v="female"/>
    <n v="48"/>
    <n v="7"/>
    <s v="Serious"/>
    <n v="35"/>
    <s v="M"/>
    <x v="0"/>
    <x v="0"/>
    <s v="Passenger"/>
  </r>
  <r>
    <s v="AID0553"/>
    <x v="138"/>
    <x v="2"/>
    <x v="7"/>
    <x v="0"/>
    <s v="Snow"/>
    <x v="130"/>
    <n v="949"/>
    <s v="afternoon"/>
    <x v="3"/>
    <s v="Model32"/>
    <n v="1113"/>
    <s v="female"/>
    <n v="31"/>
    <n v="18"/>
    <s v="Serious"/>
    <n v="31"/>
    <s v="F"/>
    <x v="1"/>
    <x v="3"/>
    <s v="Pedestrian"/>
  </r>
  <r>
    <s v="AID0554"/>
    <x v="281"/>
    <x v="2"/>
    <x v="26"/>
    <x v="1"/>
    <s v="Rain"/>
    <x v="111"/>
    <n v="333"/>
    <s v="afternoon"/>
    <x v="3"/>
    <s v="Model5"/>
    <n v="1429"/>
    <s v="female"/>
    <n v="37"/>
    <n v="5"/>
    <s v="Fatal"/>
    <n v="47"/>
    <s v="M"/>
    <x v="0"/>
    <x v="0"/>
    <s v="Pedestrian"/>
  </r>
  <r>
    <s v="AID0555"/>
    <x v="386"/>
    <x v="1"/>
    <x v="23"/>
    <x v="0"/>
    <s v="Clear"/>
    <x v="53"/>
    <n v="1143"/>
    <s v="Night"/>
    <x v="0"/>
    <s v="Model1"/>
    <n v="928"/>
    <s v="female"/>
    <n v="22"/>
    <n v="6"/>
    <s v="Slight"/>
    <n v="47"/>
    <s v="M"/>
    <x v="0"/>
    <x v="1"/>
    <s v="Pedestrian"/>
  </r>
  <r>
    <s v="AID0556"/>
    <x v="382"/>
    <x v="2"/>
    <x v="19"/>
    <x v="2"/>
    <s v="Rain"/>
    <x v="64"/>
    <n v="134"/>
    <s v="evening"/>
    <x v="1"/>
    <s v="Model46"/>
    <n v="2499"/>
    <s v="female"/>
    <n v="67"/>
    <n v="13"/>
    <s v="Serious"/>
    <n v="38"/>
    <s v="M"/>
    <x v="0"/>
    <x v="2"/>
    <s v="Passenger"/>
  </r>
  <r>
    <s v="AID0557"/>
    <x v="109"/>
    <x v="0"/>
    <x v="21"/>
    <x v="1"/>
    <s v="Rain"/>
    <x v="97"/>
    <n v="1014"/>
    <s v="Night"/>
    <x v="2"/>
    <s v="Model1"/>
    <n v="1797"/>
    <s v="female"/>
    <n v="25"/>
    <n v="0"/>
    <s v="Fatal"/>
    <n v="52"/>
    <s v="F"/>
    <x v="2"/>
    <x v="2"/>
    <s v="Passenger"/>
  </r>
  <r>
    <s v="AID0558"/>
    <x v="387"/>
    <x v="3"/>
    <x v="21"/>
    <x v="1"/>
    <s v="Snow"/>
    <x v="113"/>
    <n v="550"/>
    <s v="Night"/>
    <x v="3"/>
    <s v="Model20"/>
    <n v="2833"/>
    <s v="female"/>
    <n v="69"/>
    <n v="9"/>
    <s v="Fatal"/>
    <n v="11"/>
    <s v="F"/>
    <x v="2"/>
    <x v="3"/>
    <s v="Passenger"/>
  </r>
  <r>
    <s v="AID0559"/>
    <x v="164"/>
    <x v="3"/>
    <x v="12"/>
    <x v="2"/>
    <s v="Storm"/>
    <x v="25"/>
    <n v="728"/>
    <s v="evening"/>
    <x v="1"/>
    <s v="Model8"/>
    <n v="1337"/>
    <s v="female"/>
    <n v="42"/>
    <n v="9"/>
    <s v="Fatal"/>
    <n v="64"/>
    <s v="F"/>
    <x v="2"/>
    <x v="2"/>
    <s v="Passenger"/>
  </r>
  <r>
    <s v="AID0560"/>
    <x v="388"/>
    <x v="2"/>
    <x v="22"/>
    <x v="2"/>
    <s v="Snow"/>
    <x v="123"/>
    <n v="545"/>
    <s v="afternoon"/>
    <x v="0"/>
    <s v="Model50"/>
    <n v="1120"/>
    <s v="female"/>
    <n v="60"/>
    <n v="7"/>
    <s v="Fatal"/>
    <n v="38"/>
    <s v="M"/>
    <x v="1"/>
    <x v="3"/>
    <s v="Passenger"/>
  </r>
  <r>
    <s v="AID0561"/>
    <x v="250"/>
    <x v="2"/>
    <x v="6"/>
    <x v="2"/>
    <s v="Rain"/>
    <x v="3"/>
    <n v="1134"/>
    <s v="Night"/>
    <x v="3"/>
    <s v="Model36"/>
    <n v="1817"/>
    <s v="female"/>
    <n v="51"/>
    <n v="11"/>
    <s v="Slight"/>
    <n v="68"/>
    <s v="M"/>
    <x v="2"/>
    <x v="1"/>
    <s v="Passenger"/>
  </r>
  <r>
    <s v="AID0562"/>
    <x v="389"/>
    <x v="4"/>
    <x v="17"/>
    <x v="2"/>
    <s v="Storm"/>
    <x v="159"/>
    <n v="946"/>
    <s v="afternoon"/>
    <x v="0"/>
    <s v="Model8"/>
    <n v="2670"/>
    <s v="female"/>
    <n v="35"/>
    <n v="6"/>
    <s v="Serious"/>
    <n v="14"/>
    <s v="M"/>
    <x v="2"/>
    <x v="0"/>
    <s v="Pedestrian"/>
  </r>
  <r>
    <s v="AID0563"/>
    <x v="337"/>
    <x v="4"/>
    <x v="9"/>
    <x v="2"/>
    <s v="Fog"/>
    <x v="28"/>
    <n v="1541"/>
    <s v="evening"/>
    <x v="3"/>
    <s v="Model1"/>
    <n v="1793"/>
    <s v="male"/>
    <n v="27"/>
    <n v="5"/>
    <s v="Fatal"/>
    <n v="70"/>
    <s v="M"/>
    <x v="2"/>
    <x v="1"/>
    <s v="Passenger"/>
  </r>
  <r>
    <s v="AID0564"/>
    <x v="390"/>
    <x v="0"/>
    <x v="25"/>
    <x v="1"/>
    <s v="Fog"/>
    <x v="28"/>
    <n v="1659"/>
    <s v="afternoon"/>
    <x v="1"/>
    <s v="Model30"/>
    <n v="1102"/>
    <s v="male"/>
    <n v="35"/>
    <n v="7"/>
    <s v="Slight"/>
    <n v="22"/>
    <s v="F"/>
    <x v="1"/>
    <x v="1"/>
    <s v="Passenger"/>
  </r>
  <r>
    <s v="AID0565"/>
    <x v="228"/>
    <x v="0"/>
    <x v="21"/>
    <x v="0"/>
    <s v="Snow"/>
    <x v="156"/>
    <n v="1627"/>
    <s v="afternoon"/>
    <x v="2"/>
    <s v="Model42"/>
    <n v="2857"/>
    <s v="female"/>
    <n v="40"/>
    <n v="10"/>
    <s v="Fatal"/>
    <n v="46"/>
    <s v="M"/>
    <x v="0"/>
    <x v="0"/>
    <s v="Pedestrian"/>
  </r>
  <r>
    <s v="AID0566"/>
    <x v="237"/>
    <x v="3"/>
    <x v="2"/>
    <x v="0"/>
    <s v="Storm"/>
    <x v="116"/>
    <n v="1459"/>
    <s v="afternoon"/>
    <x v="1"/>
    <s v="Model9"/>
    <n v="1414"/>
    <s v="male"/>
    <n v="32"/>
    <n v="17"/>
    <s v="Fatal"/>
    <n v="32"/>
    <s v="F"/>
    <x v="1"/>
    <x v="3"/>
    <s v="Passenger"/>
  </r>
  <r>
    <s v="AID0567"/>
    <x v="274"/>
    <x v="2"/>
    <x v="21"/>
    <x v="0"/>
    <s v="Snow"/>
    <x v="16"/>
    <n v="248"/>
    <s v="afternoon"/>
    <x v="2"/>
    <s v="Model18"/>
    <n v="2118"/>
    <s v="male"/>
    <n v="37"/>
    <n v="14"/>
    <s v="Serious"/>
    <n v="48"/>
    <s v="M"/>
    <x v="1"/>
    <x v="3"/>
    <s v="Passenger"/>
  </r>
  <r>
    <s v="AID0568"/>
    <x v="391"/>
    <x v="1"/>
    <x v="8"/>
    <x v="0"/>
    <s v="Storm"/>
    <x v="104"/>
    <n v="512"/>
    <s v="afternoon"/>
    <x v="1"/>
    <s v="Model24"/>
    <n v="2817"/>
    <s v="female"/>
    <n v="44"/>
    <n v="6"/>
    <s v="Slight"/>
    <n v="21"/>
    <s v="F"/>
    <x v="2"/>
    <x v="2"/>
    <s v="Pedestrian"/>
  </r>
  <r>
    <s v="AID0569"/>
    <x v="25"/>
    <x v="2"/>
    <x v="17"/>
    <x v="1"/>
    <s v="Clear"/>
    <x v="123"/>
    <n v="1219"/>
    <s v="evening"/>
    <x v="2"/>
    <s v="Model22"/>
    <n v="932"/>
    <s v="male"/>
    <n v="32"/>
    <n v="13"/>
    <s v="Fatal"/>
    <n v="53"/>
    <s v="F"/>
    <x v="1"/>
    <x v="2"/>
    <s v="Passenger"/>
  </r>
  <r>
    <s v="AID0570"/>
    <x v="392"/>
    <x v="3"/>
    <x v="15"/>
    <x v="1"/>
    <s v="Fog"/>
    <x v="77"/>
    <n v="1241"/>
    <s v="evening"/>
    <x v="1"/>
    <s v="Model35"/>
    <n v="1451"/>
    <s v="male"/>
    <n v="68"/>
    <n v="17"/>
    <s v="Fatal"/>
    <n v="17"/>
    <s v="M"/>
    <x v="0"/>
    <x v="2"/>
    <s v="Pedestrian"/>
  </r>
  <r>
    <s v="AID0571"/>
    <x v="138"/>
    <x v="4"/>
    <x v="14"/>
    <x v="0"/>
    <s v="Fog"/>
    <x v="165"/>
    <n v="620"/>
    <s v="Night"/>
    <x v="0"/>
    <s v="Model50"/>
    <n v="2814"/>
    <s v="female"/>
    <n v="59"/>
    <n v="6"/>
    <s v="Serious"/>
    <n v="77"/>
    <s v="M"/>
    <x v="0"/>
    <x v="2"/>
    <s v="Pedestrian"/>
  </r>
  <r>
    <s v="AID0572"/>
    <x v="302"/>
    <x v="0"/>
    <x v="2"/>
    <x v="0"/>
    <s v="Rain"/>
    <x v="122"/>
    <n v="1253"/>
    <s v="afternoon"/>
    <x v="2"/>
    <s v="Model23"/>
    <n v="1181"/>
    <s v="female"/>
    <n v="35"/>
    <n v="11"/>
    <s v="Serious"/>
    <n v="5"/>
    <s v="M"/>
    <x v="2"/>
    <x v="3"/>
    <s v="Passenger"/>
  </r>
  <r>
    <s v="AID0573"/>
    <x v="393"/>
    <x v="4"/>
    <x v="17"/>
    <x v="0"/>
    <s v="Fog"/>
    <x v="14"/>
    <n v="509"/>
    <s v="afternoon"/>
    <x v="3"/>
    <s v="Model10"/>
    <n v="2027"/>
    <s v="male"/>
    <n v="18"/>
    <n v="11"/>
    <s v="Slight"/>
    <n v="46"/>
    <s v="F"/>
    <x v="1"/>
    <x v="0"/>
    <s v="Passenger"/>
  </r>
  <r>
    <s v="AID0574"/>
    <x v="394"/>
    <x v="0"/>
    <x v="21"/>
    <x v="0"/>
    <s v="Storm"/>
    <x v="77"/>
    <n v="1028"/>
    <s v="afternoon"/>
    <x v="3"/>
    <s v="Model5"/>
    <n v="2086"/>
    <s v="female"/>
    <n v="66"/>
    <n v="20"/>
    <s v="Fatal"/>
    <n v="45"/>
    <s v="M"/>
    <x v="2"/>
    <x v="3"/>
    <s v="Passenger"/>
  </r>
  <r>
    <s v="AID0575"/>
    <x v="213"/>
    <x v="1"/>
    <x v="17"/>
    <x v="1"/>
    <s v="Clear"/>
    <x v="100"/>
    <n v="1345"/>
    <s v="evening"/>
    <x v="1"/>
    <s v="Model4"/>
    <n v="1179"/>
    <s v="male"/>
    <n v="25"/>
    <n v="11"/>
    <s v="Slight"/>
    <n v="3"/>
    <s v="F"/>
    <x v="0"/>
    <x v="0"/>
    <s v="Pedestrian"/>
  </r>
  <r>
    <s v="AID0576"/>
    <x v="186"/>
    <x v="0"/>
    <x v="19"/>
    <x v="1"/>
    <s v="Rain"/>
    <x v="36"/>
    <n v="309"/>
    <s v="afternoon"/>
    <x v="1"/>
    <s v="Model34"/>
    <n v="2902"/>
    <s v="male"/>
    <n v="43"/>
    <n v="1"/>
    <s v="Fatal"/>
    <n v="53"/>
    <s v="F"/>
    <x v="0"/>
    <x v="2"/>
    <s v="Passenger"/>
  </r>
  <r>
    <s v="AID0577"/>
    <x v="12"/>
    <x v="4"/>
    <x v="7"/>
    <x v="1"/>
    <s v="Clear"/>
    <x v="46"/>
    <n v="752"/>
    <s v="Night"/>
    <x v="0"/>
    <s v="Model43"/>
    <n v="1628"/>
    <s v="male"/>
    <n v="55"/>
    <n v="17"/>
    <s v="Serious"/>
    <n v="49"/>
    <s v="M"/>
    <x v="2"/>
    <x v="0"/>
    <s v="Passenger"/>
  </r>
  <r>
    <s v="AID0578"/>
    <x v="209"/>
    <x v="1"/>
    <x v="14"/>
    <x v="2"/>
    <s v="Storm"/>
    <x v="65"/>
    <n v="1711"/>
    <s v="Night"/>
    <x v="3"/>
    <s v="Model4"/>
    <n v="2215"/>
    <s v="male"/>
    <n v="66"/>
    <n v="20"/>
    <s v="Slight"/>
    <n v="62"/>
    <s v="F"/>
    <x v="0"/>
    <x v="2"/>
    <s v="Passenger"/>
  </r>
  <r>
    <s v="AID0579"/>
    <x v="395"/>
    <x v="4"/>
    <x v="24"/>
    <x v="1"/>
    <s v="Fog"/>
    <x v="44"/>
    <n v="715"/>
    <s v="Night"/>
    <x v="2"/>
    <s v="Model44"/>
    <n v="2301"/>
    <s v="female"/>
    <n v="58"/>
    <n v="18"/>
    <s v="Fatal"/>
    <n v="53"/>
    <s v="M"/>
    <x v="1"/>
    <x v="1"/>
    <s v="Passenger"/>
  </r>
  <r>
    <s v="AID0580"/>
    <x v="396"/>
    <x v="2"/>
    <x v="12"/>
    <x v="1"/>
    <s v="Snow"/>
    <x v="178"/>
    <n v="902"/>
    <s v="evening"/>
    <x v="0"/>
    <s v="Model38"/>
    <n v="1070"/>
    <s v="female"/>
    <n v="19"/>
    <n v="0"/>
    <s v="Slight"/>
    <n v="38"/>
    <s v="M"/>
    <x v="0"/>
    <x v="2"/>
    <s v="Pedestrian"/>
  </r>
  <r>
    <s v="AID0581"/>
    <x v="245"/>
    <x v="2"/>
    <x v="21"/>
    <x v="2"/>
    <s v="Storm"/>
    <x v="50"/>
    <n v="1858"/>
    <s v="afternoon"/>
    <x v="3"/>
    <s v="Model48"/>
    <n v="2290"/>
    <s v="male"/>
    <n v="46"/>
    <n v="16"/>
    <s v="Fatal"/>
    <n v="13"/>
    <s v="F"/>
    <x v="1"/>
    <x v="0"/>
    <s v="Passenger"/>
  </r>
  <r>
    <s v="AID0582"/>
    <x v="397"/>
    <x v="0"/>
    <x v="7"/>
    <x v="2"/>
    <s v="Fog"/>
    <x v="77"/>
    <n v="327"/>
    <s v="afternoon"/>
    <x v="2"/>
    <s v="Model48"/>
    <n v="2694"/>
    <s v="male"/>
    <n v="42"/>
    <n v="13"/>
    <s v="Slight"/>
    <n v="6"/>
    <s v="F"/>
    <x v="1"/>
    <x v="2"/>
    <s v="Pedestrian"/>
  </r>
  <r>
    <s v="AID0583"/>
    <x v="398"/>
    <x v="4"/>
    <x v="26"/>
    <x v="0"/>
    <s v="Rain"/>
    <x v="56"/>
    <n v="1425"/>
    <s v="Night"/>
    <x v="1"/>
    <s v="Model30"/>
    <n v="2851"/>
    <s v="male"/>
    <n v="57"/>
    <n v="8"/>
    <s v="Serious"/>
    <n v="28"/>
    <s v="M"/>
    <x v="0"/>
    <x v="0"/>
    <s v="Passenger"/>
  </r>
  <r>
    <s v="AID0584"/>
    <x v="399"/>
    <x v="0"/>
    <x v="4"/>
    <x v="0"/>
    <s v="Rain"/>
    <x v="167"/>
    <n v="1141"/>
    <s v="evening"/>
    <x v="0"/>
    <s v="Model26"/>
    <n v="2012"/>
    <s v="female"/>
    <n v="40"/>
    <n v="2"/>
    <s v="Fatal"/>
    <n v="19"/>
    <s v="M"/>
    <x v="1"/>
    <x v="2"/>
    <s v="Pedestrian"/>
  </r>
  <r>
    <s v="AID0585"/>
    <x v="400"/>
    <x v="1"/>
    <x v="9"/>
    <x v="2"/>
    <s v="Rain"/>
    <x v="131"/>
    <n v="1046"/>
    <s v="afternoon"/>
    <x v="1"/>
    <s v="Model40"/>
    <n v="1677"/>
    <s v="male"/>
    <n v="63"/>
    <n v="3"/>
    <s v="Serious"/>
    <n v="55"/>
    <s v="F"/>
    <x v="0"/>
    <x v="0"/>
    <s v="Pedestrian"/>
  </r>
  <r>
    <s v="AID0586"/>
    <x v="220"/>
    <x v="3"/>
    <x v="23"/>
    <x v="0"/>
    <s v="Fog"/>
    <x v="133"/>
    <n v="1609"/>
    <s v="evening"/>
    <x v="0"/>
    <s v="Model43"/>
    <n v="1690"/>
    <s v="female"/>
    <n v="30"/>
    <n v="7"/>
    <s v="Fatal"/>
    <n v="18"/>
    <s v="F"/>
    <x v="0"/>
    <x v="2"/>
    <s v="Pedestrian"/>
  </r>
  <r>
    <s v="AID0587"/>
    <x v="122"/>
    <x v="0"/>
    <x v="1"/>
    <x v="0"/>
    <s v="Rain"/>
    <x v="168"/>
    <n v="1727"/>
    <s v="evening"/>
    <x v="1"/>
    <s v="Model19"/>
    <n v="1908"/>
    <s v="female"/>
    <n v="46"/>
    <n v="2"/>
    <s v="Fatal"/>
    <n v="68"/>
    <s v="M"/>
    <x v="0"/>
    <x v="2"/>
    <s v="Pedestrian"/>
  </r>
  <r>
    <s v="AID0588"/>
    <x v="401"/>
    <x v="2"/>
    <x v="24"/>
    <x v="1"/>
    <s v="Snow"/>
    <x v="186"/>
    <n v="1127"/>
    <s v="afternoon"/>
    <x v="1"/>
    <s v="Model5"/>
    <n v="909"/>
    <s v="male"/>
    <n v="43"/>
    <n v="1"/>
    <s v="Slight"/>
    <n v="23"/>
    <s v="F"/>
    <x v="1"/>
    <x v="1"/>
    <s v="Passenger"/>
  </r>
  <r>
    <s v="AID0589"/>
    <x v="51"/>
    <x v="3"/>
    <x v="23"/>
    <x v="1"/>
    <s v="Snow"/>
    <x v="28"/>
    <n v="904"/>
    <s v="evening"/>
    <x v="0"/>
    <s v="Model21"/>
    <n v="912"/>
    <s v="male"/>
    <n v="21"/>
    <n v="20"/>
    <s v="Slight"/>
    <n v="37"/>
    <s v="F"/>
    <x v="2"/>
    <x v="0"/>
    <s v="Pedestrian"/>
  </r>
  <r>
    <s v="AID0590"/>
    <x v="360"/>
    <x v="4"/>
    <x v="20"/>
    <x v="0"/>
    <s v="Storm"/>
    <x v="114"/>
    <n v="228"/>
    <s v="afternoon"/>
    <x v="2"/>
    <s v="Model12"/>
    <n v="2603"/>
    <s v="female"/>
    <n v="44"/>
    <n v="20"/>
    <s v="Slight"/>
    <n v="3"/>
    <s v="F"/>
    <x v="1"/>
    <x v="1"/>
    <s v="Pedestrian"/>
  </r>
  <r>
    <s v="AID0591"/>
    <x v="92"/>
    <x v="2"/>
    <x v="25"/>
    <x v="2"/>
    <s v="Rain"/>
    <x v="1"/>
    <n v="1744"/>
    <s v="Night"/>
    <x v="2"/>
    <s v="Model37"/>
    <n v="2183"/>
    <s v="female"/>
    <n v="54"/>
    <n v="14"/>
    <s v="Fatal"/>
    <n v="10"/>
    <s v="F"/>
    <x v="0"/>
    <x v="3"/>
    <s v="Passenger"/>
  </r>
  <r>
    <s v="AID0592"/>
    <x v="402"/>
    <x v="0"/>
    <x v="0"/>
    <x v="2"/>
    <s v="Fog"/>
    <x v="100"/>
    <n v="743"/>
    <s v="afternoon"/>
    <x v="3"/>
    <s v="Model39"/>
    <n v="2793"/>
    <s v="female"/>
    <n v="60"/>
    <n v="4"/>
    <s v="Slight"/>
    <n v="45"/>
    <s v="M"/>
    <x v="0"/>
    <x v="3"/>
    <s v="Passenger"/>
  </r>
  <r>
    <s v="AID0593"/>
    <x v="68"/>
    <x v="2"/>
    <x v="23"/>
    <x v="2"/>
    <s v="Fog"/>
    <x v="184"/>
    <n v="2223"/>
    <s v="evening"/>
    <x v="2"/>
    <s v="Model5"/>
    <n v="1315"/>
    <s v="female"/>
    <n v="42"/>
    <n v="6"/>
    <s v="Slight"/>
    <n v="54"/>
    <s v="F"/>
    <x v="2"/>
    <x v="2"/>
    <s v="Pedestrian"/>
  </r>
  <r>
    <s v="AID0594"/>
    <x v="185"/>
    <x v="2"/>
    <x v="19"/>
    <x v="1"/>
    <s v="Fog"/>
    <x v="44"/>
    <n v="2343"/>
    <s v="Night"/>
    <x v="1"/>
    <s v="Model23"/>
    <n v="2494"/>
    <s v="female"/>
    <n v="57"/>
    <n v="20"/>
    <s v="Slight"/>
    <n v="20"/>
    <s v="M"/>
    <x v="1"/>
    <x v="2"/>
    <s v="Passenger"/>
  </r>
  <r>
    <s v="AID0595"/>
    <x v="403"/>
    <x v="2"/>
    <x v="16"/>
    <x v="1"/>
    <s v="Clear"/>
    <x v="182"/>
    <n v="813"/>
    <s v="Night"/>
    <x v="3"/>
    <s v="Model13"/>
    <n v="2876"/>
    <s v="female"/>
    <n v="20"/>
    <n v="18"/>
    <s v="Slight"/>
    <n v="44"/>
    <s v="M"/>
    <x v="2"/>
    <x v="0"/>
    <s v="Passenger"/>
  </r>
  <r>
    <s v="AID0596"/>
    <x v="296"/>
    <x v="2"/>
    <x v="11"/>
    <x v="1"/>
    <s v="Snow"/>
    <x v="15"/>
    <n v="1130"/>
    <s v="evening"/>
    <x v="2"/>
    <s v="Model17"/>
    <n v="829"/>
    <s v="female"/>
    <n v="48"/>
    <n v="3"/>
    <s v="Fatal"/>
    <n v="34"/>
    <s v="M"/>
    <x v="1"/>
    <x v="1"/>
    <s v="Pedestrian"/>
  </r>
  <r>
    <s v="AID0597"/>
    <x v="258"/>
    <x v="2"/>
    <x v="25"/>
    <x v="1"/>
    <s v="Storm"/>
    <x v="60"/>
    <n v="2106"/>
    <s v="afternoon"/>
    <x v="2"/>
    <s v="Model23"/>
    <n v="1986"/>
    <s v="male"/>
    <n v="58"/>
    <n v="3"/>
    <s v="Slight"/>
    <n v="60"/>
    <s v="F"/>
    <x v="1"/>
    <x v="1"/>
    <s v="Passenger"/>
  </r>
  <r>
    <s v="AID0598"/>
    <x v="404"/>
    <x v="2"/>
    <x v="4"/>
    <x v="1"/>
    <s v="Snow"/>
    <x v="152"/>
    <n v="2316"/>
    <s v="evening"/>
    <x v="1"/>
    <s v="Model33"/>
    <n v="2391"/>
    <s v="male"/>
    <n v="25"/>
    <n v="10"/>
    <s v="Serious"/>
    <n v="15"/>
    <s v="F"/>
    <x v="2"/>
    <x v="0"/>
    <s v="Pedestrian"/>
  </r>
  <r>
    <s v="AID0599"/>
    <x v="207"/>
    <x v="2"/>
    <x v="17"/>
    <x v="0"/>
    <s v="Snow"/>
    <x v="60"/>
    <n v="801"/>
    <s v="afternoon"/>
    <x v="3"/>
    <s v="Model50"/>
    <n v="2620"/>
    <s v="male"/>
    <n v="21"/>
    <n v="14"/>
    <s v="Fatal"/>
    <n v="51"/>
    <s v="M"/>
    <x v="1"/>
    <x v="2"/>
    <s v="Pedestrian"/>
  </r>
  <r>
    <s v="AID0600"/>
    <x v="398"/>
    <x v="2"/>
    <x v="20"/>
    <x v="1"/>
    <s v="Rain"/>
    <x v="184"/>
    <n v="207"/>
    <s v="evening"/>
    <x v="0"/>
    <s v="Model32"/>
    <n v="2332"/>
    <s v="male"/>
    <n v="51"/>
    <n v="4"/>
    <s v="Slight"/>
    <n v="66"/>
    <s v="M"/>
    <x v="2"/>
    <x v="3"/>
    <s v="Passenger"/>
  </r>
  <r>
    <s v="AID0601"/>
    <x v="405"/>
    <x v="3"/>
    <x v="16"/>
    <x v="0"/>
    <s v="Clear"/>
    <x v="154"/>
    <n v="616"/>
    <s v="afternoon"/>
    <x v="3"/>
    <s v="Model46"/>
    <n v="2253"/>
    <s v="male"/>
    <n v="35"/>
    <n v="18"/>
    <s v="Fatal"/>
    <n v="19"/>
    <s v="M"/>
    <x v="0"/>
    <x v="1"/>
    <s v="Pedestrian"/>
  </r>
  <r>
    <s v="AID0602"/>
    <x v="344"/>
    <x v="4"/>
    <x v="9"/>
    <x v="0"/>
    <s v="Fog"/>
    <x v="38"/>
    <n v="922"/>
    <s v="evening"/>
    <x v="3"/>
    <s v="Model2"/>
    <n v="927"/>
    <s v="female"/>
    <n v="70"/>
    <n v="6"/>
    <s v="Fatal"/>
    <n v="49"/>
    <s v="M"/>
    <x v="1"/>
    <x v="2"/>
    <s v="Passenger"/>
  </r>
  <r>
    <s v="AID0603"/>
    <x v="406"/>
    <x v="3"/>
    <x v="22"/>
    <x v="2"/>
    <s v="Fog"/>
    <x v="157"/>
    <n v="926"/>
    <s v="afternoon"/>
    <x v="2"/>
    <s v="Model43"/>
    <n v="928"/>
    <s v="male"/>
    <n v="25"/>
    <n v="7"/>
    <s v="Slight"/>
    <n v="59"/>
    <s v="M"/>
    <x v="2"/>
    <x v="0"/>
    <s v="Passenger"/>
  </r>
  <r>
    <s v="AID0604"/>
    <x v="38"/>
    <x v="0"/>
    <x v="7"/>
    <x v="2"/>
    <s v="Snow"/>
    <x v="185"/>
    <n v="2117"/>
    <s v="evening"/>
    <x v="1"/>
    <s v="Model32"/>
    <n v="1503"/>
    <s v="female"/>
    <n v="24"/>
    <n v="4"/>
    <s v="Fatal"/>
    <n v="21"/>
    <s v="F"/>
    <x v="1"/>
    <x v="1"/>
    <s v="Pedestrian"/>
  </r>
  <r>
    <s v="AID0605"/>
    <x v="407"/>
    <x v="1"/>
    <x v="8"/>
    <x v="1"/>
    <s v="Fog"/>
    <x v="96"/>
    <n v="1946"/>
    <s v="evening"/>
    <x v="3"/>
    <s v="Model27"/>
    <n v="2048"/>
    <s v="male"/>
    <n v="50"/>
    <n v="12"/>
    <s v="Fatal"/>
    <n v="78"/>
    <s v="M"/>
    <x v="1"/>
    <x v="0"/>
    <s v="Passenger"/>
  </r>
  <r>
    <s v="AID0606"/>
    <x v="111"/>
    <x v="3"/>
    <x v="6"/>
    <x v="1"/>
    <s v="Snow"/>
    <x v="72"/>
    <n v="1931"/>
    <s v="Night"/>
    <x v="2"/>
    <s v="Model36"/>
    <n v="1407"/>
    <s v="female"/>
    <n v="46"/>
    <n v="17"/>
    <s v="Slight"/>
    <n v="21"/>
    <s v="M"/>
    <x v="0"/>
    <x v="1"/>
    <s v="Passenger"/>
  </r>
  <r>
    <s v="AID0607"/>
    <x v="408"/>
    <x v="3"/>
    <x v="16"/>
    <x v="0"/>
    <s v="Clear"/>
    <x v="181"/>
    <n v="1857"/>
    <s v="afternoon"/>
    <x v="2"/>
    <s v="Model50"/>
    <n v="1847"/>
    <s v="male"/>
    <n v="24"/>
    <n v="0"/>
    <s v="Fatal"/>
    <n v="29"/>
    <s v="F"/>
    <x v="2"/>
    <x v="1"/>
    <s v="Pedestrian"/>
  </r>
  <r>
    <s v="AID0608"/>
    <x v="256"/>
    <x v="0"/>
    <x v="21"/>
    <x v="0"/>
    <s v="Fog"/>
    <x v="46"/>
    <n v="1426"/>
    <s v="Night"/>
    <x v="1"/>
    <s v="Model35"/>
    <n v="2651"/>
    <s v="male"/>
    <n v="28"/>
    <n v="18"/>
    <s v="Fatal"/>
    <n v="37"/>
    <s v="M"/>
    <x v="1"/>
    <x v="3"/>
    <s v="Passenger"/>
  </r>
  <r>
    <s v="AID0609"/>
    <x v="153"/>
    <x v="2"/>
    <x v="5"/>
    <x v="0"/>
    <s v="Rain"/>
    <x v="70"/>
    <n v="2057"/>
    <s v="Night"/>
    <x v="0"/>
    <s v="Model48"/>
    <n v="1273"/>
    <s v="male"/>
    <n v="34"/>
    <n v="6"/>
    <s v="Slight"/>
    <n v="78"/>
    <s v="M"/>
    <x v="2"/>
    <x v="3"/>
    <s v="Pedestrian"/>
  </r>
  <r>
    <s v="AID0610"/>
    <x v="143"/>
    <x v="1"/>
    <x v="3"/>
    <x v="0"/>
    <s v="Fog"/>
    <x v="53"/>
    <n v="56"/>
    <s v="evening"/>
    <x v="2"/>
    <s v="Model7"/>
    <n v="1760"/>
    <s v="male"/>
    <n v="61"/>
    <n v="15"/>
    <s v="Slight"/>
    <n v="8"/>
    <s v="M"/>
    <x v="0"/>
    <x v="3"/>
    <s v="Passenger"/>
  </r>
  <r>
    <s v="AID0611"/>
    <x v="409"/>
    <x v="4"/>
    <x v="23"/>
    <x v="1"/>
    <s v="Storm"/>
    <x v="61"/>
    <n v="736"/>
    <s v="afternoon"/>
    <x v="0"/>
    <s v="Model40"/>
    <n v="2898"/>
    <s v="male"/>
    <n v="61"/>
    <n v="19"/>
    <s v="Fatal"/>
    <n v="46"/>
    <s v="M"/>
    <x v="0"/>
    <x v="3"/>
    <s v="Passenger"/>
  </r>
  <r>
    <s v="AID0612"/>
    <x v="410"/>
    <x v="2"/>
    <x v="9"/>
    <x v="2"/>
    <s v="Fog"/>
    <x v="179"/>
    <n v="1124"/>
    <s v="Night"/>
    <x v="3"/>
    <s v="Model29"/>
    <n v="1852"/>
    <s v="female"/>
    <n v="55"/>
    <n v="0"/>
    <s v="Fatal"/>
    <n v="22"/>
    <s v="F"/>
    <x v="1"/>
    <x v="1"/>
    <s v="Passenger"/>
  </r>
  <r>
    <s v="AID0613"/>
    <x v="10"/>
    <x v="3"/>
    <x v="21"/>
    <x v="2"/>
    <s v="Rain"/>
    <x v="187"/>
    <n v="2304"/>
    <s v="evening"/>
    <x v="1"/>
    <s v="Model43"/>
    <n v="2610"/>
    <s v="male"/>
    <n v="30"/>
    <n v="4"/>
    <s v="Fatal"/>
    <n v="37"/>
    <s v="M"/>
    <x v="1"/>
    <x v="2"/>
    <s v="Pedestrian"/>
  </r>
  <r>
    <s v="AID0614"/>
    <x v="47"/>
    <x v="4"/>
    <x v="7"/>
    <x v="0"/>
    <s v="Rain"/>
    <x v="119"/>
    <n v="1348"/>
    <s v="evening"/>
    <x v="0"/>
    <s v="Model35"/>
    <n v="2629"/>
    <s v="female"/>
    <n v="25"/>
    <n v="14"/>
    <s v="Serious"/>
    <n v="32"/>
    <s v="F"/>
    <x v="2"/>
    <x v="3"/>
    <s v="Passenger"/>
  </r>
  <r>
    <s v="AID0615"/>
    <x v="62"/>
    <x v="0"/>
    <x v="11"/>
    <x v="0"/>
    <s v="Snow"/>
    <x v="149"/>
    <n v="154"/>
    <s v="evening"/>
    <x v="1"/>
    <s v="Model39"/>
    <n v="838"/>
    <s v="male"/>
    <n v="23"/>
    <n v="11"/>
    <s v="Fatal"/>
    <n v="54"/>
    <s v="F"/>
    <x v="2"/>
    <x v="1"/>
    <s v="Pedestrian"/>
  </r>
  <r>
    <s v="AID0616"/>
    <x v="216"/>
    <x v="4"/>
    <x v="5"/>
    <x v="0"/>
    <s v="Fog"/>
    <x v="80"/>
    <n v="600"/>
    <s v="Night"/>
    <x v="0"/>
    <s v="Model35"/>
    <n v="1556"/>
    <s v="male"/>
    <n v="37"/>
    <n v="15"/>
    <s v="Slight"/>
    <n v="33"/>
    <s v="M"/>
    <x v="1"/>
    <x v="1"/>
    <s v="Pedestrian"/>
  </r>
  <r>
    <s v="AID0617"/>
    <x v="411"/>
    <x v="2"/>
    <x v="3"/>
    <x v="2"/>
    <s v="Rain"/>
    <x v="8"/>
    <n v="316"/>
    <s v="Night"/>
    <x v="0"/>
    <s v="Model42"/>
    <n v="1052"/>
    <s v="male"/>
    <n v="60"/>
    <n v="12"/>
    <s v="Fatal"/>
    <n v="37"/>
    <s v="F"/>
    <x v="2"/>
    <x v="1"/>
    <s v="Pedestrian"/>
  </r>
  <r>
    <s v="AID0618"/>
    <x v="309"/>
    <x v="0"/>
    <x v="11"/>
    <x v="0"/>
    <s v="Storm"/>
    <x v="181"/>
    <n v="731"/>
    <s v="Night"/>
    <x v="2"/>
    <s v="Model13"/>
    <n v="1088"/>
    <s v="female"/>
    <n v="61"/>
    <n v="10"/>
    <s v="Serious"/>
    <n v="11"/>
    <s v="F"/>
    <x v="2"/>
    <x v="1"/>
    <s v="Pedestrian"/>
  </r>
  <r>
    <s v="AID0619"/>
    <x v="65"/>
    <x v="1"/>
    <x v="6"/>
    <x v="2"/>
    <s v="Snow"/>
    <x v="137"/>
    <n v="2312"/>
    <s v="Night"/>
    <x v="1"/>
    <s v="Model43"/>
    <n v="2161"/>
    <s v="female"/>
    <n v="70"/>
    <n v="2"/>
    <s v="Fatal"/>
    <n v="71"/>
    <s v="F"/>
    <x v="1"/>
    <x v="0"/>
    <s v="Passenger"/>
  </r>
  <r>
    <s v="AID0620"/>
    <x v="367"/>
    <x v="0"/>
    <x v="6"/>
    <x v="1"/>
    <s v="Clear"/>
    <x v="73"/>
    <n v="1311"/>
    <s v="Night"/>
    <x v="2"/>
    <s v="Model35"/>
    <n v="2230"/>
    <s v="female"/>
    <n v="66"/>
    <n v="4"/>
    <s v="Slight"/>
    <n v="28"/>
    <s v="F"/>
    <x v="2"/>
    <x v="2"/>
    <s v="Pedestrian"/>
  </r>
  <r>
    <s v="AID0621"/>
    <x v="9"/>
    <x v="1"/>
    <x v="25"/>
    <x v="1"/>
    <s v="Snow"/>
    <x v="116"/>
    <n v="455"/>
    <s v="Night"/>
    <x v="2"/>
    <s v="Model23"/>
    <n v="2011"/>
    <s v="male"/>
    <n v="67"/>
    <n v="16"/>
    <s v="Slight"/>
    <n v="45"/>
    <s v="M"/>
    <x v="1"/>
    <x v="1"/>
    <s v="Pedestrian"/>
  </r>
  <r>
    <s v="AID0622"/>
    <x v="412"/>
    <x v="2"/>
    <x v="5"/>
    <x v="1"/>
    <s v="Fog"/>
    <x v="16"/>
    <n v="1046"/>
    <s v="evening"/>
    <x v="2"/>
    <s v="Model4"/>
    <n v="1604"/>
    <s v="male"/>
    <n v="18"/>
    <n v="8"/>
    <s v="Slight"/>
    <n v="8"/>
    <s v="M"/>
    <x v="2"/>
    <x v="2"/>
    <s v="Passenger"/>
  </r>
  <r>
    <s v="AID0623"/>
    <x v="375"/>
    <x v="4"/>
    <x v="12"/>
    <x v="2"/>
    <s v="Rain"/>
    <x v="64"/>
    <n v="1925"/>
    <s v="evening"/>
    <x v="1"/>
    <s v="Model16"/>
    <n v="1058"/>
    <s v="male"/>
    <n v="59"/>
    <n v="14"/>
    <s v="Fatal"/>
    <n v="78"/>
    <s v="F"/>
    <x v="1"/>
    <x v="3"/>
    <s v="Passenger"/>
  </r>
  <r>
    <s v="AID0624"/>
    <x v="80"/>
    <x v="3"/>
    <x v="14"/>
    <x v="1"/>
    <s v="Clear"/>
    <x v="49"/>
    <n v="1741"/>
    <s v="evening"/>
    <x v="2"/>
    <s v="Model17"/>
    <n v="1227"/>
    <s v="female"/>
    <n v="21"/>
    <n v="18"/>
    <s v="Serious"/>
    <n v="32"/>
    <s v="F"/>
    <x v="2"/>
    <x v="2"/>
    <s v="Pedestrian"/>
  </r>
  <r>
    <s v="AID0625"/>
    <x v="413"/>
    <x v="2"/>
    <x v="1"/>
    <x v="1"/>
    <s v="Snow"/>
    <x v="107"/>
    <n v="209"/>
    <s v="afternoon"/>
    <x v="2"/>
    <s v="Model41"/>
    <n v="2843"/>
    <s v="male"/>
    <n v="70"/>
    <n v="15"/>
    <s v="Slight"/>
    <n v="56"/>
    <s v="M"/>
    <x v="0"/>
    <x v="3"/>
    <s v="Pedestrian"/>
  </r>
  <r>
    <s v="AID0626"/>
    <x v="414"/>
    <x v="2"/>
    <x v="26"/>
    <x v="0"/>
    <s v="Clear"/>
    <x v="19"/>
    <n v="1612"/>
    <s v="Night"/>
    <x v="3"/>
    <s v="Model16"/>
    <n v="2792"/>
    <s v="female"/>
    <n v="39"/>
    <n v="9"/>
    <s v="Serious"/>
    <n v="35"/>
    <s v="F"/>
    <x v="1"/>
    <x v="2"/>
    <s v="Passenger"/>
  </r>
  <r>
    <s v="AID0627"/>
    <x v="199"/>
    <x v="2"/>
    <x v="10"/>
    <x v="2"/>
    <s v="Fog"/>
    <x v="139"/>
    <n v="1210"/>
    <s v="evening"/>
    <x v="1"/>
    <s v="Model6"/>
    <n v="2961"/>
    <s v="female"/>
    <n v="32"/>
    <n v="19"/>
    <s v="Slight"/>
    <n v="39"/>
    <s v="F"/>
    <x v="2"/>
    <x v="2"/>
    <s v="Pedestrian"/>
  </r>
  <r>
    <s v="AID0628"/>
    <x v="415"/>
    <x v="1"/>
    <x v="18"/>
    <x v="1"/>
    <s v="Rain"/>
    <x v="12"/>
    <n v="1101"/>
    <s v="evening"/>
    <x v="1"/>
    <s v="Model17"/>
    <n v="2332"/>
    <s v="female"/>
    <n v="62"/>
    <n v="5"/>
    <s v="Serious"/>
    <n v="66"/>
    <s v="F"/>
    <x v="2"/>
    <x v="1"/>
    <s v="Passenger"/>
  </r>
  <r>
    <s v="AID0629"/>
    <x v="400"/>
    <x v="1"/>
    <x v="17"/>
    <x v="1"/>
    <s v="Clear"/>
    <x v="113"/>
    <n v="749"/>
    <s v="Night"/>
    <x v="2"/>
    <s v="Model9"/>
    <n v="900"/>
    <s v="female"/>
    <n v="55"/>
    <n v="12"/>
    <s v="Fatal"/>
    <n v="80"/>
    <s v="F"/>
    <x v="1"/>
    <x v="3"/>
    <s v="Passenger"/>
  </r>
  <r>
    <s v="AID0630"/>
    <x v="416"/>
    <x v="2"/>
    <x v="13"/>
    <x v="2"/>
    <s v="Storm"/>
    <x v="183"/>
    <n v="2355"/>
    <s v="afternoon"/>
    <x v="0"/>
    <s v="Model28"/>
    <n v="1666"/>
    <s v="male"/>
    <n v="43"/>
    <n v="8"/>
    <s v="Slight"/>
    <n v="77"/>
    <s v="F"/>
    <x v="1"/>
    <x v="1"/>
    <s v="Passenger"/>
  </r>
  <r>
    <s v="AID0631"/>
    <x v="417"/>
    <x v="2"/>
    <x v="4"/>
    <x v="2"/>
    <s v="Storm"/>
    <x v="52"/>
    <n v="613"/>
    <s v="Night"/>
    <x v="0"/>
    <s v="Model23"/>
    <n v="1260"/>
    <s v="female"/>
    <n v="60"/>
    <n v="4"/>
    <s v="Fatal"/>
    <n v="15"/>
    <s v="M"/>
    <x v="2"/>
    <x v="3"/>
    <s v="Pedestrian"/>
  </r>
  <r>
    <s v="AID0632"/>
    <x v="401"/>
    <x v="2"/>
    <x v="8"/>
    <x v="2"/>
    <s v="Snow"/>
    <x v="96"/>
    <n v="1224"/>
    <s v="Night"/>
    <x v="2"/>
    <s v="Model41"/>
    <n v="1083"/>
    <s v="male"/>
    <n v="50"/>
    <n v="10"/>
    <s v="Slight"/>
    <n v="77"/>
    <s v="M"/>
    <x v="2"/>
    <x v="0"/>
    <s v="Passenger"/>
  </r>
  <r>
    <s v="AID0633"/>
    <x v="201"/>
    <x v="4"/>
    <x v="26"/>
    <x v="0"/>
    <s v="Rain"/>
    <x v="188"/>
    <n v="2007"/>
    <s v="Night"/>
    <x v="2"/>
    <s v="Model10"/>
    <n v="1944"/>
    <s v="female"/>
    <n v="47"/>
    <n v="17"/>
    <s v="Slight"/>
    <n v="1"/>
    <s v="F"/>
    <x v="2"/>
    <x v="0"/>
    <s v="Passenger"/>
  </r>
  <r>
    <s v="AID0634"/>
    <x v="418"/>
    <x v="0"/>
    <x v="5"/>
    <x v="0"/>
    <s v="Clear"/>
    <x v="111"/>
    <n v="2028"/>
    <s v="Night"/>
    <x v="1"/>
    <s v="Model11"/>
    <n v="2734"/>
    <s v="male"/>
    <n v="65"/>
    <n v="20"/>
    <s v="Serious"/>
    <n v="9"/>
    <s v="F"/>
    <x v="0"/>
    <x v="3"/>
    <s v="Pedestrian"/>
  </r>
  <r>
    <s v="AID0635"/>
    <x v="68"/>
    <x v="1"/>
    <x v="4"/>
    <x v="0"/>
    <s v="Rain"/>
    <x v="50"/>
    <n v="1820"/>
    <s v="afternoon"/>
    <x v="0"/>
    <s v="Model25"/>
    <n v="1895"/>
    <s v="female"/>
    <n v="35"/>
    <n v="3"/>
    <s v="Slight"/>
    <n v="53"/>
    <s v="F"/>
    <x v="0"/>
    <x v="3"/>
    <s v="Pedestrian"/>
  </r>
  <r>
    <s v="AID0636"/>
    <x v="415"/>
    <x v="0"/>
    <x v="20"/>
    <x v="0"/>
    <s v="Clear"/>
    <x v="177"/>
    <n v="1801"/>
    <s v="Night"/>
    <x v="3"/>
    <s v="Model50"/>
    <n v="880"/>
    <s v="female"/>
    <n v="47"/>
    <n v="4"/>
    <s v="Serious"/>
    <n v="72"/>
    <s v="F"/>
    <x v="2"/>
    <x v="0"/>
    <s v="Passenger"/>
  </r>
  <r>
    <s v="AID0637"/>
    <x v="419"/>
    <x v="4"/>
    <x v="22"/>
    <x v="0"/>
    <s v="Clear"/>
    <x v="113"/>
    <n v="1727"/>
    <s v="Night"/>
    <x v="1"/>
    <s v="Model26"/>
    <n v="1430"/>
    <s v="male"/>
    <n v="33"/>
    <n v="18"/>
    <s v="Serious"/>
    <n v="10"/>
    <s v="F"/>
    <x v="2"/>
    <x v="3"/>
    <s v="Passenger"/>
  </r>
  <r>
    <s v="AID0638"/>
    <x v="420"/>
    <x v="2"/>
    <x v="23"/>
    <x v="2"/>
    <s v="Snow"/>
    <x v="24"/>
    <n v="1054"/>
    <s v="afternoon"/>
    <x v="1"/>
    <s v="Model39"/>
    <n v="1100"/>
    <s v="male"/>
    <n v="66"/>
    <n v="3"/>
    <s v="Slight"/>
    <n v="5"/>
    <s v="F"/>
    <x v="2"/>
    <x v="2"/>
    <s v="Pedestrian"/>
  </r>
  <r>
    <s v="AID0639"/>
    <x v="162"/>
    <x v="0"/>
    <x v="26"/>
    <x v="1"/>
    <s v="Snow"/>
    <x v="99"/>
    <n v="146"/>
    <s v="afternoon"/>
    <x v="2"/>
    <s v="Model33"/>
    <n v="1384"/>
    <s v="female"/>
    <n v="62"/>
    <n v="1"/>
    <s v="Fatal"/>
    <n v="17"/>
    <s v="F"/>
    <x v="1"/>
    <x v="3"/>
    <s v="Passenger"/>
  </r>
  <r>
    <s v="AID0640"/>
    <x v="151"/>
    <x v="4"/>
    <x v="0"/>
    <x v="0"/>
    <s v="Rain"/>
    <x v="181"/>
    <n v="1210"/>
    <s v="Night"/>
    <x v="3"/>
    <s v="Model2"/>
    <n v="953"/>
    <s v="male"/>
    <n v="25"/>
    <n v="9"/>
    <s v="Serious"/>
    <n v="80"/>
    <s v="F"/>
    <x v="0"/>
    <x v="3"/>
    <s v="Passenger"/>
  </r>
  <r>
    <s v="AID0641"/>
    <x v="99"/>
    <x v="2"/>
    <x v="2"/>
    <x v="2"/>
    <s v="Rain"/>
    <x v="126"/>
    <n v="905"/>
    <s v="Night"/>
    <x v="2"/>
    <s v="Model16"/>
    <n v="2936"/>
    <s v="female"/>
    <n v="20"/>
    <n v="14"/>
    <s v="Serious"/>
    <n v="23"/>
    <s v="F"/>
    <x v="1"/>
    <x v="2"/>
    <s v="Pedestrian"/>
  </r>
  <r>
    <s v="AID0642"/>
    <x v="421"/>
    <x v="0"/>
    <x v="18"/>
    <x v="2"/>
    <s v="Snow"/>
    <x v="110"/>
    <n v="1611"/>
    <s v="afternoon"/>
    <x v="0"/>
    <s v="Model34"/>
    <n v="956"/>
    <s v="male"/>
    <n v="51"/>
    <n v="6"/>
    <s v="Fatal"/>
    <n v="48"/>
    <s v="F"/>
    <x v="2"/>
    <x v="2"/>
    <s v="Passenger"/>
  </r>
  <r>
    <s v="AID0643"/>
    <x v="422"/>
    <x v="0"/>
    <x v="22"/>
    <x v="0"/>
    <s v="Storm"/>
    <x v="148"/>
    <n v="557"/>
    <s v="Night"/>
    <x v="1"/>
    <s v="Model50"/>
    <n v="1464"/>
    <s v="female"/>
    <n v="24"/>
    <n v="18"/>
    <s v="Slight"/>
    <n v="2"/>
    <s v="F"/>
    <x v="1"/>
    <x v="0"/>
    <s v="Passenger"/>
  </r>
  <r>
    <s v="AID0644"/>
    <x v="20"/>
    <x v="2"/>
    <x v="19"/>
    <x v="0"/>
    <s v="Clear"/>
    <x v="2"/>
    <n v="418"/>
    <s v="evening"/>
    <x v="2"/>
    <s v="Model43"/>
    <n v="2087"/>
    <s v="male"/>
    <n v="30"/>
    <n v="13"/>
    <s v="Serious"/>
    <n v="67"/>
    <s v="M"/>
    <x v="2"/>
    <x v="3"/>
    <s v="Pedestrian"/>
  </r>
  <r>
    <s v="AID0645"/>
    <x v="423"/>
    <x v="0"/>
    <x v="17"/>
    <x v="0"/>
    <s v="Clear"/>
    <x v="7"/>
    <n v="234"/>
    <s v="Night"/>
    <x v="1"/>
    <s v="Model5"/>
    <n v="2402"/>
    <s v="female"/>
    <n v="36"/>
    <n v="19"/>
    <s v="Serious"/>
    <n v="18"/>
    <s v="M"/>
    <x v="1"/>
    <x v="3"/>
    <s v="Pedestrian"/>
  </r>
  <r>
    <s v="AID0646"/>
    <x v="424"/>
    <x v="2"/>
    <x v="9"/>
    <x v="0"/>
    <s v="Storm"/>
    <x v="96"/>
    <n v="1836"/>
    <s v="Night"/>
    <x v="2"/>
    <s v="Model19"/>
    <n v="1808"/>
    <s v="male"/>
    <n v="58"/>
    <n v="10"/>
    <s v="Serious"/>
    <n v="60"/>
    <s v="F"/>
    <x v="0"/>
    <x v="3"/>
    <s v="Passenger"/>
  </r>
  <r>
    <s v="AID0647"/>
    <x v="196"/>
    <x v="0"/>
    <x v="2"/>
    <x v="0"/>
    <s v="Fog"/>
    <x v="162"/>
    <n v="2037"/>
    <s v="afternoon"/>
    <x v="0"/>
    <s v="Model23"/>
    <n v="1629"/>
    <s v="female"/>
    <n v="38"/>
    <n v="17"/>
    <s v="Slight"/>
    <n v="11"/>
    <s v="F"/>
    <x v="0"/>
    <x v="0"/>
    <s v="Pedestrian"/>
  </r>
  <r>
    <s v="AID0648"/>
    <x v="269"/>
    <x v="0"/>
    <x v="15"/>
    <x v="0"/>
    <s v="Rain"/>
    <x v="151"/>
    <n v="531"/>
    <s v="Night"/>
    <x v="0"/>
    <s v="Model45"/>
    <n v="2107"/>
    <s v="male"/>
    <n v="61"/>
    <n v="7"/>
    <s v="Serious"/>
    <n v="55"/>
    <s v="M"/>
    <x v="1"/>
    <x v="2"/>
    <s v="Passenger"/>
  </r>
  <r>
    <s v="AID0649"/>
    <x v="60"/>
    <x v="4"/>
    <x v="7"/>
    <x v="1"/>
    <s v="Clear"/>
    <x v="130"/>
    <n v="603"/>
    <s v="Night"/>
    <x v="3"/>
    <s v="Model27"/>
    <n v="1595"/>
    <s v="male"/>
    <n v="62"/>
    <n v="3"/>
    <s v="Fatal"/>
    <n v="25"/>
    <s v="M"/>
    <x v="0"/>
    <x v="2"/>
    <s v="Passenger"/>
  </r>
  <r>
    <s v="AID0650"/>
    <x v="425"/>
    <x v="1"/>
    <x v="8"/>
    <x v="1"/>
    <s v="Clear"/>
    <x v="77"/>
    <n v="914"/>
    <s v="afternoon"/>
    <x v="3"/>
    <s v="Model34"/>
    <n v="877"/>
    <s v="male"/>
    <n v="39"/>
    <n v="13"/>
    <s v="Serious"/>
    <n v="24"/>
    <s v="M"/>
    <x v="2"/>
    <x v="3"/>
    <s v="Pedestrian"/>
  </r>
  <r>
    <s v="AID0651"/>
    <x v="426"/>
    <x v="2"/>
    <x v="9"/>
    <x v="0"/>
    <s v="Clear"/>
    <x v="122"/>
    <n v="1259"/>
    <s v="evening"/>
    <x v="0"/>
    <s v="Model40"/>
    <n v="1969"/>
    <s v="male"/>
    <n v="29"/>
    <n v="13"/>
    <s v="Serious"/>
    <n v="15"/>
    <s v="F"/>
    <x v="0"/>
    <x v="1"/>
    <s v="Pedestrian"/>
  </r>
  <r>
    <s v="AID0652"/>
    <x v="427"/>
    <x v="3"/>
    <x v="10"/>
    <x v="1"/>
    <s v="Clear"/>
    <x v="55"/>
    <n v="449"/>
    <s v="Night"/>
    <x v="1"/>
    <s v="Model47"/>
    <n v="2117"/>
    <s v="female"/>
    <n v="46"/>
    <n v="15"/>
    <s v="Slight"/>
    <n v="62"/>
    <s v="M"/>
    <x v="2"/>
    <x v="2"/>
    <s v="Pedestrian"/>
  </r>
  <r>
    <s v="AID0653"/>
    <x v="347"/>
    <x v="0"/>
    <x v="0"/>
    <x v="2"/>
    <s v="Rain"/>
    <x v="172"/>
    <n v="727"/>
    <s v="Night"/>
    <x v="0"/>
    <s v="Model2"/>
    <n v="2227"/>
    <s v="female"/>
    <n v="19"/>
    <n v="15"/>
    <s v="Serious"/>
    <n v="47"/>
    <s v="F"/>
    <x v="0"/>
    <x v="2"/>
    <s v="Pedestrian"/>
  </r>
  <r>
    <s v="AID0654"/>
    <x v="428"/>
    <x v="1"/>
    <x v="20"/>
    <x v="1"/>
    <s v="Fog"/>
    <x v="189"/>
    <n v="1134"/>
    <s v="evening"/>
    <x v="3"/>
    <s v="Model24"/>
    <n v="1304"/>
    <s v="male"/>
    <n v="34"/>
    <n v="20"/>
    <s v="Slight"/>
    <n v="51"/>
    <s v="M"/>
    <x v="0"/>
    <x v="3"/>
    <s v="Pedestrian"/>
  </r>
  <r>
    <s v="AID0655"/>
    <x v="63"/>
    <x v="1"/>
    <x v="0"/>
    <x v="2"/>
    <s v="Fog"/>
    <x v="139"/>
    <n v="1"/>
    <s v="Night"/>
    <x v="2"/>
    <s v="Model22"/>
    <n v="1794"/>
    <s v="female"/>
    <n v="63"/>
    <n v="7"/>
    <s v="Fatal"/>
    <n v="20"/>
    <s v="F"/>
    <x v="0"/>
    <x v="1"/>
    <s v="Pedestrian"/>
  </r>
  <r>
    <s v="AID0656"/>
    <x v="309"/>
    <x v="2"/>
    <x v="18"/>
    <x v="2"/>
    <s v="Storm"/>
    <x v="101"/>
    <n v="2348"/>
    <s v="afternoon"/>
    <x v="2"/>
    <s v="Model45"/>
    <n v="2802"/>
    <s v="female"/>
    <n v="35"/>
    <n v="14"/>
    <s v="Serious"/>
    <n v="62"/>
    <s v="F"/>
    <x v="1"/>
    <x v="1"/>
    <s v="Pedestrian"/>
  </r>
  <r>
    <s v="AID0657"/>
    <x v="159"/>
    <x v="3"/>
    <x v="26"/>
    <x v="1"/>
    <s v="Rain"/>
    <x v="137"/>
    <n v="121"/>
    <s v="evening"/>
    <x v="1"/>
    <s v="Model9"/>
    <n v="1191"/>
    <s v="female"/>
    <n v="24"/>
    <n v="6"/>
    <s v="Fatal"/>
    <n v="50"/>
    <s v="M"/>
    <x v="0"/>
    <x v="3"/>
    <s v="Passenger"/>
  </r>
  <r>
    <s v="AID0658"/>
    <x v="229"/>
    <x v="4"/>
    <x v="23"/>
    <x v="1"/>
    <s v="Fog"/>
    <x v="71"/>
    <n v="510"/>
    <s v="afternoon"/>
    <x v="0"/>
    <s v="Model21"/>
    <n v="2657"/>
    <s v="female"/>
    <n v="56"/>
    <n v="8"/>
    <s v="Serious"/>
    <n v="23"/>
    <s v="F"/>
    <x v="0"/>
    <x v="3"/>
    <s v="Passenger"/>
  </r>
  <r>
    <s v="AID0659"/>
    <x v="373"/>
    <x v="2"/>
    <x v="23"/>
    <x v="0"/>
    <s v="Snow"/>
    <x v="97"/>
    <n v="512"/>
    <s v="evening"/>
    <x v="2"/>
    <s v="Model8"/>
    <n v="2070"/>
    <s v="male"/>
    <n v="37"/>
    <n v="16"/>
    <s v="Fatal"/>
    <n v="13"/>
    <s v="M"/>
    <x v="1"/>
    <x v="1"/>
    <s v="Pedestrian"/>
  </r>
  <r>
    <s v="AID0660"/>
    <x v="325"/>
    <x v="2"/>
    <x v="26"/>
    <x v="1"/>
    <s v="Storm"/>
    <x v="0"/>
    <n v="314"/>
    <s v="afternoon"/>
    <x v="0"/>
    <s v="Model37"/>
    <n v="2300"/>
    <s v="female"/>
    <n v="67"/>
    <n v="10"/>
    <s v="Slight"/>
    <n v="78"/>
    <s v="M"/>
    <x v="2"/>
    <x v="1"/>
    <s v="Pedestrian"/>
  </r>
  <r>
    <s v="AID0661"/>
    <x v="9"/>
    <x v="2"/>
    <x v="18"/>
    <x v="1"/>
    <s v="Storm"/>
    <x v="85"/>
    <n v="950"/>
    <s v="afternoon"/>
    <x v="3"/>
    <s v="Model26"/>
    <n v="1373"/>
    <s v="female"/>
    <n v="32"/>
    <n v="16"/>
    <s v="Fatal"/>
    <n v="37"/>
    <s v="M"/>
    <x v="0"/>
    <x v="1"/>
    <s v="Pedestrian"/>
  </r>
  <r>
    <s v="AID0662"/>
    <x v="429"/>
    <x v="2"/>
    <x v="11"/>
    <x v="1"/>
    <s v="Clear"/>
    <x v="185"/>
    <n v="610"/>
    <s v="afternoon"/>
    <x v="0"/>
    <s v="Model48"/>
    <n v="2315"/>
    <s v="male"/>
    <n v="40"/>
    <n v="20"/>
    <s v="Fatal"/>
    <n v="47"/>
    <s v="M"/>
    <x v="0"/>
    <x v="3"/>
    <s v="Passenger"/>
  </r>
  <r>
    <s v="AID0663"/>
    <x v="430"/>
    <x v="1"/>
    <x v="15"/>
    <x v="2"/>
    <s v="Snow"/>
    <x v="53"/>
    <n v="756"/>
    <s v="evening"/>
    <x v="2"/>
    <s v="Model6"/>
    <n v="1116"/>
    <s v="female"/>
    <n v="24"/>
    <n v="13"/>
    <s v="Serious"/>
    <n v="44"/>
    <s v="M"/>
    <x v="0"/>
    <x v="3"/>
    <s v="Passenger"/>
  </r>
  <r>
    <s v="AID0664"/>
    <x v="401"/>
    <x v="2"/>
    <x v="22"/>
    <x v="2"/>
    <s v="Snow"/>
    <x v="190"/>
    <n v="718"/>
    <s v="afternoon"/>
    <x v="3"/>
    <s v="Model23"/>
    <n v="1969"/>
    <s v="female"/>
    <n v="52"/>
    <n v="10"/>
    <s v="Serious"/>
    <n v="27"/>
    <s v="F"/>
    <x v="1"/>
    <x v="3"/>
    <s v="Passenger"/>
  </r>
  <r>
    <s v="AID0665"/>
    <x v="431"/>
    <x v="2"/>
    <x v="0"/>
    <x v="2"/>
    <s v="Storm"/>
    <x v="9"/>
    <n v="1832"/>
    <s v="Night"/>
    <x v="2"/>
    <s v="Model28"/>
    <n v="1076"/>
    <s v="male"/>
    <n v="67"/>
    <n v="10"/>
    <s v="Serious"/>
    <n v="61"/>
    <s v="M"/>
    <x v="2"/>
    <x v="3"/>
    <s v="Pedestrian"/>
  </r>
  <r>
    <s v="AID0666"/>
    <x v="295"/>
    <x v="0"/>
    <x v="23"/>
    <x v="1"/>
    <s v="Fog"/>
    <x v="137"/>
    <n v="1932"/>
    <s v="Night"/>
    <x v="3"/>
    <s v="Model30"/>
    <n v="1742"/>
    <s v="male"/>
    <n v="29"/>
    <n v="13"/>
    <s v="Serious"/>
    <n v="3"/>
    <s v="M"/>
    <x v="1"/>
    <x v="2"/>
    <s v="Passenger"/>
  </r>
  <r>
    <s v="AID0667"/>
    <x v="432"/>
    <x v="4"/>
    <x v="21"/>
    <x v="2"/>
    <s v="Clear"/>
    <x v="164"/>
    <n v="2104"/>
    <s v="afternoon"/>
    <x v="1"/>
    <s v="Model33"/>
    <n v="2858"/>
    <s v="male"/>
    <n v="44"/>
    <n v="12"/>
    <s v="Serious"/>
    <n v="70"/>
    <s v="F"/>
    <x v="2"/>
    <x v="2"/>
    <s v="Passenger"/>
  </r>
  <r>
    <s v="AID0668"/>
    <x v="385"/>
    <x v="0"/>
    <x v="0"/>
    <x v="1"/>
    <s v="Fog"/>
    <x v="177"/>
    <n v="919"/>
    <s v="evening"/>
    <x v="1"/>
    <s v="Model16"/>
    <n v="2712"/>
    <s v="male"/>
    <n v="19"/>
    <n v="8"/>
    <s v="Serious"/>
    <n v="47"/>
    <s v="M"/>
    <x v="0"/>
    <x v="2"/>
    <s v="Pedestrian"/>
  </r>
  <r>
    <s v="AID0669"/>
    <x v="433"/>
    <x v="1"/>
    <x v="3"/>
    <x v="1"/>
    <s v="Snow"/>
    <x v="31"/>
    <n v="739"/>
    <s v="Night"/>
    <x v="0"/>
    <s v="Model13"/>
    <n v="2066"/>
    <s v="male"/>
    <n v="62"/>
    <n v="2"/>
    <s v="Serious"/>
    <n v="30"/>
    <s v="F"/>
    <x v="2"/>
    <x v="2"/>
    <s v="Passenger"/>
  </r>
  <r>
    <s v="AID0670"/>
    <x v="279"/>
    <x v="0"/>
    <x v="26"/>
    <x v="1"/>
    <s v="Clear"/>
    <x v="14"/>
    <n v="2028"/>
    <s v="afternoon"/>
    <x v="2"/>
    <s v="Model42"/>
    <n v="925"/>
    <s v="male"/>
    <n v="33"/>
    <n v="16"/>
    <s v="Serious"/>
    <n v="30"/>
    <s v="F"/>
    <x v="2"/>
    <x v="2"/>
    <s v="Pedestrian"/>
  </r>
  <r>
    <s v="AID0671"/>
    <x v="416"/>
    <x v="0"/>
    <x v="13"/>
    <x v="2"/>
    <s v="Snow"/>
    <x v="85"/>
    <n v="1042"/>
    <s v="Night"/>
    <x v="3"/>
    <s v="Model15"/>
    <n v="2797"/>
    <s v="female"/>
    <n v="34"/>
    <n v="18"/>
    <s v="Fatal"/>
    <n v="14"/>
    <s v="F"/>
    <x v="1"/>
    <x v="3"/>
    <s v="Passenger"/>
  </r>
  <r>
    <s v="AID0672"/>
    <x v="45"/>
    <x v="3"/>
    <x v="9"/>
    <x v="0"/>
    <s v="Clear"/>
    <x v="183"/>
    <n v="1200"/>
    <s v="evening"/>
    <x v="3"/>
    <s v="Model18"/>
    <n v="1899"/>
    <s v="female"/>
    <n v="38"/>
    <n v="14"/>
    <s v="Fatal"/>
    <n v="51"/>
    <s v="F"/>
    <x v="0"/>
    <x v="2"/>
    <s v="Passenger"/>
  </r>
  <r>
    <s v="AID0673"/>
    <x v="434"/>
    <x v="3"/>
    <x v="12"/>
    <x v="2"/>
    <s v="Clear"/>
    <x v="27"/>
    <n v="1720"/>
    <s v="afternoon"/>
    <x v="0"/>
    <s v="Model16"/>
    <n v="2363"/>
    <s v="male"/>
    <n v="41"/>
    <n v="16"/>
    <s v="Serious"/>
    <n v="46"/>
    <s v="F"/>
    <x v="0"/>
    <x v="0"/>
    <s v="Passenger"/>
  </r>
  <r>
    <s v="AID0674"/>
    <x v="435"/>
    <x v="2"/>
    <x v="6"/>
    <x v="2"/>
    <s v="Clear"/>
    <x v="184"/>
    <n v="1510"/>
    <s v="evening"/>
    <x v="0"/>
    <s v="Model35"/>
    <n v="1328"/>
    <s v="female"/>
    <n v="57"/>
    <n v="11"/>
    <s v="Slight"/>
    <n v="74"/>
    <s v="F"/>
    <x v="1"/>
    <x v="3"/>
    <s v="Pedestrian"/>
  </r>
  <r>
    <s v="AID0675"/>
    <x v="436"/>
    <x v="1"/>
    <x v="3"/>
    <x v="2"/>
    <s v="Storm"/>
    <x v="91"/>
    <n v="429"/>
    <s v="afternoon"/>
    <x v="3"/>
    <s v="Model21"/>
    <n v="841"/>
    <s v="female"/>
    <n v="40"/>
    <n v="12"/>
    <s v="Serious"/>
    <n v="72"/>
    <s v="M"/>
    <x v="0"/>
    <x v="0"/>
    <s v="Pedestrian"/>
  </r>
  <r>
    <s v="AID0676"/>
    <x v="268"/>
    <x v="1"/>
    <x v="23"/>
    <x v="0"/>
    <s v="Storm"/>
    <x v="73"/>
    <n v="1600"/>
    <s v="afternoon"/>
    <x v="2"/>
    <s v="Model49"/>
    <n v="1501"/>
    <s v="male"/>
    <n v="31"/>
    <n v="2"/>
    <s v="Serious"/>
    <n v="20"/>
    <s v="M"/>
    <x v="2"/>
    <x v="1"/>
    <s v="Pedestrian"/>
  </r>
  <r>
    <s v="AID0677"/>
    <x v="63"/>
    <x v="2"/>
    <x v="13"/>
    <x v="2"/>
    <s v="Snow"/>
    <x v="83"/>
    <n v="2227"/>
    <s v="afternoon"/>
    <x v="0"/>
    <s v="Model40"/>
    <n v="2839"/>
    <s v="female"/>
    <n v="69"/>
    <n v="14"/>
    <s v="Slight"/>
    <n v="7"/>
    <s v="M"/>
    <x v="1"/>
    <x v="1"/>
    <s v="Pedestrian"/>
  </r>
  <r>
    <s v="AID0678"/>
    <x v="437"/>
    <x v="0"/>
    <x v="11"/>
    <x v="0"/>
    <s v="Storm"/>
    <x v="93"/>
    <n v="207"/>
    <s v="Night"/>
    <x v="1"/>
    <s v="Model48"/>
    <n v="943"/>
    <s v="male"/>
    <n v="33"/>
    <n v="10"/>
    <s v="Fatal"/>
    <n v="58"/>
    <s v="M"/>
    <x v="2"/>
    <x v="0"/>
    <s v="Pedestrian"/>
  </r>
  <r>
    <s v="AID0679"/>
    <x v="438"/>
    <x v="0"/>
    <x v="17"/>
    <x v="0"/>
    <s v="Fog"/>
    <x v="56"/>
    <n v="1640"/>
    <s v="evening"/>
    <x v="3"/>
    <s v="Model3"/>
    <n v="1271"/>
    <s v="male"/>
    <n v="24"/>
    <n v="4"/>
    <s v="Serious"/>
    <n v="71"/>
    <s v="F"/>
    <x v="2"/>
    <x v="1"/>
    <s v="Passenger"/>
  </r>
  <r>
    <s v="AID0680"/>
    <x v="367"/>
    <x v="0"/>
    <x v="25"/>
    <x v="2"/>
    <s v="Fog"/>
    <x v="156"/>
    <n v="1129"/>
    <s v="evening"/>
    <x v="1"/>
    <s v="Model8"/>
    <n v="2104"/>
    <s v="male"/>
    <n v="59"/>
    <n v="16"/>
    <s v="Serious"/>
    <n v="36"/>
    <s v="F"/>
    <x v="0"/>
    <x v="3"/>
    <s v="Pedestrian"/>
  </r>
  <r>
    <s v="AID0681"/>
    <x v="279"/>
    <x v="0"/>
    <x v="3"/>
    <x v="1"/>
    <s v="Clear"/>
    <x v="38"/>
    <n v="2151"/>
    <s v="afternoon"/>
    <x v="2"/>
    <s v="Model18"/>
    <n v="2910"/>
    <s v="male"/>
    <n v="60"/>
    <n v="10"/>
    <s v="Fatal"/>
    <n v="27"/>
    <s v="F"/>
    <x v="2"/>
    <x v="0"/>
    <s v="Pedestrian"/>
  </r>
  <r>
    <s v="AID0682"/>
    <x v="94"/>
    <x v="1"/>
    <x v="15"/>
    <x v="2"/>
    <s v="Storm"/>
    <x v="85"/>
    <n v="1804"/>
    <s v="afternoon"/>
    <x v="3"/>
    <s v="Model22"/>
    <n v="1273"/>
    <s v="male"/>
    <n v="57"/>
    <n v="7"/>
    <s v="Serious"/>
    <n v="24"/>
    <s v="F"/>
    <x v="1"/>
    <x v="0"/>
    <s v="Pedestrian"/>
  </r>
  <r>
    <s v="AID0683"/>
    <x v="374"/>
    <x v="2"/>
    <x v="0"/>
    <x v="0"/>
    <s v="Snow"/>
    <x v="124"/>
    <n v="6"/>
    <s v="evening"/>
    <x v="1"/>
    <s v="Model29"/>
    <n v="1917"/>
    <s v="female"/>
    <n v="56"/>
    <n v="16"/>
    <s v="Slight"/>
    <n v="14"/>
    <s v="M"/>
    <x v="0"/>
    <x v="3"/>
    <s v="Pedestrian"/>
  </r>
  <r>
    <s v="AID0684"/>
    <x v="437"/>
    <x v="4"/>
    <x v="12"/>
    <x v="0"/>
    <s v="Rain"/>
    <x v="131"/>
    <n v="1055"/>
    <s v="Night"/>
    <x v="1"/>
    <s v="Model34"/>
    <n v="1874"/>
    <s v="female"/>
    <n v="70"/>
    <n v="6"/>
    <s v="Serious"/>
    <n v="28"/>
    <s v="M"/>
    <x v="2"/>
    <x v="2"/>
    <s v="Passenger"/>
  </r>
  <r>
    <s v="AID0685"/>
    <x v="439"/>
    <x v="0"/>
    <x v="9"/>
    <x v="0"/>
    <s v="Fog"/>
    <x v="53"/>
    <n v="2249"/>
    <s v="evening"/>
    <x v="2"/>
    <s v="Model4"/>
    <n v="2819"/>
    <s v="male"/>
    <n v="20"/>
    <n v="19"/>
    <s v="Slight"/>
    <n v="1"/>
    <s v="M"/>
    <x v="2"/>
    <x v="0"/>
    <s v="Pedestrian"/>
  </r>
  <r>
    <s v="AID0686"/>
    <x v="440"/>
    <x v="4"/>
    <x v="19"/>
    <x v="1"/>
    <s v="Storm"/>
    <x v="191"/>
    <n v="1104"/>
    <s v="Night"/>
    <x v="3"/>
    <s v="Model22"/>
    <n v="1575"/>
    <s v="female"/>
    <n v="19"/>
    <n v="0"/>
    <s v="Serious"/>
    <n v="46"/>
    <s v="M"/>
    <x v="2"/>
    <x v="2"/>
    <s v="Pedestrian"/>
  </r>
  <r>
    <s v="AID0687"/>
    <x v="441"/>
    <x v="1"/>
    <x v="23"/>
    <x v="2"/>
    <s v="Snow"/>
    <x v="184"/>
    <n v="1209"/>
    <s v="Night"/>
    <x v="1"/>
    <s v="Model20"/>
    <n v="1922"/>
    <s v="female"/>
    <n v="45"/>
    <n v="11"/>
    <s v="Serious"/>
    <n v="71"/>
    <s v="M"/>
    <x v="1"/>
    <x v="2"/>
    <s v="Pedestrian"/>
  </r>
  <r>
    <s v="AID0688"/>
    <x v="442"/>
    <x v="2"/>
    <x v="15"/>
    <x v="1"/>
    <s v="Snow"/>
    <x v="105"/>
    <n v="953"/>
    <s v="afternoon"/>
    <x v="2"/>
    <s v="Model15"/>
    <n v="1906"/>
    <s v="female"/>
    <n v="58"/>
    <n v="9"/>
    <s v="Fatal"/>
    <n v="65"/>
    <s v="M"/>
    <x v="2"/>
    <x v="2"/>
    <s v="Pedestrian"/>
  </r>
  <r>
    <s v="AID0689"/>
    <x v="44"/>
    <x v="0"/>
    <x v="9"/>
    <x v="1"/>
    <s v="Rain"/>
    <x v="32"/>
    <n v="2020"/>
    <s v="Night"/>
    <x v="2"/>
    <s v="Model40"/>
    <n v="1877"/>
    <s v="female"/>
    <n v="47"/>
    <n v="20"/>
    <s v="Fatal"/>
    <n v="36"/>
    <s v="F"/>
    <x v="2"/>
    <x v="3"/>
    <s v="Passenger"/>
  </r>
  <r>
    <s v="AID0690"/>
    <x v="184"/>
    <x v="4"/>
    <x v="26"/>
    <x v="1"/>
    <s v="Storm"/>
    <x v="126"/>
    <n v="1403"/>
    <s v="afternoon"/>
    <x v="0"/>
    <s v="Model22"/>
    <n v="2461"/>
    <s v="female"/>
    <n v="31"/>
    <n v="7"/>
    <s v="Slight"/>
    <n v="40"/>
    <s v="M"/>
    <x v="1"/>
    <x v="2"/>
    <s v="Pedestrian"/>
  </r>
  <r>
    <s v="AID0691"/>
    <x v="37"/>
    <x v="0"/>
    <x v="15"/>
    <x v="1"/>
    <s v="Rain"/>
    <x v="171"/>
    <n v="52"/>
    <s v="evening"/>
    <x v="1"/>
    <s v="Model14"/>
    <n v="1626"/>
    <s v="male"/>
    <n v="64"/>
    <n v="0"/>
    <s v="Serious"/>
    <n v="80"/>
    <s v="F"/>
    <x v="0"/>
    <x v="1"/>
    <s v="Passenger"/>
  </r>
  <r>
    <s v="AID0692"/>
    <x v="369"/>
    <x v="4"/>
    <x v="2"/>
    <x v="2"/>
    <s v="Fog"/>
    <x v="109"/>
    <n v="429"/>
    <s v="afternoon"/>
    <x v="3"/>
    <s v="Model34"/>
    <n v="1208"/>
    <s v="male"/>
    <n v="47"/>
    <n v="20"/>
    <s v="Slight"/>
    <n v="25"/>
    <s v="M"/>
    <x v="0"/>
    <x v="1"/>
    <s v="Passenger"/>
  </r>
  <r>
    <s v="AID0693"/>
    <x v="1"/>
    <x v="2"/>
    <x v="14"/>
    <x v="2"/>
    <s v="Rain"/>
    <x v="3"/>
    <n v="1456"/>
    <s v="evening"/>
    <x v="0"/>
    <s v="Model2"/>
    <n v="1921"/>
    <s v="female"/>
    <n v="34"/>
    <n v="17"/>
    <s v="Serious"/>
    <n v="32"/>
    <s v="M"/>
    <x v="0"/>
    <x v="2"/>
    <s v="Passenger"/>
  </r>
  <r>
    <s v="AID0694"/>
    <x v="443"/>
    <x v="2"/>
    <x v="25"/>
    <x v="1"/>
    <s v="Storm"/>
    <x v="59"/>
    <n v="2017"/>
    <s v="Night"/>
    <x v="0"/>
    <s v="Model27"/>
    <n v="1815"/>
    <s v="female"/>
    <n v="63"/>
    <n v="8"/>
    <s v="Slight"/>
    <n v="41"/>
    <s v="M"/>
    <x v="2"/>
    <x v="0"/>
    <s v="Passenger"/>
  </r>
  <r>
    <s v="AID0695"/>
    <x v="259"/>
    <x v="4"/>
    <x v="2"/>
    <x v="2"/>
    <s v="Clear"/>
    <x v="174"/>
    <n v="509"/>
    <s v="afternoon"/>
    <x v="0"/>
    <s v="Model42"/>
    <n v="1922"/>
    <s v="male"/>
    <n v="59"/>
    <n v="20"/>
    <s v="Slight"/>
    <n v="2"/>
    <s v="M"/>
    <x v="1"/>
    <x v="3"/>
    <s v="Passenger"/>
  </r>
  <r>
    <s v="AID0696"/>
    <x v="255"/>
    <x v="0"/>
    <x v="6"/>
    <x v="1"/>
    <s v="Rain"/>
    <x v="112"/>
    <n v="1626"/>
    <s v="Night"/>
    <x v="1"/>
    <s v="Model2"/>
    <n v="2242"/>
    <s v="female"/>
    <n v="33"/>
    <n v="2"/>
    <s v="Fatal"/>
    <n v="21"/>
    <s v="M"/>
    <x v="0"/>
    <x v="1"/>
    <s v="Passenger"/>
  </r>
  <r>
    <s v="AID0697"/>
    <x v="444"/>
    <x v="1"/>
    <x v="4"/>
    <x v="2"/>
    <s v="Snow"/>
    <x v="165"/>
    <n v="357"/>
    <s v="afternoon"/>
    <x v="0"/>
    <s v="Model26"/>
    <n v="2536"/>
    <s v="female"/>
    <n v="25"/>
    <n v="6"/>
    <s v="Fatal"/>
    <n v="38"/>
    <s v="M"/>
    <x v="1"/>
    <x v="2"/>
    <s v="Pedestrian"/>
  </r>
  <r>
    <s v="AID0698"/>
    <x v="372"/>
    <x v="0"/>
    <x v="22"/>
    <x v="1"/>
    <s v="Storm"/>
    <x v="5"/>
    <n v="1403"/>
    <s v="evening"/>
    <x v="3"/>
    <s v="Model48"/>
    <n v="2305"/>
    <s v="female"/>
    <n v="52"/>
    <n v="2"/>
    <s v="Slight"/>
    <n v="39"/>
    <s v="F"/>
    <x v="0"/>
    <x v="3"/>
    <s v="Passenger"/>
  </r>
  <r>
    <s v="AID0699"/>
    <x v="388"/>
    <x v="0"/>
    <x v="18"/>
    <x v="2"/>
    <s v="Fog"/>
    <x v="135"/>
    <n v="716"/>
    <s v="afternoon"/>
    <x v="2"/>
    <s v="Model23"/>
    <n v="2702"/>
    <s v="female"/>
    <n v="60"/>
    <n v="19"/>
    <s v="Fatal"/>
    <n v="29"/>
    <s v="F"/>
    <x v="1"/>
    <x v="2"/>
    <s v="Passenger"/>
  </r>
  <r>
    <s v="AID0700"/>
    <x v="368"/>
    <x v="4"/>
    <x v="16"/>
    <x v="0"/>
    <s v="Clear"/>
    <x v="160"/>
    <n v="1837"/>
    <s v="evening"/>
    <x v="3"/>
    <s v="Model29"/>
    <n v="1177"/>
    <s v="female"/>
    <n v="31"/>
    <n v="1"/>
    <s v="Slight"/>
    <n v="64"/>
    <s v="M"/>
    <x v="2"/>
    <x v="1"/>
    <s v="Passenger"/>
  </r>
  <r>
    <s v="AID0701"/>
    <x v="31"/>
    <x v="4"/>
    <x v="23"/>
    <x v="1"/>
    <s v="Rain"/>
    <x v="1"/>
    <n v="1726"/>
    <s v="Night"/>
    <x v="1"/>
    <s v="Model32"/>
    <n v="1931"/>
    <s v="male"/>
    <n v="66"/>
    <n v="2"/>
    <s v="Fatal"/>
    <n v="22"/>
    <s v="M"/>
    <x v="1"/>
    <x v="1"/>
    <s v="Pedestrian"/>
  </r>
  <r>
    <s v="AID0702"/>
    <x v="185"/>
    <x v="3"/>
    <x v="9"/>
    <x v="0"/>
    <s v="Rain"/>
    <x v="0"/>
    <n v="741"/>
    <s v="Night"/>
    <x v="0"/>
    <s v="Model42"/>
    <n v="2331"/>
    <s v="male"/>
    <n v="66"/>
    <n v="15"/>
    <s v="Fatal"/>
    <n v="57"/>
    <s v="F"/>
    <x v="1"/>
    <x v="1"/>
    <s v="Passenger"/>
  </r>
  <r>
    <s v="AID0703"/>
    <x v="445"/>
    <x v="4"/>
    <x v="16"/>
    <x v="2"/>
    <s v="Storm"/>
    <x v="146"/>
    <n v="412"/>
    <s v="Night"/>
    <x v="2"/>
    <s v="Model36"/>
    <n v="1770"/>
    <s v="female"/>
    <n v="49"/>
    <n v="13"/>
    <s v="Serious"/>
    <n v="20"/>
    <s v="M"/>
    <x v="0"/>
    <x v="1"/>
    <s v="Pedestrian"/>
  </r>
  <r>
    <s v="AID0704"/>
    <x v="446"/>
    <x v="2"/>
    <x v="0"/>
    <x v="1"/>
    <s v="Fog"/>
    <x v="78"/>
    <n v="114"/>
    <s v="evening"/>
    <x v="2"/>
    <s v="Model45"/>
    <n v="1961"/>
    <s v="female"/>
    <n v="34"/>
    <n v="0"/>
    <s v="Fatal"/>
    <n v="38"/>
    <s v="M"/>
    <x v="1"/>
    <x v="1"/>
    <s v="Passenger"/>
  </r>
  <r>
    <s v="AID0705"/>
    <x v="10"/>
    <x v="2"/>
    <x v="18"/>
    <x v="0"/>
    <s v="Storm"/>
    <x v="158"/>
    <n v="2039"/>
    <s v="evening"/>
    <x v="3"/>
    <s v="Model41"/>
    <n v="911"/>
    <s v="female"/>
    <n v="52"/>
    <n v="5"/>
    <s v="Serious"/>
    <n v="46"/>
    <s v="F"/>
    <x v="2"/>
    <x v="3"/>
    <s v="Pedestrian"/>
  </r>
  <r>
    <s v="AID0706"/>
    <x v="46"/>
    <x v="0"/>
    <x v="1"/>
    <x v="0"/>
    <s v="Rain"/>
    <x v="61"/>
    <n v="1706"/>
    <s v="evening"/>
    <x v="3"/>
    <s v="Model19"/>
    <n v="2790"/>
    <s v="female"/>
    <n v="64"/>
    <n v="7"/>
    <s v="Slight"/>
    <n v="24"/>
    <s v="M"/>
    <x v="0"/>
    <x v="3"/>
    <s v="Passenger"/>
  </r>
  <r>
    <s v="AID0707"/>
    <x v="87"/>
    <x v="0"/>
    <x v="12"/>
    <x v="1"/>
    <s v="Snow"/>
    <x v="59"/>
    <n v="315"/>
    <s v="evening"/>
    <x v="2"/>
    <s v="Model25"/>
    <n v="1573"/>
    <s v="female"/>
    <n v="64"/>
    <n v="2"/>
    <s v="Serious"/>
    <n v="60"/>
    <s v="M"/>
    <x v="1"/>
    <x v="1"/>
    <s v="Pedestrian"/>
  </r>
  <r>
    <s v="AID0708"/>
    <x v="175"/>
    <x v="0"/>
    <x v="8"/>
    <x v="1"/>
    <s v="Snow"/>
    <x v="155"/>
    <n v="1448"/>
    <s v="evening"/>
    <x v="0"/>
    <s v="Model36"/>
    <n v="2494"/>
    <s v="male"/>
    <n v="47"/>
    <n v="10"/>
    <s v="Fatal"/>
    <n v="55"/>
    <s v="F"/>
    <x v="1"/>
    <x v="1"/>
    <s v="Passenger"/>
  </r>
  <r>
    <s v="AID0709"/>
    <x v="275"/>
    <x v="2"/>
    <x v="9"/>
    <x v="1"/>
    <s v="Snow"/>
    <x v="149"/>
    <n v="2156"/>
    <s v="afternoon"/>
    <x v="3"/>
    <s v="Model5"/>
    <n v="1353"/>
    <s v="male"/>
    <n v="26"/>
    <n v="10"/>
    <s v="Serious"/>
    <n v="64"/>
    <s v="M"/>
    <x v="2"/>
    <x v="3"/>
    <s v="Passenger"/>
  </r>
  <r>
    <s v="AID0710"/>
    <x v="122"/>
    <x v="1"/>
    <x v="9"/>
    <x v="0"/>
    <s v="Clear"/>
    <x v="87"/>
    <n v="1919"/>
    <s v="evening"/>
    <x v="1"/>
    <s v="Model35"/>
    <n v="1111"/>
    <s v="male"/>
    <n v="25"/>
    <n v="19"/>
    <s v="Fatal"/>
    <n v="80"/>
    <s v="F"/>
    <x v="1"/>
    <x v="3"/>
    <s v="Pedestrian"/>
  </r>
  <r>
    <s v="AID0711"/>
    <x v="122"/>
    <x v="0"/>
    <x v="1"/>
    <x v="0"/>
    <s v="Snow"/>
    <x v="74"/>
    <n v="838"/>
    <s v="Night"/>
    <x v="0"/>
    <s v="Model21"/>
    <n v="1376"/>
    <s v="male"/>
    <n v="27"/>
    <n v="19"/>
    <s v="Slight"/>
    <n v="13"/>
    <s v="F"/>
    <x v="0"/>
    <x v="0"/>
    <s v="Pedestrian"/>
  </r>
  <r>
    <s v="AID0712"/>
    <x v="447"/>
    <x v="2"/>
    <x v="1"/>
    <x v="2"/>
    <s v="Fog"/>
    <x v="189"/>
    <n v="2217"/>
    <s v="Night"/>
    <x v="1"/>
    <s v="Model41"/>
    <n v="1500"/>
    <s v="male"/>
    <n v="24"/>
    <n v="15"/>
    <s v="Fatal"/>
    <n v="76"/>
    <s v="F"/>
    <x v="0"/>
    <x v="0"/>
    <s v="Passenger"/>
  </r>
  <r>
    <s v="AID0713"/>
    <x v="279"/>
    <x v="1"/>
    <x v="3"/>
    <x v="0"/>
    <s v="Rain"/>
    <x v="109"/>
    <n v="12"/>
    <s v="Night"/>
    <x v="0"/>
    <s v="Model20"/>
    <n v="2443"/>
    <s v="female"/>
    <n v="35"/>
    <n v="10"/>
    <s v="Fatal"/>
    <n v="53"/>
    <s v="M"/>
    <x v="0"/>
    <x v="2"/>
    <s v="Pedestrian"/>
  </r>
  <r>
    <s v="AID0714"/>
    <x v="5"/>
    <x v="1"/>
    <x v="6"/>
    <x v="1"/>
    <s v="Rain"/>
    <x v="55"/>
    <n v="2359"/>
    <s v="Night"/>
    <x v="2"/>
    <s v="Model12"/>
    <n v="2651"/>
    <s v="male"/>
    <n v="48"/>
    <n v="3"/>
    <s v="Fatal"/>
    <n v="70"/>
    <s v="F"/>
    <x v="2"/>
    <x v="0"/>
    <s v="Passenger"/>
  </r>
  <r>
    <s v="AID0715"/>
    <x v="337"/>
    <x v="0"/>
    <x v="15"/>
    <x v="0"/>
    <s v="Snow"/>
    <x v="47"/>
    <n v="1533"/>
    <s v="afternoon"/>
    <x v="3"/>
    <s v="Model7"/>
    <n v="2956"/>
    <s v="female"/>
    <n v="43"/>
    <n v="10"/>
    <s v="Slight"/>
    <n v="62"/>
    <s v="F"/>
    <x v="0"/>
    <x v="2"/>
    <s v="Passenger"/>
  </r>
  <r>
    <s v="AID0716"/>
    <x v="448"/>
    <x v="0"/>
    <x v="4"/>
    <x v="1"/>
    <s v="Clear"/>
    <x v="0"/>
    <n v="607"/>
    <s v="Night"/>
    <x v="0"/>
    <s v="Model19"/>
    <n v="2327"/>
    <s v="female"/>
    <n v="32"/>
    <n v="10"/>
    <s v="Serious"/>
    <n v="9"/>
    <s v="F"/>
    <x v="1"/>
    <x v="2"/>
    <s v="Passenger"/>
  </r>
  <r>
    <s v="AID0717"/>
    <x v="181"/>
    <x v="2"/>
    <x v="18"/>
    <x v="2"/>
    <s v="Clear"/>
    <x v="115"/>
    <n v="458"/>
    <s v="Night"/>
    <x v="3"/>
    <s v="Model32"/>
    <n v="1953"/>
    <s v="male"/>
    <n v="42"/>
    <n v="12"/>
    <s v="Serious"/>
    <n v="60"/>
    <s v="M"/>
    <x v="1"/>
    <x v="0"/>
    <s v="Pedestrian"/>
  </r>
  <r>
    <s v="AID0718"/>
    <x v="199"/>
    <x v="3"/>
    <x v="9"/>
    <x v="0"/>
    <s v="Rain"/>
    <x v="162"/>
    <n v="2022"/>
    <s v="evening"/>
    <x v="1"/>
    <s v="Model32"/>
    <n v="1769"/>
    <s v="female"/>
    <n v="60"/>
    <n v="10"/>
    <s v="Serious"/>
    <n v="25"/>
    <s v="F"/>
    <x v="1"/>
    <x v="1"/>
    <s v="Passenger"/>
  </r>
  <r>
    <s v="AID0719"/>
    <x v="254"/>
    <x v="0"/>
    <x v="11"/>
    <x v="0"/>
    <s v="Rain"/>
    <x v="138"/>
    <n v="158"/>
    <s v="evening"/>
    <x v="0"/>
    <s v="Model3"/>
    <n v="2126"/>
    <s v="female"/>
    <n v="56"/>
    <n v="17"/>
    <s v="Slight"/>
    <n v="68"/>
    <s v="M"/>
    <x v="0"/>
    <x v="2"/>
    <s v="Passenger"/>
  </r>
  <r>
    <s v="AID0720"/>
    <x v="449"/>
    <x v="2"/>
    <x v="19"/>
    <x v="0"/>
    <s v="Fog"/>
    <x v="80"/>
    <n v="1918"/>
    <s v="afternoon"/>
    <x v="2"/>
    <s v="Model25"/>
    <n v="1070"/>
    <s v="female"/>
    <n v="61"/>
    <n v="9"/>
    <s v="Serious"/>
    <n v="69"/>
    <s v="F"/>
    <x v="1"/>
    <x v="1"/>
    <s v="Passenger"/>
  </r>
  <r>
    <s v="AID0721"/>
    <x v="180"/>
    <x v="0"/>
    <x v="7"/>
    <x v="0"/>
    <s v="Snow"/>
    <x v="161"/>
    <n v="21"/>
    <s v="Night"/>
    <x v="0"/>
    <s v="Model15"/>
    <n v="2259"/>
    <s v="female"/>
    <n v="62"/>
    <n v="7"/>
    <s v="Slight"/>
    <n v="78"/>
    <s v="M"/>
    <x v="2"/>
    <x v="0"/>
    <s v="Passenger"/>
  </r>
  <r>
    <s v="AID0722"/>
    <x v="450"/>
    <x v="3"/>
    <x v="17"/>
    <x v="2"/>
    <s v="Clear"/>
    <x v="191"/>
    <n v="455"/>
    <s v="evening"/>
    <x v="1"/>
    <s v="Model32"/>
    <n v="1935"/>
    <s v="female"/>
    <n v="42"/>
    <n v="18"/>
    <s v="Slight"/>
    <n v="29"/>
    <s v="M"/>
    <x v="2"/>
    <x v="3"/>
    <s v="Passenger"/>
  </r>
  <r>
    <s v="AID0723"/>
    <x v="224"/>
    <x v="2"/>
    <x v="13"/>
    <x v="2"/>
    <s v="Clear"/>
    <x v="79"/>
    <n v="442"/>
    <s v="Night"/>
    <x v="3"/>
    <s v="Model1"/>
    <n v="1581"/>
    <s v="female"/>
    <n v="26"/>
    <n v="9"/>
    <s v="Slight"/>
    <n v="41"/>
    <s v="M"/>
    <x v="1"/>
    <x v="3"/>
    <s v="Passenger"/>
  </r>
  <r>
    <s v="AID0724"/>
    <x v="138"/>
    <x v="4"/>
    <x v="22"/>
    <x v="1"/>
    <s v="Storm"/>
    <x v="48"/>
    <n v="414"/>
    <s v="evening"/>
    <x v="0"/>
    <s v="Model41"/>
    <n v="1025"/>
    <s v="female"/>
    <n v="49"/>
    <n v="4"/>
    <s v="Serious"/>
    <n v="48"/>
    <s v="F"/>
    <x v="0"/>
    <x v="3"/>
    <s v="Passenger"/>
  </r>
  <r>
    <s v="AID0725"/>
    <x v="127"/>
    <x v="0"/>
    <x v="23"/>
    <x v="2"/>
    <s v="Rain"/>
    <x v="133"/>
    <n v="28"/>
    <s v="afternoon"/>
    <x v="2"/>
    <s v="Model40"/>
    <n v="1766"/>
    <s v="male"/>
    <n v="56"/>
    <n v="16"/>
    <s v="Slight"/>
    <n v="80"/>
    <s v="F"/>
    <x v="1"/>
    <x v="3"/>
    <s v="Passenger"/>
  </r>
  <r>
    <s v="AID0726"/>
    <x v="194"/>
    <x v="1"/>
    <x v="4"/>
    <x v="2"/>
    <s v="Snow"/>
    <x v="44"/>
    <n v="2307"/>
    <s v="Night"/>
    <x v="1"/>
    <s v="Model12"/>
    <n v="1690"/>
    <s v="male"/>
    <n v="28"/>
    <n v="15"/>
    <s v="Slight"/>
    <n v="42"/>
    <s v="M"/>
    <x v="1"/>
    <x v="1"/>
    <s v="Passenger"/>
  </r>
  <r>
    <s v="AID0727"/>
    <x v="371"/>
    <x v="2"/>
    <x v="24"/>
    <x v="2"/>
    <s v="Storm"/>
    <x v="42"/>
    <n v="415"/>
    <s v="Night"/>
    <x v="1"/>
    <s v="Model31"/>
    <n v="2942"/>
    <s v="female"/>
    <n v="70"/>
    <n v="9"/>
    <s v="Fatal"/>
    <n v="26"/>
    <s v="F"/>
    <x v="2"/>
    <x v="3"/>
    <s v="Pedestrian"/>
  </r>
  <r>
    <s v="AID0728"/>
    <x v="451"/>
    <x v="4"/>
    <x v="8"/>
    <x v="0"/>
    <s v="Storm"/>
    <x v="177"/>
    <n v="1333"/>
    <s v="evening"/>
    <x v="1"/>
    <s v="Model2"/>
    <n v="837"/>
    <s v="male"/>
    <n v="23"/>
    <n v="4"/>
    <s v="Slight"/>
    <n v="32"/>
    <s v="M"/>
    <x v="0"/>
    <x v="0"/>
    <s v="Passenger"/>
  </r>
  <r>
    <s v="AID0729"/>
    <x v="452"/>
    <x v="0"/>
    <x v="15"/>
    <x v="1"/>
    <s v="Storm"/>
    <x v="49"/>
    <n v="2039"/>
    <s v="evening"/>
    <x v="3"/>
    <s v="Model46"/>
    <n v="2523"/>
    <s v="female"/>
    <n v="34"/>
    <n v="12"/>
    <s v="Slight"/>
    <n v="63"/>
    <s v="M"/>
    <x v="1"/>
    <x v="1"/>
    <s v="Pedestrian"/>
  </r>
  <r>
    <s v="AID0730"/>
    <x v="453"/>
    <x v="2"/>
    <x v="13"/>
    <x v="2"/>
    <s v="Rain"/>
    <x v="69"/>
    <n v="1758"/>
    <s v="evening"/>
    <x v="3"/>
    <s v="Model31"/>
    <n v="2429"/>
    <s v="male"/>
    <n v="51"/>
    <n v="9"/>
    <s v="Fatal"/>
    <n v="47"/>
    <s v="M"/>
    <x v="2"/>
    <x v="2"/>
    <s v="Passenger"/>
  </r>
  <r>
    <s v="AID0731"/>
    <x v="454"/>
    <x v="0"/>
    <x v="12"/>
    <x v="0"/>
    <s v="Storm"/>
    <x v="187"/>
    <n v="520"/>
    <s v="Night"/>
    <x v="3"/>
    <s v="Model19"/>
    <n v="2310"/>
    <s v="female"/>
    <n v="21"/>
    <n v="18"/>
    <s v="Fatal"/>
    <n v="42"/>
    <s v="M"/>
    <x v="0"/>
    <x v="2"/>
    <s v="Pedestrian"/>
  </r>
  <r>
    <s v="AID0732"/>
    <x v="352"/>
    <x v="1"/>
    <x v="25"/>
    <x v="2"/>
    <s v="Storm"/>
    <x v="184"/>
    <n v="216"/>
    <s v="evening"/>
    <x v="1"/>
    <s v="Model16"/>
    <n v="867"/>
    <s v="male"/>
    <n v="52"/>
    <n v="16"/>
    <s v="Fatal"/>
    <n v="33"/>
    <s v="F"/>
    <x v="1"/>
    <x v="3"/>
    <s v="Pedestrian"/>
  </r>
  <r>
    <s v="AID0733"/>
    <x v="75"/>
    <x v="2"/>
    <x v="9"/>
    <x v="0"/>
    <s v="Fog"/>
    <x v="161"/>
    <n v="214"/>
    <s v="Night"/>
    <x v="2"/>
    <s v="Model46"/>
    <n v="1079"/>
    <s v="male"/>
    <n v="60"/>
    <n v="4"/>
    <s v="Slight"/>
    <n v="29"/>
    <s v="F"/>
    <x v="2"/>
    <x v="2"/>
    <s v="Passenger"/>
  </r>
  <r>
    <s v="AID0734"/>
    <x v="402"/>
    <x v="2"/>
    <x v="0"/>
    <x v="2"/>
    <s v="Clear"/>
    <x v="70"/>
    <n v="553"/>
    <s v="afternoon"/>
    <x v="3"/>
    <s v="Model50"/>
    <n v="2027"/>
    <s v="male"/>
    <n v="67"/>
    <n v="14"/>
    <s v="Slight"/>
    <n v="36"/>
    <s v="F"/>
    <x v="2"/>
    <x v="3"/>
    <s v="Passenger"/>
  </r>
  <r>
    <s v="AID0735"/>
    <x v="455"/>
    <x v="1"/>
    <x v="20"/>
    <x v="0"/>
    <s v="Clear"/>
    <x v="1"/>
    <n v="1928"/>
    <s v="Night"/>
    <x v="0"/>
    <s v="Model48"/>
    <n v="2560"/>
    <s v="male"/>
    <n v="52"/>
    <n v="16"/>
    <s v="Serious"/>
    <n v="33"/>
    <s v="F"/>
    <x v="0"/>
    <x v="1"/>
    <s v="Pedestrian"/>
  </r>
  <r>
    <s v="AID0736"/>
    <x v="456"/>
    <x v="4"/>
    <x v="18"/>
    <x v="2"/>
    <s v="Rain"/>
    <x v="70"/>
    <n v="1649"/>
    <s v="Night"/>
    <x v="0"/>
    <s v="Model37"/>
    <n v="1868"/>
    <s v="female"/>
    <n v="50"/>
    <n v="18"/>
    <s v="Fatal"/>
    <n v="8"/>
    <s v="F"/>
    <x v="1"/>
    <x v="3"/>
    <s v="Passenger"/>
  </r>
  <r>
    <s v="AID0737"/>
    <x v="78"/>
    <x v="2"/>
    <x v="15"/>
    <x v="2"/>
    <s v="Clear"/>
    <x v="38"/>
    <n v="311"/>
    <s v="afternoon"/>
    <x v="0"/>
    <s v="Model22"/>
    <n v="2215"/>
    <s v="male"/>
    <n v="21"/>
    <n v="11"/>
    <s v="Fatal"/>
    <n v="55"/>
    <s v="M"/>
    <x v="1"/>
    <x v="2"/>
    <s v="Pedestrian"/>
  </r>
  <r>
    <s v="AID0738"/>
    <x v="109"/>
    <x v="1"/>
    <x v="8"/>
    <x v="1"/>
    <s v="Clear"/>
    <x v="81"/>
    <n v="1916"/>
    <s v="afternoon"/>
    <x v="1"/>
    <s v="Model49"/>
    <n v="1014"/>
    <s v="female"/>
    <n v="30"/>
    <n v="12"/>
    <s v="Serious"/>
    <n v="40"/>
    <s v="F"/>
    <x v="2"/>
    <x v="2"/>
    <s v="Passenger"/>
  </r>
  <r>
    <s v="AID0739"/>
    <x v="23"/>
    <x v="0"/>
    <x v="0"/>
    <x v="2"/>
    <s v="Snow"/>
    <x v="94"/>
    <n v="544"/>
    <s v="evening"/>
    <x v="0"/>
    <s v="Model21"/>
    <n v="1873"/>
    <s v="male"/>
    <n v="66"/>
    <n v="13"/>
    <s v="Serious"/>
    <n v="69"/>
    <s v="F"/>
    <x v="1"/>
    <x v="2"/>
    <s v="Passenger"/>
  </r>
  <r>
    <s v="AID0740"/>
    <x v="74"/>
    <x v="0"/>
    <x v="11"/>
    <x v="0"/>
    <s v="Fog"/>
    <x v="192"/>
    <n v="1943"/>
    <s v="Night"/>
    <x v="3"/>
    <s v="Model25"/>
    <n v="2972"/>
    <s v="female"/>
    <n v="64"/>
    <n v="3"/>
    <s v="Slight"/>
    <n v="75"/>
    <s v="M"/>
    <x v="1"/>
    <x v="3"/>
    <s v="Pedestrian"/>
  </r>
  <r>
    <s v="AID0741"/>
    <x v="223"/>
    <x v="0"/>
    <x v="12"/>
    <x v="1"/>
    <s v="Fog"/>
    <x v="179"/>
    <n v="2105"/>
    <s v="afternoon"/>
    <x v="1"/>
    <s v="Model18"/>
    <n v="1725"/>
    <s v="male"/>
    <n v="32"/>
    <n v="4"/>
    <s v="Slight"/>
    <n v="24"/>
    <s v="F"/>
    <x v="1"/>
    <x v="0"/>
    <s v="Passenger"/>
  </r>
  <r>
    <s v="AID0742"/>
    <x v="457"/>
    <x v="1"/>
    <x v="11"/>
    <x v="0"/>
    <s v="Storm"/>
    <x v="119"/>
    <n v="2042"/>
    <s v="Night"/>
    <x v="1"/>
    <s v="Model46"/>
    <n v="2730"/>
    <s v="female"/>
    <n v="41"/>
    <n v="16"/>
    <s v="Fatal"/>
    <n v="1"/>
    <s v="F"/>
    <x v="0"/>
    <x v="0"/>
    <s v="Passenger"/>
  </r>
  <r>
    <s v="AID0743"/>
    <x v="237"/>
    <x v="0"/>
    <x v="14"/>
    <x v="0"/>
    <s v="Snow"/>
    <x v="58"/>
    <n v="139"/>
    <s v="afternoon"/>
    <x v="0"/>
    <s v="Model23"/>
    <n v="2590"/>
    <s v="male"/>
    <n v="53"/>
    <n v="16"/>
    <s v="Serious"/>
    <n v="59"/>
    <s v="F"/>
    <x v="1"/>
    <x v="2"/>
    <s v="Passenger"/>
  </r>
  <r>
    <s v="AID0744"/>
    <x v="458"/>
    <x v="0"/>
    <x v="25"/>
    <x v="0"/>
    <s v="Fog"/>
    <x v="112"/>
    <n v="351"/>
    <s v="evening"/>
    <x v="2"/>
    <s v="Model47"/>
    <n v="2762"/>
    <s v="female"/>
    <n v="67"/>
    <n v="1"/>
    <s v="Serious"/>
    <n v="38"/>
    <s v="F"/>
    <x v="2"/>
    <x v="2"/>
    <s v="Pedestrian"/>
  </r>
  <r>
    <s v="AID0745"/>
    <x v="459"/>
    <x v="4"/>
    <x v="24"/>
    <x v="0"/>
    <s v="Storm"/>
    <x v="162"/>
    <n v="1700"/>
    <s v="afternoon"/>
    <x v="1"/>
    <s v="Model23"/>
    <n v="1424"/>
    <s v="female"/>
    <n v="34"/>
    <n v="13"/>
    <s v="Serious"/>
    <n v="71"/>
    <s v="F"/>
    <x v="0"/>
    <x v="2"/>
    <s v="Pedestrian"/>
  </r>
  <r>
    <s v="AID0746"/>
    <x v="460"/>
    <x v="3"/>
    <x v="3"/>
    <x v="0"/>
    <s v="Snow"/>
    <x v="70"/>
    <n v="1146"/>
    <s v="Night"/>
    <x v="1"/>
    <s v="Model22"/>
    <n v="2167"/>
    <s v="male"/>
    <n v="52"/>
    <n v="0"/>
    <s v="Slight"/>
    <n v="14"/>
    <s v="F"/>
    <x v="2"/>
    <x v="1"/>
    <s v="Pedestrian"/>
  </r>
  <r>
    <s v="AID0747"/>
    <x v="461"/>
    <x v="2"/>
    <x v="0"/>
    <x v="0"/>
    <s v="Snow"/>
    <x v="42"/>
    <n v="319"/>
    <s v="evening"/>
    <x v="1"/>
    <s v="Model37"/>
    <n v="2480"/>
    <s v="female"/>
    <n v="69"/>
    <n v="9"/>
    <s v="Slight"/>
    <n v="44"/>
    <s v="F"/>
    <x v="0"/>
    <x v="3"/>
    <s v="Passenger"/>
  </r>
  <r>
    <s v="AID0748"/>
    <x v="462"/>
    <x v="2"/>
    <x v="24"/>
    <x v="1"/>
    <s v="Fog"/>
    <x v="17"/>
    <n v="1818"/>
    <s v="Night"/>
    <x v="1"/>
    <s v="Model34"/>
    <n v="1274"/>
    <s v="female"/>
    <n v="39"/>
    <n v="13"/>
    <s v="Fatal"/>
    <n v="12"/>
    <s v="M"/>
    <x v="0"/>
    <x v="3"/>
    <s v="Passenger"/>
  </r>
  <r>
    <s v="AID0749"/>
    <x v="463"/>
    <x v="1"/>
    <x v="14"/>
    <x v="0"/>
    <s v="Clear"/>
    <x v="55"/>
    <n v="1446"/>
    <s v="afternoon"/>
    <x v="1"/>
    <s v="Model46"/>
    <n v="2198"/>
    <s v="male"/>
    <n v="20"/>
    <n v="4"/>
    <s v="Serious"/>
    <n v="11"/>
    <s v="M"/>
    <x v="0"/>
    <x v="3"/>
    <s v="Passenger"/>
  </r>
  <r>
    <s v="AID0750"/>
    <x v="346"/>
    <x v="0"/>
    <x v="24"/>
    <x v="2"/>
    <s v="Clear"/>
    <x v="107"/>
    <n v="1258"/>
    <s v="evening"/>
    <x v="2"/>
    <s v="Model2"/>
    <n v="995"/>
    <s v="male"/>
    <n v="37"/>
    <n v="1"/>
    <s v="Slight"/>
    <n v="77"/>
    <s v="F"/>
    <x v="0"/>
    <x v="3"/>
    <s v="Pedestrian"/>
  </r>
  <r>
    <s v="AID0751"/>
    <x v="464"/>
    <x v="0"/>
    <x v="26"/>
    <x v="0"/>
    <s v="Rain"/>
    <x v="50"/>
    <n v="1824"/>
    <s v="Night"/>
    <x v="1"/>
    <s v="Model40"/>
    <n v="1968"/>
    <s v="female"/>
    <n v="37"/>
    <n v="17"/>
    <s v="Serious"/>
    <n v="66"/>
    <s v="M"/>
    <x v="2"/>
    <x v="1"/>
    <s v="Pedestrian"/>
  </r>
  <r>
    <s v="AID0752"/>
    <x v="396"/>
    <x v="2"/>
    <x v="9"/>
    <x v="0"/>
    <s v="Storm"/>
    <x v="12"/>
    <n v="628"/>
    <s v="evening"/>
    <x v="1"/>
    <s v="Model32"/>
    <n v="910"/>
    <s v="male"/>
    <n v="70"/>
    <n v="4"/>
    <s v="Serious"/>
    <n v="7"/>
    <s v="F"/>
    <x v="0"/>
    <x v="1"/>
    <s v="Pedestrian"/>
  </r>
  <r>
    <s v="AID0753"/>
    <x v="112"/>
    <x v="2"/>
    <x v="15"/>
    <x v="1"/>
    <s v="Snow"/>
    <x v="157"/>
    <n v="2117"/>
    <s v="evening"/>
    <x v="1"/>
    <s v="Model11"/>
    <n v="2655"/>
    <s v="female"/>
    <n v="18"/>
    <n v="8"/>
    <s v="Fatal"/>
    <n v="72"/>
    <s v="M"/>
    <x v="1"/>
    <x v="2"/>
    <s v="Pedestrian"/>
  </r>
  <r>
    <s v="AID0754"/>
    <x v="465"/>
    <x v="2"/>
    <x v="9"/>
    <x v="1"/>
    <s v="Fog"/>
    <x v="2"/>
    <n v="1732"/>
    <s v="evening"/>
    <x v="3"/>
    <s v="Model50"/>
    <n v="1723"/>
    <s v="male"/>
    <n v="29"/>
    <n v="14"/>
    <s v="Serious"/>
    <n v="48"/>
    <s v="M"/>
    <x v="2"/>
    <x v="2"/>
    <s v="Pedestrian"/>
  </r>
  <r>
    <s v="AID0755"/>
    <x v="83"/>
    <x v="3"/>
    <x v="18"/>
    <x v="2"/>
    <s v="Rain"/>
    <x v="144"/>
    <n v="445"/>
    <s v="evening"/>
    <x v="1"/>
    <s v="Model13"/>
    <n v="1709"/>
    <s v="female"/>
    <n v="29"/>
    <n v="8"/>
    <s v="Fatal"/>
    <n v="74"/>
    <s v="F"/>
    <x v="2"/>
    <x v="0"/>
    <s v="Passenger"/>
  </r>
  <r>
    <s v="AID0756"/>
    <x v="50"/>
    <x v="0"/>
    <x v="24"/>
    <x v="1"/>
    <s v="Clear"/>
    <x v="191"/>
    <n v="2133"/>
    <s v="afternoon"/>
    <x v="2"/>
    <s v="Model49"/>
    <n v="837"/>
    <s v="female"/>
    <n v="48"/>
    <n v="17"/>
    <s v="Slight"/>
    <n v="74"/>
    <s v="F"/>
    <x v="2"/>
    <x v="1"/>
    <s v="Passenger"/>
  </r>
  <r>
    <s v="AID0757"/>
    <x v="420"/>
    <x v="1"/>
    <x v="21"/>
    <x v="1"/>
    <s v="Fog"/>
    <x v="165"/>
    <n v="632"/>
    <s v="afternoon"/>
    <x v="0"/>
    <s v="Model19"/>
    <n v="868"/>
    <s v="male"/>
    <n v="51"/>
    <n v="8"/>
    <s v="Fatal"/>
    <n v="29"/>
    <s v="M"/>
    <x v="2"/>
    <x v="2"/>
    <s v="Passenger"/>
  </r>
  <r>
    <s v="AID0758"/>
    <x v="466"/>
    <x v="4"/>
    <x v="14"/>
    <x v="0"/>
    <s v="Fog"/>
    <x v="110"/>
    <n v="1301"/>
    <s v="evening"/>
    <x v="2"/>
    <s v="Model47"/>
    <n v="2946"/>
    <s v="male"/>
    <n v="38"/>
    <n v="1"/>
    <s v="Fatal"/>
    <n v="77"/>
    <s v="F"/>
    <x v="0"/>
    <x v="3"/>
    <s v="Pedestrian"/>
  </r>
  <r>
    <s v="AID0759"/>
    <x v="443"/>
    <x v="1"/>
    <x v="6"/>
    <x v="0"/>
    <s v="Rain"/>
    <x v="147"/>
    <n v="259"/>
    <s v="evening"/>
    <x v="3"/>
    <s v="Model30"/>
    <n v="2026"/>
    <s v="female"/>
    <n v="68"/>
    <n v="15"/>
    <s v="Serious"/>
    <n v="46"/>
    <s v="M"/>
    <x v="2"/>
    <x v="1"/>
    <s v="Pedestrian"/>
  </r>
  <r>
    <s v="AID0760"/>
    <x v="294"/>
    <x v="0"/>
    <x v="13"/>
    <x v="0"/>
    <s v="Clear"/>
    <x v="99"/>
    <n v="1802"/>
    <s v="Night"/>
    <x v="0"/>
    <s v="Model8"/>
    <n v="1956"/>
    <s v="male"/>
    <n v="58"/>
    <n v="17"/>
    <s v="Slight"/>
    <n v="58"/>
    <s v="M"/>
    <x v="2"/>
    <x v="0"/>
    <s v="Passenger"/>
  </r>
  <r>
    <s v="AID0761"/>
    <x v="68"/>
    <x v="0"/>
    <x v="26"/>
    <x v="0"/>
    <s v="Rain"/>
    <x v="81"/>
    <n v="223"/>
    <s v="afternoon"/>
    <x v="0"/>
    <s v="Model20"/>
    <n v="2346"/>
    <s v="male"/>
    <n v="60"/>
    <n v="10"/>
    <s v="Serious"/>
    <n v="41"/>
    <s v="F"/>
    <x v="1"/>
    <x v="3"/>
    <s v="Passenger"/>
  </r>
  <r>
    <s v="AID0762"/>
    <x v="321"/>
    <x v="4"/>
    <x v="24"/>
    <x v="2"/>
    <s v="Storm"/>
    <x v="182"/>
    <n v="906"/>
    <s v="Night"/>
    <x v="0"/>
    <s v="Model18"/>
    <n v="2566"/>
    <s v="female"/>
    <n v="58"/>
    <n v="5"/>
    <s v="Fatal"/>
    <n v="71"/>
    <s v="F"/>
    <x v="2"/>
    <x v="1"/>
    <s v="Pedestrian"/>
  </r>
  <r>
    <s v="AID0763"/>
    <x v="467"/>
    <x v="2"/>
    <x v="15"/>
    <x v="1"/>
    <s v="Storm"/>
    <x v="131"/>
    <n v="1606"/>
    <s v="evening"/>
    <x v="2"/>
    <s v="Model36"/>
    <n v="928"/>
    <s v="male"/>
    <n v="62"/>
    <n v="14"/>
    <s v="Serious"/>
    <n v="72"/>
    <s v="F"/>
    <x v="0"/>
    <x v="1"/>
    <s v="Passenger"/>
  </r>
  <r>
    <s v="AID0764"/>
    <x v="409"/>
    <x v="0"/>
    <x v="20"/>
    <x v="0"/>
    <s v="Rain"/>
    <x v="97"/>
    <n v="620"/>
    <s v="Night"/>
    <x v="2"/>
    <s v="Model47"/>
    <n v="1110"/>
    <s v="female"/>
    <n v="23"/>
    <n v="2"/>
    <s v="Slight"/>
    <n v="42"/>
    <s v="F"/>
    <x v="1"/>
    <x v="0"/>
    <s v="Pedestrian"/>
  </r>
  <r>
    <s v="AID0765"/>
    <x v="52"/>
    <x v="0"/>
    <x v="15"/>
    <x v="2"/>
    <s v="Storm"/>
    <x v="91"/>
    <n v="1443"/>
    <s v="afternoon"/>
    <x v="2"/>
    <s v="Model27"/>
    <n v="2577"/>
    <s v="female"/>
    <n v="48"/>
    <n v="11"/>
    <s v="Fatal"/>
    <n v="6"/>
    <s v="F"/>
    <x v="0"/>
    <x v="1"/>
    <s v="Passenger"/>
  </r>
  <r>
    <s v="AID0766"/>
    <x v="161"/>
    <x v="2"/>
    <x v="9"/>
    <x v="1"/>
    <s v="Storm"/>
    <x v="32"/>
    <n v="942"/>
    <s v="afternoon"/>
    <x v="1"/>
    <s v="Model3"/>
    <n v="1714"/>
    <s v="female"/>
    <n v="26"/>
    <n v="17"/>
    <s v="Slight"/>
    <n v="47"/>
    <s v="F"/>
    <x v="1"/>
    <x v="0"/>
    <s v="Passenger"/>
  </r>
  <r>
    <s v="AID0767"/>
    <x v="363"/>
    <x v="2"/>
    <x v="13"/>
    <x v="1"/>
    <s v="Rain"/>
    <x v="189"/>
    <n v="918"/>
    <s v="Night"/>
    <x v="1"/>
    <s v="Model25"/>
    <n v="1273"/>
    <s v="male"/>
    <n v="33"/>
    <n v="4"/>
    <s v="Fatal"/>
    <n v="74"/>
    <s v="M"/>
    <x v="1"/>
    <x v="0"/>
    <s v="Passenger"/>
  </r>
  <r>
    <s v="AID0768"/>
    <x v="468"/>
    <x v="2"/>
    <x v="22"/>
    <x v="1"/>
    <s v="Storm"/>
    <x v="38"/>
    <n v="1159"/>
    <s v="Night"/>
    <x v="1"/>
    <s v="Model24"/>
    <n v="1970"/>
    <s v="female"/>
    <n v="37"/>
    <n v="3"/>
    <s v="Serious"/>
    <n v="80"/>
    <s v="F"/>
    <x v="1"/>
    <x v="1"/>
    <s v="Passenger"/>
  </r>
  <r>
    <s v="AID0769"/>
    <x v="189"/>
    <x v="0"/>
    <x v="9"/>
    <x v="0"/>
    <s v="Rain"/>
    <x v="59"/>
    <n v="2351"/>
    <s v="evening"/>
    <x v="3"/>
    <s v="Model34"/>
    <n v="1905"/>
    <s v="female"/>
    <n v="42"/>
    <n v="6"/>
    <s v="Serious"/>
    <n v="17"/>
    <s v="M"/>
    <x v="2"/>
    <x v="2"/>
    <s v="Passenger"/>
  </r>
  <r>
    <s v="AID0770"/>
    <x v="459"/>
    <x v="2"/>
    <x v="0"/>
    <x v="1"/>
    <s v="Snow"/>
    <x v="33"/>
    <n v="1317"/>
    <s v="Night"/>
    <x v="3"/>
    <s v="Model36"/>
    <n v="1350"/>
    <s v="male"/>
    <n v="51"/>
    <n v="20"/>
    <s v="Fatal"/>
    <n v="76"/>
    <s v="F"/>
    <x v="0"/>
    <x v="3"/>
    <s v="Pedestrian"/>
  </r>
  <r>
    <s v="AID0771"/>
    <x v="460"/>
    <x v="2"/>
    <x v="15"/>
    <x v="1"/>
    <s v="Fog"/>
    <x v="7"/>
    <n v="118"/>
    <s v="evening"/>
    <x v="0"/>
    <s v="Model48"/>
    <n v="2332"/>
    <s v="male"/>
    <n v="20"/>
    <n v="17"/>
    <s v="Serious"/>
    <n v="64"/>
    <s v="F"/>
    <x v="2"/>
    <x v="0"/>
    <s v="Passenger"/>
  </r>
  <r>
    <s v="AID0772"/>
    <x v="124"/>
    <x v="2"/>
    <x v="18"/>
    <x v="2"/>
    <s v="Fog"/>
    <x v="91"/>
    <n v="237"/>
    <s v="evening"/>
    <x v="3"/>
    <s v="Model30"/>
    <n v="2242"/>
    <s v="female"/>
    <n v="45"/>
    <n v="10"/>
    <s v="Fatal"/>
    <n v="71"/>
    <s v="F"/>
    <x v="0"/>
    <x v="2"/>
    <s v="Passenger"/>
  </r>
  <r>
    <s v="AID0773"/>
    <x v="49"/>
    <x v="0"/>
    <x v="9"/>
    <x v="2"/>
    <s v="Storm"/>
    <x v="54"/>
    <n v="1957"/>
    <s v="afternoon"/>
    <x v="1"/>
    <s v="Model20"/>
    <n v="2338"/>
    <s v="female"/>
    <n v="57"/>
    <n v="11"/>
    <s v="Serious"/>
    <n v="7"/>
    <s v="M"/>
    <x v="2"/>
    <x v="1"/>
    <s v="Pedestrian"/>
  </r>
  <r>
    <s v="AID0774"/>
    <x v="214"/>
    <x v="0"/>
    <x v="10"/>
    <x v="1"/>
    <s v="Fog"/>
    <x v="46"/>
    <n v="132"/>
    <s v="afternoon"/>
    <x v="0"/>
    <s v="Model33"/>
    <n v="2776"/>
    <s v="male"/>
    <n v="25"/>
    <n v="19"/>
    <s v="Slight"/>
    <n v="48"/>
    <s v="M"/>
    <x v="0"/>
    <x v="3"/>
    <s v="Pedestrian"/>
  </r>
  <r>
    <s v="AID0775"/>
    <x v="469"/>
    <x v="0"/>
    <x v="5"/>
    <x v="1"/>
    <s v="Rain"/>
    <x v="136"/>
    <n v="2217"/>
    <s v="afternoon"/>
    <x v="0"/>
    <s v="Model24"/>
    <n v="2624"/>
    <s v="female"/>
    <n v="33"/>
    <n v="9"/>
    <s v="Slight"/>
    <n v="20"/>
    <s v="F"/>
    <x v="2"/>
    <x v="0"/>
    <s v="Pedestrian"/>
  </r>
  <r>
    <s v="AID0776"/>
    <x v="470"/>
    <x v="2"/>
    <x v="8"/>
    <x v="1"/>
    <s v="Rain"/>
    <x v="66"/>
    <n v="1148"/>
    <s v="evening"/>
    <x v="3"/>
    <s v="Model7"/>
    <n v="1688"/>
    <s v="male"/>
    <n v="33"/>
    <n v="8"/>
    <s v="Fatal"/>
    <n v="74"/>
    <s v="F"/>
    <x v="2"/>
    <x v="2"/>
    <s v="Pedestrian"/>
  </r>
  <r>
    <s v="AID0777"/>
    <x v="471"/>
    <x v="4"/>
    <x v="21"/>
    <x v="0"/>
    <s v="Snow"/>
    <x v="9"/>
    <n v="1440"/>
    <s v="afternoon"/>
    <x v="2"/>
    <s v="Model7"/>
    <n v="1861"/>
    <s v="male"/>
    <n v="29"/>
    <n v="1"/>
    <s v="Serious"/>
    <n v="49"/>
    <s v="M"/>
    <x v="0"/>
    <x v="2"/>
    <s v="Pedestrian"/>
  </r>
  <r>
    <s v="AID0778"/>
    <x v="221"/>
    <x v="2"/>
    <x v="16"/>
    <x v="0"/>
    <s v="Clear"/>
    <x v="125"/>
    <n v="1541"/>
    <s v="Night"/>
    <x v="1"/>
    <s v="Model25"/>
    <n v="990"/>
    <s v="female"/>
    <n v="45"/>
    <n v="14"/>
    <s v="Fatal"/>
    <n v="60"/>
    <s v="F"/>
    <x v="2"/>
    <x v="1"/>
    <s v="Passenger"/>
  </r>
  <r>
    <s v="AID0779"/>
    <x v="472"/>
    <x v="3"/>
    <x v="16"/>
    <x v="0"/>
    <s v="Rain"/>
    <x v="44"/>
    <n v="1151"/>
    <s v="afternoon"/>
    <x v="1"/>
    <s v="Model43"/>
    <n v="2141"/>
    <s v="male"/>
    <n v="61"/>
    <n v="6"/>
    <s v="Slight"/>
    <n v="35"/>
    <s v="M"/>
    <x v="2"/>
    <x v="2"/>
    <s v="Pedestrian"/>
  </r>
  <r>
    <s v="AID0780"/>
    <x v="473"/>
    <x v="2"/>
    <x v="9"/>
    <x v="0"/>
    <s v="Rain"/>
    <x v="138"/>
    <n v="1721"/>
    <s v="Night"/>
    <x v="1"/>
    <s v="Model9"/>
    <n v="891"/>
    <s v="male"/>
    <n v="23"/>
    <n v="5"/>
    <s v="Serious"/>
    <n v="29"/>
    <s v="F"/>
    <x v="1"/>
    <x v="0"/>
    <s v="Pedestrian"/>
  </r>
  <r>
    <s v="AID0781"/>
    <x v="34"/>
    <x v="3"/>
    <x v="19"/>
    <x v="0"/>
    <s v="Fog"/>
    <x v="96"/>
    <n v="2042"/>
    <s v="evening"/>
    <x v="2"/>
    <s v="Model3"/>
    <n v="2839"/>
    <s v="female"/>
    <n v="63"/>
    <n v="18"/>
    <s v="Serious"/>
    <n v="57"/>
    <s v="M"/>
    <x v="0"/>
    <x v="3"/>
    <s v="Passenger"/>
  </r>
  <r>
    <s v="AID0782"/>
    <x v="313"/>
    <x v="3"/>
    <x v="21"/>
    <x v="1"/>
    <s v="Clear"/>
    <x v="87"/>
    <n v="228"/>
    <s v="evening"/>
    <x v="0"/>
    <s v="Model10"/>
    <n v="2140"/>
    <s v="male"/>
    <n v="57"/>
    <n v="16"/>
    <s v="Serious"/>
    <n v="28"/>
    <s v="F"/>
    <x v="2"/>
    <x v="0"/>
    <s v="Pedestrian"/>
  </r>
  <r>
    <s v="AID0783"/>
    <x v="19"/>
    <x v="2"/>
    <x v="15"/>
    <x v="0"/>
    <s v="Clear"/>
    <x v="185"/>
    <n v="620"/>
    <s v="Night"/>
    <x v="3"/>
    <s v="Model18"/>
    <n v="1823"/>
    <s v="male"/>
    <n v="41"/>
    <n v="14"/>
    <s v="Slight"/>
    <n v="59"/>
    <s v="M"/>
    <x v="1"/>
    <x v="1"/>
    <s v="Pedestrian"/>
  </r>
  <r>
    <s v="AID0784"/>
    <x v="317"/>
    <x v="2"/>
    <x v="1"/>
    <x v="0"/>
    <s v="Snow"/>
    <x v="82"/>
    <n v="1619"/>
    <s v="Night"/>
    <x v="2"/>
    <s v="Model43"/>
    <n v="1520"/>
    <s v="male"/>
    <n v="44"/>
    <n v="2"/>
    <s v="Slight"/>
    <n v="46"/>
    <s v="F"/>
    <x v="0"/>
    <x v="0"/>
    <s v="Passenger"/>
  </r>
  <r>
    <s v="AID0785"/>
    <x v="474"/>
    <x v="3"/>
    <x v="21"/>
    <x v="0"/>
    <s v="Clear"/>
    <x v="16"/>
    <n v="1025"/>
    <s v="Night"/>
    <x v="2"/>
    <s v="Model26"/>
    <n v="1016"/>
    <s v="female"/>
    <n v="47"/>
    <n v="15"/>
    <s v="Serious"/>
    <n v="31"/>
    <s v="M"/>
    <x v="1"/>
    <x v="3"/>
    <s v="Pedestrian"/>
  </r>
  <r>
    <s v="AID0786"/>
    <x v="183"/>
    <x v="0"/>
    <x v="6"/>
    <x v="1"/>
    <s v="Rain"/>
    <x v="51"/>
    <n v="2125"/>
    <s v="afternoon"/>
    <x v="3"/>
    <s v="Model38"/>
    <n v="1944"/>
    <s v="female"/>
    <n v="69"/>
    <n v="6"/>
    <s v="Fatal"/>
    <n v="62"/>
    <s v="F"/>
    <x v="1"/>
    <x v="3"/>
    <s v="Pedestrian"/>
  </r>
  <r>
    <s v="AID0787"/>
    <x v="38"/>
    <x v="0"/>
    <x v="13"/>
    <x v="0"/>
    <s v="Fog"/>
    <x v="131"/>
    <n v="929"/>
    <s v="afternoon"/>
    <x v="0"/>
    <s v="Model33"/>
    <n v="1138"/>
    <s v="female"/>
    <n v="35"/>
    <n v="2"/>
    <s v="Fatal"/>
    <n v="50"/>
    <s v="M"/>
    <x v="0"/>
    <x v="2"/>
    <s v="Pedestrian"/>
  </r>
  <r>
    <s v="AID0788"/>
    <x v="450"/>
    <x v="2"/>
    <x v="17"/>
    <x v="2"/>
    <s v="Storm"/>
    <x v="191"/>
    <n v="2342"/>
    <s v="evening"/>
    <x v="3"/>
    <s v="Model26"/>
    <n v="1287"/>
    <s v="male"/>
    <n v="52"/>
    <n v="15"/>
    <s v="Slight"/>
    <n v="46"/>
    <s v="F"/>
    <x v="2"/>
    <x v="3"/>
    <s v="Pedestrian"/>
  </r>
  <r>
    <s v="AID0789"/>
    <x v="43"/>
    <x v="2"/>
    <x v="26"/>
    <x v="1"/>
    <s v="Rain"/>
    <x v="123"/>
    <n v="500"/>
    <s v="afternoon"/>
    <x v="0"/>
    <s v="Model27"/>
    <n v="962"/>
    <s v="male"/>
    <n v="50"/>
    <n v="18"/>
    <s v="Fatal"/>
    <n v="1"/>
    <s v="M"/>
    <x v="0"/>
    <x v="0"/>
    <s v="Passenger"/>
  </r>
  <r>
    <s v="AID0790"/>
    <x v="411"/>
    <x v="2"/>
    <x v="22"/>
    <x v="0"/>
    <s v="Rain"/>
    <x v="125"/>
    <n v="1106"/>
    <s v="afternoon"/>
    <x v="1"/>
    <s v="Model14"/>
    <n v="1311"/>
    <s v="male"/>
    <n v="50"/>
    <n v="20"/>
    <s v="Fatal"/>
    <n v="50"/>
    <s v="F"/>
    <x v="1"/>
    <x v="0"/>
    <s v="Passenger"/>
  </r>
  <r>
    <s v="AID0791"/>
    <x v="409"/>
    <x v="3"/>
    <x v="8"/>
    <x v="0"/>
    <s v="Clear"/>
    <x v="1"/>
    <n v="2008"/>
    <s v="Night"/>
    <x v="1"/>
    <s v="Model8"/>
    <n v="1816"/>
    <s v="female"/>
    <n v="66"/>
    <n v="2"/>
    <s v="Slight"/>
    <n v="2"/>
    <s v="M"/>
    <x v="1"/>
    <x v="0"/>
    <s v="Pedestrian"/>
  </r>
  <r>
    <s v="AID0792"/>
    <x v="228"/>
    <x v="2"/>
    <x v="18"/>
    <x v="1"/>
    <s v="Snow"/>
    <x v="40"/>
    <n v="654"/>
    <s v="Night"/>
    <x v="0"/>
    <s v="Model21"/>
    <n v="1791"/>
    <s v="male"/>
    <n v="27"/>
    <n v="19"/>
    <s v="Fatal"/>
    <n v="56"/>
    <s v="M"/>
    <x v="1"/>
    <x v="2"/>
    <s v="Passenger"/>
  </r>
  <r>
    <s v="AID0793"/>
    <x v="383"/>
    <x v="4"/>
    <x v="12"/>
    <x v="1"/>
    <s v="Snow"/>
    <x v="193"/>
    <n v="1835"/>
    <s v="Night"/>
    <x v="0"/>
    <s v="Model19"/>
    <n v="2689"/>
    <s v="male"/>
    <n v="58"/>
    <n v="8"/>
    <s v="Serious"/>
    <n v="10"/>
    <s v="M"/>
    <x v="2"/>
    <x v="1"/>
    <s v="Pedestrian"/>
  </r>
  <r>
    <s v="AID0794"/>
    <x v="109"/>
    <x v="2"/>
    <x v="21"/>
    <x v="0"/>
    <s v="Storm"/>
    <x v="40"/>
    <n v="1954"/>
    <s v="Night"/>
    <x v="3"/>
    <s v="Model15"/>
    <n v="2126"/>
    <s v="male"/>
    <n v="58"/>
    <n v="0"/>
    <s v="Serious"/>
    <n v="8"/>
    <s v="F"/>
    <x v="2"/>
    <x v="3"/>
    <s v="Pedestrian"/>
  </r>
  <r>
    <s v="AID0795"/>
    <x v="141"/>
    <x v="0"/>
    <x v="7"/>
    <x v="2"/>
    <s v="Rain"/>
    <x v="54"/>
    <n v="455"/>
    <s v="evening"/>
    <x v="1"/>
    <s v="Model1"/>
    <n v="876"/>
    <s v="female"/>
    <n v="65"/>
    <n v="16"/>
    <s v="Slight"/>
    <n v="8"/>
    <s v="M"/>
    <x v="1"/>
    <x v="3"/>
    <s v="Pedestrian"/>
  </r>
  <r>
    <s v="AID0796"/>
    <x v="331"/>
    <x v="0"/>
    <x v="7"/>
    <x v="0"/>
    <s v="Fog"/>
    <x v="86"/>
    <n v="836"/>
    <s v="evening"/>
    <x v="0"/>
    <s v="Model38"/>
    <n v="2832"/>
    <s v="male"/>
    <n v="34"/>
    <n v="7"/>
    <s v="Fatal"/>
    <n v="12"/>
    <s v="F"/>
    <x v="0"/>
    <x v="2"/>
    <s v="Passenger"/>
  </r>
  <r>
    <s v="AID0797"/>
    <x v="316"/>
    <x v="3"/>
    <x v="23"/>
    <x v="2"/>
    <s v="Storm"/>
    <x v="194"/>
    <n v="2052"/>
    <s v="Night"/>
    <x v="0"/>
    <s v="Model14"/>
    <n v="2812"/>
    <s v="female"/>
    <n v="61"/>
    <n v="3"/>
    <s v="Serious"/>
    <n v="20"/>
    <s v="F"/>
    <x v="0"/>
    <x v="2"/>
    <s v="Pedestrian"/>
  </r>
  <r>
    <s v="AID0798"/>
    <x v="1"/>
    <x v="4"/>
    <x v="15"/>
    <x v="2"/>
    <s v="Clear"/>
    <x v="45"/>
    <n v="1753"/>
    <s v="afternoon"/>
    <x v="2"/>
    <s v="Model23"/>
    <n v="1795"/>
    <s v="female"/>
    <n v="58"/>
    <n v="7"/>
    <s v="Slight"/>
    <n v="64"/>
    <s v="F"/>
    <x v="0"/>
    <x v="1"/>
    <s v="Pedestrian"/>
  </r>
  <r>
    <s v="AID0799"/>
    <x v="193"/>
    <x v="1"/>
    <x v="16"/>
    <x v="1"/>
    <s v="Snow"/>
    <x v="33"/>
    <n v="324"/>
    <s v="afternoon"/>
    <x v="2"/>
    <s v="Model16"/>
    <n v="2724"/>
    <s v="female"/>
    <n v="25"/>
    <n v="13"/>
    <s v="Fatal"/>
    <n v="62"/>
    <s v="F"/>
    <x v="0"/>
    <x v="2"/>
    <s v="Passenger"/>
  </r>
  <r>
    <s v="AID0800"/>
    <x v="318"/>
    <x v="4"/>
    <x v="3"/>
    <x v="2"/>
    <s v="Snow"/>
    <x v="105"/>
    <n v="2121"/>
    <s v="afternoon"/>
    <x v="2"/>
    <s v="Model27"/>
    <n v="2249"/>
    <s v="female"/>
    <n v="68"/>
    <n v="19"/>
    <s v="Slight"/>
    <n v="51"/>
    <s v="F"/>
    <x v="2"/>
    <x v="2"/>
    <s v="Pedestrian"/>
  </r>
  <r>
    <s v="AID0801"/>
    <x v="475"/>
    <x v="3"/>
    <x v="1"/>
    <x v="1"/>
    <s v="Fog"/>
    <x v="120"/>
    <n v="2042"/>
    <s v="afternoon"/>
    <x v="2"/>
    <s v="Model26"/>
    <n v="1947"/>
    <s v="male"/>
    <n v="27"/>
    <n v="8"/>
    <s v="Serious"/>
    <n v="75"/>
    <s v="F"/>
    <x v="0"/>
    <x v="1"/>
    <s v="Pedestrian"/>
  </r>
  <r>
    <s v="AID0802"/>
    <x v="192"/>
    <x v="2"/>
    <x v="0"/>
    <x v="2"/>
    <s v="Storm"/>
    <x v="182"/>
    <n v="1020"/>
    <s v="evening"/>
    <x v="3"/>
    <s v="Model48"/>
    <n v="2371"/>
    <s v="female"/>
    <n v="56"/>
    <n v="18"/>
    <s v="Serious"/>
    <n v="50"/>
    <s v="M"/>
    <x v="0"/>
    <x v="0"/>
    <s v="Pedestrian"/>
  </r>
  <r>
    <s v="AID0803"/>
    <x v="476"/>
    <x v="2"/>
    <x v="9"/>
    <x v="0"/>
    <s v="Clear"/>
    <x v="56"/>
    <n v="1825"/>
    <s v="evening"/>
    <x v="2"/>
    <s v="Model50"/>
    <n v="1958"/>
    <s v="female"/>
    <n v="25"/>
    <n v="7"/>
    <s v="Serious"/>
    <n v="52"/>
    <s v="M"/>
    <x v="1"/>
    <x v="3"/>
    <s v="Pedestrian"/>
  </r>
  <r>
    <s v="AID0804"/>
    <x v="477"/>
    <x v="4"/>
    <x v="5"/>
    <x v="2"/>
    <s v="Rain"/>
    <x v="14"/>
    <n v="1744"/>
    <s v="afternoon"/>
    <x v="1"/>
    <s v="Model47"/>
    <n v="2902"/>
    <s v="female"/>
    <n v="66"/>
    <n v="19"/>
    <s v="Slight"/>
    <n v="17"/>
    <s v="M"/>
    <x v="1"/>
    <x v="3"/>
    <s v="Passenger"/>
  </r>
  <r>
    <s v="AID0805"/>
    <x v="209"/>
    <x v="0"/>
    <x v="14"/>
    <x v="2"/>
    <s v="Fog"/>
    <x v="115"/>
    <n v="608"/>
    <s v="Night"/>
    <x v="3"/>
    <s v="Model21"/>
    <n v="2339"/>
    <s v="female"/>
    <n v="64"/>
    <n v="7"/>
    <s v="Serious"/>
    <n v="15"/>
    <s v="F"/>
    <x v="2"/>
    <x v="2"/>
    <s v="Pedestrian"/>
  </r>
  <r>
    <s v="AID0806"/>
    <x v="478"/>
    <x v="2"/>
    <x v="9"/>
    <x v="2"/>
    <s v="Storm"/>
    <x v="139"/>
    <n v="918"/>
    <s v="evening"/>
    <x v="0"/>
    <s v="Model14"/>
    <n v="2438"/>
    <s v="female"/>
    <n v="53"/>
    <n v="6"/>
    <s v="Fatal"/>
    <n v="72"/>
    <s v="M"/>
    <x v="1"/>
    <x v="0"/>
    <s v="Passenger"/>
  </r>
  <r>
    <s v="AID0807"/>
    <x v="290"/>
    <x v="0"/>
    <x v="5"/>
    <x v="2"/>
    <s v="Storm"/>
    <x v="187"/>
    <n v="815"/>
    <s v="Night"/>
    <x v="2"/>
    <s v="Model27"/>
    <n v="2452"/>
    <s v="male"/>
    <n v="61"/>
    <n v="10"/>
    <s v="Fatal"/>
    <n v="60"/>
    <s v="M"/>
    <x v="0"/>
    <x v="0"/>
    <s v="Passenger"/>
  </r>
  <r>
    <s v="AID0808"/>
    <x v="479"/>
    <x v="4"/>
    <x v="18"/>
    <x v="1"/>
    <s v="Rain"/>
    <x v="34"/>
    <n v="2245"/>
    <s v="afternoon"/>
    <x v="3"/>
    <s v="Model50"/>
    <n v="1150"/>
    <s v="female"/>
    <n v="40"/>
    <n v="7"/>
    <s v="Slight"/>
    <n v="41"/>
    <s v="M"/>
    <x v="0"/>
    <x v="2"/>
    <s v="Pedestrian"/>
  </r>
  <r>
    <s v="AID0809"/>
    <x v="51"/>
    <x v="4"/>
    <x v="20"/>
    <x v="1"/>
    <s v="Fog"/>
    <x v="191"/>
    <n v="2119"/>
    <s v="afternoon"/>
    <x v="1"/>
    <s v="Model22"/>
    <n v="1466"/>
    <s v="female"/>
    <n v="53"/>
    <n v="5"/>
    <s v="Slight"/>
    <n v="58"/>
    <s v="F"/>
    <x v="2"/>
    <x v="0"/>
    <s v="Pedestrian"/>
  </r>
  <r>
    <s v="AID0810"/>
    <x v="208"/>
    <x v="0"/>
    <x v="25"/>
    <x v="1"/>
    <s v="Rain"/>
    <x v="34"/>
    <n v="7"/>
    <s v="evening"/>
    <x v="1"/>
    <s v="Model29"/>
    <n v="2477"/>
    <s v="male"/>
    <n v="65"/>
    <n v="0"/>
    <s v="Fatal"/>
    <n v="19"/>
    <s v="F"/>
    <x v="0"/>
    <x v="1"/>
    <s v="Pedestrian"/>
  </r>
  <r>
    <s v="AID0811"/>
    <x v="18"/>
    <x v="0"/>
    <x v="3"/>
    <x v="0"/>
    <s v="Rain"/>
    <x v="84"/>
    <n v="400"/>
    <s v="afternoon"/>
    <x v="0"/>
    <s v="Model20"/>
    <n v="1321"/>
    <s v="female"/>
    <n v="58"/>
    <n v="4"/>
    <s v="Serious"/>
    <n v="3"/>
    <s v="F"/>
    <x v="1"/>
    <x v="1"/>
    <s v="Passenger"/>
  </r>
  <r>
    <s v="AID0812"/>
    <x v="480"/>
    <x v="4"/>
    <x v="20"/>
    <x v="1"/>
    <s v="Snow"/>
    <x v="1"/>
    <n v="1726"/>
    <s v="afternoon"/>
    <x v="2"/>
    <s v="Model38"/>
    <n v="2532"/>
    <s v="female"/>
    <n v="27"/>
    <n v="13"/>
    <s v="Fatal"/>
    <n v="6"/>
    <s v="F"/>
    <x v="2"/>
    <x v="3"/>
    <s v="Pedestrian"/>
  </r>
  <r>
    <s v="AID0813"/>
    <x v="89"/>
    <x v="0"/>
    <x v="9"/>
    <x v="0"/>
    <s v="Rain"/>
    <x v="134"/>
    <n v="1924"/>
    <s v="afternoon"/>
    <x v="0"/>
    <s v="Model43"/>
    <n v="2460"/>
    <s v="female"/>
    <n v="69"/>
    <n v="20"/>
    <s v="Serious"/>
    <n v="27"/>
    <s v="M"/>
    <x v="0"/>
    <x v="3"/>
    <s v="Pedestrian"/>
  </r>
  <r>
    <s v="AID0814"/>
    <x v="272"/>
    <x v="0"/>
    <x v="2"/>
    <x v="1"/>
    <s v="Rain"/>
    <x v="104"/>
    <n v="1946"/>
    <s v="Night"/>
    <x v="3"/>
    <s v="Model38"/>
    <n v="1145"/>
    <s v="female"/>
    <n v="36"/>
    <n v="20"/>
    <s v="Serious"/>
    <n v="14"/>
    <s v="F"/>
    <x v="0"/>
    <x v="0"/>
    <s v="Pedestrian"/>
  </r>
  <r>
    <s v="AID0815"/>
    <x v="201"/>
    <x v="0"/>
    <x v="5"/>
    <x v="1"/>
    <s v="Rain"/>
    <x v="30"/>
    <n v="2102"/>
    <s v="afternoon"/>
    <x v="1"/>
    <s v="Model32"/>
    <n v="1888"/>
    <s v="male"/>
    <n v="18"/>
    <n v="0"/>
    <s v="Fatal"/>
    <n v="66"/>
    <s v="F"/>
    <x v="2"/>
    <x v="0"/>
    <s v="Pedestrian"/>
  </r>
  <r>
    <s v="AID0816"/>
    <x v="481"/>
    <x v="4"/>
    <x v="4"/>
    <x v="1"/>
    <s v="Fog"/>
    <x v="137"/>
    <n v="1028"/>
    <s v="evening"/>
    <x v="1"/>
    <s v="Model23"/>
    <n v="1638"/>
    <s v="male"/>
    <n v="55"/>
    <n v="19"/>
    <s v="Slight"/>
    <n v="66"/>
    <s v="M"/>
    <x v="1"/>
    <x v="2"/>
    <s v="Passenger"/>
  </r>
  <r>
    <s v="AID0817"/>
    <x v="116"/>
    <x v="2"/>
    <x v="4"/>
    <x v="1"/>
    <s v="Rain"/>
    <x v="6"/>
    <n v="1903"/>
    <s v="Night"/>
    <x v="1"/>
    <s v="Model21"/>
    <n v="1731"/>
    <s v="female"/>
    <n v="30"/>
    <n v="2"/>
    <s v="Slight"/>
    <n v="75"/>
    <s v="M"/>
    <x v="2"/>
    <x v="2"/>
    <s v="Pedestrian"/>
  </r>
  <r>
    <s v="AID0818"/>
    <x v="14"/>
    <x v="2"/>
    <x v="9"/>
    <x v="2"/>
    <s v="Storm"/>
    <x v="166"/>
    <n v="313"/>
    <s v="evening"/>
    <x v="2"/>
    <s v="Model2"/>
    <n v="1893"/>
    <s v="female"/>
    <n v="23"/>
    <n v="2"/>
    <s v="Fatal"/>
    <n v="67"/>
    <s v="M"/>
    <x v="0"/>
    <x v="0"/>
    <s v="Pedestrian"/>
  </r>
  <r>
    <s v="AID0819"/>
    <x v="63"/>
    <x v="4"/>
    <x v="0"/>
    <x v="0"/>
    <s v="Fog"/>
    <x v="48"/>
    <n v="54"/>
    <s v="evening"/>
    <x v="1"/>
    <s v="Model19"/>
    <n v="1695"/>
    <s v="female"/>
    <n v="28"/>
    <n v="11"/>
    <s v="Slight"/>
    <n v="18"/>
    <s v="M"/>
    <x v="2"/>
    <x v="2"/>
    <s v="Pedestrian"/>
  </r>
  <r>
    <s v="AID0820"/>
    <x v="424"/>
    <x v="4"/>
    <x v="24"/>
    <x v="1"/>
    <s v="Storm"/>
    <x v="105"/>
    <n v="630"/>
    <s v="Night"/>
    <x v="3"/>
    <s v="Model18"/>
    <n v="1309"/>
    <s v="male"/>
    <n v="21"/>
    <n v="4"/>
    <s v="Fatal"/>
    <n v="56"/>
    <s v="M"/>
    <x v="2"/>
    <x v="3"/>
    <s v="Pedestrian"/>
  </r>
  <r>
    <s v="AID0821"/>
    <x v="224"/>
    <x v="3"/>
    <x v="13"/>
    <x v="0"/>
    <s v="Rain"/>
    <x v="4"/>
    <n v="2156"/>
    <s v="Night"/>
    <x v="3"/>
    <s v="Model18"/>
    <n v="1726"/>
    <s v="male"/>
    <n v="44"/>
    <n v="9"/>
    <s v="Slight"/>
    <n v="29"/>
    <s v="F"/>
    <x v="2"/>
    <x v="1"/>
    <s v="Passenger"/>
  </r>
  <r>
    <s v="AID0822"/>
    <x v="11"/>
    <x v="0"/>
    <x v="19"/>
    <x v="2"/>
    <s v="Fog"/>
    <x v="36"/>
    <n v="710"/>
    <s v="evening"/>
    <x v="3"/>
    <s v="Model18"/>
    <n v="1688"/>
    <s v="female"/>
    <n v="22"/>
    <n v="16"/>
    <s v="Fatal"/>
    <n v="10"/>
    <s v="M"/>
    <x v="0"/>
    <x v="1"/>
    <s v="Passenger"/>
  </r>
  <r>
    <s v="AID0823"/>
    <x v="482"/>
    <x v="2"/>
    <x v="21"/>
    <x v="1"/>
    <s v="Storm"/>
    <x v="39"/>
    <n v="811"/>
    <s v="evening"/>
    <x v="2"/>
    <s v="Model37"/>
    <n v="1423"/>
    <s v="male"/>
    <n v="62"/>
    <n v="3"/>
    <s v="Fatal"/>
    <n v="28"/>
    <s v="F"/>
    <x v="1"/>
    <x v="1"/>
    <s v="Pedestrian"/>
  </r>
  <r>
    <s v="AID0824"/>
    <x v="483"/>
    <x v="3"/>
    <x v="24"/>
    <x v="0"/>
    <s v="Fog"/>
    <x v="130"/>
    <n v="712"/>
    <s v="afternoon"/>
    <x v="0"/>
    <s v="Model26"/>
    <n v="2174"/>
    <s v="male"/>
    <n v="41"/>
    <n v="4"/>
    <s v="Serious"/>
    <n v="41"/>
    <s v="M"/>
    <x v="2"/>
    <x v="2"/>
    <s v="Pedestrian"/>
  </r>
  <r>
    <s v="AID0825"/>
    <x v="93"/>
    <x v="1"/>
    <x v="9"/>
    <x v="0"/>
    <s v="Rain"/>
    <x v="79"/>
    <n v="651"/>
    <s v="evening"/>
    <x v="1"/>
    <s v="Model17"/>
    <n v="2703"/>
    <s v="female"/>
    <n v="68"/>
    <n v="11"/>
    <s v="Serious"/>
    <n v="76"/>
    <s v="M"/>
    <x v="2"/>
    <x v="1"/>
    <s v="Passenger"/>
  </r>
  <r>
    <s v="AID0826"/>
    <x v="467"/>
    <x v="0"/>
    <x v="25"/>
    <x v="1"/>
    <s v="Snow"/>
    <x v="131"/>
    <n v="1842"/>
    <s v="evening"/>
    <x v="3"/>
    <s v="Model40"/>
    <n v="1070"/>
    <s v="female"/>
    <n v="64"/>
    <n v="11"/>
    <s v="Fatal"/>
    <n v="33"/>
    <s v="F"/>
    <x v="0"/>
    <x v="2"/>
    <s v="Passenger"/>
  </r>
  <r>
    <s v="AID0827"/>
    <x v="152"/>
    <x v="2"/>
    <x v="2"/>
    <x v="1"/>
    <s v="Clear"/>
    <x v="195"/>
    <n v="1055"/>
    <s v="Night"/>
    <x v="0"/>
    <s v="Model8"/>
    <n v="1472"/>
    <s v="female"/>
    <n v="21"/>
    <n v="12"/>
    <s v="Serious"/>
    <n v="9"/>
    <s v="F"/>
    <x v="0"/>
    <x v="2"/>
    <s v="Passenger"/>
  </r>
  <r>
    <s v="AID0828"/>
    <x v="90"/>
    <x v="3"/>
    <x v="16"/>
    <x v="0"/>
    <s v="Clear"/>
    <x v="61"/>
    <n v="1231"/>
    <s v="afternoon"/>
    <x v="1"/>
    <s v="Model10"/>
    <n v="2309"/>
    <s v="male"/>
    <n v="55"/>
    <n v="20"/>
    <s v="Slight"/>
    <n v="60"/>
    <s v="M"/>
    <x v="0"/>
    <x v="3"/>
    <s v="Passenger"/>
  </r>
  <r>
    <s v="AID0829"/>
    <x v="275"/>
    <x v="1"/>
    <x v="16"/>
    <x v="0"/>
    <s v="Rain"/>
    <x v="170"/>
    <n v="1159"/>
    <s v="Night"/>
    <x v="1"/>
    <s v="Model32"/>
    <n v="2595"/>
    <s v="male"/>
    <n v="65"/>
    <n v="0"/>
    <s v="Serious"/>
    <n v="60"/>
    <s v="M"/>
    <x v="2"/>
    <x v="3"/>
    <s v="Pedestrian"/>
  </r>
  <r>
    <s v="AID0830"/>
    <x v="484"/>
    <x v="1"/>
    <x v="10"/>
    <x v="2"/>
    <s v="Storm"/>
    <x v="91"/>
    <n v="2105"/>
    <s v="afternoon"/>
    <x v="2"/>
    <s v="Model32"/>
    <n v="1775"/>
    <s v="male"/>
    <n v="54"/>
    <n v="11"/>
    <s v="Serious"/>
    <n v="1"/>
    <s v="F"/>
    <x v="0"/>
    <x v="1"/>
    <s v="Passenger"/>
  </r>
  <r>
    <s v="AID0831"/>
    <x v="67"/>
    <x v="0"/>
    <x v="3"/>
    <x v="2"/>
    <s v="Rain"/>
    <x v="157"/>
    <n v="1823"/>
    <s v="Night"/>
    <x v="2"/>
    <s v="Model39"/>
    <n v="2473"/>
    <s v="female"/>
    <n v="52"/>
    <n v="17"/>
    <s v="Serious"/>
    <n v="11"/>
    <s v="F"/>
    <x v="1"/>
    <x v="3"/>
    <s v="Pedestrian"/>
  </r>
  <r>
    <s v="AID0832"/>
    <x v="420"/>
    <x v="0"/>
    <x v="13"/>
    <x v="1"/>
    <s v="Fog"/>
    <x v="34"/>
    <n v="1024"/>
    <s v="Night"/>
    <x v="0"/>
    <s v="Model36"/>
    <n v="1104"/>
    <s v="female"/>
    <n v="60"/>
    <n v="16"/>
    <s v="Serious"/>
    <n v="56"/>
    <s v="M"/>
    <x v="0"/>
    <x v="2"/>
    <s v="Passenger"/>
  </r>
  <r>
    <s v="AID0833"/>
    <x v="472"/>
    <x v="4"/>
    <x v="25"/>
    <x v="0"/>
    <s v="Snow"/>
    <x v="78"/>
    <n v="1345"/>
    <s v="Night"/>
    <x v="0"/>
    <s v="Model2"/>
    <n v="2702"/>
    <s v="male"/>
    <n v="53"/>
    <n v="18"/>
    <s v="Fatal"/>
    <n v="76"/>
    <s v="F"/>
    <x v="2"/>
    <x v="0"/>
    <s v="Pedestrian"/>
  </r>
  <r>
    <s v="AID0834"/>
    <x v="20"/>
    <x v="4"/>
    <x v="23"/>
    <x v="1"/>
    <s v="Snow"/>
    <x v="128"/>
    <n v="502"/>
    <s v="afternoon"/>
    <x v="3"/>
    <s v="Model22"/>
    <n v="1110"/>
    <s v="female"/>
    <n v="26"/>
    <n v="4"/>
    <s v="Serious"/>
    <n v="2"/>
    <s v="F"/>
    <x v="1"/>
    <x v="1"/>
    <s v="Passenger"/>
  </r>
  <r>
    <s v="AID0835"/>
    <x v="228"/>
    <x v="1"/>
    <x v="0"/>
    <x v="2"/>
    <s v="Storm"/>
    <x v="42"/>
    <n v="1602"/>
    <s v="Night"/>
    <x v="3"/>
    <s v="Model21"/>
    <n v="2341"/>
    <s v="female"/>
    <n v="18"/>
    <n v="4"/>
    <s v="Serious"/>
    <n v="6"/>
    <s v="F"/>
    <x v="0"/>
    <x v="0"/>
    <s v="Passenger"/>
  </r>
  <r>
    <s v="AID0836"/>
    <x v="485"/>
    <x v="2"/>
    <x v="1"/>
    <x v="1"/>
    <s v="Clear"/>
    <x v="165"/>
    <n v="1813"/>
    <s v="evening"/>
    <x v="1"/>
    <s v="Model11"/>
    <n v="1871"/>
    <s v="female"/>
    <n v="47"/>
    <n v="8"/>
    <s v="Serious"/>
    <n v="52"/>
    <s v="F"/>
    <x v="2"/>
    <x v="1"/>
    <s v="Passenger"/>
  </r>
  <r>
    <s v="AID0837"/>
    <x v="462"/>
    <x v="1"/>
    <x v="8"/>
    <x v="1"/>
    <s v="Snow"/>
    <x v="10"/>
    <n v="1631"/>
    <s v="evening"/>
    <x v="3"/>
    <s v="Model46"/>
    <n v="981"/>
    <s v="male"/>
    <n v="43"/>
    <n v="15"/>
    <s v="Serious"/>
    <n v="22"/>
    <s v="F"/>
    <x v="0"/>
    <x v="0"/>
    <s v="Passenger"/>
  </r>
  <r>
    <s v="AID0838"/>
    <x v="486"/>
    <x v="0"/>
    <x v="1"/>
    <x v="0"/>
    <s v="Clear"/>
    <x v="41"/>
    <n v="1115"/>
    <s v="Night"/>
    <x v="1"/>
    <s v="Model3"/>
    <n v="2807"/>
    <s v="male"/>
    <n v="51"/>
    <n v="18"/>
    <s v="Serious"/>
    <n v="76"/>
    <s v="F"/>
    <x v="0"/>
    <x v="0"/>
    <s v="Pedestrian"/>
  </r>
  <r>
    <s v="AID0839"/>
    <x v="280"/>
    <x v="2"/>
    <x v="9"/>
    <x v="0"/>
    <s v="Fog"/>
    <x v="30"/>
    <n v="112"/>
    <s v="evening"/>
    <x v="3"/>
    <s v="Model25"/>
    <n v="1679"/>
    <s v="male"/>
    <n v="36"/>
    <n v="11"/>
    <s v="Fatal"/>
    <n v="36"/>
    <s v="F"/>
    <x v="0"/>
    <x v="1"/>
    <s v="Passenger"/>
  </r>
  <r>
    <s v="AID0840"/>
    <x v="258"/>
    <x v="0"/>
    <x v="13"/>
    <x v="2"/>
    <s v="Rain"/>
    <x v="180"/>
    <n v="1820"/>
    <s v="evening"/>
    <x v="1"/>
    <s v="Model20"/>
    <n v="1608"/>
    <s v="male"/>
    <n v="53"/>
    <n v="20"/>
    <s v="Serious"/>
    <n v="11"/>
    <s v="F"/>
    <x v="2"/>
    <x v="1"/>
    <s v="Passenger"/>
  </r>
  <r>
    <s v="AID0841"/>
    <x v="487"/>
    <x v="2"/>
    <x v="11"/>
    <x v="2"/>
    <s v="Clear"/>
    <x v="32"/>
    <n v="348"/>
    <s v="evening"/>
    <x v="2"/>
    <s v="Model12"/>
    <n v="1143"/>
    <s v="male"/>
    <n v="59"/>
    <n v="9"/>
    <s v="Slight"/>
    <n v="8"/>
    <s v="M"/>
    <x v="1"/>
    <x v="1"/>
    <s v="Pedestrian"/>
  </r>
  <r>
    <s v="AID0842"/>
    <x v="488"/>
    <x v="0"/>
    <x v="14"/>
    <x v="0"/>
    <s v="Fog"/>
    <x v="123"/>
    <n v="2332"/>
    <s v="evening"/>
    <x v="2"/>
    <s v="Model50"/>
    <n v="2222"/>
    <s v="female"/>
    <n v="50"/>
    <n v="3"/>
    <s v="Serious"/>
    <n v="46"/>
    <s v="M"/>
    <x v="0"/>
    <x v="3"/>
    <s v="Pedestrian"/>
  </r>
  <r>
    <s v="AID0843"/>
    <x v="287"/>
    <x v="0"/>
    <x v="4"/>
    <x v="0"/>
    <s v="Rain"/>
    <x v="134"/>
    <n v="1229"/>
    <s v="evening"/>
    <x v="0"/>
    <s v="Model39"/>
    <n v="2921"/>
    <s v="female"/>
    <n v="42"/>
    <n v="11"/>
    <s v="Fatal"/>
    <n v="27"/>
    <s v="M"/>
    <x v="1"/>
    <x v="3"/>
    <s v="Pedestrian"/>
  </r>
  <r>
    <s v="AID0844"/>
    <x v="489"/>
    <x v="2"/>
    <x v="0"/>
    <x v="2"/>
    <s v="Fog"/>
    <x v="142"/>
    <n v="2349"/>
    <s v="Night"/>
    <x v="3"/>
    <s v="Model30"/>
    <n v="1869"/>
    <s v="male"/>
    <n v="42"/>
    <n v="17"/>
    <s v="Serious"/>
    <n v="37"/>
    <s v="F"/>
    <x v="0"/>
    <x v="0"/>
    <s v="Pedestrian"/>
  </r>
  <r>
    <s v="AID0845"/>
    <x v="241"/>
    <x v="3"/>
    <x v="19"/>
    <x v="0"/>
    <s v="Rain"/>
    <x v="87"/>
    <n v="306"/>
    <s v="afternoon"/>
    <x v="0"/>
    <s v="Model13"/>
    <n v="1379"/>
    <s v="male"/>
    <n v="44"/>
    <n v="0"/>
    <s v="Serious"/>
    <n v="27"/>
    <s v="F"/>
    <x v="1"/>
    <x v="3"/>
    <s v="Passenger"/>
  </r>
  <r>
    <s v="AID0846"/>
    <x v="393"/>
    <x v="0"/>
    <x v="3"/>
    <x v="2"/>
    <s v="Rain"/>
    <x v="51"/>
    <n v="2026"/>
    <s v="Night"/>
    <x v="2"/>
    <s v="Model42"/>
    <n v="1437"/>
    <s v="female"/>
    <n v="32"/>
    <n v="14"/>
    <s v="Slight"/>
    <n v="31"/>
    <s v="F"/>
    <x v="1"/>
    <x v="0"/>
    <s v="Pedestrian"/>
  </r>
  <r>
    <s v="AID0847"/>
    <x v="160"/>
    <x v="4"/>
    <x v="15"/>
    <x v="2"/>
    <s v="Rain"/>
    <x v="188"/>
    <n v="2219"/>
    <s v="evening"/>
    <x v="1"/>
    <s v="Model20"/>
    <n v="1850"/>
    <s v="male"/>
    <n v="49"/>
    <n v="10"/>
    <s v="Slight"/>
    <n v="57"/>
    <s v="F"/>
    <x v="2"/>
    <x v="0"/>
    <s v="Passenger"/>
  </r>
  <r>
    <s v="AID0848"/>
    <x v="228"/>
    <x v="4"/>
    <x v="3"/>
    <x v="2"/>
    <s v="Rain"/>
    <x v="92"/>
    <n v="552"/>
    <s v="afternoon"/>
    <x v="2"/>
    <s v="Model37"/>
    <n v="1316"/>
    <s v="female"/>
    <n v="60"/>
    <n v="20"/>
    <s v="Slight"/>
    <n v="31"/>
    <s v="M"/>
    <x v="0"/>
    <x v="3"/>
    <s v="Passenger"/>
  </r>
  <r>
    <s v="AID0849"/>
    <x v="179"/>
    <x v="1"/>
    <x v="2"/>
    <x v="2"/>
    <s v="Storm"/>
    <x v="29"/>
    <n v="1421"/>
    <s v="afternoon"/>
    <x v="3"/>
    <s v="Model5"/>
    <n v="1722"/>
    <s v="male"/>
    <n v="55"/>
    <n v="9"/>
    <s v="Fatal"/>
    <n v="65"/>
    <s v="F"/>
    <x v="1"/>
    <x v="3"/>
    <s v="Passenger"/>
  </r>
  <r>
    <s v="AID0850"/>
    <x v="490"/>
    <x v="1"/>
    <x v="9"/>
    <x v="0"/>
    <s v="Snow"/>
    <x v="160"/>
    <n v="413"/>
    <s v="Night"/>
    <x v="0"/>
    <s v="Model20"/>
    <n v="2417"/>
    <s v="male"/>
    <n v="29"/>
    <n v="13"/>
    <s v="Slight"/>
    <n v="10"/>
    <s v="M"/>
    <x v="0"/>
    <x v="2"/>
    <s v="Passenger"/>
  </r>
  <r>
    <s v="AID0851"/>
    <x v="148"/>
    <x v="0"/>
    <x v="25"/>
    <x v="1"/>
    <s v="Storm"/>
    <x v="64"/>
    <n v="1538"/>
    <s v="afternoon"/>
    <x v="0"/>
    <s v="Model50"/>
    <n v="1354"/>
    <s v="female"/>
    <n v="54"/>
    <n v="17"/>
    <s v="Fatal"/>
    <n v="16"/>
    <s v="F"/>
    <x v="2"/>
    <x v="1"/>
    <s v="Passenger"/>
  </r>
  <r>
    <s v="AID0852"/>
    <x v="135"/>
    <x v="0"/>
    <x v="24"/>
    <x v="2"/>
    <s v="Rain"/>
    <x v="43"/>
    <n v="625"/>
    <s v="Night"/>
    <x v="1"/>
    <s v="Model5"/>
    <n v="1025"/>
    <s v="male"/>
    <n v="32"/>
    <n v="15"/>
    <s v="Serious"/>
    <n v="2"/>
    <s v="F"/>
    <x v="1"/>
    <x v="0"/>
    <s v="Passenger"/>
  </r>
  <r>
    <s v="AID0853"/>
    <x v="15"/>
    <x v="2"/>
    <x v="18"/>
    <x v="1"/>
    <s v="Clear"/>
    <x v="173"/>
    <n v="423"/>
    <s v="evening"/>
    <x v="1"/>
    <s v="Model27"/>
    <n v="1215"/>
    <s v="female"/>
    <n v="24"/>
    <n v="7"/>
    <s v="Fatal"/>
    <n v="64"/>
    <s v="F"/>
    <x v="2"/>
    <x v="2"/>
    <s v="Passenger"/>
  </r>
  <r>
    <s v="AID0854"/>
    <x v="228"/>
    <x v="0"/>
    <x v="20"/>
    <x v="2"/>
    <s v="Clear"/>
    <x v="176"/>
    <n v="414"/>
    <s v="evening"/>
    <x v="2"/>
    <s v="Model46"/>
    <n v="1345"/>
    <s v="female"/>
    <n v="65"/>
    <n v="12"/>
    <s v="Slight"/>
    <n v="12"/>
    <s v="F"/>
    <x v="0"/>
    <x v="3"/>
    <s v="Pedestrian"/>
  </r>
  <r>
    <s v="AID0855"/>
    <x v="414"/>
    <x v="3"/>
    <x v="15"/>
    <x v="0"/>
    <s v="Fog"/>
    <x v="118"/>
    <n v="1147"/>
    <s v="Night"/>
    <x v="3"/>
    <s v="Model41"/>
    <n v="2125"/>
    <s v="male"/>
    <n v="35"/>
    <n v="12"/>
    <s v="Serious"/>
    <n v="7"/>
    <s v="F"/>
    <x v="2"/>
    <x v="0"/>
    <s v="Pedestrian"/>
  </r>
  <r>
    <s v="AID0856"/>
    <x v="491"/>
    <x v="0"/>
    <x v="5"/>
    <x v="2"/>
    <s v="Clear"/>
    <x v="97"/>
    <n v="1706"/>
    <s v="evening"/>
    <x v="1"/>
    <s v="Model33"/>
    <n v="2399"/>
    <s v="female"/>
    <n v="64"/>
    <n v="16"/>
    <s v="Slight"/>
    <n v="66"/>
    <s v="F"/>
    <x v="1"/>
    <x v="2"/>
    <s v="Passenger"/>
  </r>
  <r>
    <s v="AID0857"/>
    <x v="492"/>
    <x v="2"/>
    <x v="24"/>
    <x v="0"/>
    <s v="Fog"/>
    <x v="196"/>
    <n v="1348"/>
    <s v="afternoon"/>
    <x v="2"/>
    <s v="Model27"/>
    <n v="2792"/>
    <s v="male"/>
    <n v="22"/>
    <n v="10"/>
    <s v="Fatal"/>
    <n v="29"/>
    <s v="F"/>
    <x v="2"/>
    <x v="1"/>
    <s v="Passenger"/>
  </r>
  <r>
    <s v="AID0858"/>
    <x v="156"/>
    <x v="4"/>
    <x v="13"/>
    <x v="0"/>
    <s v="Storm"/>
    <x v="4"/>
    <n v="1232"/>
    <s v="evening"/>
    <x v="1"/>
    <s v="Model30"/>
    <n v="1947"/>
    <s v="male"/>
    <n v="65"/>
    <n v="6"/>
    <s v="Fatal"/>
    <n v="21"/>
    <s v="F"/>
    <x v="0"/>
    <x v="1"/>
    <s v="Passenger"/>
  </r>
  <r>
    <s v="AID0859"/>
    <x v="311"/>
    <x v="1"/>
    <x v="4"/>
    <x v="1"/>
    <s v="Clear"/>
    <x v="121"/>
    <n v="1227"/>
    <s v="evening"/>
    <x v="1"/>
    <s v="Model23"/>
    <n v="1702"/>
    <s v="male"/>
    <n v="39"/>
    <n v="13"/>
    <s v="Slight"/>
    <n v="39"/>
    <s v="F"/>
    <x v="0"/>
    <x v="2"/>
    <s v="Pedestrian"/>
  </r>
  <r>
    <s v="AID0860"/>
    <x v="191"/>
    <x v="4"/>
    <x v="6"/>
    <x v="2"/>
    <s v="Storm"/>
    <x v="120"/>
    <n v="829"/>
    <s v="Night"/>
    <x v="0"/>
    <s v="Model11"/>
    <n v="2111"/>
    <s v="female"/>
    <n v="42"/>
    <n v="17"/>
    <s v="Fatal"/>
    <n v="50"/>
    <s v="F"/>
    <x v="2"/>
    <x v="3"/>
    <s v="Passenger"/>
  </r>
  <r>
    <s v="AID0861"/>
    <x v="345"/>
    <x v="4"/>
    <x v="1"/>
    <x v="2"/>
    <s v="Storm"/>
    <x v="184"/>
    <n v="2355"/>
    <s v="afternoon"/>
    <x v="1"/>
    <s v="Model10"/>
    <n v="1968"/>
    <s v="female"/>
    <n v="61"/>
    <n v="16"/>
    <s v="Slight"/>
    <n v="61"/>
    <s v="F"/>
    <x v="2"/>
    <x v="1"/>
    <s v="Passenger"/>
  </r>
  <r>
    <s v="AID0862"/>
    <x v="58"/>
    <x v="0"/>
    <x v="0"/>
    <x v="1"/>
    <s v="Clear"/>
    <x v="174"/>
    <n v="1537"/>
    <s v="afternoon"/>
    <x v="3"/>
    <s v="Model44"/>
    <n v="2764"/>
    <s v="female"/>
    <n v="21"/>
    <n v="3"/>
    <s v="Fatal"/>
    <n v="80"/>
    <s v="F"/>
    <x v="0"/>
    <x v="1"/>
    <s v="Pedestrian"/>
  </r>
  <r>
    <s v="AID0863"/>
    <x v="493"/>
    <x v="0"/>
    <x v="21"/>
    <x v="2"/>
    <s v="Storm"/>
    <x v="120"/>
    <n v="2325"/>
    <s v="Night"/>
    <x v="1"/>
    <s v="Model16"/>
    <n v="1951"/>
    <s v="male"/>
    <n v="22"/>
    <n v="19"/>
    <s v="Serious"/>
    <n v="25"/>
    <s v="F"/>
    <x v="2"/>
    <x v="3"/>
    <s v="Passenger"/>
  </r>
  <r>
    <s v="AID0864"/>
    <x v="152"/>
    <x v="0"/>
    <x v="9"/>
    <x v="1"/>
    <s v="Fog"/>
    <x v="169"/>
    <n v="1812"/>
    <s v="afternoon"/>
    <x v="1"/>
    <s v="Model35"/>
    <n v="2351"/>
    <s v="male"/>
    <n v="27"/>
    <n v="8"/>
    <s v="Fatal"/>
    <n v="75"/>
    <s v="M"/>
    <x v="2"/>
    <x v="0"/>
    <s v="Pedestrian"/>
  </r>
  <r>
    <s v="AID0865"/>
    <x v="127"/>
    <x v="0"/>
    <x v="14"/>
    <x v="0"/>
    <s v="Rain"/>
    <x v="72"/>
    <n v="1431"/>
    <s v="evening"/>
    <x v="2"/>
    <s v="Model3"/>
    <n v="2895"/>
    <s v="male"/>
    <n v="31"/>
    <n v="6"/>
    <s v="Fatal"/>
    <n v="14"/>
    <s v="M"/>
    <x v="1"/>
    <x v="3"/>
    <s v="Pedestrian"/>
  </r>
  <r>
    <s v="AID0866"/>
    <x v="494"/>
    <x v="2"/>
    <x v="12"/>
    <x v="2"/>
    <s v="Rain"/>
    <x v="149"/>
    <n v="1538"/>
    <s v="afternoon"/>
    <x v="0"/>
    <s v="Model15"/>
    <n v="2366"/>
    <s v="male"/>
    <n v="61"/>
    <n v="12"/>
    <s v="Serious"/>
    <n v="53"/>
    <s v="M"/>
    <x v="2"/>
    <x v="2"/>
    <s v="Passenger"/>
  </r>
  <r>
    <s v="AID0867"/>
    <x v="297"/>
    <x v="3"/>
    <x v="15"/>
    <x v="2"/>
    <s v="Storm"/>
    <x v="178"/>
    <n v="2056"/>
    <s v="evening"/>
    <x v="2"/>
    <s v="Model39"/>
    <n v="1288"/>
    <s v="female"/>
    <n v="29"/>
    <n v="10"/>
    <s v="Serious"/>
    <n v="78"/>
    <s v="F"/>
    <x v="0"/>
    <x v="3"/>
    <s v="Pedestrian"/>
  </r>
  <r>
    <s v="AID0868"/>
    <x v="267"/>
    <x v="0"/>
    <x v="26"/>
    <x v="2"/>
    <s v="Storm"/>
    <x v="58"/>
    <n v="1655"/>
    <s v="afternoon"/>
    <x v="3"/>
    <s v="Model23"/>
    <n v="1187"/>
    <s v="male"/>
    <n v="24"/>
    <n v="13"/>
    <s v="Slight"/>
    <n v="57"/>
    <s v="M"/>
    <x v="0"/>
    <x v="3"/>
    <s v="Passenger"/>
  </r>
  <r>
    <s v="AID0869"/>
    <x v="495"/>
    <x v="0"/>
    <x v="5"/>
    <x v="2"/>
    <s v="Rain"/>
    <x v="168"/>
    <n v="1504"/>
    <s v="afternoon"/>
    <x v="3"/>
    <s v="Model9"/>
    <n v="1297"/>
    <s v="male"/>
    <n v="27"/>
    <n v="18"/>
    <s v="Slight"/>
    <n v="17"/>
    <s v="M"/>
    <x v="0"/>
    <x v="0"/>
    <s v="Passenger"/>
  </r>
  <r>
    <s v="AID0870"/>
    <x v="492"/>
    <x v="1"/>
    <x v="8"/>
    <x v="2"/>
    <s v="Snow"/>
    <x v="53"/>
    <n v="358"/>
    <s v="Night"/>
    <x v="0"/>
    <s v="Model23"/>
    <n v="982"/>
    <s v="female"/>
    <n v="25"/>
    <n v="0"/>
    <s v="Serious"/>
    <n v="44"/>
    <s v="F"/>
    <x v="1"/>
    <x v="3"/>
    <s v="Pedestrian"/>
  </r>
  <r>
    <s v="AID0871"/>
    <x v="223"/>
    <x v="2"/>
    <x v="1"/>
    <x v="1"/>
    <s v="Snow"/>
    <x v="158"/>
    <n v="1013"/>
    <s v="afternoon"/>
    <x v="0"/>
    <s v="Model45"/>
    <n v="1952"/>
    <s v="male"/>
    <n v="24"/>
    <n v="5"/>
    <s v="Serious"/>
    <n v="21"/>
    <s v="M"/>
    <x v="2"/>
    <x v="1"/>
    <s v="Passenger"/>
  </r>
  <r>
    <s v="AID0872"/>
    <x v="234"/>
    <x v="2"/>
    <x v="1"/>
    <x v="0"/>
    <s v="Snow"/>
    <x v="53"/>
    <n v="806"/>
    <s v="evening"/>
    <x v="1"/>
    <s v="Model48"/>
    <n v="2857"/>
    <s v="female"/>
    <n v="70"/>
    <n v="4"/>
    <s v="Serious"/>
    <n v="16"/>
    <s v="F"/>
    <x v="2"/>
    <x v="0"/>
    <s v="Passenger"/>
  </r>
  <r>
    <s v="AID0873"/>
    <x v="394"/>
    <x v="0"/>
    <x v="10"/>
    <x v="0"/>
    <s v="Rain"/>
    <x v="55"/>
    <n v="1541"/>
    <s v="evening"/>
    <x v="0"/>
    <s v="Model2"/>
    <n v="2311"/>
    <s v="female"/>
    <n v="24"/>
    <n v="10"/>
    <s v="Fatal"/>
    <n v="25"/>
    <s v="M"/>
    <x v="2"/>
    <x v="2"/>
    <s v="Passenger"/>
  </r>
  <r>
    <s v="AID0874"/>
    <x v="496"/>
    <x v="4"/>
    <x v="23"/>
    <x v="2"/>
    <s v="Storm"/>
    <x v="129"/>
    <n v="740"/>
    <s v="afternoon"/>
    <x v="2"/>
    <s v="Model31"/>
    <n v="1035"/>
    <s v="male"/>
    <n v="53"/>
    <n v="20"/>
    <s v="Fatal"/>
    <n v="75"/>
    <s v="F"/>
    <x v="0"/>
    <x v="0"/>
    <s v="Pedestrian"/>
  </r>
  <r>
    <s v="AID0875"/>
    <x v="60"/>
    <x v="2"/>
    <x v="23"/>
    <x v="0"/>
    <s v="Clear"/>
    <x v="15"/>
    <n v="2208"/>
    <s v="evening"/>
    <x v="1"/>
    <s v="Model10"/>
    <n v="2996"/>
    <s v="male"/>
    <n v="20"/>
    <n v="3"/>
    <s v="Fatal"/>
    <n v="13"/>
    <s v="M"/>
    <x v="2"/>
    <x v="2"/>
    <s v="Pedestrian"/>
  </r>
  <r>
    <s v="AID0876"/>
    <x v="443"/>
    <x v="2"/>
    <x v="1"/>
    <x v="1"/>
    <s v="Clear"/>
    <x v="167"/>
    <n v="1433"/>
    <s v="afternoon"/>
    <x v="0"/>
    <s v="Model26"/>
    <n v="890"/>
    <s v="male"/>
    <n v="41"/>
    <n v="0"/>
    <s v="Serious"/>
    <n v="76"/>
    <s v="M"/>
    <x v="1"/>
    <x v="0"/>
    <s v="Pedestrian"/>
  </r>
  <r>
    <s v="AID0877"/>
    <x v="497"/>
    <x v="2"/>
    <x v="3"/>
    <x v="1"/>
    <s v="Storm"/>
    <x v="168"/>
    <n v="133"/>
    <s v="Night"/>
    <x v="1"/>
    <s v="Model35"/>
    <n v="2174"/>
    <s v="female"/>
    <n v="50"/>
    <n v="4"/>
    <s v="Slight"/>
    <n v="46"/>
    <s v="M"/>
    <x v="1"/>
    <x v="0"/>
    <s v="Passenger"/>
  </r>
  <r>
    <s v="AID0878"/>
    <x v="498"/>
    <x v="3"/>
    <x v="5"/>
    <x v="1"/>
    <s v="Fog"/>
    <x v="82"/>
    <n v="2134"/>
    <s v="evening"/>
    <x v="2"/>
    <s v="Model46"/>
    <n v="1114"/>
    <s v="male"/>
    <n v="64"/>
    <n v="9"/>
    <s v="Serious"/>
    <n v="36"/>
    <s v="M"/>
    <x v="0"/>
    <x v="0"/>
    <s v="Passenger"/>
  </r>
  <r>
    <s v="AID0879"/>
    <x v="193"/>
    <x v="2"/>
    <x v="9"/>
    <x v="1"/>
    <s v="Fog"/>
    <x v="118"/>
    <n v="1910"/>
    <s v="evening"/>
    <x v="2"/>
    <s v="Model5"/>
    <n v="1174"/>
    <s v="male"/>
    <n v="52"/>
    <n v="18"/>
    <s v="Serious"/>
    <n v="65"/>
    <s v="M"/>
    <x v="1"/>
    <x v="2"/>
    <s v="Pedestrian"/>
  </r>
  <r>
    <s v="AID0880"/>
    <x v="499"/>
    <x v="0"/>
    <x v="7"/>
    <x v="2"/>
    <s v="Storm"/>
    <x v="39"/>
    <n v="2107"/>
    <s v="afternoon"/>
    <x v="0"/>
    <s v="Model2"/>
    <n v="1619"/>
    <s v="female"/>
    <n v="51"/>
    <n v="5"/>
    <s v="Serious"/>
    <n v="52"/>
    <s v="M"/>
    <x v="0"/>
    <x v="2"/>
    <s v="Pedestrian"/>
  </r>
  <r>
    <s v="AID0881"/>
    <x v="472"/>
    <x v="3"/>
    <x v="22"/>
    <x v="0"/>
    <s v="Rain"/>
    <x v="123"/>
    <n v="921"/>
    <s v="Night"/>
    <x v="2"/>
    <s v="Model18"/>
    <n v="1183"/>
    <s v="female"/>
    <n v="42"/>
    <n v="13"/>
    <s v="Slight"/>
    <n v="32"/>
    <s v="F"/>
    <x v="1"/>
    <x v="2"/>
    <s v="Pedestrian"/>
  </r>
  <r>
    <s v="AID0882"/>
    <x v="500"/>
    <x v="1"/>
    <x v="10"/>
    <x v="2"/>
    <s v="Clear"/>
    <x v="93"/>
    <n v="1628"/>
    <s v="evening"/>
    <x v="1"/>
    <s v="Model22"/>
    <n v="2276"/>
    <s v="female"/>
    <n v="40"/>
    <n v="14"/>
    <s v="Slight"/>
    <n v="48"/>
    <s v="F"/>
    <x v="0"/>
    <x v="2"/>
    <s v="Pedestrian"/>
  </r>
  <r>
    <s v="AID0883"/>
    <x v="116"/>
    <x v="0"/>
    <x v="23"/>
    <x v="1"/>
    <s v="Fog"/>
    <x v="197"/>
    <n v="616"/>
    <s v="afternoon"/>
    <x v="0"/>
    <s v="Model21"/>
    <n v="1831"/>
    <s v="female"/>
    <n v="38"/>
    <n v="18"/>
    <s v="Serious"/>
    <n v="55"/>
    <s v="F"/>
    <x v="1"/>
    <x v="1"/>
    <s v="Pedestrian"/>
  </r>
  <r>
    <s v="AID0884"/>
    <x v="47"/>
    <x v="0"/>
    <x v="0"/>
    <x v="2"/>
    <s v="Snow"/>
    <x v="146"/>
    <n v="650"/>
    <s v="Night"/>
    <x v="3"/>
    <s v="Model31"/>
    <n v="1331"/>
    <s v="female"/>
    <n v="42"/>
    <n v="0"/>
    <s v="Fatal"/>
    <n v="3"/>
    <s v="M"/>
    <x v="2"/>
    <x v="2"/>
    <s v="Pedestrian"/>
  </r>
  <r>
    <s v="AID0885"/>
    <x v="215"/>
    <x v="3"/>
    <x v="1"/>
    <x v="2"/>
    <s v="Storm"/>
    <x v="25"/>
    <n v="537"/>
    <s v="Night"/>
    <x v="3"/>
    <s v="Model15"/>
    <n v="2127"/>
    <s v="female"/>
    <n v="50"/>
    <n v="20"/>
    <s v="Serious"/>
    <n v="3"/>
    <s v="F"/>
    <x v="2"/>
    <x v="1"/>
    <s v="Pedestrian"/>
  </r>
  <r>
    <s v="AID0886"/>
    <x v="469"/>
    <x v="0"/>
    <x v="4"/>
    <x v="0"/>
    <s v="Fog"/>
    <x v="176"/>
    <n v="1210"/>
    <s v="evening"/>
    <x v="3"/>
    <s v="Model5"/>
    <n v="1342"/>
    <s v="male"/>
    <n v="37"/>
    <n v="16"/>
    <s v="Fatal"/>
    <n v="3"/>
    <s v="F"/>
    <x v="1"/>
    <x v="2"/>
    <s v="Passenger"/>
  </r>
  <r>
    <s v="AID0887"/>
    <x v="122"/>
    <x v="2"/>
    <x v="15"/>
    <x v="2"/>
    <s v="Rain"/>
    <x v="129"/>
    <n v="743"/>
    <s v="evening"/>
    <x v="0"/>
    <s v="Model10"/>
    <n v="2668"/>
    <s v="male"/>
    <n v="29"/>
    <n v="9"/>
    <s v="Slight"/>
    <n v="37"/>
    <s v="M"/>
    <x v="2"/>
    <x v="2"/>
    <s v="Pedestrian"/>
  </r>
  <r>
    <s v="AID0888"/>
    <x v="450"/>
    <x v="2"/>
    <x v="9"/>
    <x v="1"/>
    <s v="Clear"/>
    <x v="137"/>
    <n v="2140"/>
    <s v="afternoon"/>
    <x v="1"/>
    <s v="Model12"/>
    <n v="2748"/>
    <s v="male"/>
    <n v="60"/>
    <n v="5"/>
    <s v="Slight"/>
    <n v="12"/>
    <s v="M"/>
    <x v="2"/>
    <x v="2"/>
    <s v="Pedestrian"/>
  </r>
  <r>
    <s v="AID0889"/>
    <x v="441"/>
    <x v="1"/>
    <x v="13"/>
    <x v="0"/>
    <s v="Storm"/>
    <x v="175"/>
    <n v="1820"/>
    <s v="evening"/>
    <x v="2"/>
    <s v="Model49"/>
    <n v="1893"/>
    <s v="male"/>
    <n v="54"/>
    <n v="9"/>
    <s v="Serious"/>
    <n v="7"/>
    <s v="M"/>
    <x v="2"/>
    <x v="0"/>
    <s v="Passenger"/>
  </r>
  <r>
    <s v="AID0890"/>
    <x v="462"/>
    <x v="0"/>
    <x v="20"/>
    <x v="1"/>
    <s v="Clear"/>
    <x v="2"/>
    <n v="930"/>
    <s v="evening"/>
    <x v="3"/>
    <s v="Model24"/>
    <n v="2254"/>
    <s v="male"/>
    <n v="50"/>
    <n v="12"/>
    <s v="Fatal"/>
    <n v="53"/>
    <s v="M"/>
    <x v="1"/>
    <x v="3"/>
    <s v="Passenger"/>
  </r>
  <r>
    <s v="AID0891"/>
    <x v="501"/>
    <x v="3"/>
    <x v="10"/>
    <x v="0"/>
    <s v="Storm"/>
    <x v="190"/>
    <n v="1831"/>
    <s v="afternoon"/>
    <x v="2"/>
    <s v="Model17"/>
    <n v="959"/>
    <s v="female"/>
    <n v="30"/>
    <n v="20"/>
    <s v="Serious"/>
    <n v="13"/>
    <s v="M"/>
    <x v="2"/>
    <x v="3"/>
    <s v="Passenger"/>
  </r>
  <r>
    <s v="AID0892"/>
    <x v="457"/>
    <x v="2"/>
    <x v="13"/>
    <x v="2"/>
    <s v="Rain"/>
    <x v="81"/>
    <n v="1433"/>
    <s v="evening"/>
    <x v="1"/>
    <s v="Model13"/>
    <n v="1929"/>
    <s v="male"/>
    <n v="34"/>
    <n v="5"/>
    <s v="Fatal"/>
    <n v="80"/>
    <s v="M"/>
    <x v="2"/>
    <x v="1"/>
    <s v="Passenger"/>
  </r>
  <r>
    <s v="AID0893"/>
    <x v="502"/>
    <x v="2"/>
    <x v="0"/>
    <x v="2"/>
    <s v="Clear"/>
    <x v="127"/>
    <n v="621"/>
    <s v="Night"/>
    <x v="1"/>
    <s v="Model1"/>
    <n v="1130"/>
    <s v="female"/>
    <n v="44"/>
    <n v="17"/>
    <s v="Serious"/>
    <n v="17"/>
    <s v="F"/>
    <x v="2"/>
    <x v="3"/>
    <s v="Pedestrian"/>
  </r>
  <r>
    <s v="AID0894"/>
    <x v="44"/>
    <x v="4"/>
    <x v="25"/>
    <x v="0"/>
    <s v="Fog"/>
    <x v="19"/>
    <n v="1416"/>
    <s v="afternoon"/>
    <x v="3"/>
    <s v="Model41"/>
    <n v="2040"/>
    <s v="female"/>
    <n v="55"/>
    <n v="17"/>
    <s v="Fatal"/>
    <n v="25"/>
    <s v="F"/>
    <x v="1"/>
    <x v="2"/>
    <s v="Passenger"/>
  </r>
  <r>
    <s v="AID0895"/>
    <x v="352"/>
    <x v="0"/>
    <x v="8"/>
    <x v="0"/>
    <s v="Clear"/>
    <x v="57"/>
    <n v="401"/>
    <s v="Night"/>
    <x v="0"/>
    <s v="Model20"/>
    <n v="1264"/>
    <s v="female"/>
    <n v="25"/>
    <n v="15"/>
    <s v="Serious"/>
    <n v="45"/>
    <s v="M"/>
    <x v="2"/>
    <x v="3"/>
    <s v="Passenger"/>
  </r>
  <r>
    <s v="AID0896"/>
    <x v="72"/>
    <x v="1"/>
    <x v="19"/>
    <x v="0"/>
    <s v="Storm"/>
    <x v="156"/>
    <n v="1701"/>
    <s v="Night"/>
    <x v="1"/>
    <s v="Model14"/>
    <n v="1239"/>
    <s v="male"/>
    <n v="27"/>
    <n v="6"/>
    <s v="Slight"/>
    <n v="2"/>
    <s v="F"/>
    <x v="1"/>
    <x v="1"/>
    <s v="Passenger"/>
  </r>
  <r>
    <s v="AID0897"/>
    <x v="503"/>
    <x v="4"/>
    <x v="22"/>
    <x v="0"/>
    <s v="Storm"/>
    <x v="86"/>
    <n v="2114"/>
    <s v="evening"/>
    <x v="0"/>
    <s v="Model16"/>
    <n v="1602"/>
    <s v="female"/>
    <n v="56"/>
    <n v="19"/>
    <s v="Serious"/>
    <n v="15"/>
    <s v="F"/>
    <x v="2"/>
    <x v="1"/>
    <s v="Passenger"/>
  </r>
  <r>
    <s v="AID0898"/>
    <x v="42"/>
    <x v="4"/>
    <x v="9"/>
    <x v="0"/>
    <s v="Storm"/>
    <x v="164"/>
    <n v="2333"/>
    <s v="Night"/>
    <x v="0"/>
    <s v="Model21"/>
    <n v="2550"/>
    <s v="male"/>
    <n v="24"/>
    <n v="8"/>
    <s v="Fatal"/>
    <n v="51"/>
    <s v="F"/>
    <x v="0"/>
    <x v="0"/>
    <s v="Pedestrian"/>
  </r>
  <r>
    <s v="AID0899"/>
    <x v="225"/>
    <x v="4"/>
    <x v="21"/>
    <x v="1"/>
    <s v="Rain"/>
    <x v="132"/>
    <n v="29"/>
    <s v="Night"/>
    <x v="2"/>
    <s v="Model35"/>
    <n v="1175"/>
    <s v="female"/>
    <n v="46"/>
    <n v="5"/>
    <s v="Fatal"/>
    <n v="51"/>
    <s v="M"/>
    <x v="0"/>
    <x v="2"/>
    <s v="Passenger"/>
  </r>
  <r>
    <s v="AID0900"/>
    <x v="293"/>
    <x v="2"/>
    <x v="20"/>
    <x v="0"/>
    <s v="Clear"/>
    <x v="93"/>
    <n v="834"/>
    <s v="afternoon"/>
    <x v="1"/>
    <s v="Model35"/>
    <n v="2941"/>
    <s v="female"/>
    <n v="57"/>
    <n v="10"/>
    <s v="Fatal"/>
    <n v="73"/>
    <s v="M"/>
    <x v="2"/>
    <x v="3"/>
    <s v="Pedestrian"/>
  </r>
  <r>
    <s v="AID0901"/>
    <x v="504"/>
    <x v="1"/>
    <x v="10"/>
    <x v="1"/>
    <s v="Storm"/>
    <x v="30"/>
    <n v="506"/>
    <s v="evening"/>
    <x v="0"/>
    <s v="Model50"/>
    <n v="1870"/>
    <s v="female"/>
    <n v="32"/>
    <n v="2"/>
    <s v="Slight"/>
    <n v="59"/>
    <s v="M"/>
    <x v="0"/>
    <x v="2"/>
    <s v="Pedestrian"/>
  </r>
  <r>
    <s v="AID0902"/>
    <x v="505"/>
    <x v="3"/>
    <x v="1"/>
    <x v="0"/>
    <s v="Rain"/>
    <x v="36"/>
    <n v="1104"/>
    <s v="Night"/>
    <x v="0"/>
    <s v="Model15"/>
    <n v="1434"/>
    <s v="female"/>
    <n v="47"/>
    <n v="6"/>
    <s v="Slight"/>
    <n v="75"/>
    <s v="M"/>
    <x v="1"/>
    <x v="2"/>
    <s v="Pedestrian"/>
  </r>
  <r>
    <s v="AID0903"/>
    <x v="506"/>
    <x v="0"/>
    <x v="5"/>
    <x v="2"/>
    <s v="Rain"/>
    <x v="34"/>
    <n v="521"/>
    <s v="Night"/>
    <x v="1"/>
    <s v="Model24"/>
    <n v="1859"/>
    <s v="female"/>
    <n v="36"/>
    <n v="8"/>
    <s v="Slight"/>
    <n v="37"/>
    <s v="M"/>
    <x v="0"/>
    <x v="0"/>
    <s v="Passenger"/>
  </r>
  <r>
    <s v="AID0904"/>
    <x v="249"/>
    <x v="0"/>
    <x v="2"/>
    <x v="1"/>
    <s v="Fog"/>
    <x v="14"/>
    <n v="557"/>
    <s v="afternoon"/>
    <x v="1"/>
    <s v="Model22"/>
    <n v="2524"/>
    <s v="male"/>
    <n v="44"/>
    <n v="1"/>
    <s v="Slight"/>
    <n v="42"/>
    <s v="F"/>
    <x v="0"/>
    <x v="2"/>
    <s v="Passenger"/>
  </r>
  <r>
    <s v="AID0905"/>
    <x v="507"/>
    <x v="2"/>
    <x v="7"/>
    <x v="2"/>
    <s v="Fog"/>
    <x v="125"/>
    <n v="537"/>
    <s v="afternoon"/>
    <x v="1"/>
    <s v="Model2"/>
    <n v="1724"/>
    <s v="female"/>
    <n v="54"/>
    <n v="12"/>
    <s v="Serious"/>
    <n v="21"/>
    <s v="F"/>
    <x v="2"/>
    <x v="1"/>
    <s v="Passenger"/>
  </r>
  <r>
    <s v="AID0906"/>
    <x v="508"/>
    <x v="0"/>
    <x v="16"/>
    <x v="0"/>
    <s v="Rain"/>
    <x v="164"/>
    <n v="1925"/>
    <s v="afternoon"/>
    <x v="2"/>
    <s v="Model28"/>
    <n v="2964"/>
    <s v="female"/>
    <n v="42"/>
    <n v="16"/>
    <s v="Fatal"/>
    <n v="2"/>
    <s v="M"/>
    <x v="0"/>
    <x v="0"/>
    <s v="Passenger"/>
  </r>
  <r>
    <s v="AID0907"/>
    <x v="509"/>
    <x v="2"/>
    <x v="14"/>
    <x v="1"/>
    <s v="Rain"/>
    <x v="109"/>
    <n v="925"/>
    <s v="evening"/>
    <x v="2"/>
    <s v="Model6"/>
    <n v="1588"/>
    <s v="female"/>
    <n v="35"/>
    <n v="11"/>
    <s v="Slight"/>
    <n v="77"/>
    <s v="M"/>
    <x v="2"/>
    <x v="0"/>
    <s v="Passenger"/>
  </r>
  <r>
    <s v="AID0908"/>
    <x v="510"/>
    <x v="0"/>
    <x v="23"/>
    <x v="1"/>
    <s v="Fog"/>
    <x v="39"/>
    <n v="633"/>
    <s v="Night"/>
    <x v="3"/>
    <s v="Model29"/>
    <n v="1224"/>
    <s v="male"/>
    <n v="19"/>
    <n v="4"/>
    <s v="Fatal"/>
    <n v="71"/>
    <s v="M"/>
    <x v="1"/>
    <x v="2"/>
    <s v="Pedestrian"/>
  </r>
  <r>
    <s v="AID0909"/>
    <x v="93"/>
    <x v="0"/>
    <x v="4"/>
    <x v="0"/>
    <s v="Snow"/>
    <x v="136"/>
    <n v="2305"/>
    <s v="afternoon"/>
    <x v="3"/>
    <s v="Model35"/>
    <n v="1833"/>
    <s v="male"/>
    <n v="35"/>
    <n v="4"/>
    <s v="Fatal"/>
    <n v="39"/>
    <s v="F"/>
    <x v="2"/>
    <x v="3"/>
    <s v="Pedestrian"/>
  </r>
  <r>
    <s v="AID0910"/>
    <x v="511"/>
    <x v="0"/>
    <x v="2"/>
    <x v="1"/>
    <s v="Storm"/>
    <x v="169"/>
    <n v="1557"/>
    <s v="afternoon"/>
    <x v="3"/>
    <s v="Model3"/>
    <n v="1697"/>
    <s v="female"/>
    <n v="55"/>
    <n v="1"/>
    <s v="Serious"/>
    <n v="53"/>
    <s v="F"/>
    <x v="0"/>
    <x v="0"/>
    <s v="Passenger"/>
  </r>
  <r>
    <s v="AID0911"/>
    <x v="327"/>
    <x v="4"/>
    <x v="12"/>
    <x v="2"/>
    <s v="Snow"/>
    <x v="138"/>
    <n v="1740"/>
    <s v="afternoon"/>
    <x v="1"/>
    <s v="Model27"/>
    <n v="1555"/>
    <s v="female"/>
    <n v="29"/>
    <n v="8"/>
    <s v="Fatal"/>
    <n v="30"/>
    <s v="M"/>
    <x v="1"/>
    <x v="1"/>
    <s v="Passenger"/>
  </r>
  <r>
    <s v="AID0912"/>
    <x v="512"/>
    <x v="4"/>
    <x v="13"/>
    <x v="0"/>
    <s v="Snow"/>
    <x v="93"/>
    <n v="2114"/>
    <s v="afternoon"/>
    <x v="1"/>
    <s v="Model21"/>
    <n v="1685"/>
    <s v="female"/>
    <n v="29"/>
    <n v="6"/>
    <s v="Slight"/>
    <n v="17"/>
    <s v="F"/>
    <x v="0"/>
    <x v="0"/>
    <s v="Pedestrian"/>
  </r>
  <r>
    <s v="AID0913"/>
    <x v="388"/>
    <x v="2"/>
    <x v="19"/>
    <x v="2"/>
    <s v="Snow"/>
    <x v="150"/>
    <n v="128"/>
    <s v="evening"/>
    <x v="3"/>
    <s v="Model6"/>
    <n v="2977"/>
    <s v="female"/>
    <n v="56"/>
    <n v="5"/>
    <s v="Serious"/>
    <n v="60"/>
    <s v="M"/>
    <x v="2"/>
    <x v="1"/>
    <s v="Pedestrian"/>
  </r>
  <r>
    <s v="AID0914"/>
    <x v="78"/>
    <x v="1"/>
    <x v="22"/>
    <x v="1"/>
    <s v="Rain"/>
    <x v="72"/>
    <n v="1909"/>
    <s v="evening"/>
    <x v="1"/>
    <s v="Model9"/>
    <n v="2265"/>
    <s v="male"/>
    <n v="43"/>
    <n v="19"/>
    <s v="Fatal"/>
    <n v="63"/>
    <s v="F"/>
    <x v="2"/>
    <x v="0"/>
    <s v="Pedestrian"/>
  </r>
  <r>
    <s v="AID0915"/>
    <x v="513"/>
    <x v="2"/>
    <x v="19"/>
    <x v="1"/>
    <s v="Fog"/>
    <x v="4"/>
    <n v="2134"/>
    <s v="Night"/>
    <x v="0"/>
    <s v="Model27"/>
    <n v="1475"/>
    <s v="male"/>
    <n v="52"/>
    <n v="6"/>
    <s v="Slight"/>
    <n v="11"/>
    <s v="M"/>
    <x v="1"/>
    <x v="0"/>
    <s v="Passenger"/>
  </r>
  <r>
    <s v="AID0916"/>
    <x v="238"/>
    <x v="4"/>
    <x v="7"/>
    <x v="1"/>
    <s v="Storm"/>
    <x v="76"/>
    <n v="1533"/>
    <s v="Night"/>
    <x v="3"/>
    <s v="Model46"/>
    <n v="1209"/>
    <s v="female"/>
    <n v="69"/>
    <n v="10"/>
    <s v="Slight"/>
    <n v="72"/>
    <s v="M"/>
    <x v="0"/>
    <x v="3"/>
    <s v="Passenger"/>
  </r>
  <r>
    <s v="AID0917"/>
    <x v="499"/>
    <x v="1"/>
    <x v="7"/>
    <x v="1"/>
    <s v="Fog"/>
    <x v="2"/>
    <n v="452"/>
    <s v="Night"/>
    <x v="3"/>
    <s v="Model9"/>
    <n v="2206"/>
    <s v="male"/>
    <n v="53"/>
    <n v="18"/>
    <s v="Fatal"/>
    <n v="56"/>
    <s v="M"/>
    <x v="1"/>
    <x v="1"/>
    <s v="Pedestrian"/>
  </r>
  <r>
    <s v="AID0918"/>
    <x v="49"/>
    <x v="3"/>
    <x v="13"/>
    <x v="2"/>
    <s v="Storm"/>
    <x v="129"/>
    <n v="1457"/>
    <s v="Night"/>
    <x v="0"/>
    <s v="Model16"/>
    <n v="2293"/>
    <s v="male"/>
    <n v="53"/>
    <n v="7"/>
    <s v="Fatal"/>
    <n v="79"/>
    <s v="M"/>
    <x v="2"/>
    <x v="1"/>
    <s v="Pedestrian"/>
  </r>
  <r>
    <s v="AID0919"/>
    <x v="169"/>
    <x v="2"/>
    <x v="16"/>
    <x v="2"/>
    <s v="Fog"/>
    <x v="62"/>
    <n v="1408"/>
    <s v="afternoon"/>
    <x v="3"/>
    <s v="Model47"/>
    <n v="1495"/>
    <s v="female"/>
    <n v="63"/>
    <n v="13"/>
    <s v="Fatal"/>
    <n v="7"/>
    <s v="F"/>
    <x v="0"/>
    <x v="2"/>
    <s v="Pedestrian"/>
  </r>
  <r>
    <s v="AID0920"/>
    <x v="252"/>
    <x v="4"/>
    <x v="16"/>
    <x v="2"/>
    <s v="Fog"/>
    <x v="149"/>
    <n v="1156"/>
    <s v="evening"/>
    <x v="2"/>
    <s v="Model31"/>
    <n v="940"/>
    <s v="female"/>
    <n v="37"/>
    <n v="12"/>
    <s v="Serious"/>
    <n v="14"/>
    <s v="M"/>
    <x v="1"/>
    <x v="0"/>
    <s v="Pedestrian"/>
  </r>
  <r>
    <s v="AID0921"/>
    <x v="37"/>
    <x v="2"/>
    <x v="13"/>
    <x v="1"/>
    <s v="Storm"/>
    <x v="188"/>
    <n v="148"/>
    <s v="Night"/>
    <x v="3"/>
    <s v="Model6"/>
    <n v="1261"/>
    <s v="female"/>
    <n v="48"/>
    <n v="10"/>
    <s v="Slight"/>
    <n v="48"/>
    <s v="F"/>
    <x v="1"/>
    <x v="2"/>
    <s v="Passenger"/>
  </r>
  <r>
    <s v="AID0922"/>
    <x v="61"/>
    <x v="2"/>
    <x v="17"/>
    <x v="2"/>
    <s v="Rain"/>
    <x v="12"/>
    <n v="1832"/>
    <s v="Night"/>
    <x v="3"/>
    <s v="Model3"/>
    <n v="1771"/>
    <s v="female"/>
    <n v="63"/>
    <n v="19"/>
    <s v="Slight"/>
    <n v="41"/>
    <s v="F"/>
    <x v="2"/>
    <x v="3"/>
    <s v="Pedestrian"/>
  </r>
  <r>
    <s v="AID0923"/>
    <x v="32"/>
    <x v="2"/>
    <x v="1"/>
    <x v="1"/>
    <s v="Fog"/>
    <x v="101"/>
    <n v="1201"/>
    <s v="Night"/>
    <x v="1"/>
    <s v="Model38"/>
    <n v="2819"/>
    <s v="male"/>
    <n v="46"/>
    <n v="17"/>
    <s v="Fatal"/>
    <n v="63"/>
    <s v="F"/>
    <x v="0"/>
    <x v="3"/>
    <s v="Pedestrian"/>
  </r>
  <r>
    <s v="AID0924"/>
    <x v="514"/>
    <x v="1"/>
    <x v="23"/>
    <x v="2"/>
    <s v="Fog"/>
    <x v="82"/>
    <n v="457"/>
    <s v="afternoon"/>
    <x v="0"/>
    <s v="Model15"/>
    <n v="1405"/>
    <s v="female"/>
    <n v="60"/>
    <n v="11"/>
    <s v="Slight"/>
    <n v="33"/>
    <s v="M"/>
    <x v="1"/>
    <x v="1"/>
    <s v="Pedestrian"/>
  </r>
  <r>
    <s v="AID0925"/>
    <x v="390"/>
    <x v="0"/>
    <x v="7"/>
    <x v="1"/>
    <s v="Rain"/>
    <x v="25"/>
    <n v="1858"/>
    <s v="evening"/>
    <x v="2"/>
    <s v="Model36"/>
    <n v="2423"/>
    <s v="male"/>
    <n v="41"/>
    <n v="7"/>
    <s v="Slight"/>
    <n v="51"/>
    <s v="F"/>
    <x v="1"/>
    <x v="2"/>
    <s v="Pedestrian"/>
  </r>
  <r>
    <s v="AID0926"/>
    <x v="489"/>
    <x v="2"/>
    <x v="16"/>
    <x v="1"/>
    <s v="Storm"/>
    <x v="110"/>
    <n v="1649"/>
    <s v="afternoon"/>
    <x v="0"/>
    <s v="Model49"/>
    <n v="2662"/>
    <s v="male"/>
    <n v="27"/>
    <n v="9"/>
    <s v="Serious"/>
    <n v="33"/>
    <s v="F"/>
    <x v="0"/>
    <x v="0"/>
    <s v="Passenger"/>
  </r>
  <r>
    <s v="AID0927"/>
    <x v="366"/>
    <x v="3"/>
    <x v="18"/>
    <x v="2"/>
    <s v="Fog"/>
    <x v="38"/>
    <n v="909"/>
    <s v="evening"/>
    <x v="1"/>
    <s v="Model45"/>
    <n v="1335"/>
    <s v="male"/>
    <n v="30"/>
    <n v="15"/>
    <s v="Serious"/>
    <n v="79"/>
    <s v="M"/>
    <x v="2"/>
    <x v="1"/>
    <s v="Pedestrian"/>
  </r>
  <r>
    <s v="AID0928"/>
    <x v="515"/>
    <x v="1"/>
    <x v="3"/>
    <x v="2"/>
    <s v="Storm"/>
    <x v="179"/>
    <n v="411"/>
    <s v="Night"/>
    <x v="1"/>
    <s v="Model5"/>
    <n v="1660"/>
    <s v="female"/>
    <n v="31"/>
    <n v="0"/>
    <s v="Serious"/>
    <n v="32"/>
    <s v="M"/>
    <x v="0"/>
    <x v="2"/>
    <s v="Passenger"/>
  </r>
  <r>
    <s v="AID0929"/>
    <x v="475"/>
    <x v="4"/>
    <x v="5"/>
    <x v="1"/>
    <s v="Storm"/>
    <x v="103"/>
    <n v="53"/>
    <s v="evening"/>
    <x v="3"/>
    <s v="Model30"/>
    <n v="1757"/>
    <s v="male"/>
    <n v="59"/>
    <n v="20"/>
    <s v="Slight"/>
    <n v="78"/>
    <s v="M"/>
    <x v="1"/>
    <x v="1"/>
    <s v="Passenger"/>
  </r>
  <r>
    <s v="AID0930"/>
    <x v="506"/>
    <x v="2"/>
    <x v="9"/>
    <x v="0"/>
    <s v="Snow"/>
    <x v="149"/>
    <n v="552"/>
    <s v="Night"/>
    <x v="3"/>
    <s v="Model30"/>
    <n v="1787"/>
    <s v="male"/>
    <n v="51"/>
    <n v="7"/>
    <s v="Fatal"/>
    <n v="17"/>
    <s v="F"/>
    <x v="2"/>
    <x v="0"/>
    <s v="Passenger"/>
  </r>
  <r>
    <s v="AID0931"/>
    <x v="62"/>
    <x v="0"/>
    <x v="1"/>
    <x v="2"/>
    <s v="Rain"/>
    <x v="122"/>
    <n v="1750"/>
    <s v="afternoon"/>
    <x v="2"/>
    <s v="Model37"/>
    <n v="1820"/>
    <s v="female"/>
    <n v="42"/>
    <n v="20"/>
    <s v="Fatal"/>
    <n v="30"/>
    <s v="F"/>
    <x v="0"/>
    <x v="1"/>
    <s v="Passenger"/>
  </r>
  <r>
    <s v="AID0932"/>
    <x v="36"/>
    <x v="3"/>
    <x v="5"/>
    <x v="1"/>
    <s v="Clear"/>
    <x v="118"/>
    <n v="727"/>
    <s v="Night"/>
    <x v="0"/>
    <s v="Model32"/>
    <n v="2413"/>
    <s v="female"/>
    <n v="32"/>
    <n v="13"/>
    <s v="Fatal"/>
    <n v="61"/>
    <s v="M"/>
    <x v="2"/>
    <x v="2"/>
    <s v="Passenger"/>
  </r>
  <r>
    <s v="AID0933"/>
    <x v="516"/>
    <x v="3"/>
    <x v="17"/>
    <x v="1"/>
    <s v="Fog"/>
    <x v="73"/>
    <n v="1938"/>
    <s v="evening"/>
    <x v="1"/>
    <s v="Model21"/>
    <n v="1567"/>
    <s v="male"/>
    <n v="24"/>
    <n v="19"/>
    <s v="Slight"/>
    <n v="46"/>
    <s v="M"/>
    <x v="2"/>
    <x v="2"/>
    <s v="Pedestrian"/>
  </r>
  <r>
    <s v="AID0934"/>
    <x v="517"/>
    <x v="0"/>
    <x v="18"/>
    <x v="2"/>
    <s v="Snow"/>
    <x v="179"/>
    <n v="1845"/>
    <s v="Night"/>
    <x v="3"/>
    <s v="Model40"/>
    <n v="1230"/>
    <s v="female"/>
    <n v="29"/>
    <n v="14"/>
    <s v="Serious"/>
    <n v="79"/>
    <s v="M"/>
    <x v="0"/>
    <x v="1"/>
    <s v="Pedestrian"/>
  </r>
  <r>
    <s v="AID0935"/>
    <x v="459"/>
    <x v="3"/>
    <x v="5"/>
    <x v="1"/>
    <s v="Rain"/>
    <x v="195"/>
    <n v="1010"/>
    <s v="evening"/>
    <x v="0"/>
    <s v="Model8"/>
    <n v="2376"/>
    <s v="female"/>
    <n v="33"/>
    <n v="1"/>
    <s v="Serious"/>
    <n v="78"/>
    <s v="M"/>
    <x v="1"/>
    <x v="3"/>
    <s v="Passenger"/>
  </r>
  <r>
    <s v="AID0936"/>
    <x v="518"/>
    <x v="2"/>
    <x v="20"/>
    <x v="1"/>
    <s v="Fog"/>
    <x v="37"/>
    <n v="1100"/>
    <s v="afternoon"/>
    <x v="3"/>
    <s v="Model27"/>
    <n v="806"/>
    <s v="male"/>
    <n v="64"/>
    <n v="4"/>
    <s v="Serious"/>
    <n v="80"/>
    <s v="F"/>
    <x v="1"/>
    <x v="3"/>
    <s v="Passenger"/>
  </r>
  <r>
    <s v="AID0937"/>
    <x v="291"/>
    <x v="2"/>
    <x v="6"/>
    <x v="2"/>
    <s v="Rain"/>
    <x v="12"/>
    <n v="2301"/>
    <s v="afternoon"/>
    <x v="3"/>
    <s v="Model46"/>
    <n v="2893"/>
    <s v="male"/>
    <n v="51"/>
    <n v="1"/>
    <s v="Slight"/>
    <n v="48"/>
    <s v="M"/>
    <x v="0"/>
    <x v="1"/>
    <s v="Pedestrian"/>
  </r>
  <r>
    <s v="AID0938"/>
    <x v="418"/>
    <x v="0"/>
    <x v="9"/>
    <x v="2"/>
    <s v="Storm"/>
    <x v="70"/>
    <n v="1321"/>
    <s v="Night"/>
    <x v="2"/>
    <s v="Model2"/>
    <n v="1579"/>
    <s v="female"/>
    <n v="19"/>
    <n v="17"/>
    <s v="Fatal"/>
    <n v="62"/>
    <s v="M"/>
    <x v="2"/>
    <x v="2"/>
    <s v="Passenger"/>
  </r>
  <r>
    <s v="AID0939"/>
    <x v="519"/>
    <x v="1"/>
    <x v="23"/>
    <x v="1"/>
    <s v="Snow"/>
    <x v="172"/>
    <n v="533"/>
    <s v="Night"/>
    <x v="0"/>
    <s v="Model7"/>
    <n v="1033"/>
    <s v="male"/>
    <n v="54"/>
    <n v="9"/>
    <s v="Fatal"/>
    <n v="21"/>
    <s v="F"/>
    <x v="0"/>
    <x v="1"/>
    <s v="Passenger"/>
  </r>
  <r>
    <s v="AID0940"/>
    <x v="148"/>
    <x v="0"/>
    <x v="1"/>
    <x v="1"/>
    <s v="Snow"/>
    <x v="161"/>
    <n v="441"/>
    <s v="afternoon"/>
    <x v="1"/>
    <s v="Model10"/>
    <n v="1560"/>
    <s v="female"/>
    <n v="65"/>
    <n v="5"/>
    <s v="Slight"/>
    <n v="7"/>
    <s v="M"/>
    <x v="2"/>
    <x v="0"/>
    <s v="Passenger"/>
  </r>
  <r>
    <s v="AID0941"/>
    <x v="421"/>
    <x v="3"/>
    <x v="15"/>
    <x v="1"/>
    <s v="Fog"/>
    <x v="80"/>
    <n v="1502"/>
    <s v="evening"/>
    <x v="3"/>
    <s v="Model42"/>
    <n v="2813"/>
    <s v="female"/>
    <n v="33"/>
    <n v="15"/>
    <s v="Fatal"/>
    <n v="50"/>
    <s v="M"/>
    <x v="2"/>
    <x v="3"/>
    <s v="Pedestrian"/>
  </r>
  <r>
    <s v="AID0942"/>
    <x v="221"/>
    <x v="0"/>
    <x v="22"/>
    <x v="2"/>
    <s v="Fog"/>
    <x v="80"/>
    <n v="421"/>
    <s v="Night"/>
    <x v="1"/>
    <s v="Model19"/>
    <n v="2134"/>
    <s v="female"/>
    <n v="24"/>
    <n v="12"/>
    <s v="Serious"/>
    <n v="28"/>
    <s v="M"/>
    <x v="0"/>
    <x v="3"/>
    <s v="Passenger"/>
  </r>
  <r>
    <s v="AID0943"/>
    <x v="520"/>
    <x v="3"/>
    <x v="3"/>
    <x v="0"/>
    <s v="Snow"/>
    <x v="129"/>
    <n v="1027"/>
    <s v="Night"/>
    <x v="1"/>
    <s v="Model46"/>
    <n v="2073"/>
    <s v="female"/>
    <n v="34"/>
    <n v="11"/>
    <s v="Slight"/>
    <n v="64"/>
    <s v="F"/>
    <x v="0"/>
    <x v="3"/>
    <s v="Pedestrian"/>
  </r>
  <r>
    <s v="AID0944"/>
    <x v="340"/>
    <x v="2"/>
    <x v="21"/>
    <x v="0"/>
    <s v="Clear"/>
    <x v="172"/>
    <n v="2227"/>
    <s v="Night"/>
    <x v="0"/>
    <s v="Model24"/>
    <n v="2772"/>
    <s v="male"/>
    <n v="58"/>
    <n v="19"/>
    <s v="Serious"/>
    <n v="17"/>
    <s v="M"/>
    <x v="0"/>
    <x v="1"/>
    <s v="Pedestrian"/>
  </r>
  <r>
    <s v="AID0945"/>
    <x v="141"/>
    <x v="0"/>
    <x v="6"/>
    <x v="2"/>
    <s v="Storm"/>
    <x v="85"/>
    <n v="812"/>
    <s v="Night"/>
    <x v="3"/>
    <s v="Model11"/>
    <n v="1017"/>
    <s v="female"/>
    <n v="65"/>
    <n v="0"/>
    <s v="Slight"/>
    <n v="18"/>
    <s v="F"/>
    <x v="2"/>
    <x v="1"/>
    <s v="Pedestrian"/>
  </r>
  <r>
    <s v="AID0946"/>
    <x v="304"/>
    <x v="3"/>
    <x v="9"/>
    <x v="2"/>
    <s v="Fog"/>
    <x v="90"/>
    <n v="2043"/>
    <s v="Night"/>
    <x v="3"/>
    <s v="Model50"/>
    <n v="1833"/>
    <s v="male"/>
    <n v="65"/>
    <n v="14"/>
    <s v="Serious"/>
    <n v="79"/>
    <s v="M"/>
    <x v="1"/>
    <x v="1"/>
    <s v="Passenger"/>
  </r>
  <r>
    <s v="AID0947"/>
    <x v="119"/>
    <x v="2"/>
    <x v="11"/>
    <x v="2"/>
    <s v="Snow"/>
    <x v="166"/>
    <n v="1056"/>
    <s v="Night"/>
    <x v="1"/>
    <s v="Model17"/>
    <n v="1416"/>
    <s v="female"/>
    <n v="26"/>
    <n v="18"/>
    <s v="Serious"/>
    <n v="37"/>
    <s v="M"/>
    <x v="2"/>
    <x v="0"/>
    <s v="Passenger"/>
  </r>
  <r>
    <s v="AID0948"/>
    <x v="215"/>
    <x v="0"/>
    <x v="0"/>
    <x v="0"/>
    <s v="Rain"/>
    <x v="122"/>
    <n v="323"/>
    <s v="evening"/>
    <x v="1"/>
    <s v="Model29"/>
    <n v="1574"/>
    <s v="female"/>
    <n v="31"/>
    <n v="3"/>
    <s v="Fatal"/>
    <n v="77"/>
    <s v="M"/>
    <x v="0"/>
    <x v="3"/>
    <s v="Passenger"/>
  </r>
  <r>
    <s v="AID0949"/>
    <x v="51"/>
    <x v="0"/>
    <x v="17"/>
    <x v="1"/>
    <s v="Snow"/>
    <x v="31"/>
    <n v="1210"/>
    <s v="Night"/>
    <x v="3"/>
    <s v="Model23"/>
    <n v="2865"/>
    <s v="male"/>
    <n v="42"/>
    <n v="1"/>
    <s v="Slight"/>
    <n v="47"/>
    <s v="F"/>
    <x v="1"/>
    <x v="0"/>
    <s v="Pedestrian"/>
  </r>
  <r>
    <s v="AID0950"/>
    <x v="321"/>
    <x v="4"/>
    <x v="25"/>
    <x v="2"/>
    <s v="Rain"/>
    <x v="186"/>
    <n v="1423"/>
    <s v="afternoon"/>
    <x v="0"/>
    <s v="Model34"/>
    <n v="1838"/>
    <s v="female"/>
    <n v="52"/>
    <n v="14"/>
    <s v="Serious"/>
    <n v="60"/>
    <s v="M"/>
    <x v="1"/>
    <x v="3"/>
    <s v="Pedestrian"/>
  </r>
  <r>
    <s v="AID0951"/>
    <x v="89"/>
    <x v="0"/>
    <x v="0"/>
    <x v="0"/>
    <s v="Fog"/>
    <x v="198"/>
    <n v="730"/>
    <s v="afternoon"/>
    <x v="0"/>
    <s v="Model43"/>
    <n v="1995"/>
    <s v="male"/>
    <n v="67"/>
    <n v="3"/>
    <s v="Serious"/>
    <n v="2"/>
    <s v="F"/>
    <x v="0"/>
    <x v="1"/>
    <s v="Passenger"/>
  </r>
  <r>
    <s v="AID0952"/>
    <x v="511"/>
    <x v="4"/>
    <x v="7"/>
    <x v="1"/>
    <s v="Clear"/>
    <x v="159"/>
    <n v="947"/>
    <s v="evening"/>
    <x v="1"/>
    <s v="Model17"/>
    <n v="2809"/>
    <s v="female"/>
    <n v="69"/>
    <n v="0"/>
    <s v="Slight"/>
    <n v="6"/>
    <s v="M"/>
    <x v="1"/>
    <x v="3"/>
    <s v="Passenger"/>
  </r>
  <r>
    <s v="AID0953"/>
    <x v="521"/>
    <x v="2"/>
    <x v="5"/>
    <x v="1"/>
    <s v="Fog"/>
    <x v="127"/>
    <n v="1635"/>
    <s v="afternoon"/>
    <x v="0"/>
    <s v="Model35"/>
    <n v="1929"/>
    <s v="male"/>
    <n v="62"/>
    <n v="19"/>
    <s v="Slight"/>
    <n v="20"/>
    <s v="M"/>
    <x v="2"/>
    <x v="1"/>
    <s v="Pedestrian"/>
  </r>
  <r>
    <s v="AID0954"/>
    <x v="377"/>
    <x v="0"/>
    <x v="17"/>
    <x v="1"/>
    <s v="Fog"/>
    <x v="67"/>
    <n v="2122"/>
    <s v="Night"/>
    <x v="2"/>
    <s v="Model34"/>
    <n v="2923"/>
    <s v="male"/>
    <n v="51"/>
    <n v="11"/>
    <s v="Fatal"/>
    <n v="66"/>
    <s v="M"/>
    <x v="1"/>
    <x v="1"/>
    <s v="Pedestrian"/>
  </r>
  <r>
    <s v="AID0955"/>
    <x v="522"/>
    <x v="0"/>
    <x v="11"/>
    <x v="1"/>
    <s v="Storm"/>
    <x v="61"/>
    <n v="1249"/>
    <s v="evening"/>
    <x v="1"/>
    <s v="Model35"/>
    <n v="2459"/>
    <s v="male"/>
    <n v="42"/>
    <n v="16"/>
    <s v="Slight"/>
    <n v="26"/>
    <s v="F"/>
    <x v="0"/>
    <x v="1"/>
    <s v="Pedestrian"/>
  </r>
  <r>
    <s v="AID0956"/>
    <x v="385"/>
    <x v="0"/>
    <x v="19"/>
    <x v="0"/>
    <s v="Rain"/>
    <x v="140"/>
    <n v="1507"/>
    <s v="Night"/>
    <x v="3"/>
    <s v="Model25"/>
    <n v="1661"/>
    <s v="male"/>
    <n v="51"/>
    <n v="14"/>
    <s v="Serious"/>
    <n v="13"/>
    <s v="M"/>
    <x v="1"/>
    <x v="3"/>
    <s v="Passenger"/>
  </r>
  <r>
    <s v="AID0957"/>
    <x v="469"/>
    <x v="4"/>
    <x v="12"/>
    <x v="1"/>
    <s v="Clear"/>
    <x v="116"/>
    <n v="1643"/>
    <s v="evening"/>
    <x v="1"/>
    <s v="Model25"/>
    <n v="1431"/>
    <s v="female"/>
    <n v="33"/>
    <n v="15"/>
    <s v="Serious"/>
    <n v="62"/>
    <s v="M"/>
    <x v="1"/>
    <x v="1"/>
    <s v="Passenger"/>
  </r>
  <r>
    <s v="AID0958"/>
    <x v="520"/>
    <x v="3"/>
    <x v="0"/>
    <x v="2"/>
    <s v="Storm"/>
    <x v="130"/>
    <n v="826"/>
    <s v="Night"/>
    <x v="0"/>
    <s v="Model48"/>
    <n v="1733"/>
    <s v="male"/>
    <n v="35"/>
    <n v="7"/>
    <s v="Slight"/>
    <n v="80"/>
    <s v="M"/>
    <x v="0"/>
    <x v="1"/>
    <s v="Pedestrian"/>
  </r>
  <r>
    <s v="AID0959"/>
    <x v="343"/>
    <x v="3"/>
    <x v="12"/>
    <x v="1"/>
    <s v="Snow"/>
    <x v="191"/>
    <n v="1604"/>
    <s v="Night"/>
    <x v="1"/>
    <s v="Model13"/>
    <n v="1037"/>
    <s v="female"/>
    <n v="40"/>
    <n v="10"/>
    <s v="Fatal"/>
    <n v="56"/>
    <s v="F"/>
    <x v="1"/>
    <x v="3"/>
    <s v="Pedestrian"/>
  </r>
  <r>
    <s v="AID0960"/>
    <x v="332"/>
    <x v="0"/>
    <x v="4"/>
    <x v="0"/>
    <s v="Rain"/>
    <x v="139"/>
    <n v="1340"/>
    <s v="evening"/>
    <x v="2"/>
    <s v="Model43"/>
    <n v="2329"/>
    <s v="male"/>
    <n v="44"/>
    <n v="4"/>
    <s v="Serious"/>
    <n v="31"/>
    <s v="F"/>
    <x v="0"/>
    <x v="2"/>
    <s v="Pedestrian"/>
  </r>
  <r>
    <s v="AID0961"/>
    <x v="523"/>
    <x v="0"/>
    <x v="13"/>
    <x v="1"/>
    <s v="Clear"/>
    <x v="29"/>
    <n v="1315"/>
    <s v="afternoon"/>
    <x v="0"/>
    <s v="Model11"/>
    <n v="1467"/>
    <s v="male"/>
    <n v="55"/>
    <n v="8"/>
    <s v="Fatal"/>
    <n v="18"/>
    <s v="M"/>
    <x v="2"/>
    <x v="1"/>
    <s v="Passenger"/>
  </r>
  <r>
    <s v="AID0962"/>
    <x v="413"/>
    <x v="3"/>
    <x v="12"/>
    <x v="2"/>
    <s v="Snow"/>
    <x v="8"/>
    <n v="1112"/>
    <s v="Night"/>
    <x v="1"/>
    <s v="Model32"/>
    <n v="2993"/>
    <s v="female"/>
    <n v="24"/>
    <n v="10"/>
    <s v="Fatal"/>
    <n v="10"/>
    <s v="M"/>
    <x v="2"/>
    <x v="0"/>
    <s v="Pedestrian"/>
  </r>
  <r>
    <s v="AID0963"/>
    <x v="524"/>
    <x v="0"/>
    <x v="24"/>
    <x v="0"/>
    <s v="Fog"/>
    <x v="26"/>
    <n v="2100"/>
    <s v="evening"/>
    <x v="0"/>
    <s v="Model44"/>
    <n v="1825"/>
    <s v="male"/>
    <n v="44"/>
    <n v="4"/>
    <s v="Serious"/>
    <n v="57"/>
    <s v="M"/>
    <x v="0"/>
    <x v="2"/>
    <s v="Pedestrian"/>
  </r>
  <r>
    <s v="AID0964"/>
    <x v="189"/>
    <x v="2"/>
    <x v="23"/>
    <x v="1"/>
    <s v="Clear"/>
    <x v="13"/>
    <n v="1607"/>
    <s v="Night"/>
    <x v="1"/>
    <s v="Model36"/>
    <n v="1137"/>
    <s v="female"/>
    <n v="54"/>
    <n v="10"/>
    <s v="Slight"/>
    <n v="25"/>
    <s v="F"/>
    <x v="0"/>
    <x v="3"/>
    <s v="Passenger"/>
  </r>
  <r>
    <s v="AID0965"/>
    <x v="525"/>
    <x v="2"/>
    <x v="22"/>
    <x v="0"/>
    <s v="Clear"/>
    <x v="178"/>
    <n v="1037"/>
    <s v="Night"/>
    <x v="1"/>
    <s v="Model13"/>
    <n v="1891"/>
    <s v="male"/>
    <n v="27"/>
    <n v="0"/>
    <s v="Slight"/>
    <n v="48"/>
    <s v="M"/>
    <x v="0"/>
    <x v="3"/>
    <s v="Pedestrian"/>
  </r>
  <r>
    <s v="AID0966"/>
    <x v="526"/>
    <x v="3"/>
    <x v="13"/>
    <x v="2"/>
    <s v="Clear"/>
    <x v="119"/>
    <n v="236"/>
    <s v="afternoon"/>
    <x v="3"/>
    <s v="Model31"/>
    <n v="2386"/>
    <s v="male"/>
    <n v="52"/>
    <n v="17"/>
    <s v="Serious"/>
    <n v="36"/>
    <s v="F"/>
    <x v="0"/>
    <x v="3"/>
    <s v="Pedestrian"/>
  </r>
  <r>
    <s v="AID0967"/>
    <x v="29"/>
    <x v="2"/>
    <x v="14"/>
    <x v="1"/>
    <s v="Fog"/>
    <x v="37"/>
    <n v="1937"/>
    <s v="Night"/>
    <x v="0"/>
    <s v="Model35"/>
    <n v="2131"/>
    <s v="female"/>
    <n v="62"/>
    <n v="7"/>
    <s v="Slight"/>
    <n v="55"/>
    <s v="F"/>
    <x v="2"/>
    <x v="0"/>
    <s v="Pedestrian"/>
  </r>
  <r>
    <s v="AID0968"/>
    <x v="477"/>
    <x v="3"/>
    <x v="26"/>
    <x v="0"/>
    <s v="Fog"/>
    <x v="4"/>
    <n v="31"/>
    <s v="Night"/>
    <x v="2"/>
    <s v="Model7"/>
    <n v="2488"/>
    <s v="female"/>
    <n v="59"/>
    <n v="3"/>
    <s v="Slight"/>
    <n v="74"/>
    <s v="M"/>
    <x v="1"/>
    <x v="2"/>
    <s v="Passenger"/>
  </r>
  <r>
    <s v="AID0969"/>
    <x v="476"/>
    <x v="2"/>
    <x v="2"/>
    <x v="1"/>
    <s v="Clear"/>
    <x v="173"/>
    <n v="2246"/>
    <s v="Night"/>
    <x v="1"/>
    <s v="Model3"/>
    <n v="1117"/>
    <s v="male"/>
    <n v="53"/>
    <n v="16"/>
    <s v="Slight"/>
    <n v="54"/>
    <s v="F"/>
    <x v="2"/>
    <x v="1"/>
    <s v="Passenger"/>
  </r>
  <r>
    <s v="AID0970"/>
    <x v="390"/>
    <x v="2"/>
    <x v="11"/>
    <x v="2"/>
    <s v="Fog"/>
    <x v="88"/>
    <n v="855"/>
    <s v="evening"/>
    <x v="3"/>
    <s v="Model38"/>
    <n v="948"/>
    <s v="female"/>
    <n v="64"/>
    <n v="2"/>
    <s v="Fatal"/>
    <n v="75"/>
    <s v="M"/>
    <x v="1"/>
    <x v="0"/>
    <s v="Pedestrian"/>
  </r>
  <r>
    <s v="AID0971"/>
    <x v="527"/>
    <x v="0"/>
    <x v="23"/>
    <x v="2"/>
    <s v="Rain"/>
    <x v="52"/>
    <n v="1029"/>
    <s v="Night"/>
    <x v="0"/>
    <s v="Model23"/>
    <n v="1381"/>
    <s v="female"/>
    <n v="37"/>
    <n v="2"/>
    <s v="Serious"/>
    <n v="29"/>
    <s v="M"/>
    <x v="1"/>
    <x v="1"/>
    <s v="Pedestrian"/>
  </r>
  <r>
    <s v="AID0972"/>
    <x v="226"/>
    <x v="3"/>
    <x v="9"/>
    <x v="0"/>
    <s v="Fog"/>
    <x v="6"/>
    <n v="7"/>
    <s v="Night"/>
    <x v="2"/>
    <s v="Model34"/>
    <n v="1178"/>
    <s v="female"/>
    <n v="56"/>
    <n v="13"/>
    <s v="Slight"/>
    <n v="34"/>
    <s v="F"/>
    <x v="2"/>
    <x v="3"/>
    <s v="Passenger"/>
  </r>
  <r>
    <s v="AID0973"/>
    <x v="33"/>
    <x v="1"/>
    <x v="6"/>
    <x v="0"/>
    <s v="Rain"/>
    <x v="77"/>
    <n v="709"/>
    <s v="afternoon"/>
    <x v="1"/>
    <s v="Model40"/>
    <n v="1694"/>
    <s v="male"/>
    <n v="53"/>
    <n v="17"/>
    <s v="Serious"/>
    <n v="45"/>
    <s v="F"/>
    <x v="1"/>
    <x v="2"/>
    <s v="Passenger"/>
  </r>
  <r>
    <s v="AID0974"/>
    <x v="504"/>
    <x v="2"/>
    <x v="22"/>
    <x v="1"/>
    <s v="Rain"/>
    <x v="58"/>
    <n v="54"/>
    <s v="Night"/>
    <x v="3"/>
    <s v="Model13"/>
    <n v="2997"/>
    <s v="female"/>
    <n v="43"/>
    <n v="13"/>
    <s v="Serious"/>
    <n v="56"/>
    <s v="M"/>
    <x v="2"/>
    <x v="0"/>
    <s v="Pedestrian"/>
  </r>
  <r>
    <s v="AID0975"/>
    <x v="528"/>
    <x v="1"/>
    <x v="16"/>
    <x v="1"/>
    <s v="Clear"/>
    <x v="88"/>
    <n v="640"/>
    <s v="evening"/>
    <x v="3"/>
    <s v="Model37"/>
    <n v="1037"/>
    <s v="female"/>
    <n v="68"/>
    <n v="12"/>
    <s v="Serious"/>
    <n v="38"/>
    <s v="F"/>
    <x v="0"/>
    <x v="3"/>
    <s v="Passenger"/>
  </r>
  <r>
    <s v="AID0976"/>
    <x v="529"/>
    <x v="4"/>
    <x v="24"/>
    <x v="0"/>
    <s v="Storm"/>
    <x v="195"/>
    <n v="350"/>
    <s v="Night"/>
    <x v="2"/>
    <s v="Model32"/>
    <n v="1889"/>
    <s v="male"/>
    <n v="34"/>
    <n v="3"/>
    <s v="Fatal"/>
    <n v="30"/>
    <s v="M"/>
    <x v="2"/>
    <x v="2"/>
    <s v="Pedestrian"/>
  </r>
  <r>
    <s v="AID0977"/>
    <x v="392"/>
    <x v="1"/>
    <x v="20"/>
    <x v="2"/>
    <s v="Storm"/>
    <x v="34"/>
    <n v="445"/>
    <s v="Night"/>
    <x v="2"/>
    <s v="Model15"/>
    <n v="983"/>
    <s v="female"/>
    <n v="20"/>
    <n v="20"/>
    <s v="Serious"/>
    <n v="5"/>
    <s v="M"/>
    <x v="0"/>
    <x v="3"/>
    <s v="Passenger"/>
  </r>
  <r>
    <s v="AID0978"/>
    <x v="347"/>
    <x v="0"/>
    <x v="2"/>
    <x v="2"/>
    <s v="Snow"/>
    <x v="185"/>
    <n v="627"/>
    <s v="afternoon"/>
    <x v="3"/>
    <s v="Model14"/>
    <n v="863"/>
    <s v="female"/>
    <n v="60"/>
    <n v="18"/>
    <s v="Slight"/>
    <n v="43"/>
    <s v="F"/>
    <x v="1"/>
    <x v="3"/>
    <s v="Passenger"/>
  </r>
  <r>
    <s v="AID0979"/>
    <x v="54"/>
    <x v="4"/>
    <x v="16"/>
    <x v="0"/>
    <s v="Snow"/>
    <x v="4"/>
    <n v="2022"/>
    <s v="Night"/>
    <x v="0"/>
    <s v="Model20"/>
    <n v="1068"/>
    <s v="male"/>
    <n v="38"/>
    <n v="10"/>
    <s v="Slight"/>
    <n v="72"/>
    <s v="M"/>
    <x v="1"/>
    <x v="3"/>
    <s v="Passenger"/>
  </r>
  <r>
    <s v="AID0980"/>
    <x v="530"/>
    <x v="2"/>
    <x v="9"/>
    <x v="2"/>
    <s v="Rain"/>
    <x v="196"/>
    <n v="237"/>
    <s v="evening"/>
    <x v="2"/>
    <s v="Model39"/>
    <n v="1677"/>
    <s v="male"/>
    <n v="38"/>
    <n v="15"/>
    <s v="Serious"/>
    <n v="46"/>
    <s v="M"/>
    <x v="1"/>
    <x v="2"/>
    <s v="Pedestrian"/>
  </r>
  <r>
    <s v="AID0981"/>
    <x v="187"/>
    <x v="4"/>
    <x v="12"/>
    <x v="1"/>
    <s v="Storm"/>
    <x v="119"/>
    <n v="142"/>
    <s v="Night"/>
    <x v="1"/>
    <s v="Model25"/>
    <n v="1891"/>
    <s v="female"/>
    <n v="31"/>
    <n v="16"/>
    <s v="Fatal"/>
    <n v="41"/>
    <s v="M"/>
    <x v="0"/>
    <x v="1"/>
    <s v="Pedestrian"/>
  </r>
  <r>
    <s v="AID0982"/>
    <x v="191"/>
    <x v="0"/>
    <x v="9"/>
    <x v="0"/>
    <s v="Rain"/>
    <x v="172"/>
    <n v="814"/>
    <s v="evening"/>
    <x v="2"/>
    <s v="Model7"/>
    <n v="1929"/>
    <s v="female"/>
    <n v="44"/>
    <n v="8"/>
    <s v="Slight"/>
    <n v="22"/>
    <s v="F"/>
    <x v="1"/>
    <x v="1"/>
    <s v="Passenger"/>
  </r>
  <r>
    <s v="AID0983"/>
    <x v="441"/>
    <x v="0"/>
    <x v="19"/>
    <x v="0"/>
    <s v="Clear"/>
    <x v="152"/>
    <n v="1127"/>
    <s v="afternoon"/>
    <x v="3"/>
    <s v="Model25"/>
    <n v="1021"/>
    <s v="male"/>
    <n v="69"/>
    <n v="17"/>
    <s v="Fatal"/>
    <n v="36"/>
    <s v="F"/>
    <x v="1"/>
    <x v="0"/>
    <s v="Passenger"/>
  </r>
  <r>
    <s v="AID0984"/>
    <x v="25"/>
    <x v="2"/>
    <x v="0"/>
    <x v="2"/>
    <s v="Snow"/>
    <x v="75"/>
    <n v="933"/>
    <s v="evening"/>
    <x v="1"/>
    <s v="Model44"/>
    <n v="1977"/>
    <s v="male"/>
    <n v="23"/>
    <n v="8"/>
    <s v="Serious"/>
    <n v="32"/>
    <s v="F"/>
    <x v="1"/>
    <x v="1"/>
    <s v="Pedestrian"/>
  </r>
  <r>
    <s v="AID0985"/>
    <x v="4"/>
    <x v="2"/>
    <x v="4"/>
    <x v="1"/>
    <s v="Clear"/>
    <x v="108"/>
    <n v="2151"/>
    <s v="evening"/>
    <x v="2"/>
    <s v="Model2"/>
    <n v="1307"/>
    <s v="female"/>
    <n v="30"/>
    <n v="4"/>
    <s v="Serious"/>
    <n v="70"/>
    <s v="F"/>
    <x v="2"/>
    <x v="0"/>
    <s v="Passenger"/>
  </r>
  <r>
    <s v="AID0986"/>
    <x v="531"/>
    <x v="0"/>
    <x v="9"/>
    <x v="1"/>
    <s v="Rain"/>
    <x v="5"/>
    <n v="919"/>
    <s v="Night"/>
    <x v="1"/>
    <s v="Model21"/>
    <n v="2355"/>
    <s v="male"/>
    <n v="38"/>
    <n v="10"/>
    <s v="Slight"/>
    <n v="7"/>
    <s v="M"/>
    <x v="2"/>
    <x v="0"/>
    <s v="Passenger"/>
  </r>
  <r>
    <s v="AID0987"/>
    <x v="411"/>
    <x v="2"/>
    <x v="0"/>
    <x v="0"/>
    <s v="Fog"/>
    <x v="73"/>
    <n v="920"/>
    <s v="evening"/>
    <x v="2"/>
    <s v="Model37"/>
    <n v="1433"/>
    <s v="male"/>
    <n v="26"/>
    <n v="0"/>
    <s v="Serious"/>
    <n v="40"/>
    <s v="M"/>
    <x v="0"/>
    <x v="3"/>
    <s v="Pedestrian"/>
  </r>
  <r>
    <s v="AID0988"/>
    <x v="72"/>
    <x v="3"/>
    <x v="6"/>
    <x v="1"/>
    <s v="Fog"/>
    <x v="69"/>
    <n v="6"/>
    <s v="Night"/>
    <x v="2"/>
    <s v="Model16"/>
    <n v="2529"/>
    <s v="male"/>
    <n v="47"/>
    <n v="8"/>
    <s v="Serious"/>
    <n v="9"/>
    <s v="F"/>
    <x v="1"/>
    <x v="0"/>
    <s v="Pedestrian"/>
  </r>
  <r>
    <s v="AID0989"/>
    <x v="186"/>
    <x v="2"/>
    <x v="9"/>
    <x v="2"/>
    <s v="Snow"/>
    <x v="39"/>
    <n v="1634"/>
    <s v="Night"/>
    <x v="1"/>
    <s v="Model4"/>
    <n v="1730"/>
    <s v="female"/>
    <n v="30"/>
    <n v="9"/>
    <s v="Fatal"/>
    <n v="33"/>
    <s v="M"/>
    <x v="0"/>
    <x v="1"/>
    <s v="Pedestrian"/>
  </r>
  <r>
    <s v="AID0990"/>
    <x v="532"/>
    <x v="2"/>
    <x v="22"/>
    <x v="1"/>
    <s v="Clear"/>
    <x v="42"/>
    <n v="1014"/>
    <s v="evening"/>
    <x v="3"/>
    <s v="Model22"/>
    <n v="1155"/>
    <s v="female"/>
    <n v="44"/>
    <n v="2"/>
    <s v="Slight"/>
    <n v="37"/>
    <s v="F"/>
    <x v="1"/>
    <x v="3"/>
    <s v="Pedestrian"/>
  </r>
  <r>
    <s v="AID0991"/>
    <x v="205"/>
    <x v="0"/>
    <x v="7"/>
    <x v="0"/>
    <s v="Fog"/>
    <x v="131"/>
    <n v="447"/>
    <s v="afternoon"/>
    <x v="1"/>
    <s v="Model32"/>
    <n v="1621"/>
    <s v="female"/>
    <n v="70"/>
    <n v="17"/>
    <s v="Serious"/>
    <n v="70"/>
    <s v="F"/>
    <x v="2"/>
    <x v="1"/>
    <s v="Passenger"/>
  </r>
  <r>
    <s v="AID0992"/>
    <x v="406"/>
    <x v="0"/>
    <x v="11"/>
    <x v="1"/>
    <s v="Rain"/>
    <x v="151"/>
    <n v="410"/>
    <s v="evening"/>
    <x v="0"/>
    <s v="Model8"/>
    <n v="1237"/>
    <s v="female"/>
    <n v="55"/>
    <n v="2"/>
    <s v="Fatal"/>
    <n v="31"/>
    <s v="F"/>
    <x v="0"/>
    <x v="2"/>
    <s v="Pedestrian"/>
  </r>
  <r>
    <s v="AID0993"/>
    <x v="461"/>
    <x v="2"/>
    <x v="1"/>
    <x v="1"/>
    <s v="Fog"/>
    <x v="129"/>
    <n v="1940"/>
    <s v="Night"/>
    <x v="2"/>
    <s v="Model29"/>
    <n v="1838"/>
    <s v="male"/>
    <n v="20"/>
    <n v="16"/>
    <s v="Fatal"/>
    <n v="64"/>
    <s v="F"/>
    <x v="0"/>
    <x v="0"/>
    <s v="Passenger"/>
  </r>
  <r>
    <s v="AID0994"/>
    <x v="18"/>
    <x v="0"/>
    <x v="6"/>
    <x v="1"/>
    <s v="Rain"/>
    <x v="28"/>
    <n v="1333"/>
    <s v="afternoon"/>
    <x v="2"/>
    <s v="Model22"/>
    <n v="2677"/>
    <s v="female"/>
    <n v="39"/>
    <n v="19"/>
    <s v="Serious"/>
    <n v="36"/>
    <s v="F"/>
    <x v="0"/>
    <x v="3"/>
    <s v="Passenger"/>
  </r>
  <r>
    <s v="AID0995"/>
    <x v="111"/>
    <x v="0"/>
    <x v="13"/>
    <x v="2"/>
    <s v="Snow"/>
    <x v="45"/>
    <n v="1208"/>
    <s v="evening"/>
    <x v="2"/>
    <s v="Model5"/>
    <n v="2670"/>
    <s v="male"/>
    <n v="18"/>
    <n v="8"/>
    <s v="Fatal"/>
    <n v="64"/>
    <s v="M"/>
    <x v="1"/>
    <x v="0"/>
    <s v="Passenger"/>
  </r>
  <r>
    <s v="AID0996"/>
    <x v="10"/>
    <x v="0"/>
    <x v="13"/>
    <x v="0"/>
    <s v="Rain"/>
    <x v="35"/>
    <n v="849"/>
    <s v="afternoon"/>
    <x v="1"/>
    <s v="Model15"/>
    <n v="1890"/>
    <s v="male"/>
    <n v="57"/>
    <n v="19"/>
    <s v="Slight"/>
    <n v="71"/>
    <s v="F"/>
    <x v="2"/>
    <x v="3"/>
    <s v="Passenger"/>
  </r>
  <r>
    <s v="AID0997"/>
    <x v="229"/>
    <x v="0"/>
    <x v="17"/>
    <x v="1"/>
    <s v="Clear"/>
    <x v="194"/>
    <n v="417"/>
    <s v="Night"/>
    <x v="0"/>
    <s v="Model9"/>
    <n v="1459"/>
    <s v="female"/>
    <n v="42"/>
    <n v="7"/>
    <s v="Serious"/>
    <n v="69"/>
    <s v="F"/>
    <x v="1"/>
    <x v="0"/>
    <s v="Passenger"/>
  </r>
  <r>
    <s v="AID0998"/>
    <x v="494"/>
    <x v="2"/>
    <x v="23"/>
    <x v="2"/>
    <s v="Snow"/>
    <x v="81"/>
    <n v="734"/>
    <s v="evening"/>
    <x v="2"/>
    <s v="Model45"/>
    <n v="1285"/>
    <s v="male"/>
    <n v="50"/>
    <n v="8"/>
    <s v="Fatal"/>
    <n v="4"/>
    <s v="M"/>
    <x v="2"/>
    <x v="3"/>
    <s v="Passenger"/>
  </r>
  <r>
    <s v="AID0999"/>
    <x v="395"/>
    <x v="0"/>
    <x v="10"/>
    <x v="0"/>
    <s v="Fog"/>
    <x v="75"/>
    <n v="1622"/>
    <s v="evening"/>
    <x v="0"/>
    <s v="Model46"/>
    <n v="1282"/>
    <s v="male"/>
    <n v="63"/>
    <n v="0"/>
    <s v="Slight"/>
    <n v="66"/>
    <s v="M"/>
    <x v="0"/>
    <x v="0"/>
    <s v="Pedestrian"/>
  </r>
  <r>
    <s v="AID1000"/>
    <x v="314"/>
    <x v="1"/>
    <x v="7"/>
    <x v="1"/>
    <s v="Fog"/>
    <x v="32"/>
    <n v="1519"/>
    <s v="evening"/>
    <x v="3"/>
    <s v="Model38"/>
    <n v="2620"/>
    <s v="male"/>
    <n v="41"/>
    <n v="7"/>
    <s v="Slight"/>
    <n v="74"/>
    <s v="F"/>
    <x v="1"/>
    <x v="0"/>
    <s v="Passenger"/>
  </r>
  <r>
    <m/>
    <x v="533"/>
    <x v="5"/>
    <x v="27"/>
    <x v="3"/>
    <m/>
    <x v="199"/>
    <m/>
    <m/>
    <x v="4"/>
    <m/>
    <m/>
    <m/>
    <m/>
    <m/>
    <m/>
    <m/>
    <m/>
    <x v="3"/>
    <x v="4"/>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AID0001"/>
    <d v="2022-11-20T00:00:00"/>
    <s v="tuesday"/>
    <s v="westbengal"/>
    <s v="Minor"/>
    <s v="Storm"/>
    <s v="Loc91"/>
    <n v="1958"/>
    <s v="afternoon"/>
    <s v="Car"/>
    <s v="Model41"/>
    <n v="1089"/>
    <s v="male"/>
    <n v="48"/>
    <n v="20"/>
    <s v="Fatal"/>
    <n v="33"/>
    <s v="M"/>
    <s v="Upper"/>
    <s v="Pedestrian"/>
    <s v="Pedestrian"/>
  </r>
  <r>
    <s v="AID0002"/>
    <d v="2023-12-09T00:00:00"/>
    <s v="tuesday"/>
    <s v="Tripura"/>
    <s v="Severe"/>
    <s v="Fog"/>
    <s v="Loc184"/>
    <n v="2245"/>
    <s v="afternoon"/>
    <s v="Car"/>
    <s v="Model1"/>
    <n v="2653"/>
    <s v="female"/>
    <n v="21"/>
    <n v="10"/>
    <s v="Slight"/>
    <n v="9"/>
    <s v="M"/>
    <s v="Middle"/>
    <s v="Pedestrian"/>
    <s v="Pedestrian"/>
  </r>
  <r>
    <s v="AID0003"/>
    <d v="2022-11-12T00:00:00"/>
    <s v="wednesday"/>
    <s v="Himachal pradesh"/>
    <s v="Moderate"/>
    <s v="Fog"/>
    <s v="Loc77"/>
    <n v="250"/>
    <s v="evening"/>
    <s v="Car"/>
    <s v="Model21"/>
    <n v="2997"/>
    <s v="male"/>
    <n v="62"/>
    <n v="6"/>
    <s v="Slight"/>
    <n v="45"/>
    <s v="F"/>
    <s v="Working"/>
    <s v="Car Passenger"/>
    <s v="Pedestrian"/>
  </r>
  <r>
    <s v="AID0004"/>
    <d v="2023-02-13T00:00:00"/>
    <s v="tuesday"/>
    <s v="Chatisghad"/>
    <s v="Severe"/>
    <s v="Clear"/>
    <s v="Loc78"/>
    <n v="545"/>
    <s v="Night"/>
    <s v="Motorcycle"/>
    <s v="Model30"/>
    <n v="2079"/>
    <s v="male"/>
    <n v="26"/>
    <n v="18"/>
    <s v="Serious"/>
    <n v="59"/>
    <s v="M"/>
    <s v="Working"/>
    <s v="Motorcyclist"/>
    <s v="Pedestrian"/>
  </r>
  <r>
    <s v="AID0005"/>
    <d v="2022-11-25T00:00:00"/>
    <s v="sunday"/>
    <s v="Tripura"/>
    <s v="Moderate"/>
    <s v="Storm"/>
    <s v="Loc57"/>
    <n v="2146"/>
    <s v="evening"/>
    <s v="Car"/>
    <s v="Model23"/>
    <n v="2279"/>
    <s v="male"/>
    <n v="20"/>
    <n v="2"/>
    <s v="Serious"/>
    <n v="30"/>
    <s v="F"/>
    <s v="Working"/>
    <s v="Cyclist"/>
    <s v="Pedestrian"/>
  </r>
  <r>
    <s v="AID0006"/>
    <d v="2022-09-14T00:00:00"/>
    <s v="tuesday"/>
    <s v="Haryana"/>
    <s v="Moderate"/>
    <s v="Fog"/>
    <s v="Loc179"/>
    <n v="2206"/>
    <s v="Night"/>
    <s v="Truck"/>
    <s v="Model33"/>
    <n v="807"/>
    <s v="male"/>
    <n v="52"/>
    <n v="5"/>
    <s v="Fatal"/>
    <n v="8"/>
    <s v="M"/>
    <s v="Working"/>
    <s v="Motorcyclist"/>
    <s v="Pedestrian"/>
  </r>
  <r>
    <s v="AID0007"/>
    <d v="2023-07-11T00:00:00"/>
    <s v="tuesday"/>
    <s v="madhyapradesh"/>
    <s v="Moderate"/>
    <s v="Rain"/>
    <s v="Loc85"/>
    <n v="719"/>
    <s v="afternoon"/>
    <s v="Bus"/>
    <s v="Model28"/>
    <n v="2556"/>
    <s v="male"/>
    <n v="19"/>
    <n v="5"/>
    <s v="Fatal"/>
    <n v="59"/>
    <s v="F"/>
    <s v="Middle"/>
    <s v="Cyclist"/>
    <s v="Passenger"/>
  </r>
  <r>
    <s v="AID0008"/>
    <d v="2023-10-29T00:00:00"/>
    <s v="sunday"/>
    <s v="arunachalpradesah"/>
    <s v="Minor"/>
    <s v="Clear"/>
    <s v="Loc30"/>
    <n v="1912"/>
    <s v="Night"/>
    <s v="Bus"/>
    <s v="Model24"/>
    <n v="1901"/>
    <s v="female"/>
    <n v="31"/>
    <n v="9"/>
    <s v="Slight"/>
    <n v="66"/>
    <s v="M"/>
    <s v="Working"/>
    <s v="Car Passenger"/>
    <s v="Pedestrian"/>
  </r>
  <r>
    <s v="AID0009"/>
    <d v="2023-12-19T00:00:00"/>
    <s v="tuesday"/>
    <s v="sikkim"/>
    <s v="Severe"/>
    <s v="Storm"/>
    <s v="Loc58"/>
    <n v="508"/>
    <s v="Night"/>
    <s v="Car"/>
    <s v="Model35"/>
    <n v="2238"/>
    <s v="female"/>
    <n v="68"/>
    <n v="6"/>
    <s v="Slight"/>
    <n v="13"/>
    <s v="M"/>
    <s v="Working"/>
    <s v="Cyclist"/>
    <s v="Pedestrian"/>
  </r>
  <r>
    <s v="AID0010"/>
    <d v="2023-09-16T00:00:00"/>
    <s v="wednesday"/>
    <s v="GA"/>
    <s v="Severe"/>
    <s v="Clear"/>
    <s v="Loc48"/>
    <n v="1340"/>
    <s v="Night"/>
    <s v="Truck"/>
    <s v="Model16"/>
    <n v="2684"/>
    <s v="male"/>
    <n v="22"/>
    <n v="7"/>
    <s v="Fatal"/>
    <n v="14"/>
    <s v="M"/>
    <s v="Working"/>
    <s v="Car Passenger"/>
    <s v="Pedestrian"/>
  </r>
  <r>
    <s v="AID0011"/>
    <d v="2022-07-27T00:00:00"/>
    <s v="tuesday"/>
    <s v="gujarath"/>
    <s v="Severe"/>
    <s v="Clear"/>
    <s v="Loc129"/>
    <n v="118"/>
    <s v="Night"/>
    <s v="Car"/>
    <s v="Model20"/>
    <n v="1047"/>
    <s v="male"/>
    <n v="42"/>
    <n v="12"/>
    <s v="Slight"/>
    <n v="57"/>
    <s v="M"/>
    <s v="Middle"/>
    <s v="Motorcyclist"/>
    <s v="Passenger"/>
  </r>
  <r>
    <s v="AID0012"/>
    <d v="2022-11-17T00:00:00"/>
    <s v="monday"/>
    <s v="gujarath"/>
    <s v="Moderate"/>
    <s v="Storm"/>
    <s v="Loc31"/>
    <n v="520"/>
    <s v="Night"/>
    <s v="Motorcycle"/>
    <s v="Model26"/>
    <n v="1884"/>
    <s v="female"/>
    <n v="65"/>
    <n v="14"/>
    <s v="Slight"/>
    <n v="29"/>
    <s v="M"/>
    <s v="Working"/>
    <s v="Pedestrian"/>
    <s v="Passenger"/>
  </r>
  <r>
    <s v="AID0013"/>
    <d v="2023-09-23T00:00:00"/>
    <s v="wednesday"/>
    <s v="Haryana"/>
    <s v="Minor"/>
    <s v="Fog"/>
    <s v="Loc54"/>
    <n v="1900"/>
    <s v="evening"/>
    <s v="Bus"/>
    <s v="Model22"/>
    <n v="2414"/>
    <s v="male"/>
    <n v="62"/>
    <n v="8"/>
    <s v="Serious"/>
    <n v="55"/>
    <s v="M"/>
    <s v="Middle"/>
    <s v="Car Passenger"/>
    <s v="Pedestrian"/>
  </r>
  <r>
    <s v="AID0014"/>
    <d v="2022-10-15T00:00:00"/>
    <s v="sunday"/>
    <s v="Bihar"/>
    <s v="Minor"/>
    <s v="Clear"/>
    <s v="Loc8"/>
    <n v="2120"/>
    <s v="afternoon"/>
    <s v="Car"/>
    <s v="Model23"/>
    <n v="1543"/>
    <s v="female"/>
    <n v="51"/>
    <n v="2"/>
    <s v="Slight"/>
    <n v="25"/>
    <s v="M"/>
    <s v="Upper"/>
    <s v="Car Passenger"/>
    <s v="Pedestrian"/>
  </r>
  <r>
    <s v="AID0015"/>
    <d v="2022-03-06T00:00:00"/>
    <s v="wednesday"/>
    <s v="Himachal pradesh"/>
    <s v="Severe"/>
    <s v="Fog"/>
    <s v="Loc175"/>
    <n v="2112"/>
    <s v="afternoon"/>
    <s v="Motorcycle"/>
    <s v="Model4"/>
    <n v="2521"/>
    <s v="female"/>
    <n v="28"/>
    <n v="8"/>
    <s v="Slight"/>
    <n v="28"/>
    <s v="M"/>
    <s v="Middle"/>
    <s v="Motorcyclist"/>
    <s v="Passenger"/>
  </r>
  <r>
    <s v="AID0016"/>
    <d v="2023-12-08T00:00:00"/>
    <s v="Friday"/>
    <s v="kerala"/>
    <s v="Severe"/>
    <s v="Rain"/>
    <s v="Loc161"/>
    <n v="227"/>
    <s v="afternoon"/>
    <s v="Bus"/>
    <s v="Model9"/>
    <n v="2995"/>
    <s v="female"/>
    <n v="65"/>
    <n v="7"/>
    <s v="Fatal"/>
    <n v="28"/>
    <s v="F"/>
    <s v="Middle"/>
    <s v="Cyclist"/>
    <s v="Passenger"/>
  </r>
  <r>
    <s v="AID0017"/>
    <d v="2023-07-02T00:00:00"/>
    <s v="sunday"/>
    <s v="Himachal pradesh"/>
    <s v="Severe"/>
    <s v="Storm"/>
    <s v="Loc46"/>
    <n v="1218"/>
    <s v="afternoon"/>
    <s v="Bus"/>
    <s v="Model20"/>
    <n v="814"/>
    <s v="female"/>
    <n v="62"/>
    <n v="1"/>
    <s v="Slight"/>
    <n v="18"/>
    <s v="M"/>
    <s v="Working"/>
    <s v="Cyclist"/>
    <s v="Pedestrian"/>
  </r>
  <r>
    <s v="AID0018"/>
    <d v="2023-06-07T00:00:00"/>
    <s v="Friday"/>
    <s v="westbengal"/>
    <s v="Severe"/>
    <s v="Fog"/>
    <s v="Loc17"/>
    <n v="446"/>
    <s v="Night"/>
    <s v="Car"/>
    <s v="Model39"/>
    <n v="1912"/>
    <s v="male"/>
    <n v="28"/>
    <n v="4"/>
    <s v="Slight"/>
    <n v="26"/>
    <s v="M"/>
    <s v="Upper"/>
    <s v="Pedestrian"/>
    <s v="Passenger"/>
  </r>
  <r>
    <s v="AID0019"/>
    <d v="2023-03-31T00:00:00"/>
    <s v="sunday"/>
    <s v="assam"/>
    <s v="Severe"/>
    <s v="Snow"/>
    <s v="Loc152"/>
    <n v="1409"/>
    <s v="Night"/>
    <s v="Truck"/>
    <s v="Model5"/>
    <n v="2615"/>
    <s v="male"/>
    <n v="31"/>
    <n v="2"/>
    <s v="Slight"/>
    <n v="21"/>
    <s v="F"/>
    <s v="Working"/>
    <s v="Motorcyclist"/>
    <s v="Pedestrian"/>
  </r>
  <r>
    <s v="AID0020"/>
    <d v="2023-11-13T00:00:00"/>
    <s v="monday"/>
    <s v="assam"/>
    <s v="Severe"/>
    <s v="Rain"/>
    <s v="Loc112"/>
    <n v="2129"/>
    <s v="afternoon"/>
    <s v="Bus"/>
    <s v="Model7"/>
    <n v="2625"/>
    <s v="male"/>
    <n v="50"/>
    <n v="19"/>
    <s v="Fatal"/>
    <n v="35"/>
    <s v="F"/>
    <s v="Upper"/>
    <s v="Car Passenger"/>
    <s v="Passenger"/>
  </r>
  <r>
    <s v="AID0021"/>
    <d v="2023-10-30T00:00:00"/>
    <s v="monday"/>
    <s v="gujarath"/>
    <s v="Moderate"/>
    <s v="Storm"/>
    <s v="Loc170"/>
    <n v="409"/>
    <s v="Night"/>
    <s v="Car"/>
    <s v="Model4"/>
    <n v="1542"/>
    <s v="female"/>
    <n v="61"/>
    <n v="16"/>
    <s v="Slight"/>
    <n v="23"/>
    <s v="M"/>
    <s v="Upper"/>
    <s v="Pedestrian"/>
    <s v="Passenger"/>
  </r>
  <r>
    <s v="AID0022"/>
    <d v="2023-02-14T00:00:00"/>
    <s v="monday"/>
    <s v="sikkim"/>
    <s v="Moderate"/>
    <s v="Rain"/>
    <s v="Loc31"/>
    <n v="956"/>
    <s v="evening"/>
    <s v="Car"/>
    <s v="Model30"/>
    <n v="1806"/>
    <s v="female"/>
    <n v="21"/>
    <n v="1"/>
    <s v="Slight"/>
    <n v="42"/>
    <s v="F"/>
    <s v="Upper"/>
    <s v="Car Passenger"/>
    <s v="Pedestrian"/>
  </r>
  <r>
    <s v="AID0023"/>
    <d v="2023-05-15T00:00:00"/>
    <s v="wednesday"/>
    <s v="ML"/>
    <s v="Minor"/>
    <s v="Fog"/>
    <s v="Loc196"/>
    <n v="916"/>
    <s v="Night"/>
    <s v="Motorcycle"/>
    <s v="Model3"/>
    <n v="2213"/>
    <s v="female"/>
    <n v="58"/>
    <n v="15"/>
    <s v="Serious"/>
    <n v="56"/>
    <s v="M"/>
    <s v="Upper"/>
    <s v="Car Passenger"/>
    <s v="Passenger"/>
  </r>
  <r>
    <s v="AID0024"/>
    <d v="2023-07-19T00:00:00"/>
    <s v="sunday"/>
    <s v="Tripura"/>
    <s v="Moderate"/>
    <s v="Clear"/>
    <s v="Loc20"/>
    <n v="18"/>
    <s v="afternoon"/>
    <s v="Motorcycle"/>
    <s v="Model32"/>
    <n v="1827"/>
    <s v="female"/>
    <n v="62"/>
    <n v="15"/>
    <s v="Fatal"/>
    <n v="54"/>
    <s v="M"/>
    <s v="Upper"/>
    <s v="Cyclist"/>
    <s v="Passenger"/>
  </r>
  <r>
    <s v="AID0025"/>
    <d v="2022-10-06T00:00:00"/>
    <s v="wednesday"/>
    <s v="maharastra"/>
    <s v="Moderate"/>
    <s v="Storm"/>
    <s v="Loc181"/>
    <n v="738"/>
    <s v="evening"/>
    <s v="Car"/>
    <s v="Model5"/>
    <n v="1114"/>
    <s v="female"/>
    <n v="68"/>
    <n v="3"/>
    <s v="Serious"/>
    <n v="75"/>
    <s v="F"/>
    <s v="Working"/>
    <s v="Cyclist"/>
    <s v="Pedestrian"/>
  </r>
  <r>
    <s v="AID0026"/>
    <d v="2023-09-03T00:00:00"/>
    <s v="wednesday"/>
    <s v="delhi"/>
    <s v="Severe"/>
    <s v="Rain"/>
    <s v="Loc149"/>
    <n v="2224"/>
    <s v="Night"/>
    <s v="Car"/>
    <s v="Model14"/>
    <n v="2406"/>
    <s v="female"/>
    <n v="18"/>
    <n v="7"/>
    <s v="Slight"/>
    <n v="47"/>
    <s v="M"/>
    <s v="Working"/>
    <s v="Car Passenger"/>
    <s v="Pedestrian"/>
  </r>
  <r>
    <s v="AID0027"/>
    <d v="2022-12-29T00:00:00"/>
    <s v="sunday"/>
    <s v="UK"/>
    <s v="Severe"/>
    <s v="Storm"/>
    <s v="Loc60"/>
    <n v="1246"/>
    <s v="afternoon"/>
    <s v="Car"/>
    <s v="Model19"/>
    <n v="1766"/>
    <s v="male"/>
    <n v="42"/>
    <n v="13"/>
    <s v="Serious"/>
    <n v="7"/>
    <s v="F"/>
    <s v="Upper"/>
    <s v="Car Passenger"/>
    <s v="Pedestrian"/>
  </r>
  <r>
    <s v="AID0028"/>
    <d v="2023-12-10T00:00:00"/>
    <s v="sunday"/>
    <s v="maharastra"/>
    <s v="Severe"/>
    <s v="Fog"/>
    <s v="Loc45"/>
    <n v="1403"/>
    <s v="Night"/>
    <s v="Motorcycle"/>
    <s v="Model39"/>
    <n v="1553"/>
    <s v="female"/>
    <n v="49"/>
    <n v="14"/>
    <s v="Slight"/>
    <n v="27"/>
    <s v="M"/>
    <s v="Working"/>
    <s v="Car Passenger"/>
    <s v="Pedestrian"/>
  </r>
  <r>
    <s v="AID0029"/>
    <d v="2023-05-29T00:00:00"/>
    <s v="sunday"/>
    <s v="madhyapradesh"/>
    <s v="Moderate"/>
    <s v="Storm"/>
    <s v="Loc73"/>
    <n v="215"/>
    <s v="afternoon"/>
    <s v="Truck"/>
    <s v="Model37"/>
    <n v="2205"/>
    <s v="female"/>
    <n v="66"/>
    <n v="6"/>
    <s v="Serious"/>
    <n v="45"/>
    <s v="M"/>
    <s v="Upper"/>
    <s v="Cyclist"/>
    <s v="Passenger"/>
  </r>
  <r>
    <s v="AID0030"/>
    <d v="2022-03-26T00:00:00"/>
    <s v="tuesday"/>
    <s v="Himachal pradesh"/>
    <s v="Minor"/>
    <s v="Clear"/>
    <s v="Loc17"/>
    <n v="724"/>
    <s v="Night"/>
    <s v="Truck"/>
    <s v="Model16"/>
    <n v="2469"/>
    <s v="female"/>
    <n v="42"/>
    <n v="16"/>
    <s v="Fatal"/>
    <n v="47"/>
    <s v="M"/>
    <s v="Working"/>
    <s v="Cyclist"/>
    <s v="Passenger"/>
  </r>
  <r>
    <s v="AID0031"/>
    <d v="2022-02-12T00:00:00"/>
    <s v="sunday"/>
    <s v="MZ"/>
    <s v="Severe"/>
    <s v="Snow"/>
    <s v="Loc101"/>
    <n v="542"/>
    <s v="evening"/>
    <s v="Bus"/>
    <s v="Model18"/>
    <n v="1687"/>
    <s v="male"/>
    <n v="34"/>
    <n v="5"/>
    <s v="Serious"/>
    <n v="57"/>
    <s v="M"/>
    <s v="Working"/>
    <s v="Motorcyclist"/>
    <s v="Pedestrian"/>
  </r>
  <r>
    <s v="AID0032"/>
    <d v="2023-02-05T00:00:00"/>
    <s v="tuesday"/>
    <s v="OD"/>
    <s v="Severe"/>
    <s v="Snow"/>
    <s v="Loc13"/>
    <n v="1035"/>
    <s v="Night"/>
    <s v="Bus"/>
    <s v="Model36"/>
    <n v="1563"/>
    <s v="male"/>
    <n v="45"/>
    <n v="5"/>
    <s v="Slight"/>
    <n v="24"/>
    <s v="F"/>
    <s v="Working"/>
    <s v="Motorcyclist"/>
    <s v="Passenger"/>
  </r>
  <r>
    <s v="AID0033"/>
    <d v="2022-02-26T00:00:00"/>
    <s v="tuesday"/>
    <s v="Himachal pradesh"/>
    <s v="Severe"/>
    <s v="Fog"/>
    <s v="Loc37"/>
    <n v="111"/>
    <s v="evening"/>
    <s v="Truck"/>
    <s v="Model44"/>
    <n v="2546"/>
    <s v="male"/>
    <n v="47"/>
    <n v="2"/>
    <s v="Fatal"/>
    <n v="41"/>
    <s v="F"/>
    <s v="Upper"/>
    <s v="Motorcyclist"/>
    <s v="Passenger"/>
  </r>
  <r>
    <s v="AID0034"/>
    <d v="2023-03-19T00:00:00"/>
    <s v="monday"/>
    <s v="ML"/>
    <s v="Severe"/>
    <s v="Snow"/>
    <s v="Loc29"/>
    <n v="2116"/>
    <s v="evening"/>
    <s v="Motorcycle"/>
    <s v="Model40"/>
    <n v="2675"/>
    <s v="male"/>
    <n v="55"/>
    <n v="10"/>
    <s v="Serious"/>
    <n v="74"/>
    <s v="M"/>
    <s v="Upper"/>
    <s v="Cyclist"/>
    <s v="Pedestrian"/>
  </r>
  <r>
    <s v="AID0035"/>
    <d v="2022-11-29T00:00:00"/>
    <s v="Friday"/>
    <s v="sikkim"/>
    <s v="Moderate"/>
    <s v="Clear"/>
    <s v="Loc19"/>
    <n v="2028"/>
    <s v="evening"/>
    <s v="Car"/>
    <s v="Model43"/>
    <n v="1318"/>
    <s v="female"/>
    <n v="35"/>
    <n v="6"/>
    <s v="Slight"/>
    <n v="8"/>
    <s v="M"/>
    <s v="Working"/>
    <s v="Cyclist"/>
    <s v="Pedestrian"/>
  </r>
  <r>
    <s v="AID0036"/>
    <d v="2023-11-25T00:00:00"/>
    <s v="monday"/>
    <s v="MN"/>
    <s v="Minor"/>
    <s v="Clear"/>
    <s v="Loc18"/>
    <n v="1356"/>
    <s v="Night"/>
    <s v="Car"/>
    <s v="Model28"/>
    <n v="2765"/>
    <s v="male"/>
    <n v="55"/>
    <n v="3"/>
    <s v="Fatal"/>
    <n v="31"/>
    <s v="F"/>
    <s v="Upper"/>
    <s v="Car Passenger"/>
    <s v="Pedestrian"/>
  </r>
  <r>
    <s v="AID0037"/>
    <d v="2022-11-25T00:00:00"/>
    <s v="wednesday"/>
    <s v="MZ"/>
    <s v="Moderate"/>
    <s v="Snow"/>
    <s v="Loc107"/>
    <n v="234"/>
    <s v="afternoon"/>
    <s v="Car"/>
    <s v="Model1"/>
    <n v="2672"/>
    <s v="female"/>
    <n v="31"/>
    <n v="8"/>
    <s v="Fatal"/>
    <n v="19"/>
    <s v="M"/>
    <s v="Working"/>
    <s v="Car Passenger"/>
    <s v="Passenger"/>
  </r>
  <r>
    <s v="AID0038"/>
    <d v="2023-12-25T00:00:00"/>
    <s v="wednesday"/>
    <s v="MZ"/>
    <s v="Severe"/>
    <s v="Fog"/>
    <s v="Loc115"/>
    <n v="2132"/>
    <s v="evening"/>
    <s v="Bus"/>
    <s v="Model6"/>
    <n v="1409"/>
    <s v="female"/>
    <n v="22"/>
    <n v="0"/>
    <s v="Serious"/>
    <n v="40"/>
    <s v="M"/>
    <s v="Upper"/>
    <s v="Motorcyclist"/>
    <s v="Pedestrian"/>
  </r>
  <r>
    <s v="AID0039"/>
    <d v="2023-11-07T00:00:00"/>
    <s v="sunday"/>
    <s v="JH"/>
    <s v="Moderate"/>
    <s v="Snow"/>
    <s v="Loc11"/>
    <n v="39"/>
    <s v="afternoon"/>
    <s v="Truck"/>
    <s v="Model17"/>
    <n v="2503"/>
    <s v="male"/>
    <n v="32"/>
    <n v="19"/>
    <s v="Slight"/>
    <n v="42"/>
    <s v="F"/>
    <s v="Working"/>
    <s v="Car Passenger"/>
    <s v="Passenger"/>
  </r>
  <r>
    <s v="AID0040"/>
    <d v="2023-07-03T00:00:00"/>
    <s v="sunday"/>
    <s v="MZ"/>
    <s v="Moderate"/>
    <s v="Fog"/>
    <s v="Loc171"/>
    <n v="509"/>
    <s v="afternoon"/>
    <s v="Bus"/>
    <s v="Model42"/>
    <n v="842"/>
    <s v="male"/>
    <n v="32"/>
    <n v="13"/>
    <s v="Serious"/>
    <n v="18"/>
    <s v="F"/>
    <s v="Middle"/>
    <s v="Motorcyclist"/>
    <s v="Passenger"/>
  </r>
  <r>
    <s v="AID0041"/>
    <d v="2023-03-09T00:00:00"/>
    <s v="Friday"/>
    <s v="NL"/>
    <s v="Severe"/>
    <s v="Fog"/>
    <s v="Loc58"/>
    <n v="1804"/>
    <s v="Night"/>
    <s v="Truck"/>
    <s v="Model33"/>
    <n v="1965"/>
    <s v="female"/>
    <n v="34"/>
    <n v="13"/>
    <s v="Fatal"/>
    <n v="24"/>
    <s v="F"/>
    <s v="Middle"/>
    <s v="Cyclist"/>
    <s v="Pedestrian"/>
  </r>
  <r>
    <s v="AID0042"/>
    <d v="2022-09-10T00:00:00"/>
    <s v="sunday"/>
    <s v="TN"/>
    <s v="Minor"/>
    <s v="Snow"/>
    <s v="Loc78"/>
    <n v="1305"/>
    <s v="evening"/>
    <s v="Motorcycle"/>
    <s v="Model28"/>
    <n v="2054"/>
    <s v="female"/>
    <n v="66"/>
    <n v="8"/>
    <s v="Serious"/>
    <n v="20"/>
    <s v="F"/>
    <s v="Working"/>
    <s v="Motorcyclist"/>
    <s v="Passenger"/>
  </r>
  <r>
    <s v="AID0043"/>
    <d v="2022-08-13T00:00:00"/>
    <s v="sunday"/>
    <s v="Himachal pradesh"/>
    <s v="Moderate"/>
    <s v="Clear"/>
    <s v="Loc19"/>
    <n v="2014"/>
    <s v="Night"/>
    <s v="Motorcycle"/>
    <s v="Model6"/>
    <n v="910"/>
    <s v="female"/>
    <n v="49"/>
    <n v="13"/>
    <s v="Slight"/>
    <n v="10"/>
    <s v="F"/>
    <s v="Upper"/>
    <s v="Cyclist"/>
    <s v="Passenger"/>
  </r>
  <r>
    <s v="AID0044"/>
    <d v="2022-10-23T00:00:00"/>
    <s v="tuesday"/>
    <s v="ML"/>
    <s v="Moderate"/>
    <s v="Rain"/>
    <s v="Loc16"/>
    <n v="515"/>
    <s v="evening"/>
    <s v="Motorcycle"/>
    <s v="Model5"/>
    <n v="1618"/>
    <s v="female"/>
    <n v="55"/>
    <n v="1"/>
    <s v="Serious"/>
    <n v="52"/>
    <s v="M"/>
    <s v="Upper"/>
    <s v="Cyclist"/>
    <s v="Passenger"/>
  </r>
  <r>
    <s v="AID0045"/>
    <d v="2023-08-10T00:00:00"/>
    <s v="monday"/>
    <s v="UP"/>
    <s v="Minor"/>
    <s v="Rain"/>
    <s v="Loc128"/>
    <n v="2258"/>
    <s v="afternoon"/>
    <s v="Motorcycle"/>
    <s v="Model24"/>
    <n v="2289"/>
    <s v="male"/>
    <n v="69"/>
    <n v="14"/>
    <s v="Fatal"/>
    <n v="55"/>
    <s v="M"/>
    <s v="Middle"/>
    <s v="Pedestrian"/>
    <s v="Passenger"/>
  </r>
  <r>
    <s v="AID0046"/>
    <d v="2022-06-27T00:00:00"/>
    <s v="sunday"/>
    <s v="Himachal pradesh"/>
    <s v="Severe"/>
    <s v="Rain"/>
    <s v="Loc70"/>
    <n v="38"/>
    <s v="evening"/>
    <s v="Bus"/>
    <s v="Model29"/>
    <n v="2664"/>
    <s v="female"/>
    <n v="31"/>
    <n v="3"/>
    <s v="Slight"/>
    <n v="44"/>
    <s v="M"/>
    <s v="Upper"/>
    <s v="Pedestrian"/>
    <s v="Passenger"/>
  </r>
  <r>
    <s v="AID0047"/>
    <d v="2022-03-16T00:00:00"/>
    <s v="wednesday"/>
    <s v="Bihar"/>
    <s v="Minor"/>
    <s v="Rain"/>
    <s v="Loc132"/>
    <n v="1832"/>
    <s v="afternoon"/>
    <s v="Motorcycle"/>
    <s v="Model46"/>
    <n v="984"/>
    <s v="male"/>
    <n v="32"/>
    <n v="19"/>
    <s v="Slight"/>
    <n v="57"/>
    <s v="F"/>
    <s v="Working"/>
    <s v="Pedestrian"/>
    <s v="Passenger"/>
  </r>
  <r>
    <s v="AID0048"/>
    <d v="2022-10-03T00:00:00"/>
    <s v="wednesday"/>
    <s v="JH"/>
    <s v="Severe"/>
    <s v="Fog"/>
    <s v="Loc22"/>
    <n v="532"/>
    <s v="Night"/>
    <s v="Bus"/>
    <s v="Model42"/>
    <n v="2502"/>
    <s v="male"/>
    <n v="19"/>
    <n v="3"/>
    <s v="Slight"/>
    <n v="12"/>
    <s v="M"/>
    <s v="Middle"/>
    <s v="Pedestrian"/>
    <s v="Passenger"/>
  </r>
  <r>
    <s v="AID0049"/>
    <d v="2022-09-14T00:00:00"/>
    <s v="monday"/>
    <s v="ML"/>
    <s v="Minor"/>
    <s v="Fog"/>
    <s v="Loc147"/>
    <n v="1831"/>
    <s v="afternoon"/>
    <s v="Car"/>
    <s v="Model10"/>
    <n v="1481"/>
    <s v="male"/>
    <n v="41"/>
    <n v="3"/>
    <s v="Fatal"/>
    <n v="22"/>
    <s v="M"/>
    <s v="Working"/>
    <s v="Cyclist"/>
    <s v="Pedestrian"/>
  </r>
  <r>
    <s v="AID0050"/>
    <d v="2022-05-27T00:00:00"/>
    <s v="monday"/>
    <s v="MZ"/>
    <s v="Severe"/>
    <s v="Rain"/>
    <s v="Loc54"/>
    <n v="23"/>
    <s v="afternoon"/>
    <s v="Bus"/>
    <s v="Model17"/>
    <n v="1271"/>
    <s v="male"/>
    <n v="47"/>
    <n v="16"/>
    <s v="Fatal"/>
    <n v="73"/>
    <s v="F"/>
    <s v="Middle"/>
    <s v="Cyclist"/>
    <s v="Pedestrian"/>
  </r>
  <r>
    <s v="AID0051"/>
    <d v="2023-06-04T00:00:00"/>
    <s v="tuesday"/>
    <s v="GA"/>
    <s v="Moderate"/>
    <s v="Snow"/>
    <s v="Loc53"/>
    <n v="1108"/>
    <s v="Night"/>
    <s v="Motorcycle"/>
    <s v="Model31"/>
    <n v="2143"/>
    <s v="male"/>
    <n v="35"/>
    <n v="13"/>
    <s v="Serious"/>
    <n v="69"/>
    <s v="M"/>
    <s v="Middle"/>
    <s v="Car Passenger"/>
    <s v="Passenger"/>
  </r>
  <r>
    <s v="AID0052"/>
    <d v="2023-10-01T00:00:00"/>
    <s v="Friday"/>
    <s v="JH"/>
    <s v="Moderate"/>
    <s v="Rain"/>
    <s v="Loc30"/>
    <n v="2041"/>
    <s v="Night"/>
    <s v="Car"/>
    <s v="Model36"/>
    <n v="1533"/>
    <s v="female"/>
    <n v="47"/>
    <n v="17"/>
    <s v="Slight"/>
    <n v="61"/>
    <s v="M"/>
    <s v="Upper"/>
    <s v="Motorcyclist"/>
    <s v="Passenger"/>
  </r>
  <r>
    <s v="AID0053"/>
    <d v="2022-10-14T00:00:00"/>
    <s v="wednesday"/>
    <s v="MZ"/>
    <s v="Moderate"/>
    <s v="Storm"/>
    <s v="Loc69"/>
    <n v="751"/>
    <s v="Night"/>
    <s v="Truck"/>
    <s v="Model40"/>
    <n v="2586"/>
    <s v="male"/>
    <n v="45"/>
    <n v="9"/>
    <s v="Slight"/>
    <n v="80"/>
    <s v="M"/>
    <s v="Middle"/>
    <s v="Cyclist"/>
    <s v="Pedestrian"/>
  </r>
  <r>
    <s v="AID0054"/>
    <d v="2023-08-15T00:00:00"/>
    <s v="monday"/>
    <s v="arunachalpradesah"/>
    <s v="Moderate"/>
    <s v="Storm"/>
    <s v="Loc139"/>
    <n v="1537"/>
    <s v="evening"/>
    <s v="Truck"/>
    <s v="Model50"/>
    <n v="1295"/>
    <s v="female"/>
    <n v="49"/>
    <n v="1"/>
    <s v="Fatal"/>
    <n v="3"/>
    <s v="F"/>
    <s v="Upper"/>
    <s v="Cyclist"/>
    <s v="Pedestrian"/>
  </r>
  <r>
    <s v="AID0055"/>
    <d v="2023-12-24T00:00:00"/>
    <s v="sunday"/>
    <s v="Bihar"/>
    <s v="Severe"/>
    <s v="Clear"/>
    <s v="Loc184"/>
    <n v="1455"/>
    <s v="afternoon"/>
    <s v="Motorcycle"/>
    <s v="Model9"/>
    <n v="2631"/>
    <s v="female"/>
    <n v="58"/>
    <n v="16"/>
    <s v="Slight"/>
    <n v="16"/>
    <s v="M"/>
    <s v="Upper"/>
    <s v="Motorcyclist"/>
    <s v="Pedestrian"/>
  </r>
  <r>
    <s v="AID0056"/>
    <d v="2022-09-24T00:00:00"/>
    <s v="tuesday"/>
    <s v="Tripura"/>
    <s v="Minor"/>
    <s v="Fog"/>
    <s v="Loc190"/>
    <n v="559"/>
    <s v="Night"/>
    <s v="Car"/>
    <s v="Model37"/>
    <n v="1254"/>
    <s v="female"/>
    <n v="51"/>
    <n v="13"/>
    <s v="Fatal"/>
    <n v="43"/>
    <s v="F"/>
    <s v="Upper"/>
    <s v="Motorcyclist"/>
    <s v="Pedestrian"/>
  </r>
  <r>
    <s v="AID0057"/>
    <d v="2023-04-29T00:00:00"/>
    <s v="sunday"/>
    <s v="gujarath"/>
    <s v="Moderate"/>
    <s v="Clear"/>
    <s v="Loc136"/>
    <n v="305"/>
    <s v="afternoon"/>
    <s v="Bus"/>
    <s v="Model46"/>
    <n v="2087"/>
    <s v="male"/>
    <n v="22"/>
    <n v="2"/>
    <s v="Slight"/>
    <n v="53"/>
    <s v="F"/>
    <s v="Working"/>
    <s v="Car Passenger"/>
    <s v="Passenger"/>
  </r>
  <r>
    <s v="AID0058"/>
    <d v="2023-08-03T00:00:00"/>
    <s v="monday"/>
    <s v="Chatisghad"/>
    <s v="Moderate"/>
    <s v="Clear"/>
    <s v="Loc161"/>
    <n v="1631"/>
    <s v="Night"/>
    <s v="Bus"/>
    <s v="Model21"/>
    <n v="1028"/>
    <s v="male"/>
    <n v="27"/>
    <n v="17"/>
    <s v="Slight"/>
    <n v="33"/>
    <s v="F"/>
    <s v="Middle"/>
    <s v="Car Passenger"/>
    <s v="Passenger"/>
  </r>
  <r>
    <s v="AID0059"/>
    <d v="2023-04-13T00:00:00"/>
    <s v="Friday"/>
    <s v="Himachal pradesh"/>
    <s v="Minor"/>
    <s v="Clear"/>
    <s v="Loc131"/>
    <n v="1630"/>
    <s v="evening"/>
    <s v="Bus"/>
    <s v="Model21"/>
    <n v="2332"/>
    <s v="male"/>
    <n v="54"/>
    <n v="5"/>
    <s v="Serious"/>
    <n v="49"/>
    <s v="F"/>
    <s v="Working"/>
    <s v="Cyclist"/>
    <s v="Pedestrian"/>
  </r>
  <r>
    <s v="AID0060"/>
    <d v="2023-11-03T00:00:00"/>
    <s v="wednesday"/>
    <s v="UK"/>
    <s v="Severe"/>
    <s v="Clear"/>
    <s v="Loc25"/>
    <n v="925"/>
    <s v="afternoon"/>
    <s v="Car"/>
    <s v="Model42"/>
    <n v="2977"/>
    <s v="female"/>
    <n v="53"/>
    <n v="0"/>
    <s v="Slight"/>
    <n v="32"/>
    <s v="F"/>
    <s v="Working"/>
    <s v="Car Passenger"/>
    <s v="Pedestrian"/>
  </r>
  <r>
    <s v="AID0061"/>
    <d v="2022-01-07T00:00:00"/>
    <s v="Friday"/>
    <s v="maharastra"/>
    <s v="Moderate"/>
    <s v="Rain"/>
    <s v="Loc96"/>
    <n v="941"/>
    <s v="Night"/>
    <s v="Motorcycle"/>
    <s v="Model48"/>
    <n v="2220"/>
    <s v="female"/>
    <n v="68"/>
    <n v="3"/>
    <s v="Fatal"/>
    <n v="17"/>
    <s v="F"/>
    <s v="Middle"/>
    <s v="Car Passenger"/>
    <s v="Passenger"/>
  </r>
  <r>
    <s v="AID0062"/>
    <d v="2023-05-24T00:00:00"/>
    <s v="sunday"/>
    <s v="delhi"/>
    <s v="Minor"/>
    <s v="Fog"/>
    <s v="Loc174"/>
    <n v="1409"/>
    <s v="evening"/>
    <s v="Bus"/>
    <s v="Model49"/>
    <n v="2377"/>
    <s v="female"/>
    <n v="26"/>
    <n v="7"/>
    <s v="Serious"/>
    <n v="62"/>
    <s v="F"/>
    <s v="Upper"/>
    <s v="Cyclist"/>
    <s v="Passenger"/>
  </r>
  <r>
    <s v="AID0063"/>
    <d v="2022-04-06T00:00:00"/>
    <s v="Friday"/>
    <s v="assam"/>
    <s v="Moderate"/>
    <s v="Rain"/>
    <s v="Loc111"/>
    <n v="1624"/>
    <s v="afternoon"/>
    <s v="Bus"/>
    <s v="Model50"/>
    <n v="830"/>
    <s v="female"/>
    <n v="59"/>
    <n v="12"/>
    <s v="Fatal"/>
    <n v="59"/>
    <s v="M"/>
    <s v="Middle"/>
    <s v="Motorcyclist"/>
    <s v="Passenger"/>
  </r>
  <r>
    <s v="AID0064"/>
    <d v="2022-07-08T00:00:00"/>
    <s v="tuesday"/>
    <s v="gujarath"/>
    <s v="Minor"/>
    <s v="Clear"/>
    <s v="Loc70"/>
    <n v="1507"/>
    <s v="evening"/>
    <s v="Truck"/>
    <s v="Model28"/>
    <n v="1237"/>
    <s v="male"/>
    <n v="61"/>
    <n v="4"/>
    <s v="Slight"/>
    <n v="68"/>
    <s v="F"/>
    <s v="Middle"/>
    <s v="Motorcyclist"/>
    <s v="Pedestrian"/>
  </r>
  <r>
    <s v="AID0065"/>
    <d v="2022-09-20T00:00:00"/>
    <s v="monday"/>
    <s v="KA"/>
    <s v="Severe"/>
    <s v="Storm"/>
    <s v="Loc35"/>
    <n v="235"/>
    <s v="Night"/>
    <s v="Car"/>
    <s v="Model13"/>
    <n v="1391"/>
    <s v="male"/>
    <n v="64"/>
    <n v="11"/>
    <s v="Fatal"/>
    <n v="34"/>
    <s v="M"/>
    <s v="Middle"/>
    <s v="Cyclist"/>
    <s v="Pedestrian"/>
  </r>
  <r>
    <s v="AID0066"/>
    <d v="2022-06-27T00:00:00"/>
    <s v="sunday"/>
    <s v="maharastra"/>
    <s v="Minor"/>
    <s v="Storm"/>
    <s v="Loc188"/>
    <n v="1058"/>
    <s v="Night"/>
    <s v="Truck"/>
    <s v="Model34"/>
    <n v="2205"/>
    <s v="male"/>
    <n v="54"/>
    <n v="5"/>
    <s v="Fatal"/>
    <n v="31"/>
    <s v="F"/>
    <s v="Working"/>
    <s v="Car Passenger"/>
    <s v="Passenger"/>
  </r>
  <r>
    <s v="AID0067"/>
    <d v="2023-04-29T00:00:00"/>
    <s v="monday"/>
    <s v="gujarath"/>
    <s v="Minor"/>
    <s v="Snow"/>
    <s v="Loc134"/>
    <n v="446"/>
    <s v="Night"/>
    <s v="Motorcycle"/>
    <s v="Model9"/>
    <n v="2277"/>
    <s v="female"/>
    <n v="23"/>
    <n v="12"/>
    <s v="Fatal"/>
    <n v="56"/>
    <s v="M"/>
    <s v="Working"/>
    <s v="Motorcyclist"/>
    <s v="Passenger"/>
  </r>
  <r>
    <s v="AID0068"/>
    <d v="2022-02-17T00:00:00"/>
    <s v="wednesday"/>
    <s v="kerala"/>
    <s v="Moderate"/>
    <s v="Fog"/>
    <s v="Loc112"/>
    <n v="1143"/>
    <s v="afternoon"/>
    <s v="Bus"/>
    <s v="Model39"/>
    <n v="2093"/>
    <s v="female"/>
    <n v="58"/>
    <n v="10"/>
    <s v="Fatal"/>
    <n v="60"/>
    <s v="M"/>
    <s v="Upper"/>
    <s v="Cyclist"/>
    <s v="Pedestrian"/>
  </r>
  <r>
    <s v="AID0069"/>
    <d v="2023-11-20T00:00:00"/>
    <s v="sunday"/>
    <s v="PB"/>
    <s v="Severe"/>
    <s v="Rain"/>
    <s v="Loc103"/>
    <n v="1628"/>
    <s v="Night"/>
    <s v="Truck"/>
    <s v="Model44"/>
    <n v="1918"/>
    <s v="male"/>
    <n v="59"/>
    <n v="14"/>
    <s v="Slight"/>
    <n v="10"/>
    <s v="M"/>
    <s v="Upper"/>
    <s v="Motorcyclist"/>
    <s v="Passenger"/>
  </r>
  <r>
    <s v="AID0070"/>
    <d v="2023-12-19T00:00:00"/>
    <s v="sunday"/>
    <s v="MZ"/>
    <s v="Minor"/>
    <s v="Snow"/>
    <s v="Loc76"/>
    <n v="1102"/>
    <s v="evening"/>
    <s v="Bus"/>
    <s v="Model28"/>
    <n v="1606"/>
    <s v="male"/>
    <n v="50"/>
    <n v="14"/>
    <s v="Slight"/>
    <n v="78"/>
    <s v="F"/>
    <s v="Working"/>
    <s v="Pedestrian"/>
    <s v="Passenger"/>
  </r>
  <r>
    <s v="AID0071"/>
    <d v="2023-06-29T00:00:00"/>
    <s v="monday"/>
    <s v="Himachal pradesh"/>
    <s v="Moderate"/>
    <s v="Storm"/>
    <s v="Loc114"/>
    <n v="1142"/>
    <s v="Night"/>
    <s v="Car"/>
    <s v="Model25"/>
    <n v="2870"/>
    <s v="female"/>
    <n v="57"/>
    <n v="20"/>
    <s v="Slight"/>
    <n v="27"/>
    <s v="F"/>
    <s v="Upper"/>
    <s v="Motorcyclist"/>
    <s v="Passenger"/>
  </r>
  <r>
    <s v="AID0072"/>
    <d v="2023-11-09T00:00:00"/>
    <s v="sunday"/>
    <s v="UP"/>
    <s v="Moderate"/>
    <s v="Clear"/>
    <s v="Loc55"/>
    <n v="1943"/>
    <s v="afternoon"/>
    <s v="Motorcycle"/>
    <s v="Model3"/>
    <n v="2204"/>
    <s v="male"/>
    <n v="37"/>
    <n v="6"/>
    <s v="Slight"/>
    <n v="32"/>
    <s v="M"/>
    <s v="Middle"/>
    <s v="Car Passenger"/>
    <s v="Pedestrian"/>
  </r>
  <r>
    <s v="AID0073"/>
    <d v="2023-12-18T00:00:00"/>
    <s v="wednesday"/>
    <s v="MN"/>
    <s v="Moderate"/>
    <s v="Clear"/>
    <s v="Loc127"/>
    <n v="2206"/>
    <s v="Night"/>
    <s v="Bus"/>
    <s v="Model21"/>
    <n v="1204"/>
    <s v="male"/>
    <n v="22"/>
    <n v="9"/>
    <s v="Fatal"/>
    <n v="80"/>
    <s v="M"/>
    <s v="Working"/>
    <s v="Cyclist"/>
    <s v="Passenger"/>
  </r>
  <r>
    <s v="AID0074"/>
    <d v="2023-09-01T00:00:00"/>
    <s v="wednesday"/>
    <s v="NL"/>
    <s v="Moderate"/>
    <s v="Clear"/>
    <s v="Loc169"/>
    <n v="2256"/>
    <s v="afternoon"/>
    <s v="Truck"/>
    <s v="Model28"/>
    <n v="2174"/>
    <s v="male"/>
    <n v="36"/>
    <n v="11"/>
    <s v="Fatal"/>
    <n v="56"/>
    <s v="M"/>
    <s v="Upper"/>
    <s v="Car Passenger"/>
    <s v="Pedestrian"/>
  </r>
  <r>
    <s v="AID0075"/>
    <d v="2022-06-16T00:00:00"/>
    <s v="monday"/>
    <s v="gujarath"/>
    <s v="Severe"/>
    <s v="Snow"/>
    <s v="Loc49"/>
    <n v="1257"/>
    <s v="evening"/>
    <s v="Truck"/>
    <s v="Model39"/>
    <n v="925"/>
    <s v="male"/>
    <n v="24"/>
    <n v="15"/>
    <s v="Fatal"/>
    <n v="1"/>
    <s v="M"/>
    <s v="Working"/>
    <s v="Cyclist"/>
    <s v="Passenger"/>
  </r>
  <r>
    <s v="AID0076"/>
    <d v="2023-01-28T00:00:00"/>
    <s v="tuesday"/>
    <s v="UK"/>
    <s v="Severe"/>
    <s v="Fog"/>
    <s v="Loc191"/>
    <n v="824"/>
    <s v="evening"/>
    <s v="Truck"/>
    <s v="Model24"/>
    <n v="2459"/>
    <s v="male"/>
    <n v="56"/>
    <n v="18"/>
    <s v="Slight"/>
    <n v="47"/>
    <s v="F"/>
    <s v="Middle"/>
    <s v="Car Passenger"/>
    <s v="Passenger"/>
  </r>
  <r>
    <s v="AID0077"/>
    <d v="2023-11-27T00:00:00"/>
    <s v="sunday"/>
    <s v="OD"/>
    <s v="Moderate"/>
    <s v="Rain"/>
    <s v="Loc34"/>
    <n v="1846"/>
    <s v="evening"/>
    <s v="Truck"/>
    <s v="Model17"/>
    <n v="1677"/>
    <s v="male"/>
    <n v="22"/>
    <n v="19"/>
    <s v="Serious"/>
    <n v="4"/>
    <s v="F"/>
    <s v="Working"/>
    <s v="Car Passenger"/>
    <s v="Passenger"/>
  </r>
  <r>
    <s v="AID0078"/>
    <d v="2022-10-05T00:00:00"/>
    <s v="Friday"/>
    <s v="Tripura"/>
    <s v="Minor"/>
    <s v="Fog"/>
    <s v="Loc4"/>
    <n v="425"/>
    <s v="afternoon"/>
    <s v="Motorcycle"/>
    <s v="Model47"/>
    <n v="1033"/>
    <s v="female"/>
    <n v="28"/>
    <n v="2"/>
    <s v="Serious"/>
    <n v="39"/>
    <s v="M"/>
    <s v="Middle"/>
    <s v="Cyclist"/>
    <s v="Pedestrian"/>
  </r>
  <r>
    <s v="AID0079"/>
    <d v="2022-12-30T00:00:00"/>
    <s v="sunday"/>
    <s v="Himachal pradesh"/>
    <s v="Severe"/>
    <s v="Fog"/>
    <s v="Loc12"/>
    <n v="219"/>
    <s v="Night"/>
    <s v="Bus"/>
    <s v="Model2"/>
    <n v="1510"/>
    <s v="female"/>
    <n v="60"/>
    <n v="19"/>
    <s v="Serious"/>
    <n v="35"/>
    <s v="F"/>
    <s v="Working"/>
    <s v="Pedestrian"/>
    <s v="Pedestrian"/>
  </r>
  <r>
    <s v="AID0080"/>
    <d v="2023-07-10T00:00:00"/>
    <s v="wednesday"/>
    <s v="PB"/>
    <s v="Minor"/>
    <s v="Storm"/>
    <s v="Loc107"/>
    <n v="1953"/>
    <s v="afternoon"/>
    <s v="Car"/>
    <s v="Model33"/>
    <n v="1754"/>
    <s v="male"/>
    <n v="65"/>
    <n v="19"/>
    <s v="Slight"/>
    <n v="3"/>
    <s v="F"/>
    <s v="Middle"/>
    <s v="Cyclist"/>
    <s v="Pedestrian"/>
  </r>
  <r>
    <s v="AID0081"/>
    <d v="2023-10-05T00:00:00"/>
    <s v="monday"/>
    <s v="MN"/>
    <s v="Severe"/>
    <s v="Snow"/>
    <s v="Loc109"/>
    <n v="839"/>
    <s v="evening"/>
    <s v="Bus"/>
    <s v="Model38"/>
    <n v="1631"/>
    <s v="male"/>
    <n v="42"/>
    <n v="5"/>
    <s v="Slight"/>
    <n v="61"/>
    <s v="M"/>
    <s v="Working"/>
    <s v="Car Passenger"/>
    <s v="Passenger"/>
  </r>
  <r>
    <s v="AID0082"/>
    <d v="2023-09-16T00:00:00"/>
    <s v="tuesday"/>
    <s v="UP"/>
    <s v="Minor"/>
    <s v="Snow"/>
    <s v="Loc89"/>
    <n v="954"/>
    <s v="Night"/>
    <s v="Car"/>
    <s v="Model21"/>
    <n v="1694"/>
    <s v="male"/>
    <n v="66"/>
    <n v="1"/>
    <s v="Fatal"/>
    <n v="4"/>
    <s v="F"/>
    <s v="Middle"/>
    <s v="Cyclist"/>
    <s v="Pedestrian"/>
  </r>
  <r>
    <s v="AID0083"/>
    <d v="2023-09-22T00:00:00"/>
    <s v="wednesday"/>
    <s v="madhyapradesh"/>
    <s v="Moderate"/>
    <s v="Rain"/>
    <s v="Loc170"/>
    <n v="631"/>
    <s v="afternoon"/>
    <s v="Motorcycle"/>
    <s v="Model33"/>
    <n v="906"/>
    <s v="female"/>
    <n v="37"/>
    <n v="17"/>
    <s v="Serious"/>
    <n v="58"/>
    <s v="M"/>
    <s v="Working"/>
    <s v="Pedestrian"/>
    <s v="Pedestrian"/>
  </r>
  <r>
    <s v="AID0084"/>
    <d v="2023-06-29T00:00:00"/>
    <s v="sunday"/>
    <s v="UP"/>
    <s v="Moderate"/>
    <s v="Snow"/>
    <s v="Loc101"/>
    <n v="1129"/>
    <s v="Night"/>
    <s v="Bus"/>
    <s v="Model41"/>
    <n v="1616"/>
    <s v="male"/>
    <n v="28"/>
    <n v="10"/>
    <s v="Slight"/>
    <n v="13"/>
    <s v="F"/>
    <s v="Upper"/>
    <s v="Motorcyclist"/>
    <s v="Passenger"/>
  </r>
  <r>
    <s v="AID0085"/>
    <d v="2022-02-10T00:00:00"/>
    <s v="monday"/>
    <s v="Bihar"/>
    <s v="Moderate"/>
    <s v="Clear"/>
    <s v="Loc39"/>
    <n v="1402"/>
    <s v="afternoon"/>
    <s v="Bus"/>
    <s v="Model43"/>
    <n v="1220"/>
    <s v="male"/>
    <n v="28"/>
    <n v="17"/>
    <s v="Fatal"/>
    <n v="1"/>
    <s v="M"/>
    <s v="Upper"/>
    <s v="Motorcyclist"/>
    <s v="Passenger"/>
  </r>
  <r>
    <s v="AID0086"/>
    <d v="2022-03-30T00:00:00"/>
    <s v="tuesday"/>
    <s v="delhi"/>
    <s v="Moderate"/>
    <s v="Snow"/>
    <s v="Loc132"/>
    <n v="239"/>
    <s v="evening"/>
    <s v="Truck"/>
    <s v="Model34"/>
    <n v="1574"/>
    <s v="female"/>
    <n v="43"/>
    <n v="11"/>
    <s v="Slight"/>
    <n v="14"/>
    <s v="M"/>
    <s v="Upper"/>
    <s v="Cyclist"/>
    <s v="Pedestrian"/>
  </r>
  <r>
    <s v="AID0087"/>
    <d v="2023-12-05T00:00:00"/>
    <s v="tuesday"/>
    <s v="MN"/>
    <s v="Minor"/>
    <s v="Fog"/>
    <s v="Loc132"/>
    <n v="1725"/>
    <s v="Night"/>
    <s v="Motorcycle"/>
    <s v="Model47"/>
    <n v="2987"/>
    <s v="female"/>
    <n v="48"/>
    <n v="18"/>
    <s v="Serious"/>
    <n v="44"/>
    <s v="M"/>
    <s v="Working"/>
    <s v="Cyclist"/>
    <s v="Passenger"/>
  </r>
  <r>
    <s v="AID0088"/>
    <d v="2023-02-12T00:00:00"/>
    <s v="monday"/>
    <s v="Chatisghad"/>
    <s v="Minor"/>
    <s v="Rain"/>
    <s v="Loc165"/>
    <n v="1406"/>
    <s v="afternoon"/>
    <s v="Car"/>
    <s v="Model32"/>
    <n v="992"/>
    <s v="female"/>
    <n v="65"/>
    <n v="14"/>
    <s v="Slight"/>
    <n v="24"/>
    <s v="M"/>
    <s v="Middle"/>
    <s v="Motorcyclist"/>
    <s v="Passenger"/>
  </r>
  <r>
    <s v="AID0089"/>
    <d v="2022-04-15T00:00:00"/>
    <s v="sunday"/>
    <s v="OD"/>
    <s v="Moderate"/>
    <s v="Fog"/>
    <s v="Loc151"/>
    <n v="2139"/>
    <s v="Night"/>
    <s v="Motorcycle"/>
    <s v="Model50"/>
    <n v="2724"/>
    <s v="male"/>
    <n v="50"/>
    <n v="17"/>
    <s v="Slight"/>
    <n v="65"/>
    <s v="M"/>
    <s v="Upper"/>
    <s v="Motorcyclist"/>
    <s v="Pedestrian"/>
  </r>
  <r>
    <s v="AID0090"/>
    <d v="2022-02-26T00:00:00"/>
    <s v="monday"/>
    <s v="arunachalpradesah"/>
    <s v="Severe"/>
    <s v="Snow"/>
    <s v="Loc120"/>
    <n v="1437"/>
    <s v="Night"/>
    <s v="Motorcycle"/>
    <s v="Model34"/>
    <n v="2711"/>
    <s v="female"/>
    <n v="26"/>
    <n v="7"/>
    <s v="Slight"/>
    <n v="25"/>
    <s v="M"/>
    <s v="Working"/>
    <s v="Motorcyclist"/>
    <s v="Passenger"/>
  </r>
  <r>
    <s v="AID0091"/>
    <d v="2023-10-31T00:00:00"/>
    <s v="Friday"/>
    <s v="arunachalpradesah"/>
    <s v="Minor"/>
    <s v="Storm"/>
    <s v="Loc61"/>
    <n v="1016"/>
    <s v="Night"/>
    <s v="Motorcycle"/>
    <s v="Model50"/>
    <n v="1040"/>
    <s v="female"/>
    <n v="66"/>
    <n v="6"/>
    <s v="Serious"/>
    <n v="55"/>
    <s v="M"/>
    <s v="Middle"/>
    <s v="Car Passenger"/>
    <s v="Pedestrian"/>
  </r>
  <r>
    <s v="AID0092"/>
    <d v="2023-04-03T00:00:00"/>
    <s v="tuesday"/>
    <s v="Chatisghad"/>
    <s v="Moderate"/>
    <s v="Rain"/>
    <s v="Loc175"/>
    <n v="2341"/>
    <s v="afternoon"/>
    <s v="Truck"/>
    <s v="Model43"/>
    <n v="974"/>
    <s v="female"/>
    <n v="25"/>
    <n v="5"/>
    <s v="Fatal"/>
    <n v="52"/>
    <s v="F"/>
    <s v="Middle"/>
    <s v="Cyclist"/>
    <s v="Pedestrian"/>
  </r>
  <r>
    <s v="AID0093"/>
    <d v="2022-08-21T00:00:00"/>
    <s v="sunday"/>
    <s v="UP"/>
    <s v="Moderate"/>
    <s v="Clear"/>
    <s v="Loc19"/>
    <n v="1441"/>
    <s v="afternoon"/>
    <s v="Bus"/>
    <s v="Model10"/>
    <n v="2035"/>
    <s v="female"/>
    <n v="38"/>
    <n v="13"/>
    <s v="Slight"/>
    <n v="35"/>
    <s v="M"/>
    <s v="Middle"/>
    <s v="Pedestrian"/>
    <s v="Passenger"/>
  </r>
  <r>
    <s v="AID0094"/>
    <d v="2022-11-10T00:00:00"/>
    <s v="sunday"/>
    <s v="Tripura"/>
    <s v="Moderate"/>
    <s v="Rain"/>
    <s v="Loc29"/>
    <n v="1111"/>
    <s v="afternoon"/>
    <s v="Truck"/>
    <s v="Model40"/>
    <n v="906"/>
    <s v="female"/>
    <n v="49"/>
    <n v="19"/>
    <s v="Slight"/>
    <n v="30"/>
    <s v="F"/>
    <s v="Working"/>
    <s v="Cyclist"/>
    <s v="Pedestrian"/>
  </r>
  <r>
    <s v="AID0095"/>
    <d v="2022-01-24T00:00:00"/>
    <s v="sunday"/>
    <s v="Tripura"/>
    <s v="Minor"/>
    <s v="Snow"/>
    <s v="Loc127"/>
    <n v="1214"/>
    <s v="Night"/>
    <s v="Motorcycle"/>
    <s v="Model33"/>
    <n v="1730"/>
    <s v="female"/>
    <n v="36"/>
    <n v="15"/>
    <s v="Serious"/>
    <n v="12"/>
    <s v="F"/>
    <s v="Middle"/>
    <s v="Pedestrian"/>
    <s v="Passenger"/>
  </r>
  <r>
    <s v="AID0096"/>
    <d v="2022-12-23T00:00:00"/>
    <s v="Friday"/>
    <s v="OD"/>
    <s v="Severe"/>
    <s v="Clear"/>
    <s v="Loc125"/>
    <n v="222"/>
    <s v="afternoon"/>
    <s v="Bus"/>
    <s v="Model12"/>
    <n v="871"/>
    <s v="female"/>
    <n v="28"/>
    <n v="18"/>
    <s v="Fatal"/>
    <n v="48"/>
    <s v="F"/>
    <s v="Middle"/>
    <s v="Cyclist"/>
    <s v="Passenger"/>
  </r>
  <r>
    <s v="AID0097"/>
    <d v="2023-10-31T00:00:00"/>
    <s v="sunday"/>
    <s v="delhi"/>
    <s v="Moderate"/>
    <s v="Snow"/>
    <s v="Loc169"/>
    <n v="1513"/>
    <s v="afternoon"/>
    <s v="Motorcycle"/>
    <s v="Model37"/>
    <n v="2628"/>
    <s v="female"/>
    <n v="46"/>
    <n v="10"/>
    <s v="Slight"/>
    <n v="32"/>
    <s v="M"/>
    <s v="Upper"/>
    <s v="Cyclist"/>
    <s v="Passenger"/>
  </r>
  <r>
    <s v="AID0098"/>
    <d v="2022-07-22T00:00:00"/>
    <s v="sunday"/>
    <s v="PB"/>
    <s v="Minor"/>
    <s v="Clear"/>
    <s v="Loc186"/>
    <n v="157"/>
    <s v="evening"/>
    <s v="Car"/>
    <s v="Model4"/>
    <n v="2089"/>
    <s v="female"/>
    <n v="33"/>
    <n v="2"/>
    <s v="Serious"/>
    <n v="64"/>
    <s v="M"/>
    <s v="Upper"/>
    <s v="Motorcyclist"/>
    <s v="Pedestrian"/>
  </r>
  <r>
    <s v="AID0099"/>
    <d v="2022-01-10T00:00:00"/>
    <s v="sunday"/>
    <s v="westbengal"/>
    <s v="Severe"/>
    <s v="Clear"/>
    <s v="Loc72"/>
    <n v="1638"/>
    <s v="evening"/>
    <s v="Motorcycle"/>
    <s v="Model9"/>
    <n v="2908"/>
    <s v="male"/>
    <n v="34"/>
    <n v="11"/>
    <s v="Serious"/>
    <n v="30"/>
    <s v="M"/>
    <s v="Upper"/>
    <s v="Car Passenger"/>
    <s v="Passenger"/>
  </r>
  <r>
    <s v="AID0100"/>
    <d v="2023-02-26T00:00:00"/>
    <s v="tuesday"/>
    <s v="KA"/>
    <s v="Minor"/>
    <s v="Storm"/>
    <s v="Loc79"/>
    <n v="815"/>
    <s v="afternoon"/>
    <s v="Bus"/>
    <s v="Model18"/>
    <n v="1335"/>
    <s v="female"/>
    <n v="69"/>
    <n v="9"/>
    <s v="Slight"/>
    <n v="36"/>
    <s v="F"/>
    <s v="Upper"/>
    <s v="Car Passenger"/>
    <s v="Passenger"/>
  </r>
  <r>
    <s v="AID0101"/>
    <d v="2022-07-18T00:00:00"/>
    <s v="Friday"/>
    <s v="maharastra"/>
    <s v="Moderate"/>
    <s v="Snow"/>
    <s v="Loc17"/>
    <n v="1648"/>
    <s v="Night"/>
    <s v="Car"/>
    <s v="Model50"/>
    <n v="2825"/>
    <s v="male"/>
    <n v="65"/>
    <n v="19"/>
    <s v="Slight"/>
    <n v="28"/>
    <s v="M"/>
    <s v="Working"/>
    <s v="Car Passenger"/>
    <s v="Pedestrian"/>
  </r>
  <r>
    <s v="AID0102"/>
    <d v="2023-02-26T00:00:00"/>
    <s v="monday"/>
    <s v="OD"/>
    <s v="Severe"/>
    <s v="Rain"/>
    <s v="Loc4"/>
    <n v="410"/>
    <s v="Night"/>
    <s v="Truck"/>
    <s v="Model44"/>
    <n v="1290"/>
    <s v="female"/>
    <n v="59"/>
    <n v="10"/>
    <s v="Slight"/>
    <n v="77"/>
    <s v="F"/>
    <s v="Working"/>
    <s v="Motorcyclist"/>
    <s v="Passenger"/>
  </r>
  <r>
    <s v="AID0103"/>
    <d v="2022-11-13T00:00:00"/>
    <s v="wednesday"/>
    <s v="gujarath"/>
    <s v="Moderate"/>
    <s v="Rain"/>
    <s v="Loc94"/>
    <n v="456"/>
    <s v="evening"/>
    <s v="Truck"/>
    <s v="Model37"/>
    <n v="1114"/>
    <s v="male"/>
    <n v="18"/>
    <n v="7"/>
    <s v="Slight"/>
    <n v="24"/>
    <s v="F"/>
    <s v="Middle"/>
    <s v="Motorcyclist"/>
    <s v="Passenger"/>
  </r>
  <r>
    <s v="AID0104"/>
    <d v="2022-04-09T00:00:00"/>
    <s v="wednesday"/>
    <s v="Haryana"/>
    <s v="Moderate"/>
    <s v="Storm"/>
    <s v="Loc123"/>
    <n v="539"/>
    <s v="evening"/>
    <s v="Motorcycle"/>
    <s v="Model43"/>
    <n v="2285"/>
    <s v="female"/>
    <n v="23"/>
    <n v="10"/>
    <s v="Slight"/>
    <n v="35"/>
    <s v="M"/>
    <s v="Working"/>
    <s v="Motorcyclist"/>
    <s v="Passenger"/>
  </r>
  <r>
    <s v="AID0105"/>
    <d v="2023-05-14T00:00:00"/>
    <s v="Friday"/>
    <s v="UP"/>
    <s v="Moderate"/>
    <s v="Clear"/>
    <s v="Loc31"/>
    <n v="409"/>
    <s v="evening"/>
    <s v="Motorcycle"/>
    <s v="Model42"/>
    <n v="2558"/>
    <s v="female"/>
    <n v="50"/>
    <n v="17"/>
    <s v="Slight"/>
    <n v="18"/>
    <s v="F"/>
    <s v="Upper"/>
    <s v="Car Passenger"/>
    <s v="Pedestrian"/>
  </r>
  <r>
    <s v="AID0106"/>
    <d v="2022-05-06T00:00:00"/>
    <s v="tuesday"/>
    <s v="sikkim"/>
    <s v="Minor"/>
    <s v="Fog"/>
    <s v="Loc153"/>
    <n v="1819"/>
    <s v="evening"/>
    <s v="Bus"/>
    <s v="Model20"/>
    <n v="2973"/>
    <s v="male"/>
    <n v="49"/>
    <n v="14"/>
    <s v="Serious"/>
    <n v="67"/>
    <s v="M"/>
    <s v="Middle"/>
    <s v="Pedestrian"/>
    <s v="Pedestrian"/>
  </r>
  <r>
    <s v="AID0107"/>
    <d v="2023-07-18T00:00:00"/>
    <s v="Friday"/>
    <s v="Himachal pradesh"/>
    <s v="Severe"/>
    <s v="Clear"/>
    <s v="Loc199"/>
    <n v="1526"/>
    <s v="afternoon"/>
    <s v="Truck"/>
    <s v="Model13"/>
    <n v="1956"/>
    <s v="female"/>
    <n v="34"/>
    <n v="4"/>
    <s v="Slight"/>
    <n v="6"/>
    <s v="M"/>
    <s v="Middle"/>
    <s v="Cyclist"/>
    <s v="Pedestrian"/>
  </r>
  <r>
    <s v="AID0108"/>
    <d v="2023-09-22T00:00:00"/>
    <s v="tuesday"/>
    <s v="arunachalpradesah"/>
    <s v="Moderate"/>
    <s v="Storm"/>
    <s v="Loc118"/>
    <n v="1410"/>
    <s v="evening"/>
    <s v="Car"/>
    <s v="Model2"/>
    <n v="1237"/>
    <s v="female"/>
    <n v="53"/>
    <n v="10"/>
    <s v="Fatal"/>
    <n v="3"/>
    <s v="F"/>
    <s v="Upper"/>
    <s v="Cyclist"/>
    <s v="Passenger"/>
  </r>
  <r>
    <s v="AID0109"/>
    <d v="2022-05-21T00:00:00"/>
    <s v="tuesday"/>
    <s v="PB"/>
    <s v="Severe"/>
    <s v="Fog"/>
    <s v="Loc167"/>
    <n v="4"/>
    <s v="evening"/>
    <s v="Car"/>
    <s v="Model32"/>
    <n v="814"/>
    <s v="female"/>
    <n v="56"/>
    <n v="0"/>
    <s v="Serious"/>
    <n v="14"/>
    <s v="F"/>
    <s v="Middle"/>
    <s v="Motorcyclist"/>
    <s v="Passenger"/>
  </r>
  <r>
    <s v="AID0110"/>
    <d v="2023-01-19T00:00:00"/>
    <s v="tuesday"/>
    <s v="JH"/>
    <s v="Moderate"/>
    <s v="Fog"/>
    <s v="Loc80"/>
    <n v="201"/>
    <s v="Night"/>
    <s v="Bus"/>
    <s v="Model8"/>
    <n v="2934"/>
    <s v="male"/>
    <n v="28"/>
    <n v="9"/>
    <s v="Fatal"/>
    <n v="21"/>
    <s v="M"/>
    <s v="Working"/>
    <s v="Cyclist"/>
    <s v="Passenger"/>
  </r>
  <r>
    <s v="AID0111"/>
    <d v="2022-11-20T00:00:00"/>
    <s v="tuesday"/>
    <s v="Chatisghad"/>
    <s v="Moderate"/>
    <s v="Storm"/>
    <s v="Loc7"/>
    <n v="151"/>
    <s v="afternoon"/>
    <s v="Truck"/>
    <s v="Model45"/>
    <n v="1262"/>
    <s v="male"/>
    <n v="33"/>
    <n v="10"/>
    <s v="Slight"/>
    <n v="75"/>
    <s v="F"/>
    <s v="Upper"/>
    <s v="Cyclist"/>
    <s v="Passenger"/>
  </r>
  <r>
    <s v="AID0112"/>
    <d v="2023-11-22T00:00:00"/>
    <s v="sunday"/>
    <s v="GA"/>
    <s v="Moderate"/>
    <s v="Snow"/>
    <s v="Loc43"/>
    <n v="1443"/>
    <s v="afternoon"/>
    <s v="Motorcycle"/>
    <s v="Model21"/>
    <n v="2473"/>
    <s v="male"/>
    <n v="42"/>
    <n v="4"/>
    <s v="Fatal"/>
    <n v="65"/>
    <s v="M"/>
    <s v="Upper"/>
    <s v="Car Passenger"/>
    <s v="Pedestrian"/>
  </r>
  <r>
    <s v="AID0113"/>
    <d v="2023-07-26T00:00:00"/>
    <s v="wednesday"/>
    <s v="westbengal"/>
    <s v="Severe"/>
    <s v="Storm"/>
    <s v="Loc153"/>
    <n v="335"/>
    <s v="evening"/>
    <s v="Bus"/>
    <s v="Model1"/>
    <n v="1315"/>
    <s v="male"/>
    <n v="35"/>
    <n v="4"/>
    <s v="Slight"/>
    <n v="18"/>
    <s v="M"/>
    <s v="Middle"/>
    <s v="Cyclist"/>
    <s v="Pedestrian"/>
  </r>
  <r>
    <s v="AID0114"/>
    <d v="2023-12-18T00:00:00"/>
    <s v="Friday"/>
    <s v="NL"/>
    <s v="Moderate"/>
    <s v="Rain"/>
    <s v="Loc156"/>
    <n v="1316"/>
    <s v="evening"/>
    <s v="Truck"/>
    <s v="Model24"/>
    <n v="2986"/>
    <s v="male"/>
    <n v="67"/>
    <n v="14"/>
    <s v="Serious"/>
    <n v="53"/>
    <s v="F"/>
    <s v="Middle"/>
    <s v="Motorcyclist"/>
    <s v="Passenger"/>
  </r>
  <r>
    <s v="AID0115"/>
    <d v="2023-02-15T00:00:00"/>
    <s v="monday"/>
    <s v="maharastra"/>
    <s v="Severe"/>
    <s v="Fog"/>
    <s v="Loc7"/>
    <n v="1934"/>
    <s v="evening"/>
    <s v="Car"/>
    <s v="Model5"/>
    <n v="2952"/>
    <s v="female"/>
    <n v="56"/>
    <n v="18"/>
    <s v="Slight"/>
    <n v="57"/>
    <s v="M"/>
    <s v="Upper"/>
    <s v="Car Passenger"/>
    <s v="Passenger"/>
  </r>
  <r>
    <s v="AID0116"/>
    <d v="2023-08-09T00:00:00"/>
    <s v="wednesday"/>
    <s v="gujarath"/>
    <s v="Severe"/>
    <s v="Storm"/>
    <s v="Loc194"/>
    <n v="532"/>
    <s v="evening"/>
    <s v="Bus"/>
    <s v="Model8"/>
    <n v="861"/>
    <s v="female"/>
    <n v="46"/>
    <n v="1"/>
    <s v="Fatal"/>
    <n v="75"/>
    <s v="M"/>
    <s v="Middle"/>
    <s v="Cyclist"/>
    <s v="Pedestrian"/>
  </r>
  <r>
    <s v="AID0117"/>
    <d v="2022-02-09T00:00:00"/>
    <s v="monday"/>
    <s v="MN"/>
    <s v="Minor"/>
    <s v="Rain"/>
    <s v="Loc54"/>
    <n v="1043"/>
    <s v="Night"/>
    <s v="Truck"/>
    <s v="Model24"/>
    <n v="1285"/>
    <s v="male"/>
    <n v="35"/>
    <n v="9"/>
    <s v="Fatal"/>
    <n v="16"/>
    <s v="F"/>
    <s v="Middle"/>
    <s v="Cyclist"/>
    <s v="Passenger"/>
  </r>
  <r>
    <s v="AID0118"/>
    <d v="2023-04-13T00:00:00"/>
    <s v="tuesday"/>
    <s v="assam"/>
    <s v="Moderate"/>
    <s v="Fog"/>
    <s v="Loc86"/>
    <n v="417"/>
    <s v="evening"/>
    <s v="Bus"/>
    <s v="Model15"/>
    <n v="1099"/>
    <s v="male"/>
    <n v="62"/>
    <n v="7"/>
    <s v="Slight"/>
    <n v="70"/>
    <s v="M"/>
    <s v="Working"/>
    <s v="Cyclist"/>
    <s v="Pedestrian"/>
  </r>
  <r>
    <s v="AID0119"/>
    <d v="2022-03-25T00:00:00"/>
    <s v="sunday"/>
    <s v="delhi"/>
    <s v="Moderate"/>
    <s v="Fog"/>
    <s v="Loc182"/>
    <n v="1700"/>
    <s v="evening"/>
    <s v="Car"/>
    <s v="Model44"/>
    <n v="1166"/>
    <s v="female"/>
    <n v="54"/>
    <n v="19"/>
    <s v="Slight"/>
    <n v="2"/>
    <s v="M"/>
    <s v="Middle"/>
    <s v="Car Passenger"/>
    <s v="Passenger"/>
  </r>
  <r>
    <s v="AID0120"/>
    <d v="2023-09-06T00:00:00"/>
    <s v="monday"/>
    <s v="gujarath"/>
    <s v="Severe"/>
    <s v="Fog"/>
    <s v="Loc84"/>
    <n v="1525"/>
    <s v="afternoon"/>
    <s v="Bus"/>
    <s v="Model24"/>
    <n v="1961"/>
    <s v="male"/>
    <n v="45"/>
    <n v="3"/>
    <s v="Fatal"/>
    <n v="31"/>
    <s v="M"/>
    <s v="Upper"/>
    <s v="Car Passenger"/>
    <s v="Pedestrian"/>
  </r>
  <r>
    <s v="AID0121"/>
    <d v="2022-10-14T00:00:00"/>
    <s v="wednesday"/>
    <s v="AP"/>
    <s v="Moderate"/>
    <s v="Fog"/>
    <s v="Loc163"/>
    <n v="1959"/>
    <s v="evening"/>
    <s v="Truck"/>
    <s v="Model27"/>
    <n v="2520"/>
    <s v="female"/>
    <n v="59"/>
    <n v="20"/>
    <s v="Slight"/>
    <n v="20"/>
    <s v="M"/>
    <s v="Working"/>
    <s v="Cyclist"/>
    <s v="Pedestrian"/>
  </r>
  <r>
    <s v="AID0122"/>
    <d v="2023-08-25T00:00:00"/>
    <s v="wednesday"/>
    <s v="TN"/>
    <s v="Severe"/>
    <s v="Storm"/>
    <s v="Loc114"/>
    <n v="801"/>
    <s v="Night"/>
    <s v="Truck"/>
    <s v="Model44"/>
    <n v="2477"/>
    <s v="female"/>
    <n v="68"/>
    <n v="18"/>
    <s v="Slight"/>
    <n v="13"/>
    <s v="F"/>
    <s v="Middle"/>
    <s v="Car Passenger"/>
    <s v="Pedestrian"/>
  </r>
  <r>
    <s v="AID0123"/>
    <d v="2023-03-14T00:00:00"/>
    <s v="sunday"/>
    <s v="OD"/>
    <s v="Moderate"/>
    <s v="Rain"/>
    <s v="Loc54"/>
    <n v="1107"/>
    <s v="Night"/>
    <s v="Truck"/>
    <s v="Model11"/>
    <n v="1312"/>
    <s v="female"/>
    <n v="41"/>
    <n v="19"/>
    <s v="Serious"/>
    <n v="41"/>
    <s v="F"/>
    <s v="Middle"/>
    <s v="Pedestrian"/>
    <s v="Passenger"/>
  </r>
  <r>
    <s v="AID0124"/>
    <d v="2022-02-01T00:00:00"/>
    <s v="tuesday"/>
    <s v="Himachal pradesh"/>
    <s v="Minor"/>
    <s v="Fog"/>
    <s v="Loc153"/>
    <n v="821"/>
    <s v="afternoon"/>
    <s v="Truck"/>
    <s v="Model18"/>
    <n v="1922"/>
    <s v="male"/>
    <n v="56"/>
    <n v="0"/>
    <s v="Slight"/>
    <n v="48"/>
    <s v="M"/>
    <s v="Working"/>
    <s v="Cyclist"/>
    <s v="Pedestrian"/>
  </r>
  <r>
    <s v="AID0125"/>
    <d v="2023-11-28T00:00:00"/>
    <s v="sunday"/>
    <s v="arunachalpradesah"/>
    <s v="Minor"/>
    <s v="Clear"/>
    <s v="Loc114"/>
    <n v="535"/>
    <s v="Night"/>
    <s v="Motorcycle"/>
    <s v="Model15"/>
    <n v="1511"/>
    <s v="female"/>
    <n v="65"/>
    <n v="10"/>
    <s v="Serious"/>
    <n v="17"/>
    <s v="M"/>
    <s v="Working"/>
    <s v="Pedestrian"/>
    <s v="Passenger"/>
  </r>
  <r>
    <s v="AID0126"/>
    <d v="2022-05-15T00:00:00"/>
    <s v="tuesday"/>
    <s v="madhyapradesh"/>
    <s v="Minor"/>
    <s v="Snow"/>
    <s v="Loc53"/>
    <n v="1630"/>
    <s v="Night"/>
    <s v="Bus"/>
    <s v="Model9"/>
    <n v="2752"/>
    <s v="female"/>
    <n v="67"/>
    <n v="19"/>
    <s v="Fatal"/>
    <n v="47"/>
    <s v="F"/>
    <s v="Middle"/>
    <s v="Cyclist"/>
    <s v="Pedestrian"/>
  </r>
  <r>
    <s v="AID0127"/>
    <d v="2022-06-02T00:00:00"/>
    <s v="Friday"/>
    <s v="Bihar"/>
    <s v="Moderate"/>
    <s v="Rain"/>
    <s v="Loc25"/>
    <n v="1124"/>
    <s v="Night"/>
    <s v="Bus"/>
    <s v="Model43"/>
    <n v="1180"/>
    <s v="male"/>
    <n v="27"/>
    <n v="13"/>
    <s v="Slight"/>
    <n v="78"/>
    <s v="M"/>
    <s v="Middle"/>
    <s v="Car Passenger"/>
    <s v="Pedestrian"/>
  </r>
  <r>
    <s v="AID0128"/>
    <d v="2023-04-18T00:00:00"/>
    <s v="sunday"/>
    <s v="arunachalpradesah"/>
    <s v="Severe"/>
    <s v="Snow"/>
    <s v="Loc168"/>
    <n v="341"/>
    <s v="evening"/>
    <s v="Motorcycle"/>
    <s v="Model1"/>
    <n v="2951"/>
    <s v="female"/>
    <n v="60"/>
    <n v="5"/>
    <s v="Serious"/>
    <n v="44"/>
    <s v="F"/>
    <s v="Working"/>
    <s v="Motorcyclist"/>
    <s v="Passenger"/>
  </r>
  <r>
    <s v="AID0129"/>
    <d v="2023-04-18T00:00:00"/>
    <s v="sunday"/>
    <s v="Haryana"/>
    <s v="Moderate"/>
    <s v="Rain"/>
    <s v="Loc61"/>
    <n v="1048"/>
    <s v="Night"/>
    <s v="Truck"/>
    <s v="Model6"/>
    <n v="1990"/>
    <s v="male"/>
    <n v="52"/>
    <n v="20"/>
    <s v="Slight"/>
    <n v="61"/>
    <s v="F"/>
    <s v="Working"/>
    <s v="Pedestrian"/>
    <s v="Pedestrian"/>
  </r>
  <r>
    <s v="AID0130"/>
    <d v="2023-08-15T00:00:00"/>
    <s v="sunday"/>
    <s v="Haryana"/>
    <s v="Minor"/>
    <s v="Fog"/>
    <s v="Loc121"/>
    <n v="1935"/>
    <s v="afternoon"/>
    <s v="Truck"/>
    <s v="Model37"/>
    <n v="2512"/>
    <s v="female"/>
    <n v="43"/>
    <n v="12"/>
    <s v="Serious"/>
    <n v="8"/>
    <s v="M"/>
    <s v="Upper"/>
    <s v="Motorcyclist"/>
    <s v="Pedestrian"/>
  </r>
  <r>
    <s v="AID0131"/>
    <d v="2023-05-01T00:00:00"/>
    <s v="tuesday"/>
    <s v="MZ"/>
    <s v="Severe"/>
    <s v="Storm"/>
    <s v="Loc148"/>
    <n v="400"/>
    <s v="afternoon"/>
    <s v="Truck"/>
    <s v="Model9"/>
    <n v="2272"/>
    <s v="male"/>
    <n v="28"/>
    <n v="0"/>
    <s v="Serious"/>
    <n v="22"/>
    <s v="M"/>
    <s v="Middle"/>
    <s v="Cyclist"/>
    <s v="Passenger"/>
  </r>
  <r>
    <s v="AID0132"/>
    <d v="2022-09-05T00:00:00"/>
    <s v="tuesday"/>
    <s v="ML"/>
    <s v="Moderate"/>
    <s v="Snow"/>
    <s v="Loc147"/>
    <n v="405"/>
    <s v="evening"/>
    <s v="Bus"/>
    <s v="Model14"/>
    <n v="1695"/>
    <s v="female"/>
    <n v="44"/>
    <n v="4"/>
    <s v="Serious"/>
    <n v="62"/>
    <s v="F"/>
    <s v="Middle"/>
    <s v="Cyclist"/>
    <s v="Passenger"/>
  </r>
  <r>
    <s v="AID0133"/>
    <d v="2023-03-13T00:00:00"/>
    <s v="sunday"/>
    <s v="TN"/>
    <s v="Severe"/>
    <s v="Snow"/>
    <s v="Loc93"/>
    <n v="1148"/>
    <s v="evening"/>
    <s v="Truck"/>
    <s v="Model38"/>
    <n v="2423"/>
    <s v="male"/>
    <n v="25"/>
    <n v="2"/>
    <s v="Slight"/>
    <n v="39"/>
    <s v="F"/>
    <s v="Middle"/>
    <s v="Cyclist"/>
    <s v="Pedestrian"/>
  </r>
  <r>
    <s v="AID0134"/>
    <d v="2023-05-29T00:00:00"/>
    <s v="sunday"/>
    <s v="kerala"/>
    <s v="Minor"/>
    <s v="Rain"/>
    <s v="Loc169"/>
    <n v="1751"/>
    <s v="afternoon"/>
    <s v="Truck"/>
    <s v="Model43"/>
    <n v="2079"/>
    <s v="female"/>
    <n v="41"/>
    <n v="14"/>
    <s v="Serious"/>
    <n v="14"/>
    <s v="F"/>
    <s v="Upper"/>
    <s v="Pedestrian"/>
    <s v="Passenger"/>
  </r>
  <r>
    <s v="AID0135"/>
    <d v="2023-12-14T00:00:00"/>
    <s v="tuesday"/>
    <s v="Himachal pradesh"/>
    <s v="Moderate"/>
    <s v="Storm"/>
    <s v="Loc135"/>
    <n v="508"/>
    <s v="afternoon"/>
    <s v="Car"/>
    <s v="Model21"/>
    <n v="1077"/>
    <s v="female"/>
    <n v="21"/>
    <n v="4"/>
    <s v="Fatal"/>
    <n v="10"/>
    <s v="F"/>
    <s v="Middle"/>
    <s v="Car Passenger"/>
    <s v="Passenger"/>
  </r>
  <r>
    <s v="AID0136"/>
    <d v="2023-10-26T00:00:00"/>
    <s v="Friday"/>
    <s v="GA"/>
    <s v="Moderate"/>
    <s v="Snow"/>
    <s v="Loc137"/>
    <n v="1333"/>
    <s v="Night"/>
    <s v="Car"/>
    <s v="Model13"/>
    <n v="1044"/>
    <s v="female"/>
    <n v="41"/>
    <n v="7"/>
    <s v="Serious"/>
    <n v="79"/>
    <s v="F"/>
    <s v="Working"/>
    <s v="Pedestrian"/>
    <s v="Passenger"/>
  </r>
  <r>
    <s v="AID0137"/>
    <d v="2023-04-11T00:00:00"/>
    <s v="tuesday"/>
    <s v="NL"/>
    <s v="Severe"/>
    <s v="Fog"/>
    <s v="Loc80"/>
    <n v="1553"/>
    <s v="Night"/>
    <s v="Car"/>
    <s v="Model19"/>
    <n v="2749"/>
    <s v="female"/>
    <n v="47"/>
    <n v="9"/>
    <s v="Fatal"/>
    <n v="57"/>
    <s v="F"/>
    <s v="Middle"/>
    <s v="Cyclist"/>
    <s v="Passenger"/>
  </r>
  <r>
    <s v="AID0138"/>
    <d v="2023-11-16T00:00:00"/>
    <s v="monday"/>
    <s v="MN"/>
    <s v="Minor"/>
    <s v="Clear"/>
    <s v="Loc184"/>
    <n v="944"/>
    <s v="evening"/>
    <s v="Bus"/>
    <s v="Model40"/>
    <n v="1613"/>
    <s v="male"/>
    <n v="31"/>
    <n v="10"/>
    <s v="Fatal"/>
    <n v="73"/>
    <s v="M"/>
    <s v="Upper"/>
    <s v="Car Passenger"/>
    <s v="Pedestrian"/>
  </r>
  <r>
    <s v="AID0139"/>
    <d v="2023-01-04T00:00:00"/>
    <s v="Friday"/>
    <s v="delhi"/>
    <s v="Moderate"/>
    <s v="Rain"/>
    <s v="Loc150"/>
    <n v="749"/>
    <s v="evening"/>
    <s v="Motorcycle"/>
    <s v="Model39"/>
    <n v="2386"/>
    <s v="female"/>
    <n v="69"/>
    <n v="20"/>
    <s v="Slight"/>
    <n v="70"/>
    <s v="F"/>
    <s v="Middle"/>
    <s v="Motorcyclist"/>
    <s v="Pedestrian"/>
  </r>
  <r>
    <s v="AID0140"/>
    <d v="2022-11-04T00:00:00"/>
    <s v="tuesday"/>
    <s v="Chatisghad"/>
    <s v="Minor"/>
    <s v="Fog"/>
    <s v="Loc123"/>
    <n v="1224"/>
    <s v="afternoon"/>
    <s v="Motorcycle"/>
    <s v="Model1"/>
    <n v="1954"/>
    <s v="female"/>
    <n v="55"/>
    <n v="3"/>
    <s v="Serious"/>
    <n v="22"/>
    <s v="F"/>
    <s v="Upper"/>
    <s v="Car Passenger"/>
    <s v="Passenger"/>
  </r>
  <r>
    <s v="AID0141"/>
    <d v="2022-10-11T00:00:00"/>
    <s v="monday"/>
    <s v="AP"/>
    <s v="Minor"/>
    <s v="Clear"/>
    <s v="Loc38"/>
    <n v="2309"/>
    <s v="evening"/>
    <s v="Motorcycle"/>
    <s v="Model47"/>
    <n v="2621"/>
    <s v="male"/>
    <n v="55"/>
    <n v="12"/>
    <s v="Serious"/>
    <n v="76"/>
    <s v="F"/>
    <s v="Working"/>
    <s v="Motorcyclist"/>
    <s v="Passenger"/>
  </r>
  <r>
    <s v="AID0142"/>
    <d v="2023-08-19T00:00:00"/>
    <s v="sunday"/>
    <s v="Chatisghad"/>
    <s v="Moderate"/>
    <s v="Clear"/>
    <s v="Loc196"/>
    <n v="1208"/>
    <s v="evening"/>
    <s v="Car"/>
    <s v="Model11"/>
    <n v="2781"/>
    <s v="female"/>
    <n v="54"/>
    <n v="16"/>
    <s v="Fatal"/>
    <n v="40"/>
    <s v="F"/>
    <s v="Upper"/>
    <s v="Cyclist"/>
    <s v="Pedestrian"/>
  </r>
  <r>
    <s v="AID0143"/>
    <d v="2023-04-22T00:00:00"/>
    <s v="sunday"/>
    <s v="MN"/>
    <s v="Moderate"/>
    <s v="Fog"/>
    <s v="Loc179"/>
    <n v="2137"/>
    <s v="Night"/>
    <s v="Truck"/>
    <s v="Model34"/>
    <n v="1648"/>
    <s v="male"/>
    <n v="50"/>
    <n v="12"/>
    <s v="Serious"/>
    <n v="39"/>
    <s v="F"/>
    <s v="Middle"/>
    <s v="Motorcyclist"/>
    <s v="Passenger"/>
  </r>
  <r>
    <s v="AID0144"/>
    <d v="2023-02-26T00:00:00"/>
    <s v="sunday"/>
    <s v="ML"/>
    <s v="Minor"/>
    <s v="Rain"/>
    <s v="Loc164"/>
    <n v="347"/>
    <s v="Night"/>
    <s v="Car"/>
    <s v="Model32"/>
    <n v="1268"/>
    <s v="female"/>
    <n v="53"/>
    <n v="14"/>
    <s v="Fatal"/>
    <n v="29"/>
    <s v="M"/>
    <s v="Upper"/>
    <s v="Car Passenger"/>
    <s v="Pedestrian"/>
  </r>
  <r>
    <s v="AID0145"/>
    <d v="2022-12-29T00:00:00"/>
    <s v="sunday"/>
    <s v="AP"/>
    <s v="Moderate"/>
    <s v="Rain"/>
    <s v="Loc183"/>
    <n v="1822"/>
    <s v="evening"/>
    <s v="Car"/>
    <s v="Model31"/>
    <n v="2661"/>
    <s v="female"/>
    <n v="66"/>
    <n v="2"/>
    <s v="Fatal"/>
    <n v="30"/>
    <s v="M"/>
    <s v="Working"/>
    <s v="Car Passenger"/>
    <s v="Pedestrian"/>
  </r>
  <r>
    <s v="AID0146"/>
    <d v="2022-07-17T00:00:00"/>
    <s v="monday"/>
    <s v="westbengal"/>
    <s v="Severe"/>
    <s v="Snow"/>
    <s v="Loc173"/>
    <n v="751"/>
    <s v="afternoon"/>
    <s v="Motorcycle"/>
    <s v="Model43"/>
    <n v="2528"/>
    <s v="female"/>
    <n v="31"/>
    <n v="12"/>
    <s v="Serious"/>
    <n v="43"/>
    <s v="M"/>
    <s v="Upper"/>
    <s v="Car Passenger"/>
    <s v="Passenger"/>
  </r>
  <r>
    <s v="AID0147"/>
    <d v="2023-11-15T00:00:00"/>
    <s v="tuesday"/>
    <s v="OD"/>
    <s v="Minor"/>
    <s v="Fog"/>
    <s v="Loc117"/>
    <n v="1124"/>
    <s v="evening"/>
    <s v="Bus"/>
    <s v="Model5"/>
    <n v="2410"/>
    <s v="male"/>
    <n v="49"/>
    <n v="10"/>
    <s v="Slight"/>
    <n v="36"/>
    <s v="F"/>
    <s v="Middle"/>
    <s v="Car Passenger"/>
    <s v="Passenger"/>
  </r>
  <r>
    <s v="AID0148"/>
    <d v="2022-02-09T00:00:00"/>
    <s v="sunday"/>
    <s v="UK"/>
    <s v="Minor"/>
    <s v="Fog"/>
    <s v="Loc183"/>
    <n v="1843"/>
    <s v="afternoon"/>
    <s v="Car"/>
    <s v="Model37"/>
    <n v="2125"/>
    <s v="male"/>
    <n v="66"/>
    <n v="2"/>
    <s v="Serious"/>
    <n v="68"/>
    <s v="F"/>
    <s v="Upper"/>
    <s v="Car Passenger"/>
    <s v="Pedestrian"/>
  </r>
  <r>
    <s v="AID0149"/>
    <d v="2022-09-04T00:00:00"/>
    <s v="monday"/>
    <s v="Himachal pradesh"/>
    <s v="Moderate"/>
    <s v="Snow"/>
    <s v="Loc190"/>
    <n v="1424"/>
    <s v="Night"/>
    <s v="Bus"/>
    <s v="Model14"/>
    <n v="886"/>
    <s v="female"/>
    <n v="66"/>
    <n v="9"/>
    <s v="Fatal"/>
    <n v="56"/>
    <s v="M"/>
    <s v="Working"/>
    <s v="Cyclist"/>
    <s v="Passenger"/>
  </r>
  <r>
    <s v="AID0150"/>
    <d v="2022-01-10T00:00:00"/>
    <s v="sunday"/>
    <s v="Himachal pradesh"/>
    <s v="Severe"/>
    <s v="Clear"/>
    <s v="Loc33"/>
    <n v="1632"/>
    <s v="Night"/>
    <s v="Bus"/>
    <s v="Model35"/>
    <n v="1098"/>
    <s v="male"/>
    <n v="43"/>
    <n v="15"/>
    <s v="Serious"/>
    <n v="30"/>
    <s v="F"/>
    <s v="Working"/>
    <s v="Car Passenger"/>
    <s v="Passenger"/>
  </r>
  <r>
    <s v="AID0151"/>
    <d v="2022-04-18T00:00:00"/>
    <s v="sunday"/>
    <s v="JH"/>
    <s v="Severe"/>
    <s v="Fog"/>
    <s v="Loc136"/>
    <n v="1821"/>
    <s v="afternoon"/>
    <s v="Truck"/>
    <s v="Model38"/>
    <n v="1182"/>
    <s v="male"/>
    <n v="66"/>
    <n v="0"/>
    <s v="Fatal"/>
    <n v="56"/>
    <s v="M"/>
    <s v="Middle"/>
    <s v="Pedestrian"/>
    <s v="Pedestrian"/>
  </r>
  <r>
    <s v="AID0152"/>
    <d v="2023-08-02T00:00:00"/>
    <s v="tuesday"/>
    <s v="madhyapradesh"/>
    <s v="Moderate"/>
    <s v="Rain"/>
    <s v="Loc65"/>
    <n v="2103"/>
    <s v="evening"/>
    <s v="Bus"/>
    <s v="Model48"/>
    <n v="1012"/>
    <s v="male"/>
    <n v="18"/>
    <n v="6"/>
    <s v="Serious"/>
    <n v="44"/>
    <s v="F"/>
    <s v="Working"/>
    <s v="Car Passenger"/>
    <s v="Passenger"/>
  </r>
  <r>
    <s v="AID0153"/>
    <d v="2022-03-18T00:00:00"/>
    <s v="monday"/>
    <s v="gujarath"/>
    <s v="Moderate"/>
    <s v="Fog"/>
    <s v="Loc180"/>
    <n v="7"/>
    <s v="evening"/>
    <s v="Truck"/>
    <s v="Model2"/>
    <n v="1223"/>
    <s v="female"/>
    <n v="29"/>
    <n v="14"/>
    <s v="Slight"/>
    <n v="41"/>
    <s v="F"/>
    <s v="Upper"/>
    <s v="Pedestrian"/>
    <s v="Pedestrian"/>
  </r>
  <r>
    <s v="AID0154"/>
    <d v="2022-05-21T00:00:00"/>
    <s v="tuesday"/>
    <s v="AP"/>
    <s v="Minor"/>
    <s v="Snow"/>
    <s v="Loc185"/>
    <n v="1703"/>
    <s v="evening"/>
    <s v="Motorcycle"/>
    <s v="Model14"/>
    <n v="1029"/>
    <s v="female"/>
    <n v="22"/>
    <n v="14"/>
    <s v="Slight"/>
    <n v="11"/>
    <s v="F"/>
    <s v="Middle"/>
    <s v="Car Passenger"/>
    <s v="Pedestrian"/>
  </r>
  <r>
    <s v="AID0155"/>
    <d v="2022-03-02T00:00:00"/>
    <s v="wednesday"/>
    <s v="delhi"/>
    <s v="Minor"/>
    <s v="Snow"/>
    <s v="Loc143"/>
    <n v="832"/>
    <s v="evening"/>
    <s v="Motorcycle"/>
    <s v="Model2"/>
    <n v="1951"/>
    <s v="female"/>
    <n v="36"/>
    <n v="0"/>
    <s v="Fatal"/>
    <n v="70"/>
    <s v="F"/>
    <s v="Middle"/>
    <s v="Pedestrian"/>
    <s v="Passenger"/>
  </r>
  <r>
    <s v="AID0156"/>
    <d v="2023-03-03T00:00:00"/>
    <s v="sunday"/>
    <s v="Himachal pradesh"/>
    <s v="Minor"/>
    <s v="Rain"/>
    <s v="Loc14"/>
    <n v="1042"/>
    <s v="evening"/>
    <s v="Motorcycle"/>
    <s v="Model2"/>
    <n v="2212"/>
    <s v="male"/>
    <n v="70"/>
    <n v="9"/>
    <s v="Serious"/>
    <n v="11"/>
    <s v="M"/>
    <s v="Working"/>
    <s v="Cyclist"/>
    <s v="Passenger"/>
  </r>
  <r>
    <s v="AID0157"/>
    <d v="2022-10-27T00:00:00"/>
    <s v="sunday"/>
    <s v="madhyapradesh"/>
    <s v="Minor"/>
    <s v="Fog"/>
    <s v="Loc101"/>
    <n v="444"/>
    <s v="Night"/>
    <s v="Car"/>
    <s v="Model20"/>
    <n v="2996"/>
    <s v="female"/>
    <n v="58"/>
    <n v="2"/>
    <s v="Slight"/>
    <n v="64"/>
    <s v="M"/>
    <s v="Working"/>
    <s v="Motorcyclist"/>
    <s v="Passenger"/>
  </r>
  <r>
    <s v="AID0158"/>
    <d v="2022-10-20T00:00:00"/>
    <s v="tuesday"/>
    <s v="NL"/>
    <s v="Minor"/>
    <s v="Storm"/>
    <s v="Loc88"/>
    <n v="111"/>
    <s v="evening"/>
    <s v="Motorcycle"/>
    <s v="Model42"/>
    <n v="1980"/>
    <s v="male"/>
    <n v="43"/>
    <n v="5"/>
    <s v="Slight"/>
    <n v="24"/>
    <s v="M"/>
    <s v="Upper"/>
    <s v="Pedestrian"/>
    <s v="Pedestrian"/>
  </r>
  <r>
    <s v="AID0159"/>
    <d v="2022-06-03T00:00:00"/>
    <s v="tuesday"/>
    <s v="Bihar"/>
    <s v="Severe"/>
    <s v="Fog"/>
    <s v="Loc133"/>
    <n v="2046"/>
    <s v="afternoon"/>
    <s v="Bus"/>
    <s v="Model40"/>
    <n v="2458"/>
    <s v="male"/>
    <n v="52"/>
    <n v="13"/>
    <s v="Serious"/>
    <n v="19"/>
    <s v="M"/>
    <s v="Middle"/>
    <s v="Car Passenger"/>
    <s v="Passenger"/>
  </r>
  <r>
    <s v="AID0160"/>
    <d v="2023-09-09T00:00:00"/>
    <s v="wednesday"/>
    <s v="Chatisghad"/>
    <s v="Minor"/>
    <s v="Snow"/>
    <s v="Loc83"/>
    <n v="752"/>
    <s v="Night"/>
    <s v="Truck"/>
    <s v="Model10"/>
    <n v="2805"/>
    <s v="male"/>
    <n v="40"/>
    <n v="19"/>
    <s v="Serious"/>
    <n v="11"/>
    <s v="M"/>
    <s v="Working"/>
    <s v="Car Passenger"/>
    <s v="Passenger"/>
  </r>
  <r>
    <s v="AID0161"/>
    <d v="2023-10-23T00:00:00"/>
    <s v="tuesday"/>
    <s v="OD"/>
    <s v="Moderate"/>
    <s v="Fog"/>
    <s v="Loc129"/>
    <n v="1342"/>
    <s v="Night"/>
    <s v="Bus"/>
    <s v="Model45"/>
    <n v="1662"/>
    <s v="male"/>
    <n v="43"/>
    <n v="19"/>
    <s v="Fatal"/>
    <n v="14"/>
    <s v="M"/>
    <s v="Middle"/>
    <s v="Cyclist"/>
    <s v="Passenger"/>
  </r>
  <r>
    <s v="AID0162"/>
    <d v="2023-02-16T00:00:00"/>
    <s v="monday"/>
    <s v="delhi"/>
    <s v="Moderate"/>
    <s v="Storm"/>
    <s v="Loc169"/>
    <n v="604"/>
    <s v="evening"/>
    <s v="Bus"/>
    <s v="Model3"/>
    <n v="2455"/>
    <s v="male"/>
    <n v="40"/>
    <n v="5"/>
    <s v="Fatal"/>
    <n v="34"/>
    <s v="F"/>
    <s v="Upper"/>
    <s v="Motorcyclist"/>
    <s v="Passenger"/>
  </r>
  <r>
    <s v="AID0163"/>
    <d v="2023-01-01T00:00:00"/>
    <s v="sunday"/>
    <s v="Bihar"/>
    <s v="Moderate"/>
    <s v="Clear"/>
    <s v="Loc57"/>
    <n v="2053"/>
    <s v="Night"/>
    <s v="Car"/>
    <s v="Model30"/>
    <n v="2694"/>
    <s v="female"/>
    <n v="40"/>
    <n v="17"/>
    <s v="Serious"/>
    <n v="18"/>
    <s v="F"/>
    <s v="Middle"/>
    <s v="Car Passenger"/>
    <s v="Passenger"/>
  </r>
  <r>
    <s v="AID0164"/>
    <d v="2023-04-29T00:00:00"/>
    <s v="Friday"/>
    <s v="ML"/>
    <s v="Minor"/>
    <s v="Rain"/>
    <s v="Loc56"/>
    <n v="1141"/>
    <s v="Night"/>
    <s v="Motorcycle"/>
    <s v="Model38"/>
    <n v="1216"/>
    <s v="female"/>
    <n v="39"/>
    <n v="16"/>
    <s v="Serious"/>
    <n v="31"/>
    <s v="M"/>
    <s v="Upper"/>
    <s v="Cyclist"/>
    <s v="Passenger"/>
  </r>
  <r>
    <s v="AID0165"/>
    <d v="2022-08-27T00:00:00"/>
    <s v="monday"/>
    <s v="Himachal pradesh"/>
    <s v="Severe"/>
    <s v="Snow"/>
    <s v="Loc93"/>
    <n v="702"/>
    <s v="evening"/>
    <s v="Car"/>
    <s v="Model39"/>
    <n v="2546"/>
    <s v="female"/>
    <n v="65"/>
    <n v="2"/>
    <s v="Slight"/>
    <n v="2"/>
    <s v="M"/>
    <s v="Middle"/>
    <s v="Motorcyclist"/>
    <s v="Pedestrian"/>
  </r>
  <r>
    <s v="AID0166"/>
    <d v="2022-08-18T00:00:00"/>
    <s v="wednesday"/>
    <s v="AP"/>
    <s v="Severe"/>
    <s v="Snow"/>
    <s v="Loc142"/>
    <n v="220"/>
    <s v="evening"/>
    <s v="Bus"/>
    <s v="Model36"/>
    <n v="1978"/>
    <s v="female"/>
    <n v="28"/>
    <n v="12"/>
    <s v="Slight"/>
    <n v="38"/>
    <s v="M"/>
    <s v="Working"/>
    <s v="Pedestrian"/>
    <s v="Passenger"/>
  </r>
  <r>
    <s v="AID0167"/>
    <d v="2022-03-04T00:00:00"/>
    <s v="tuesday"/>
    <s v="ML"/>
    <s v="Moderate"/>
    <s v="Snow"/>
    <s v="Loc36"/>
    <n v="101"/>
    <s v="afternoon"/>
    <s v="Motorcycle"/>
    <s v="Model20"/>
    <n v="1220"/>
    <s v="female"/>
    <n v="62"/>
    <n v="16"/>
    <s v="Fatal"/>
    <n v="50"/>
    <s v="F"/>
    <s v="Middle"/>
    <s v="Cyclist"/>
    <s v="Passenger"/>
  </r>
  <r>
    <s v="AID0168"/>
    <d v="2023-05-25T00:00:00"/>
    <s v="monday"/>
    <s v="Tripura"/>
    <s v="Severe"/>
    <s v="Rain"/>
    <s v="Loc59"/>
    <n v="841"/>
    <s v="Night"/>
    <s v="Bus"/>
    <s v="Model40"/>
    <n v="2056"/>
    <s v="female"/>
    <n v="64"/>
    <n v="19"/>
    <s v="Slight"/>
    <n v="14"/>
    <s v="M"/>
    <s v="Working"/>
    <s v="Cyclist"/>
    <s v="Passenger"/>
  </r>
  <r>
    <s v="AID0169"/>
    <d v="2022-03-06T00:00:00"/>
    <s v="monday"/>
    <s v="AP"/>
    <s v="Minor"/>
    <s v="Fog"/>
    <s v="Loc172"/>
    <n v="2024"/>
    <s v="evening"/>
    <s v="Motorcycle"/>
    <s v="Model50"/>
    <n v="1930"/>
    <s v="female"/>
    <n v="32"/>
    <n v="11"/>
    <s v="Serious"/>
    <n v="41"/>
    <s v="F"/>
    <s v="Middle"/>
    <s v="Cyclist"/>
    <s v="Passenger"/>
  </r>
  <r>
    <s v="AID0170"/>
    <d v="2023-11-05T00:00:00"/>
    <s v="tuesday"/>
    <s v="sikkim"/>
    <s v="Minor"/>
    <s v="Rain"/>
    <s v="Loc95"/>
    <n v="1311"/>
    <s v="afternoon"/>
    <s v="Motorcycle"/>
    <s v="Model46"/>
    <n v="1761"/>
    <s v="female"/>
    <n v="32"/>
    <n v="20"/>
    <s v="Slight"/>
    <n v="32"/>
    <s v="M"/>
    <s v="Working"/>
    <s v="Cyclist"/>
    <s v="Passenger"/>
  </r>
  <r>
    <s v="AID0171"/>
    <d v="2022-09-10T00:00:00"/>
    <s v="tuesday"/>
    <s v="Haryana"/>
    <s v="Severe"/>
    <s v="Fog"/>
    <s v="Loc38"/>
    <n v="1041"/>
    <s v="afternoon"/>
    <s v="Motorcycle"/>
    <s v="Model2"/>
    <n v="2724"/>
    <s v="female"/>
    <n v="35"/>
    <n v="19"/>
    <s v="Slight"/>
    <n v="65"/>
    <s v="F"/>
    <s v="Upper"/>
    <s v="Motorcyclist"/>
    <s v="Passenger"/>
  </r>
  <r>
    <s v="AID0172"/>
    <d v="2023-10-07T00:00:00"/>
    <s v="Friday"/>
    <s v="delhi"/>
    <s v="Minor"/>
    <s v="Clear"/>
    <s v="Loc51"/>
    <n v="1541"/>
    <s v="afternoon"/>
    <s v="Bus"/>
    <s v="Model5"/>
    <n v="1815"/>
    <s v="female"/>
    <n v="42"/>
    <n v="20"/>
    <s v="Serious"/>
    <n v="69"/>
    <s v="M"/>
    <s v="Middle"/>
    <s v="Cyclist"/>
    <s v="Passenger"/>
  </r>
  <r>
    <s v="AID0173"/>
    <d v="2022-11-11T00:00:00"/>
    <s v="wednesday"/>
    <s v="ML"/>
    <s v="Moderate"/>
    <s v="Snow"/>
    <s v="Loc121"/>
    <n v="1053"/>
    <s v="evening"/>
    <s v="Bus"/>
    <s v="Model11"/>
    <n v="2395"/>
    <s v="female"/>
    <n v="45"/>
    <n v="8"/>
    <s v="Serious"/>
    <n v="17"/>
    <s v="M"/>
    <s v="Working"/>
    <s v="Motorcyclist"/>
    <s v="Passenger"/>
  </r>
  <r>
    <s v="AID0174"/>
    <d v="2023-06-29T00:00:00"/>
    <s v="sunday"/>
    <s v="KA"/>
    <s v="Moderate"/>
    <s v="Snow"/>
    <s v="Loc116"/>
    <n v="756"/>
    <s v="evening"/>
    <s v="Bus"/>
    <s v="Model27"/>
    <n v="2867"/>
    <s v="female"/>
    <n v="64"/>
    <n v="8"/>
    <s v="Fatal"/>
    <n v="31"/>
    <s v="M"/>
    <s v="Working"/>
    <s v="Car Passenger"/>
    <s v="Pedestrian"/>
  </r>
  <r>
    <s v="AID0175"/>
    <d v="2022-10-25T00:00:00"/>
    <s v="sunday"/>
    <s v="Bihar"/>
    <s v="Minor"/>
    <s v="Snow"/>
    <s v="Loc31"/>
    <n v="546"/>
    <s v="afternoon"/>
    <s v="Car"/>
    <s v="Model37"/>
    <n v="1298"/>
    <s v="male"/>
    <n v="48"/>
    <n v="6"/>
    <s v="Fatal"/>
    <n v="35"/>
    <s v="M"/>
    <s v="Upper"/>
    <s v="Car Passenger"/>
    <s v="Pedestrian"/>
  </r>
  <r>
    <s v="AID0176"/>
    <d v="2022-11-01T00:00:00"/>
    <s v="tuesday"/>
    <s v="Chatisghad"/>
    <s v="Moderate"/>
    <s v="Fog"/>
    <s v="Loc3"/>
    <n v="2257"/>
    <s v="Night"/>
    <s v="Car"/>
    <s v="Model14"/>
    <n v="2887"/>
    <s v="female"/>
    <n v="28"/>
    <n v="4"/>
    <s v="Serious"/>
    <n v="62"/>
    <s v="F"/>
    <s v="Working"/>
    <s v="Cyclist"/>
    <s v="Pedestrian"/>
  </r>
  <r>
    <s v="AID0177"/>
    <d v="2022-10-30T00:00:00"/>
    <s v="Friday"/>
    <s v="UK"/>
    <s v="Moderate"/>
    <s v="Fog"/>
    <s v="Loc51"/>
    <n v="1143"/>
    <s v="afternoon"/>
    <s v="Truck"/>
    <s v="Model25"/>
    <n v="1769"/>
    <s v="male"/>
    <n v="45"/>
    <n v="3"/>
    <s v="Fatal"/>
    <n v="5"/>
    <s v="F"/>
    <s v="Upper"/>
    <s v="Car Passenger"/>
    <s v="Pedestrian"/>
  </r>
  <r>
    <s v="AID0178"/>
    <d v="2022-12-23T00:00:00"/>
    <s v="tuesday"/>
    <s v="PB"/>
    <s v="Minor"/>
    <s v="Clear"/>
    <s v="Loc90"/>
    <n v="446"/>
    <s v="Night"/>
    <s v="Truck"/>
    <s v="Model12"/>
    <n v="2199"/>
    <s v="male"/>
    <n v="18"/>
    <n v="1"/>
    <s v="Slight"/>
    <n v="79"/>
    <s v="M"/>
    <s v="Middle"/>
    <s v="Pedestrian"/>
    <s v="Pedestrian"/>
  </r>
  <r>
    <s v="AID0179"/>
    <d v="2022-09-07T00:00:00"/>
    <s v="Friday"/>
    <s v="westbengal"/>
    <s v="Moderate"/>
    <s v="Rain"/>
    <s v="Loc35"/>
    <n v="2153"/>
    <s v="Night"/>
    <s v="Motorcycle"/>
    <s v="Model3"/>
    <n v="1420"/>
    <s v="male"/>
    <n v="58"/>
    <n v="0"/>
    <s v="Fatal"/>
    <n v="59"/>
    <s v="F"/>
    <s v="Upper"/>
    <s v="Pedestrian"/>
    <s v="Passenger"/>
  </r>
  <r>
    <s v="AID0180"/>
    <d v="2023-01-06T00:00:00"/>
    <s v="tuesday"/>
    <s v="TN"/>
    <s v="Minor"/>
    <s v="Clear"/>
    <s v="Loc142"/>
    <n v="1445"/>
    <s v="Night"/>
    <s v="Bus"/>
    <s v="Model5"/>
    <n v="1027"/>
    <s v="female"/>
    <n v="47"/>
    <n v="15"/>
    <s v="Slight"/>
    <n v="69"/>
    <s v="F"/>
    <s v="Upper"/>
    <s v="Car Passenger"/>
    <s v="Pedestrian"/>
  </r>
  <r>
    <s v="AID0181"/>
    <d v="2023-03-04T00:00:00"/>
    <s v="sunday"/>
    <s v="sikkim"/>
    <s v="Moderate"/>
    <s v="Clear"/>
    <s v="Loc79"/>
    <n v="1531"/>
    <s v="evening"/>
    <s v="Motorcycle"/>
    <s v="Model2"/>
    <n v="2747"/>
    <s v="female"/>
    <n v="40"/>
    <n v="2"/>
    <s v="Serious"/>
    <n v="35"/>
    <s v="M"/>
    <s v="Upper"/>
    <s v="Car Passenger"/>
    <s v="Pedestrian"/>
  </r>
  <r>
    <s v="AID0182"/>
    <d v="2023-08-19T00:00:00"/>
    <s v="Friday"/>
    <s v="arunachalpradesah"/>
    <s v="Minor"/>
    <s v="Snow"/>
    <s v="Loc30"/>
    <n v="2343"/>
    <s v="Night"/>
    <s v="Motorcycle"/>
    <s v="Model46"/>
    <n v="1733"/>
    <s v="male"/>
    <n v="29"/>
    <n v="19"/>
    <s v="Fatal"/>
    <n v="68"/>
    <s v="F"/>
    <s v="Middle"/>
    <s v="Cyclist"/>
    <s v="Passenger"/>
  </r>
  <r>
    <s v="AID0183"/>
    <d v="2023-09-12T00:00:00"/>
    <s v="sunday"/>
    <s v="gujarath"/>
    <s v="Minor"/>
    <s v="Rain"/>
    <s v="Loc169"/>
    <n v="512"/>
    <s v="Night"/>
    <s v="Truck"/>
    <s v="Model44"/>
    <n v="2345"/>
    <s v="male"/>
    <n v="28"/>
    <n v="16"/>
    <s v="Slight"/>
    <n v="30"/>
    <s v="F"/>
    <s v="Working"/>
    <s v="Pedestrian"/>
    <s v="Pedestrian"/>
  </r>
  <r>
    <s v="AID0184"/>
    <d v="2023-03-04T00:00:00"/>
    <s v="sunday"/>
    <s v="Tripura"/>
    <s v="Moderate"/>
    <s v="Fog"/>
    <s v="Loc146"/>
    <n v="651"/>
    <s v="Night"/>
    <s v="Motorcycle"/>
    <s v="Model50"/>
    <n v="1780"/>
    <s v="female"/>
    <n v="45"/>
    <n v="15"/>
    <s v="Serious"/>
    <n v="42"/>
    <s v="M"/>
    <s v="Working"/>
    <s v="Motorcyclist"/>
    <s v="Passenger"/>
  </r>
  <r>
    <s v="AID0185"/>
    <d v="2023-08-09T00:00:00"/>
    <s v="sunday"/>
    <s v="UK"/>
    <s v="Minor"/>
    <s v="Clear"/>
    <s v="Loc179"/>
    <n v="1212"/>
    <s v="Night"/>
    <s v="Car"/>
    <s v="Model1"/>
    <n v="1944"/>
    <s v="male"/>
    <n v="40"/>
    <n v="11"/>
    <s v="Fatal"/>
    <n v="37"/>
    <s v="F"/>
    <s v="Middle"/>
    <s v="Cyclist"/>
    <s v="Pedestrian"/>
  </r>
  <r>
    <s v="AID0186"/>
    <d v="2023-10-20T00:00:00"/>
    <s v="tuesday"/>
    <s v="arunachalpradesah"/>
    <s v="Minor"/>
    <s v="Fog"/>
    <s v="Loc148"/>
    <n v="703"/>
    <s v="afternoon"/>
    <s v="Truck"/>
    <s v="Model50"/>
    <n v="1010"/>
    <s v="male"/>
    <n v="22"/>
    <n v="19"/>
    <s v="Fatal"/>
    <n v="37"/>
    <s v="M"/>
    <s v="Working"/>
    <s v="Car Passenger"/>
    <s v="Passenger"/>
  </r>
  <r>
    <s v="AID0187"/>
    <d v="2022-11-14T00:00:00"/>
    <s v="Friday"/>
    <s v="UP"/>
    <s v="Moderate"/>
    <s v="Clear"/>
    <s v="Loc109"/>
    <n v="36"/>
    <s v="evening"/>
    <s v="Motorcycle"/>
    <s v="Model43"/>
    <n v="830"/>
    <s v="male"/>
    <n v="51"/>
    <n v="1"/>
    <s v="Fatal"/>
    <n v="21"/>
    <s v="M"/>
    <s v="Middle"/>
    <s v="Car Passenger"/>
    <s v="Pedestrian"/>
  </r>
  <r>
    <s v="AID0188"/>
    <d v="2022-03-04T00:00:00"/>
    <s v="sunday"/>
    <s v="Chatisghad"/>
    <s v="Severe"/>
    <s v="Rain"/>
    <s v="Loc143"/>
    <n v="1103"/>
    <s v="Night"/>
    <s v="Car"/>
    <s v="Model34"/>
    <n v="2496"/>
    <s v="female"/>
    <n v="70"/>
    <n v="14"/>
    <s v="Serious"/>
    <n v="79"/>
    <s v="F"/>
    <s v="Working"/>
    <s v="Car Passenger"/>
    <s v="Pedestrian"/>
  </r>
  <r>
    <s v="AID0189"/>
    <d v="2023-01-30T00:00:00"/>
    <s v="sunday"/>
    <s v="MZ"/>
    <s v="Minor"/>
    <s v="Rain"/>
    <s v="Loc92"/>
    <n v="222"/>
    <s v="evening"/>
    <s v="Bus"/>
    <s v="Model44"/>
    <n v="2808"/>
    <s v="male"/>
    <n v="52"/>
    <n v="3"/>
    <s v="Serious"/>
    <n v="74"/>
    <s v="M"/>
    <s v="Working"/>
    <s v="Pedestrian"/>
    <s v="Passenger"/>
  </r>
  <r>
    <s v="AID0190"/>
    <d v="2022-06-10T00:00:00"/>
    <s v="sunday"/>
    <s v="madhyapradesh"/>
    <s v="Minor"/>
    <s v="Clear"/>
    <s v="Loc10"/>
    <n v="1937"/>
    <s v="Night"/>
    <s v="Car"/>
    <s v="Model44"/>
    <n v="1325"/>
    <s v="male"/>
    <n v="44"/>
    <n v="5"/>
    <s v="Fatal"/>
    <n v="59"/>
    <s v="M"/>
    <s v="Working"/>
    <s v="Motorcyclist"/>
    <s v="Pedestrian"/>
  </r>
  <r>
    <s v="AID0191"/>
    <d v="2023-03-07T00:00:00"/>
    <s v="tuesday"/>
    <s v="MZ"/>
    <s v="Minor"/>
    <s v="Rain"/>
    <s v="Loc146"/>
    <n v="1223"/>
    <s v="evening"/>
    <s v="Car"/>
    <s v="Model17"/>
    <n v="1307"/>
    <s v="male"/>
    <n v="54"/>
    <n v="10"/>
    <s v="Slight"/>
    <n v="31"/>
    <s v="M"/>
    <s v="Working"/>
    <s v="Motorcyclist"/>
    <s v="Pedestrian"/>
  </r>
  <r>
    <s v="AID0192"/>
    <d v="2022-05-03T00:00:00"/>
    <s v="tuesday"/>
    <s v="Tripura"/>
    <s v="Minor"/>
    <s v="Fog"/>
    <s v="Loc136"/>
    <n v="308"/>
    <s v="Night"/>
    <s v="Car"/>
    <s v="Model20"/>
    <n v="2069"/>
    <s v="male"/>
    <n v="46"/>
    <n v="7"/>
    <s v="Serious"/>
    <n v="22"/>
    <s v="F"/>
    <s v="Middle"/>
    <s v="Motorcyclist"/>
    <s v="Pedestrian"/>
  </r>
  <r>
    <s v="AID0193"/>
    <d v="2023-09-07T00:00:00"/>
    <s v="wednesday"/>
    <s v="AP"/>
    <s v="Severe"/>
    <s v="Fog"/>
    <s v="Loc69"/>
    <n v="333"/>
    <s v="afternoon"/>
    <s v="Motorcycle"/>
    <s v="Model36"/>
    <n v="1627"/>
    <s v="male"/>
    <n v="61"/>
    <n v="17"/>
    <s v="Fatal"/>
    <n v="42"/>
    <s v="M"/>
    <s v="Working"/>
    <s v="Motorcyclist"/>
    <s v="Pedestrian"/>
  </r>
  <r>
    <s v="AID0194"/>
    <d v="2023-12-31T00:00:00"/>
    <s v="tuesday"/>
    <s v="maharastra"/>
    <s v="Moderate"/>
    <s v="Clear"/>
    <s v="Loc70"/>
    <n v="2220"/>
    <s v="Night"/>
    <s v="Bus"/>
    <s v="Model46"/>
    <n v="2580"/>
    <s v="female"/>
    <n v="65"/>
    <n v="12"/>
    <s v="Fatal"/>
    <n v="69"/>
    <s v="M"/>
    <s v="Working"/>
    <s v="Pedestrian"/>
    <s v="Passenger"/>
  </r>
  <r>
    <s v="AID0195"/>
    <d v="2022-02-05T00:00:00"/>
    <s v="tuesday"/>
    <s v="delhi"/>
    <s v="Severe"/>
    <s v="Snow"/>
    <s v="Loc130"/>
    <n v="1221"/>
    <s v="afternoon"/>
    <s v="Bus"/>
    <s v="Model38"/>
    <n v="941"/>
    <s v="male"/>
    <n v="47"/>
    <n v="2"/>
    <s v="Slight"/>
    <n v="55"/>
    <s v="M"/>
    <s v="Middle"/>
    <s v="Pedestrian"/>
    <s v="Passenger"/>
  </r>
  <r>
    <s v="AID0196"/>
    <d v="2022-06-27T00:00:00"/>
    <s v="monday"/>
    <s v="Bihar"/>
    <s v="Moderate"/>
    <s v="Clear"/>
    <s v="Loc105"/>
    <n v="644"/>
    <s v="afternoon"/>
    <s v="Truck"/>
    <s v="Model46"/>
    <n v="1457"/>
    <s v="male"/>
    <n v="67"/>
    <n v="10"/>
    <s v="Serious"/>
    <n v="58"/>
    <s v="M"/>
    <s v="Working"/>
    <s v="Car Passenger"/>
    <s v="Passenger"/>
  </r>
  <r>
    <s v="AID0197"/>
    <d v="2023-07-08T00:00:00"/>
    <s v="tuesday"/>
    <s v="gujarath"/>
    <s v="Minor"/>
    <s v="Clear"/>
    <s v="Loc84"/>
    <n v="2224"/>
    <s v="Night"/>
    <s v="Car"/>
    <s v="Model24"/>
    <n v="1716"/>
    <s v="female"/>
    <n v="20"/>
    <n v="0"/>
    <s v="Slight"/>
    <n v="30"/>
    <s v="F"/>
    <s v="Upper"/>
    <s v="Motorcyclist"/>
    <s v="Pedestrian"/>
  </r>
  <r>
    <s v="AID0198"/>
    <d v="2022-02-17T00:00:00"/>
    <s v="sunday"/>
    <s v="maharastra"/>
    <s v="Severe"/>
    <s v="Rain"/>
    <s v="Loc156"/>
    <n v="1355"/>
    <s v="Night"/>
    <s v="Truck"/>
    <s v="Model5"/>
    <n v="2515"/>
    <s v="male"/>
    <n v="67"/>
    <n v="0"/>
    <s v="Slight"/>
    <n v="66"/>
    <s v="F"/>
    <s v="Upper"/>
    <s v="Cyclist"/>
    <s v="Pedestrian"/>
  </r>
  <r>
    <s v="AID0199"/>
    <d v="2022-04-08T00:00:00"/>
    <s v="tuesday"/>
    <s v="westbengal"/>
    <s v="Minor"/>
    <s v="Clear"/>
    <s v="Loc5"/>
    <n v="1818"/>
    <s v="afternoon"/>
    <s v="Motorcycle"/>
    <s v="Model24"/>
    <n v="935"/>
    <s v="female"/>
    <n v="67"/>
    <n v="7"/>
    <s v="Fatal"/>
    <n v="40"/>
    <s v="F"/>
    <s v="Upper"/>
    <s v="Pedestrian"/>
    <s v="Pedestrian"/>
  </r>
  <r>
    <s v="AID0200"/>
    <d v="2023-02-27T00:00:00"/>
    <s v="Friday"/>
    <s v="maharastra"/>
    <s v="Minor"/>
    <s v="Clear"/>
    <s v="Loc5"/>
    <n v="2128"/>
    <s v="Night"/>
    <s v="Motorcycle"/>
    <s v="Model28"/>
    <n v="2569"/>
    <s v="male"/>
    <n v="20"/>
    <n v="14"/>
    <s v="Serious"/>
    <n v="27"/>
    <s v="M"/>
    <s v="Upper"/>
    <s v="Motorcyclist"/>
    <s v="Passenger"/>
  </r>
  <r>
    <s v="AID0201"/>
    <d v="2022-10-13T00:00:00"/>
    <s v="monday"/>
    <s v="arunachalpradesah"/>
    <s v="Minor"/>
    <s v="Clear"/>
    <s v="Loc153"/>
    <n v="1428"/>
    <s v="afternoon"/>
    <s v="Car"/>
    <s v="Model8"/>
    <n v="2400"/>
    <s v="female"/>
    <n v="26"/>
    <n v="13"/>
    <s v="Slight"/>
    <n v="36"/>
    <s v="F"/>
    <s v="Middle"/>
    <s v="Pedestrian"/>
    <s v="Passenger"/>
  </r>
  <r>
    <s v="AID0202"/>
    <d v="2023-05-25T00:00:00"/>
    <s v="Friday"/>
    <s v="Tripura"/>
    <s v="Minor"/>
    <s v="Clear"/>
    <s v="Loc63"/>
    <n v="2007"/>
    <s v="evening"/>
    <s v="Motorcycle"/>
    <s v="Model38"/>
    <n v="1925"/>
    <s v="female"/>
    <n v="55"/>
    <n v="16"/>
    <s v="Fatal"/>
    <n v="7"/>
    <s v="M"/>
    <s v="Working"/>
    <s v="Cyclist"/>
    <s v="Pedestrian"/>
  </r>
  <r>
    <s v="AID0203"/>
    <d v="2023-11-25T00:00:00"/>
    <s v="tuesday"/>
    <s v="arunachalpradesah"/>
    <s v="Moderate"/>
    <s v="Snow"/>
    <s v="Loc172"/>
    <n v="1654"/>
    <s v="Night"/>
    <s v="Truck"/>
    <s v="Model25"/>
    <n v="2039"/>
    <s v="female"/>
    <n v="57"/>
    <n v="4"/>
    <s v="Fatal"/>
    <n v="59"/>
    <s v="M"/>
    <s v="Working"/>
    <s v="Motorcyclist"/>
    <s v="Passenger"/>
  </r>
  <r>
    <s v="AID0204"/>
    <d v="2023-08-29T00:00:00"/>
    <s v="wednesday"/>
    <s v="OD"/>
    <s v="Minor"/>
    <s v="Snow"/>
    <s v="Loc77"/>
    <n v="1731"/>
    <s v="Night"/>
    <s v="Truck"/>
    <s v="Model3"/>
    <n v="1217"/>
    <s v="female"/>
    <n v="36"/>
    <n v="10"/>
    <s v="Serious"/>
    <n v="74"/>
    <s v="F"/>
    <s v="Upper"/>
    <s v="Cyclist"/>
    <s v="Passenger"/>
  </r>
  <r>
    <s v="AID0205"/>
    <d v="2022-08-17T00:00:00"/>
    <s v="Friday"/>
    <s v="TN"/>
    <s v="Severe"/>
    <s v="Clear"/>
    <s v="Loc114"/>
    <n v="516"/>
    <s v="Night"/>
    <s v="Truck"/>
    <s v="Model5"/>
    <n v="2780"/>
    <s v="female"/>
    <n v="69"/>
    <n v="15"/>
    <s v="Fatal"/>
    <n v="12"/>
    <s v="M"/>
    <s v="Upper"/>
    <s v="Cyclist"/>
    <s v="Passenger"/>
  </r>
  <r>
    <s v="AID0206"/>
    <d v="2022-08-17T00:00:00"/>
    <s v="sunday"/>
    <s v="Haryana"/>
    <s v="Severe"/>
    <s v="Snow"/>
    <s v="Loc160"/>
    <n v="318"/>
    <s v="afternoon"/>
    <s v="Bus"/>
    <s v="Model44"/>
    <n v="937"/>
    <s v="male"/>
    <n v="42"/>
    <n v="11"/>
    <s v="Slight"/>
    <n v="62"/>
    <s v="M"/>
    <s v="Upper"/>
    <s v="Cyclist"/>
    <s v="Pedestrian"/>
  </r>
  <r>
    <s v="AID0207"/>
    <d v="2022-12-20T00:00:00"/>
    <s v="sunday"/>
    <s v="JH"/>
    <s v="Moderate"/>
    <s v="Snow"/>
    <s v="Loc151"/>
    <n v="1640"/>
    <s v="evening"/>
    <s v="Truck"/>
    <s v="Model19"/>
    <n v="804"/>
    <s v="male"/>
    <n v="20"/>
    <n v="7"/>
    <s v="Serious"/>
    <n v="71"/>
    <s v="M"/>
    <s v="Working"/>
    <s v="Pedestrian"/>
    <s v="Passenger"/>
  </r>
  <r>
    <s v="AID0208"/>
    <d v="2022-07-25T00:00:00"/>
    <s v="tuesday"/>
    <s v="assam"/>
    <s v="Minor"/>
    <s v="Fog"/>
    <s v="Loc51"/>
    <n v="2229"/>
    <s v="Night"/>
    <s v="Bus"/>
    <s v="Model49"/>
    <n v="2020"/>
    <s v="male"/>
    <n v="24"/>
    <n v="5"/>
    <s v="Serious"/>
    <n v="10"/>
    <s v="M"/>
    <s v="Middle"/>
    <s v="Pedestrian"/>
    <s v="Passenger"/>
  </r>
  <r>
    <s v="AID0209"/>
    <d v="2023-07-08T00:00:00"/>
    <s v="sunday"/>
    <s v="assam"/>
    <s v="Minor"/>
    <s v="Rain"/>
    <s v="Loc36"/>
    <n v="815"/>
    <s v="evening"/>
    <s v="Car"/>
    <s v="Model12"/>
    <n v="2958"/>
    <s v="male"/>
    <n v="35"/>
    <n v="2"/>
    <s v="Slight"/>
    <n v="74"/>
    <s v="M"/>
    <s v="Working"/>
    <s v="Cyclist"/>
    <s v="Passenger"/>
  </r>
  <r>
    <s v="AID0210"/>
    <d v="2023-12-05T00:00:00"/>
    <s v="monday"/>
    <s v="KA"/>
    <s v="Moderate"/>
    <s v="Rain"/>
    <s v="Loc110"/>
    <n v="1206"/>
    <s v="afternoon"/>
    <s v="Bus"/>
    <s v="Model16"/>
    <n v="2015"/>
    <s v="male"/>
    <n v="63"/>
    <n v="10"/>
    <s v="Slight"/>
    <n v="8"/>
    <s v="M"/>
    <s v="Upper"/>
    <s v="Motorcyclist"/>
    <s v="Passenger"/>
  </r>
  <r>
    <s v="AID0211"/>
    <d v="2023-11-12T00:00:00"/>
    <s v="monday"/>
    <s v="GA"/>
    <s v="Moderate"/>
    <s v="Clear"/>
    <s v="Loc74"/>
    <n v="2027"/>
    <s v="afternoon"/>
    <s v="Car"/>
    <s v="Model40"/>
    <n v="1149"/>
    <s v="male"/>
    <n v="21"/>
    <n v="11"/>
    <s v="Fatal"/>
    <n v="51"/>
    <s v="F"/>
    <s v="Middle"/>
    <s v="Cyclist"/>
    <s v="Pedestrian"/>
  </r>
  <r>
    <s v="AID0212"/>
    <d v="2023-04-11T00:00:00"/>
    <s v="sunday"/>
    <s v="NL"/>
    <s v="Minor"/>
    <s v="Rain"/>
    <s v="Loc22"/>
    <n v="1627"/>
    <s v="afternoon"/>
    <s v="Motorcycle"/>
    <s v="Model5"/>
    <n v="1667"/>
    <s v="female"/>
    <n v="21"/>
    <n v="13"/>
    <s v="Fatal"/>
    <n v="41"/>
    <s v="F"/>
    <s v="Working"/>
    <s v="Cyclist"/>
    <s v="Pedestrian"/>
  </r>
  <r>
    <s v="AID0213"/>
    <d v="2023-08-10T00:00:00"/>
    <s v="tuesday"/>
    <s v="maharastra"/>
    <s v="Minor"/>
    <s v="Clear"/>
    <s v="Loc195"/>
    <n v="1010"/>
    <s v="Night"/>
    <s v="Truck"/>
    <s v="Model27"/>
    <n v="1423"/>
    <s v="female"/>
    <n v="43"/>
    <n v="20"/>
    <s v="Fatal"/>
    <n v="35"/>
    <s v="F"/>
    <s v="Upper"/>
    <s v="Car Passenger"/>
    <s v="Pedestrian"/>
  </r>
  <r>
    <s v="AID0214"/>
    <d v="2023-10-16T00:00:00"/>
    <s v="Friday"/>
    <s v="delhi"/>
    <s v="Moderate"/>
    <s v="Clear"/>
    <s v="Loc31"/>
    <n v="2026"/>
    <s v="evening"/>
    <s v="Truck"/>
    <s v="Model7"/>
    <n v="2511"/>
    <s v="male"/>
    <n v="19"/>
    <n v="14"/>
    <s v="Serious"/>
    <n v="48"/>
    <s v="F"/>
    <s v="Working"/>
    <s v="Cyclist"/>
    <s v="Passenger"/>
  </r>
  <r>
    <s v="AID0215"/>
    <d v="2023-06-09T00:00:00"/>
    <s v="Friday"/>
    <s v="Himachal pradesh"/>
    <s v="Severe"/>
    <s v="Clear"/>
    <s v="Loc69"/>
    <n v="216"/>
    <s v="afternoon"/>
    <s v="Car"/>
    <s v="Model10"/>
    <n v="919"/>
    <s v="female"/>
    <n v="58"/>
    <n v="20"/>
    <s v="Serious"/>
    <n v="12"/>
    <s v="F"/>
    <s v="Working"/>
    <s v="Motorcyclist"/>
    <s v="Pedestrian"/>
  </r>
  <r>
    <s v="AID0216"/>
    <d v="2023-05-03T00:00:00"/>
    <s v="sunday"/>
    <s v="PB"/>
    <s v="Minor"/>
    <s v="Rain"/>
    <s v="Loc93"/>
    <n v="1928"/>
    <s v="afternoon"/>
    <s v="Car"/>
    <s v="Model12"/>
    <n v="1000"/>
    <s v="male"/>
    <n v="52"/>
    <n v="18"/>
    <s v="Fatal"/>
    <n v="52"/>
    <s v="M"/>
    <s v="Upper"/>
    <s v="Pedestrian"/>
    <s v="Passenger"/>
  </r>
  <r>
    <s v="AID0217"/>
    <d v="2023-08-06T00:00:00"/>
    <s v="sunday"/>
    <s v="gujarath"/>
    <s v="Moderate"/>
    <s v="Storm"/>
    <s v="Loc184"/>
    <n v="1931"/>
    <s v="afternoon"/>
    <s v="Motorcycle"/>
    <s v="Model43"/>
    <n v="1149"/>
    <s v="female"/>
    <n v="42"/>
    <n v="10"/>
    <s v="Slight"/>
    <n v="23"/>
    <s v="M"/>
    <s v="Working"/>
    <s v="Pedestrian"/>
    <s v="Passenger"/>
  </r>
  <r>
    <s v="AID0218"/>
    <d v="2023-05-09T00:00:00"/>
    <s v="tuesday"/>
    <s v="kerala"/>
    <s v="Minor"/>
    <s v="Storm"/>
    <s v="Loc37"/>
    <n v="1447"/>
    <s v="afternoon"/>
    <s v="Bus"/>
    <s v="Model14"/>
    <n v="2299"/>
    <s v="female"/>
    <n v="63"/>
    <n v="17"/>
    <s v="Serious"/>
    <n v="59"/>
    <s v="M"/>
    <s v="Upper"/>
    <s v="Cyclist"/>
    <s v="Passenger"/>
  </r>
  <r>
    <s v="AID0219"/>
    <d v="2022-10-11T00:00:00"/>
    <s v="wednesday"/>
    <s v="assam"/>
    <s v="Minor"/>
    <s v="Fog"/>
    <s v="Loc143"/>
    <n v="259"/>
    <s v="afternoon"/>
    <s v="Truck"/>
    <s v="Model32"/>
    <n v="2459"/>
    <s v="male"/>
    <n v="61"/>
    <n v="4"/>
    <s v="Serious"/>
    <n v="65"/>
    <s v="M"/>
    <s v="Working"/>
    <s v="Motorcyclist"/>
    <s v="Passenger"/>
  </r>
  <r>
    <s v="AID0220"/>
    <d v="2022-09-16T00:00:00"/>
    <s v="tuesday"/>
    <s v="madhyapradesh"/>
    <s v="Severe"/>
    <s v="Fog"/>
    <s v="Loc144"/>
    <n v="1634"/>
    <s v="afternoon"/>
    <s v="Car"/>
    <s v="Model7"/>
    <n v="1883"/>
    <s v="male"/>
    <n v="69"/>
    <n v="8"/>
    <s v="Serious"/>
    <n v="72"/>
    <s v="M"/>
    <s v="Upper"/>
    <s v="Motorcyclist"/>
    <s v="Passenger"/>
  </r>
  <r>
    <s v="AID0221"/>
    <d v="2022-01-14T00:00:00"/>
    <s v="sunday"/>
    <s v="NL"/>
    <s v="Severe"/>
    <s v="Clear"/>
    <s v="Loc82"/>
    <n v="440"/>
    <s v="afternoon"/>
    <s v="Motorcycle"/>
    <s v="Model47"/>
    <n v="970"/>
    <s v="male"/>
    <n v="61"/>
    <n v="17"/>
    <s v="Serious"/>
    <n v="22"/>
    <s v="M"/>
    <s v="Working"/>
    <s v="Car Passenger"/>
    <s v="Passenger"/>
  </r>
  <r>
    <s v="AID0222"/>
    <d v="2023-03-27T00:00:00"/>
    <s v="wednesday"/>
    <s v="gujarath"/>
    <s v="Moderate"/>
    <s v="Storm"/>
    <s v="Loc200"/>
    <n v="410"/>
    <s v="afternoon"/>
    <s v="Car"/>
    <s v="Model12"/>
    <n v="824"/>
    <s v="male"/>
    <n v="70"/>
    <n v="16"/>
    <s v="Serious"/>
    <n v="17"/>
    <s v="M"/>
    <s v="Upper"/>
    <s v="Car Passenger"/>
    <s v="Pedestrian"/>
  </r>
  <r>
    <s v="AID0223"/>
    <d v="2023-03-28T00:00:00"/>
    <s v="Friday"/>
    <s v="GA"/>
    <s v="Moderate"/>
    <s v="Fog"/>
    <s v="Loc86"/>
    <n v="1937"/>
    <s v="evening"/>
    <s v="Truck"/>
    <s v="Model23"/>
    <n v="1592"/>
    <s v="male"/>
    <n v="55"/>
    <n v="10"/>
    <s v="Serious"/>
    <n v="54"/>
    <s v="F"/>
    <s v="Upper"/>
    <s v="Motorcyclist"/>
    <s v="Pedestrian"/>
  </r>
  <r>
    <s v="AID0224"/>
    <d v="2022-11-04T00:00:00"/>
    <s v="tuesday"/>
    <s v="Himachal pradesh"/>
    <s v="Severe"/>
    <s v="Storm"/>
    <s v="Loc81"/>
    <n v="647"/>
    <s v="evening"/>
    <s v="Motorcycle"/>
    <s v="Model46"/>
    <n v="1707"/>
    <s v="female"/>
    <n v="22"/>
    <n v="7"/>
    <s v="Serious"/>
    <n v="43"/>
    <s v="M"/>
    <s v="Middle"/>
    <s v="Pedestrian"/>
    <s v="Pedestrian"/>
  </r>
  <r>
    <s v="AID0225"/>
    <d v="2023-08-26T00:00:00"/>
    <s v="tuesday"/>
    <s v="JH"/>
    <s v="Moderate"/>
    <s v="Rain"/>
    <s v="Loc137"/>
    <n v="201"/>
    <s v="evening"/>
    <s v="Motorcycle"/>
    <s v="Model22"/>
    <n v="2434"/>
    <s v="male"/>
    <n v="19"/>
    <n v="6"/>
    <s v="Slight"/>
    <n v="17"/>
    <s v="F"/>
    <s v="Working"/>
    <s v="Motorcyclist"/>
    <s v="Pedestrian"/>
  </r>
  <r>
    <s v="AID0226"/>
    <d v="2023-11-23T00:00:00"/>
    <s v="monday"/>
    <s v="arunachalpradesah"/>
    <s v="Severe"/>
    <s v="Storm"/>
    <s v="Loc149"/>
    <n v="909"/>
    <s v="afternoon"/>
    <s v="Motorcycle"/>
    <s v="Model23"/>
    <n v="1242"/>
    <s v="male"/>
    <n v="31"/>
    <n v="19"/>
    <s v="Serious"/>
    <n v="13"/>
    <s v="M"/>
    <s v="Middle"/>
    <s v="Motorcyclist"/>
    <s v="Pedestrian"/>
  </r>
  <r>
    <s v="AID0227"/>
    <d v="2023-07-16T00:00:00"/>
    <s v="sunday"/>
    <s v="MN"/>
    <s v="Moderate"/>
    <s v="Storm"/>
    <s v="Loc187"/>
    <n v="221"/>
    <s v="evening"/>
    <s v="Car"/>
    <s v="Model19"/>
    <n v="800"/>
    <s v="female"/>
    <n v="70"/>
    <n v="12"/>
    <s v="Slight"/>
    <n v="71"/>
    <s v="M"/>
    <s v="Working"/>
    <s v="Pedestrian"/>
    <s v="Pedestrian"/>
  </r>
  <r>
    <s v="AID0228"/>
    <d v="2022-03-27T00:00:00"/>
    <s v="wednesday"/>
    <s v="TN"/>
    <s v="Minor"/>
    <s v="Clear"/>
    <s v="Loc6"/>
    <n v="617"/>
    <s v="afternoon"/>
    <s v="Bus"/>
    <s v="Model49"/>
    <n v="1251"/>
    <s v="male"/>
    <n v="55"/>
    <n v="5"/>
    <s v="Slight"/>
    <n v="40"/>
    <s v="F"/>
    <s v="Upper"/>
    <s v="Pedestrian"/>
    <s v="Pedestrian"/>
  </r>
  <r>
    <s v="AID0229"/>
    <d v="2022-04-26T00:00:00"/>
    <s v="monday"/>
    <s v="assam"/>
    <s v="Severe"/>
    <s v="Storm"/>
    <s v="Loc23"/>
    <n v="943"/>
    <s v="afternoon"/>
    <s v="Bus"/>
    <s v="Model39"/>
    <n v="2924"/>
    <s v="male"/>
    <n v="68"/>
    <n v="20"/>
    <s v="Serious"/>
    <n v="56"/>
    <s v="M"/>
    <s v="Working"/>
    <s v="Cyclist"/>
    <s v="Pedestrian"/>
  </r>
  <r>
    <s v="AID0230"/>
    <d v="2022-03-09T00:00:00"/>
    <s v="sunday"/>
    <s v="Himachal pradesh"/>
    <s v="Severe"/>
    <s v="Snow"/>
    <s v="Loc51"/>
    <n v="1136"/>
    <s v="afternoon"/>
    <s v="Truck"/>
    <s v="Model1"/>
    <n v="1439"/>
    <s v="male"/>
    <n v="38"/>
    <n v="13"/>
    <s v="Serious"/>
    <n v="7"/>
    <s v="F"/>
    <s v="Upper"/>
    <s v="Cyclist"/>
    <s v="Passenger"/>
  </r>
  <r>
    <s v="AID0231"/>
    <d v="2022-05-04T00:00:00"/>
    <s v="wednesday"/>
    <s v="gujarath"/>
    <s v="Severe"/>
    <s v="Rain"/>
    <s v="Loc106"/>
    <n v="1124"/>
    <s v="afternoon"/>
    <s v="Motorcycle"/>
    <s v="Model33"/>
    <n v="1151"/>
    <s v="female"/>
    <n v="21"/>
    <n v="16"/>
    <s v="Serious"/>
    <n v="4"/>
    <s v="F"/>
    <s v="Working"/>
    <s v="Pedestrian"/>
    <s v="Passenger"/>
  </r>
  <r>
    <s v="AID0232"/>
    <d v="2022-10-07T00:00:00"/>
    <s v="Friday"/>
    <s v="Haryana"/>
    <s v="Severe"/>
    <s v="Rain"/>
    <s v="Loc171"/>
    <n v="1342"/>
    <s v="Night"/>
    <s v="Bus"/>
    <s v="Model31"/>
    <n v="1416"/>
    <s v="male"/>
    <n v="30"/>
    <n v="18"/>
    <s v="Serious"/>
    <n v="14"/>
    <s v="M"/>
    <s v="Upper"/>
    <s v="Cyclist"/>
    <s v="Pedestrian"/>
  </r>
  <r>
    <s v="AID0233"/>
    <d v="2023-08-26T00:00:00"/>
    <s v="wednesday"/>
    <s v="Haryana"/>
    <s v="Minor"/>
    <s v="Fog"/>
    <s v="Loc24"/>
    <n v="139"/>
    <s v="Night"/>
    <s v="Motorcycle"/>
    <s v="Model34"/>
    <n v="2221"/>
    <s v="male"/>
    <n v="47"/>
    <n v="13"/>
    <s v="Slight"/>
    <n v="6"/>
    <s v="M"/>
    <s v="Middle"/>
    <s v="Cyclist"/>
    <s v="Pedestrian"/>
  </r>
  <r>
    <s v="AID0234"/>
    <d v="2022-03-11T00:00:00"/>
    <s v="sunday"/>
    <s v="assam"/>
    <s v="Moderate"/>
    <s v="Snow"/>
    <s v="Loc68"/>
    <n v="1117"/>
    <s v="Night"/>
    <s v="Car"/>
    <s v="Model39"/>
    <n v="1059"/>
    <s v="female"/>
    <n v="42"/>
    <n v="5"/>
    <s v="Slight"/>
    <n v="51"/>
    <s v="F"/>
    <s v="Middle"/>
    <s v="Car Passenger"/>
    <s v="Passenger"/>
  </r>
  <r>
    <s v="AID0235"/>
    <d v="2022-11-20T00:00:00"/>
    <s v="sunday"/>
    <s v="assam"/>
    <s v="Moderate"/>
    <s v="Clear"/>
    <s v="Loc136"/>
    <n v="2014"/>
    <s v="Night"/>
    <s v="Car"/>
    <s v="Model7"/>
    <n v="2647"/>
    <s v="male"/>
    <n v="30"/>
    <n v="6"/>
    <s v="Slight"/>
    <n v="73"/>
    <s v="M"/>
    <s v="Middle"/>
    <s v="Motorcyclist"/>
    <s v="Passenger"/>
  </r>
  <r>
    <s v="AID0236"/>
    <d v="2023-11-12T00:00:00"/>
    <s v="wednesday"/>
    <s v="delhi"/>
    <s v="Moderate"/>
    <s v="Snow"/>
    <s v="Loc14"/>
    <n v="359"/>
    <s v="Night"/>
    <s v="Motorcycle"/>
    <s v="Model29"/>
    <n v="2033"/>
    <s v="female"/>
    <n v="64"/>
    <n v="10"/>
    <s v="Fatal"/>
    <n v="51"/>
    <s v="F"/>
    <s v="Upper"/>
    <s v="Cyclist"/>
    <s v="Pedestrian"/>
  </r>
  <r>
    <s v="AID0237"/>
    <d v="2023-01-13T00:00:00"/>
    <s v="Friday"/>
    <s v="Tripura"/>
    <s v="Moderate"/>
    <s v="Snow"/>
    <s v="Loc136"/>
    <n v="1118"/>
    <s v="evening"/>
    <s v="Truck"/>
    <s v="Model6"/>
    <n v="1703"/>
    <s v="male"/>
    <n v="21"/>
    <n v="7"/>
    <s v="Slight"/>
    <n v="80"/>
    <s v="F"/>
    <s v="Working"/>
    <s v="Cyclist"/>
    <s v="Pedestrian"/>
  </r>
  <r>
    <s v="AID0238"/>
    <d v="2023-04-16T00:00:00"/>
    <s v="Friday"/>
    <s v="sikkim"/>
    <s v="Severe"/>
    <s v="Snow"/>
    <s v="Loc30"/>
    <n v="1239"/>
    <s v="evening"/>
    <s v="Motorcycle"/>
    <s v="Model30"/>
    <n v="2149"/>
    <s v="male"/>
    <n v="63"/>
    <n v="13"/>
    <s v="Slight"/>
    <n v="9"/>
    <s v="F"/>
    <s v="Middle"/>
    <s v="Pedestrian"/>
    <s v="Passenger"/>
  </r>
  <r>
    <s v="AID0239"/>
    <d v="2022-08-09T00:00:00"/>
    <s v="tuesday"/>
    <s v="madhyapradesh"/>
    <s v="Moderate"/>
    <s v="Storm"/>
    <s v="Loc41"/>
    <n v="427"/>
    <s v="evening"/>
    <s v="Motorcycle"/>
    <s v="Model45"/>
    <n v="1869"/>
    <s v="female"/>
    <n v="22"/>
    <n v="17"/>
    <s v="Serious"/>
    <n v="50"/>
    <s v="M"/>
    <s v="Working"/>
    <s v="Car Passenger"/>
    <s v="Pedestrian"/>
  </r>
  <r>
    <s v="AID0240"/>
    <d v="2022-07-16T00:00:00"/>
    <s v="tuesday"/>
    <s v="westbengal"/>
    <s v="Moderate"/>
    <s v="Snow"/>
    <s v="Loc172"/>
    <n v="31"/>
    <s v="evening"/>
    <s v="Motorcycle"/>
    <s v="Model18"/>
    <n v="2958"/>
    <s v="female"/>
    <n v="29"/>
    <n v="4"/>
    <s v="Slight"/>
    <n v="5"/>
    <s v="F"/>
    <s v="Working"/>
    <s v="Pedestrian"/>
    <s v="Passenger"/>
  </r>
  <r>
    <s v="AID0241"/>
    <d v="2022-03-16T00:00:00"/>
    <s v="Friday"/>
    <s v="kerala"/>
    <s v="Moderate"/>
    <s v="Rain"/>
    <s v="Loc123"/>
    <n v="512"/>
    <s v="evening"/>
    <s v="Motorcycle"/>
    <s v="Model8"/>
    <n v="1983"/>
    <s v="female"/>
    <n v="20"/>
    <n v="1"/>
    <s v="Slight"/>
    <n v="65"/>
    <s v="F"/>
    <s v="Upper"/>
    <s v="Pedestrian"/>
    <s v="Passenger"/>
  </r>
  <r>
    <s v="AID0242"/>
    <d v="2023-08-10T00:00:00"/>
    <s v="sunday"/>
    <s v="maharastra"/>
    <s v="Minor"/>
    <s v="Snow"/>
    <s v="Loc45"/>
    <n v="1924"/>
    <s v="afternoon"/>
    <s v="Truck"/>
    <s v="Model22"/>
    <n v="2124"/>
    <s v="male"/>
    <n v="23"/>
    <n v="18"/>
    <s v="Fatal"/>
    <n v="61"/>
    <s v="F"/>
    <s v="Middle"/>
    <s v="Cyclist"/>
    <s v="Pedestrian"/>
  </r>
  <r>
    <s v="AID0243"/>
    <d v="2023-09-14T00:00:00"/>
    <s v="monday"/>
    <s v="KA"/>
    <s v="Minor"/>
    <s v="Fog"/>
    <s v="Loc32"/>
    <n v="213"/>
    <s v="Night"/>
    <s v="Truck"/>
    <s v="Model8"/>
    <n v="1782"/>
    <s v="male"/>
    <n v="60"/>
    <n v="7"/>
    <s v="Slight"/>
    <n v="70"/>
    <s v="F"/>
    <s v="Middle"/>
    <s v="Motorcyclist"/>
    <s v="Pedestrian"/>
  </r>
  <r>
    <s v="AID0244"/>
    <d v="2023-06-25T00:00:00"/>
    <s v="Friday"/>
    <s v="gujarath"/>
    <s v="Minor"/>
    <s v="Snow"/>
    <s v="Loc175"/>
    <n v="1228"/>
    <s v="afternoon"/>
    <s v="Motorcycle"/>
    <s v="Model3"/>
    <n v="2543"/>
    <s v="male"/>
    <n v="34"/>
    <n v="17"/>
    <s v="Slight"/>
    <n v="71"/>
    <s v="M"/>
    <s v="Upper"/>
    <s v="Pedestrian"/>
    <s v="Pedestrian"/>
  </r>
  <r>
    <s v="AID0245"/>
    <d v="2022-04-14T00:00:00"/>
    <s v="tuesday"/>
    <s v="OD"/>
    <s v="Minor"/>
    <s v="Fog"/>
    <s v="Loc137"/>
    <n v="1642"/>
    <s v="afternoon"/>
    <s v="Bus"/>
    <s v="Model12"/>
    <n v="2115"/>
    <s v="male"/>
    <n v="54"/>
    <n v="7"/>
    <s v="Fatal"/>
    <n v="40"/>
    <s v="F"/>
    <s v="Upper"/>
    <s v="Car Passenger"/>
    <s v="Pedestrian"/>
  </r>
  <r>
    <s v="AID0246"/>
    <d v="2022-06-13T00:00:00"/>
    <s v="monday"/>
    <s v="Bihar"/>
    <s v="Moderate"/>
    <s v="Storm"/>
    <s v="Loc184"/>
    <n v="2344"/>
    <s v="afternoon"/>
    <s v="Truck"/>
    <s v="Model47"/>
    <n v="2042"/>
    <s v="female"/>
    <n v="54"/>
    <n v="18"/>
    <s v="Serious"/>
    <n v="71"/>
    <s v="F"/>
    <s v="Upper"/>
    <s v="Car Passenger"/>
    <s v="Pedestrian"/>
  </r>
  <r>
    <s v="AID0247"/>
    <d v="2023-06-02T00:00:00"/>
    <s v="wednesday"/>
    <s v="gujarath"/>
    <s v="Minor"/>
    <s v="Fog"/>
    <s v="Loc199"/>
    <n v="441"/>
    <s v="evening"/>
    <s v="Truck"/>
    <s v="Model39"/>
    <n v="2210"/>
    <s v="female"/>
    <n v="38"/>
    <n v="8"/>
    <s v="Slight"/>
    <n v="7"/>
    <s v="M"/>
    <s v="Upper"/>
    <s v="Pedestrian"/>
    <s v="Passenger"/>
  </r>
  <r>
    <s v="AID0248"/>
    <d v="2023-07-30T00:00:00"/>
    <s v="sunday"/>
    <s v="UK"/>
    <s v="Severe"/>
    <s v="Fog"/>
    <s v="Loc38"/>
    <n v="1302"/>
    <s v="evening"/>
    <s v="Car"/>
    <s v="Model40"/>
    <n v="1404"/>
    <s v="female"/>
    <n v="37"/>
    <n v="11"/>
    <s v="Serious"/>
    <n v="20"/>
    <s v="M"/>
    <s v="Upper"/>
    <s v="Car Passenger"/>
    <s v="Pedestrian"/>
  </r>
  <r>
    <s v="AID0249"/>
    <d v="2022-08-03T00:00:00"/>
    <s v="sunday"/>
    <s v="Tripura"/>
    <s v="Moderate"/>
    <s v="Rain"/>
    <s v="Loc24"/>
    <n v="1054"/>
    <s v="evening"/>
    <s v="Bus"/>
    <s v="Model47"/>
    <n v="973"/>
    <s v="male"/>
    <n v="53"/>
    <n v="16"/>
    <s v="Serious"/>
    <n v="45"/>
    <s v="M"/>
    <s v="Middle"/>
    <s v="Cyclist"/>
    <s v="Pedestrian"/>
  </r>
  <r>
    <s v="AID0250"/>
    <d v="2022-06-25T00:00:00"/>
    <s v="sunday"/>
    <s v="maharastra"/>
    <s v="Minor"/>
    <s v="Snow"/>
    <s v="Loc23"/>
    <n v="1915"/>
    <s v="afternoon"/>
    <s v="Bus"/>
    <s v="Model19"/>
    <n v="2662"/>
    <s v="male"/>
    <n v="27"/>
    <n v="13"/>
    <s v="Fatal"/>
    <n v="43"/>
    <s v="F"/>
    <s v="Upper"/>
    <s v="Cyclist"/>
    <s v="Pedestrian"/>
  </r>
  <r>
    <s v="AID0251"/>
    <d v="2023-07-02T00:00:00"/>
    <s v="monday"/>
    <s v="TN"/>
    <s v="Minor"/>
    <s v="Rain"/>
    <s v="Loc152"/>
    <n v="455"/>
    <s v="afternoon"/>
    <s v="Truck"/>
    <s v="Model19"/>
    <n v="2112"/>
    <s v="male"/>
    <n v="40"/>
    <n v="16"/>
    <s v="Serious"/>
    <n v="67"/>
    <s v="M"/>
    <s v="Working"/>
    <s v="Car Passenger"/>
    <s v="Passenger"/>
  </r>
  <r>
    <s v="AID0252"/>
    <d v="2023-01-22T00:00:00"/>
    <s v="tuesday"/>
    <s v="MN"/>
    <s v="Minor"/>
    <s v="Clear"/>
    <s v="Loc15"/>
    <n v="1931"/>
    <s v="evening"/>
    <s v="Car"/>
    <s v="Model21"/>
    <n v="2616"/>
    <s v="female"/>
    <n v="64"/>
    <n v="6"/>
    <s v="Serious"/>
    <n v="7"/>
    <s v="F"/>
    <s v="Middle"/>
    <s v="Pedestrian"/>
    <s v="Passenger"/>
  </r>
  <r>
    <s v="AID0253"/>
    <d v="2023-08-01T00:00:00"/>
    <s v="Friday"/>
    <s v="delhi"/>
    <s v="Severe"/>
    <s v="Storm"/>
    <s v="Loc56"/>
    <n v="903"/>
    <s v="afternoon"/>
    <s v="Motorcycle"/>
    <s v="Model21"/>
    <n v="1968"/>
    <s v="male"/>
    <n v="56"/>
    <n v="7"/>
    <s v="Serious"/>
    <n v="7"/>
    <s v="M"/>
    <s v="Working"/>
    <s v="Pedestrian"/>
    <s v="Passenger"/>
  </r>
  <r>
    <s v="AID0254"/>
    <d v="2023-10-08T00:00:00"/>
    <s v="monday"/>
    <s v="Tripura"/>
    <s v="Moderate"/>
    <s v="Clear"/>
    <s v="Loc108"/>
    <n v="1854"/>
    <s v="Night"/>
    <s v="Car"/>
    <s v="Model38"/>
    <n v="1235"/>
    <s v="male"/>
    <n v="45"/>
    <n v="3"/>
    <s v="Serious"/>
    <n v="21"/>
    <s v="M"/>
    <s v="Upper"/>
    <s v="Pedestrian"/>
    <s v="Passenger"/>
  </r>
  <r>
    <s v="AID0255"/>
    <d v="2023-10-09T00:00:00"/>
    <s v="wednesday"/>
    <s v="Himachal pradesh"/>
    <s v="Severe"/>
    <s v="Rain"/>
    <s v="Loc81"/>
    <n v="1310"/>
    <s v="afternoon"/>
    <s v="Car"/>
    <s v="Model38"/>
    <n v="2193"/>
    <s v="male"/>
    <n v="32"/>
    <n v="13"/>
    <s v="Serious"/>
    <n v="11"/>
    <s v="M"/>
    <s v="Middle"/>
    <s v="Motorcyclist"/>
    <s v="Passenger"/>
  </r>
  <r>
    <s v="AID0256"/>
    <d v="2022-09-12T00:00:00"/>
    <s v="wednesday"/>
    <s v="PB"/>
    <s v="Moderate"/>
    <s v="Rain"/>
    <s v="Loc78"/>
    <n v="651"/>
    <s v="afternoon"/>
    <s v="Car"/>
    <s v="Model6"/>
    <n v="2726"/>
    <s v="male"/>
    <n v="52"/>
    <n v="8"/>
    <s v="Serious"/>
    <n v="78"/>
    <s v="M"/>
    <s v="Working"/>
    <s v="Cyclist"/>
    <s v="Passenger"/>
  </r>
  <r>
    <s v="AID0257"/>
    <d v="2023-09-24T00:00:00"/>
    <s v="tuesday"/>
    <s v="assam"/>
    <s v="Severe"/>
    <s v="Storm"/>
    <s v="Loc153"/>
    <n v="720"/>
    <s v="afternoon"/>
    <s v="Bus"/>
    <s v="Model27"/>
    <n v="885"/>
    <s v="male"/>
    <n v="36"/>
    <n v="10"/>
    <s v="Fatal"/>
    <n v="71"/>
    <s v="F"/>
    <s v="Middle"/>
    <s v="Cyclist"/>
    <s v="Passenger"/>
  </r>
  <r>
    <s v="AID0258"/>
    <d v="2022-10-16T00:00:00"/>
    <s v="Friday"/>
    <s v="Chatisghad"/>
    <s v="Minor"/>
    <s v="Snow"/>
    <s v="Loc111"/>
    <n v="1303"/>
    <s v="afternoon"/>
    <s v="Truck"/>
    <s v="Model29"/>
    <n v="2964"/>
    <s v="male"/>
    <n v="54"/>
    <n v="6"/>
    <s v="Fatal"/>
    <n v="60"/>
    <s v="F"/>
    <s v="Upper"/>
    <s v="Car Passenger"/>
    <s v="Pedestrian"/>
  </r>
  <r>
    <s v="AID0259"/>
    <d v="2023-11-17T00:00:00"/>
    <s v="monday"/>
    <s v="Tripura"/>
    <s v="Severe"/>
    <s v="Rain"/>
    <s v="Loc24"/>
    <n v="1834"/>
    <s v="evening"/>
    <s v="Bus"/>
    <s v="Model11"/>
    <n v="2502"/>
    <s v="female"/>
    <n v="52"/>
    <n v="17"/>
    <s v="Slight"/>
    <n v="14"/>
    <s v="F"/>
    <s v="Middle"/>
    <s v="Car Passenger"/>
    <s v="Pedestrian"/>
  </r>
  <r>
    <s v="AID0260"/>
    <d v="2023-11-29T00:00:00"/>
    <s v="tuesday"/>
    <s v="GA"/>
    <s v="Minor"/>
    <s v="Storm"/>
    <s v="Loc79"/>
    <n v="1455"/>
    <s v="Night"/>
    <s v="Truck"/>
    <s v="Model17"/>
    <n v="1076"/>
    <s v="female"/>
    <n v="49"/>
    <n v="14"/>
    <s v="Fatal"/>
    <n v="32"/>
    <s v="M"/>
    <s v="Working"/>
    <s v="Cyclist"/>
    <s v="Passenger"/>
  </r>
  <r>
    <s v="AID0261"/>
    <d v="2022-03-01T00:00:00"/>
    <s v="tuesday"/>
    <s v="MN"/>
    <s v="Severe"/>
    <s v="Clear"/>
    <s v="Loc114"/>
    <n v="2227"/>
    <s v="Night"/>
    <s v="Car"/>
    <s v="Model24"/>
    <n v="2287"/>
    <s v="female"/>
    <n v="26"/>
    <n v="20"/>
    <s v="Serious"/>
    <n v="48"/>
    <s v="F"/>
    <s v="Middle"/>
    <s v="Motorcyclist"/>
    <s v="Pedestrian"/>
  </r>
  <r>
    <s v="AID0262"/>
    <d v="2022-04-16T00:00:00"/>
    <s v="Friday"/>
    <s v="maharastra"/>
    <s v="Minor"/>
    <s v="Rain"/>
    <s v="Loc122"/>
    <n v="1503"/>
    <s v="Night"/>
    <s v="Car"/>
    <s v="Model32"/>
    <n v="972"/>
    <s v="female"/>
    <n v="51"/>
    <n v="11"/>
    <s v="Slight"/>
    <n v="63"/>
    <s v="M"/>
    <s v="Middle"/>
    <s v="Car Passenger"/>
    <s v="Passenger"/>
  </r>
  <r>
    <s v="AID0263"/>
    <d v="2022-04-25T00:00:00"/>
    <s v="sunday"/>
    <s v="kerala"/>
    <s v="Severe"/>
    <s v="Rain"/>
    <s v="Loc149"/>
    <n v="1612"/>
    <s v="afternoon"/>
    <s v="Motorcycle"/>
    <s v="Model11"/>
    <n v="2450"/>
    <s v="male"/>
    <n v="70"/>
    <n v="14"/>
    <s v="Slight"/>
    <n v="78"/>
    <s v="M"/>
    <s v="Middle"/>
    <s v="Motorcyclist"/>
    <s v="Passenger"/>
  </r>
  <r>
    <s v="AID0264"/>
    <d v="2023-08-02T00:00:00"/>
    <s v="Friday"/>
    <s v="Chatisghad"/>
    <s v="Severe"/>
    <s v="Storm"/>
    <s v="Loc99"/>
    <n v="1124"/>
    <s v="afternoon"/>
    <s v="Truck"/>
    <s v="Model29"/>
    <n v="1224"/>
    <s v="female"/>
    <n v="66"/>
    <n v="12"/>
    <s v="Slight"/>
    <n v="6"/>
    <s v="F"/>
    <s v="Working"/>
    <s v="Cyclist"/>
    <s v="Passenger"/>
  </r>
  <r>
    <s v="AID0265"/>
    <d v="2022-10-13T00:00:00"/>
    <s v="monday"/>
    <s v="sikkim"/>
    <s v="Moderate"/>
    <s v="Clear"/>
    <s v="Loc51"/>
    <n v="2226"/>
    <s v="afternoon"/>
    <s v="Car"/>
    <s v="Model27"/>
    <n v="1642"/>
    <s v="male"/>
    <n v="30"/>
    <n v="20"/>
    <s v="Fatal"/>
    <n v="40"/>
    <s v="M"/>
    <s v="Middle"/>
    <s v="Car Passenger"/>
    <s v="Passenger"/>
  </r>
  <r>
    <s v="AID0266"/>
    <d v="2022-11-13T00:00:00"/>
    <s v="wednesday"/>
    <s v="NL"/>
    <s v="Minor"/>
    <s v="Snow"/>
    <s v="Loc135"/>
    <n v="1616"/>
    <s v="evening"/>
    <s v="Car"/>
    <s v="Model7"/>
    <n v="1035"/>
    <s v="male"/>
    <n v="59"/>
    <n v="16"/>
    <s v="Fatal"/>
    <n v="50"/>
    <s v="M"/>
    <s v="Working"/>
    <s v="Car Passenger"/>
    <s v="Passenger"/>
  </r>
  <r>
    <s v="AID0267"/>
    <d v="2023-05-03T00:00:00"/>
    <s v="tuesday"/>
    <s v="MN"/>
    <s v="Severe"/>
    <s v="Snow"/>
    <s v="Loc106"/>
    <n v="1303"/>
    <s v="afternoon"/>
    <s v="Motorcycle"/>
    <s v="Model2"/>
    <n v="1261"/>
    <s v="male"/>
    <n v="31"/>
    <n v="13"/>
    <s v="Serious"/>
    <n v="31"/>
    <s v="M"/>
    <s v="Upper"/>
    <s v="Car Passenger"/>
    <s v="Pedestrian"/>
  </r>
  <r>
    <s v="AID0268"/>
    <d v="2023-12-15T00:00:00"/>
    <s v="monday"/>
    <s v="KA"/>
    <s v="Moderate"/>
    <s v="Fog"/>
    <s v="Loc163"/>
    <n v="2213"/>
    <s v="afternoon"/>
    <s v="Car"/>
    <s v="Model5"/>
    <n v="1919"/>
    <s v="female"/>
    <n v="21"/>
    <n v="7"/>
    <s v="Serious"/>
    <n v="37"/>
    <s v="F"/>
    <s v="Upper"/>
    <s v="Cyclist"/>
    <s v="Pedestrian"/>
  </r>
  <r>
    <s v="AID0269"/>
    <d v="2022-07-03T00:00:00"/>
    <s v="wednesday"/>
    <s v="kerala"/>
    <s v="Minor"/>
    <s v="Rain"/>
    <s v="Loc164"/>
    <n v="1228"/>
    <s v="afternoon"/>
    <s v="Motorcycle"/>
    <s v="Model14"/>
    <n v="1938"/>
    <s v="female"/>
    <n v="38"/>
    <n v="11"/>
    <s v="Slight"/>
    <n v="56"/>
    <s v="F"/>
    <s v="Middle"/>
    <s v="Car Passenger"/>
    <s v="Passenger"/>
  </r>
  <r>
    <s v="AID0270"/>
    <d v="2023-08-31T00:00:00"/>
    <s v="wednesday"/>
    <s v="assam"/>
    <s v="Moderate"/>
    <s v="Fog"/>
    <s v="Loc62"/>
    <n v="1331"/>
    <s v="evening"/>
    <s v="Truck"/>
    <s v="Model24"/>
    <n v="2762"/>
    <s v="female"/>
    <n v="27"/>
    <n v="0"/>
    <s v="Fatal"/>
    <n v="65"/>
    <s v="M"/>
    <s v="Working"/>
    <s v="Pedestrian"/>
    <s v="Passenger"/>
  </r>
  <r>
    <s v="AID0271"/>
    <d v="2023-11-25T00:00:00"/>
    <s v="sunday"/>
    <s v="maharastra"/>
    <s v="Moderate"/>
    <s v="Fog"/>
    <s v="Loc175"/>
    <n v="2036"/>
    <s v="afternoon"/>
    <s v="Car"/>
    <s v="Model31"/>
    <n v="2789"/>
    <s v="male"/>
    <n v="41"/>
    <n v="2"/>
    <s v="Serious"/>
    <n v="12"/>
    <s v="F"/>
    <s v="Middle"/>
    <s v="Cyclist"/>
    <s v="Passenger"/>
  </r>
  <r>
    <s v="AID0272"/>
    <d v="2022-01-31T00:00:00"/>
    <s v="monday"/>
    <s v="sikkim"/>
    <s v="Severe"/>
    <s v="Storm"/>
    <s v="Loc132"/>
    <n v="839"/>
    <s v="evening"/>
    <s v="Car"/>
    <s v="Model48"/>
    <n v="1901"/>
    <s v="female"/>
    <n v="64"/>
    <n v="12"/>
    <s v="Serious"/>
    <n v="61"/>
    <s v="M"/>
    <s v="Middle"/>
    <s v="Motorcyclist"/>
    <s v="Pedestrian"/>
  </r>
  <r>
    <s v="AID0273"/>
    <d v="2022-11-16T00:00:00"/>
    <s v="sunday"/>
    <s v="JH"/>
    <s v="Severe"/>
    <s v="Snow"/>
    <s v="Loc114"/>
    <n v="2157"/>
    <s v="Night"/>
    <s v="Bus"/>
    <s v="Model42"/>
    <n v="2260"/>
    <s v="female"/>
    <n v="22"/>
    <n v="15"/>
    <s v="Slight"/>
    <n v="15"/>
    <s v="F"/>
    <s v="Working"/>
    <s v="Car Passenger"/>
    <s v="Pedestrian"/>
  </r>
  <r>
    <s v="AID0274"/>
    <d v="2023-04-29T00:00:00"/>
    <s v="tuesday"/>
    <s v="OD"/>
    <s v="Minor"/>
    <s v="Clear"/>
    <s v="Loc48"/>
    <n v="2350"/>
    <s v="Night"/>
    <s v="Car"/>
    <s v="Model49"/>
    <n v="1837"/>
    <s v="male"/>
    <n v="55"/>
    <n v="6"/>
    <s v="Fatal"/>
    <n v="49"/>
    <s v="F"/>
    <s v="Upper"/>
    <s v="Car Passenger"/>
    <s v="Pedestrian"/>
  </r>
  <r>
    <s v="AID0275"/>
    <d v="2023-12-06T00:00:00"/>
    <s v="sunday"/>
    <s v="assam"/>
    <s v="Moderate"/>
    <s v="Fog"/>
    <s v="Loc17"/>
    <n v="1941"/>
    <s v="Night"/>
    <s v="Truck"/>
    <s v="Model19"/>
    <n v="2667"/>
    <s v="female"/>
    <n v="58"/>
    <n v="9"/>
    <s v="Slight"/>
    <n v="40"/>
    <s v="M"/>
    <s v="Working"/>
    <s v="Pedestrian"/>
    <s v="Pedestrian"/>
  </r>
  <r>
    <s v="AID0276"/>
    <d v="2023-06-12T00:00:00"/>
    <s v="sunday"/>
    <s v="westbengal"/>
    <s v="Minor"/>
    <s v="Storm"/>
    <s v="Loc161"/>
    <n v="2318"/>
    <s v="Night"/>
    <s v="Truck"/>
    <s v="Model14"/>
    <n v="2592"/>
    <s v="female"/>
    <n v="38"/>
    <n v="12"/>
    <s v="Serious"/>
    <n v="27"/>
    <s v="F"/>
    <s v="Middle"/>
    <s v="Cyclist"/>
    <s v="Passenger"/>
  </r>
  <r>
    <s v="AID0277"/>
    <d v="2023-05-19T00:00:00"/>
    <s v="monday"/>
    <s v="gujarath"/>
    <s v="Minor"/>
    <s v="Clear"/>
    <s v="Loc8"/>
    <n v="418"/>
    <s v="evening"/>
    <s v="Truck"/>
    <s v="Model47"/>
    <n v="2772"/>
    <s v="male"/>
    <n v="28"/>
    <n v="11"/>
    <s v="Serious"/>
    <n v="36"/>
    <s v="F"/>
    <s v="Upper"/>
    <s v="Car Passenger"/>
    <s v="Pedestrian"/>
  </r>
  <r>
    <s v="AID0278"/>
    <d v="2022-07-30T00:00:00"/>
    <s v="sunday"/>
    <s v="arunachalpradesah"/>
    <s v="Moderate"/>
    <s v="Snow"/>
    <s v="Loc28"/>
    <n v="135"/>
    <s v="afternoon"/>
    <s v="Motorcycle"/>
    <s v="Model21"/>
    <n v="1520"/>
    <s v="male"/>
    <n v="23"/>
    <n v="8"/>
    <s v="Fatal"/>
    <n v="1"/>
    <s v="F"/>
    <s v="Middle"/>
    <s v="Car Passenger"/>
    <s v="Passenger"/>
  </r>
  <r>
    <s v="AID0279"/>
    <d v="2023-02-13T00:00:00"/>
    <s v="tuesday"/>
    <s v="gujarath"/>
    <s v="Severe"/>
    <s v="Storm"/>
    <s v="Loc13"/>
    <n v="1500"/>
    <s v="evening"/>
    <s v="Truck"/>
    <s v="Model17"/>
    <n v="2778"/>
    <s v="female"/>
    <n v="50"/>
    <n v="4"/>
    <s v="Serious"/>
    <n v="39"/>
    <s v="M"/>
    <s v="Middle"/>
    <s v="Car Passenger"/>
    <s v="Passenger"/>
  </r>
  <r>
    <s v="AID0280"/>
    <d v="2022-06-06T00:00:00"/>
    <s v="sunday"/>
    <s v="AP"/>
    <s v="Severe"/>
    <s v="Fog"/>
    <s v="Loc54"/>
    <n v="2023"/>
    <s v="afternoon"/>
    <s v="Bus"/>
    <s v="Model45"/>
    <n v="1674"/>
    <s v="female"/>
    <n v="26"/>
    <n v="10"/>
    <s v="Fatal"/>
    <n v="37"/>
    <s v="M"/>
    <s v="Upper"/>
    <s v="Cyclist"/>
    <s v="Pedestrian"/>
  </r>
  <r>
    <s v="AID0281"/>
    <d v="2022-08-11T00:00:00"/>
    <s v="Friday"/>
    <s v="sikkim"/>
    <s v="Minor"/>
    <s v="Clear"/>
    <s v="Loc178"/>
    <n v="24"/>
    <s v="afternoon"/>
    <s v="Bus"/>
    <s v="Model34"/>
    <n v="2924"/>
    <s v="male"/>
    <n v="23"/>
    <n v="19"/>
    <s v="Slight"/>
    <n v="75"/>
    <s v="M"/>
    <s v="Upper"/>
    <s v="Car Passenger"/>
    <s v="Pedestrian"/>
  </r>
  <r>
    <s v="AID0282"/>
    <d v="2023-12-07T00:00:00"/>
    <s v="sunday"/>
    <s v="Himachal pradesh"/>
    <s v="Moderate"/>
    <s v="Fog"/>
    <s v="Loc28"/>
    <n v="524"/>
    <s v="Night"/>
    <s v="Truck"/>
    <s v="Model19"/>
    <n v="1562"/>
    <s v="male"/>
    <n v="27"/>
    <n v="14"/>
    <s v="Serious"/>
    <n v="69"/>
    <s v="M"/>
    <s v="Middle"/>
    <s v="Cyclist"/>
    <s v="Pedestrian"/>
  </r>
  <r>
    <s v="AID0283"/>
    <d v="2022-10-26T00:00:00"/>
    <s v="sunday"/>
    <s v="gujarath"/>
    <s v="Moderate"/>
    <s v="Fog"/>
    <s v="Loc94"/>
    <n v="808"/>
    <s v="Night"/>
    <s v="Car"/>
    <s v="Model3"/>
    <n v="2906"/>
    <s v="male"/>
    <n v="53"/>
    <n v="0"/>
    <s v="Slight"/>
    <n v="39"/>
    <s v="M"/>
    <s v="Upper"/>
    <s v="Motorcyclist"/>
    <s v="Pedestrian"/>
  </r>
  <r>
    <s v="AID0284"/>
    <d v="2022-06-13T00:00:00"/>
    <s v="Friday"/>
    <s v="Tripura"/>
    <s v="Minor"/>
    <s v="Storm"/>
    <s v="Loc195"/>
    <n v="214"/>
    <s v="evening"/>
    <s v="Car"/>
    <s v="Model30"/>
    <n v="1547"/>
    <s v="female"/>
    <n v="24"/>
    <n v="14"/>
    <s v="Serious"/>
    <n v="68"/>
    <s v="M"/>
    <s v="Middle"/>
    <s v="Motorcyclist"/>
    <s v="Pedestrian"/>
  </r>
  <r>
    <s v="AID0285"/>
    <d v="2023-01-19T00:00:00"/>
    <s v="monday"/>
    <s v="JH"/>
    <s v="Severe"/>
    <s v="Fog"/>
    <s v="Loc123"/>
    <n v="1716"/>
    <s v="afternoon"/>
    <s v="Motorcycle"/>
    <s v="Model27"/>
    <n v="2063"/>
    <s v="male"/>
    <n v="23"/>
    <n v="10"/>
    <s v="Fatal"/>
    <n v="24"/>
    <s v="F"/>
    <s v="Working"/>
    <s v="Motorcyclist"/>
    <s v="Pedestrian"/>
  </r>
  <r>
    <s v="AID0286"/>
    <d v="2023-01-11T00:00:00"/>
    <s v="wednesday"/>
    <s v="assam"/>
    <s v="Minor"/>
    <s v="Rain"/>
    <s v="Loc66"/>
    <n v="1101"/>
    <s v="afternoon"/>
    <s v="Bus"/>
    <s v="Model16"/>
    <n v="2603"/>
    <s v="female"/>
    <n v="45"/>
    <n v="7"/>
    <s v="Slight"/>
    <n v="44"/>
    <s v="F"/>
    <s v="Upper"/>
    <s v="Pedestrian"/>
    <s v="Pedestrian"/>
  </r>
  <r>
    <s v="AID0287"/>
    <d v="2023-05-08T00:00:00"/>
    <s v="Friday"/>
    <s v="sikkim"/>
    <s v="Moderate"/>
    <s v="Rain"/>
    <s v="Loc122"/>
    <n v="938"/>
    <s v="evening"/>
    <s v="Bus"/>
    <s v="Model24"/>
    <n v="2847"/>
    <s v="male"/>
    <n v="36"/>
    <n v="2"/>
    <s v="Fatal"/>
    <n v="62"/>
    <s v="M"/>
    <s v="Upper"/>
    <s v="Motorcyclist"/>
    <s v="Pedestrian"/>
  </r>
  <r>
    <s v="AID0288"/>
    <d v="2022-03-25T00:00:00"/>
    <s v="tuesday"/>
    <s v="Haryana"/>
    <s v="Severe"/>
    <s v="Storm"/>
    <s v="Loc70"/>
    <n v="1840"/>
    <s v="Night"/>
    <s v="Motorcycle"/>
    <s v="Model1"/>
    <n v="2312"/>
    <s v="male"/>
    <n v="68"/>
    <n v="1"/>
    <s v="Fatal"/>
    <n v="27"/>
    <s v="M"/>
    <s v="Middle"/>
    <s v="Car Passenger"/>
    <s v="Passenger"/>
  </r>
  <r>
    <s v="AID0289"/>
    <d v="2022-07-31T00:00:00"/>
    <s v="wednesday"/>
    <s v="NL"/>
    <s v="Minor"/>
    <s v="Snow"/>
    <s v="Loc12"/>
    <n v="1433"/>
    <s v="Night"/>
    <s v="Truck"/>
    <s v="Model21"/>
    <n v="2504"/>
    <s v="female"/>
    <n v="61"/>
    <n v="11"/>
    <s v="Slight"/>
    <n v="10"/>
    <s v="M"/>
    <s v="Middle"/>
    <s v="Car Passenger"/>
    <s v="Passenger"/>
  </r>
  <r>
    <s v="AID0290"/>
    <d v="2022-10-10T00:00:00"/>
    <s v="Friday"/>
    <s v="ML"/>
    <s v="Moderate"/>
    <s v="Snow"/>
    <s v="Loc160"/>
    <n v="1104"/>
    <s v="evening"/>
    <s v="Bus"/>
    <s v="Model30"/>
    <n v="2656"/>
    <s v="female"/>
    <n v="23"/>
    <n v="13"/>
    <s v="Slight"/>
    <n v="34"/>
    <s v="F"/>
    <s v="Middle"/>
    <s v="Motorcyclist"/>
    <s v="Passenger"/>
  </r>
  <r>
    <s v="AID0291"/>
    <d v="2023-03-25T00:00:00"/>
    <s v="tuesday"/>
    <s v="TN"/>
    <s v="Severe"/>
    <s v="Fog"/>
    <s v="Loc116"/>
    <n v="10"/>
    <s v="afternoon"/>
    <s v="Truck"/>
    <s v="Model49"/>
    <n v="2372"/>
    <s v="male"/>
    <n v="24"/>
    <n v="19"/>
    <s v="Fatal"/>
    <n v="76"/>
    <s v="F"/>
    <s v="Working"/>
    <s v="Motorcyclist"/>
    <s v="Passenger"/>
  </r>
  <r>
    <s v="AID0292"/>
    <d v="2023-11-25T00:00:00"/>
    <s v="monday"/>
    <s v="JH"/>
    <s v="Minor"/>
    <s v="Snow"/>
    <s v="Loc60"/>
    <n v="1332"/>
    <s v="afternoon"/>
    <s v="Bus"/>
    <s v="Model11"/>
    <n v="2229"/>
    <s v="female"/>
    <n v="47"/>
    <n v="0"/>
    <s v="Serious"/>
    <n v="80"/>
    <s v="M"/>
    <s v="Upper"/>
    <s v="Car Passenger"/>
    <s v="Passenger"/>
  </r>
  <r>
    <s v="AID0293"/>
    <d v="2023-03-01T00:00:00"/>
    <s v="tuesday"/>
    <s v="OD"/>
    <s v="Moderate"/>
    <s v="Storm"/>
    <s v="Loc79"/>
    <n v="2123"/>
    <s v="Night"/>
    <s v="Motorcycle"/>
    <s v="Model42"/>
    <n v="982"/>
    <s v="male"/>
    <n v="60"/>
    <n v="17"/>
    <s v="Fatal"/>
    <n v="63"/>
    <s v="F"/>
    <s v="Working"/>
    <s v="Pedestrian"/>
    <s v="Passenger"/>
  </r>
  <r>
    <s v="AID0294"/>
    <d v="2022-03-27T00:00:00"/>
    <s v="Friday"/>
    <s v="MN"/>
    <s v="Severe"/>
    <s v="Fog"/>
    <s v="Loc124"/>
    <n v="1052"/>
    <s v="Night"/>
    <s v="Bus"/>
    <s v="Model8"/>
    <n v="2758"/>
    <s v="male"/>
    <n v="30"/>
    <n v="3"/>
    <s v="Slight"/>
    <n v="42"/>
    <s v="M"/>
    <s v="Middle"/>
    <s v="Motorcyclist"/>
    <s v="Pedestrian"/>
  </r>
  <r>
    <s v="AID0295"/>
    <d v="2023-12-02T00:00:00"/>
    <s v="tuesday"/>
    <s v="assam"/>
    <s v="Severe"/>
    <s v="Clear"/>
    <s v="Loc184"/>
    <n v="1013"/>
    <s v="Night"/>
    <s v="Motorcycle"/>
    <s v="Model15"/>
    <n v="2702"/>
    <s v="male"/>
    <n v="22"/>
    <n v="11"/>
    <s v="Slight"/>
    <n v="15"/>
    <s v="F"/>
    <s v="Working"/>
    <s v="Pedestrian"/>
    <s v="Passenger"/>
  </r>
  <r>
    <s v="AID0296"/>
    <d v="2022-06-23T00:00:00"/>
    <s v="monday"/>
    <s v="madhyapradesh"/>
    <s v="Severe"/>
    <s v="Clear"/>
    <s v="Loc69"/>
    <n v="1612"/>
    <s v="evening"/>
    <s v="Bus"/>
    <s v="Model8"/>
    <n v="2486"/>
    <s v="female"/>
    <n v="58"/>
    <n v="6"/>
    <s v="Slight"/>
    <n v="25"/>
    <s v="F"/>
    <s v="Middle"/>
    <s v="Car Passenger"/>
    <s v="Passenger"/>
  </r>
  <r>
    <s v="AID0297"/>
    <d v="2022-12-22T00:00:00"/>
    <s v="Friday"/>
    <s v="gujarath"/>
    <s v="Severe"/>
    <s v="Rain"/>
    <s v="Loc46"/>
    <n v="1505"/>
    <s v="Night"/>
    <s v="Car"/>
    <s v="Model42"/>
    <n v="1510"/>
    <s v="male"/>
    <n v="57"/>
    <n v="5"/>
    <s v="Fatal"/>
    <n v="74"/>
    <s v="M"/>
    <s v="Working"/>
    <s v="Pedestrian"/>
    <s v="Pedestrian"/>
  </r>
  <r>
    <s v="AID0298"/>
    <d v="2022-04-28T00:00:00"/>
    <s v="sunday"/>
    <s v="MN"/>
    <s v="Minor"/>
    <s v="Fog"/>
    <s v="Loc195"/>
    <n v="1257"/>
    <s v="Night"/>
    <s v="Truck"/>
    <s v="Model40"/>
    <n v="2888"/>
    <s v="female"/>
    <n v="50"/>
    <n v="5"/>
    <s v="Slight"/>
    <n v="19"/>
    <s v="F"/>
    <s v="Middle"/>
    <s v="Motorcyclist"/>
    <s v="Passenger"/>
  </r>
  <r>
    <s v="AID0299"/>
    <d v="2022-04-25T00:00:00"/>
    <s v="Friday"/>
    <s v="OD"/>
    <s v="Severe"/>
    <s v="Rain"/>
    <s v="Loc174"/>
    <n v="1339"/>
    <s v="afternoon"/>
    <s v="Motorcycle"/>
    <s v="Model43"/>
    <n v="969"/>
    <s v="male"/>
    <n v="22"/>
    <n v="4"/>
    <s v="Serious"/>
    <n v="64"/>
    <s v="F"/>
    <s v="Upper"/>
    <s v="Motorcyclist"/>
    <s v="Pedestrian"/>
  </r>
  <r>
    <s v="AID0300"/>
    <d v="2023-10-11T00:00:00"/>
    <s v="tuesday"/>
    <s v="sikkim"/>
    <s v="Minor"/>
    <s v="Clear"/>
    <s v="Loc60"/>
    <n v="1954"/>
    <s v="Night"/>
    <s v="Motorcycle"/>
    <s v="Model41"/>
    <n v="2430"/>
    <s v="male"/>
    <n v="18"/>
    <n v="19"/>
    <s v="Serious"/>
    <n v="3"/>
    <s v="M"/>
    <s v="Working"/>
    <s v="Motorcyclist"/>
    <s v="Passenger"/>
  </r>
  <r>
    <s v="AID0301"/>
    <d v="2023-12-24T00:00:00"/>
    <s v="tuesday"/>
    <s v="Tripura"/>
    <s v="Minor"/>
    <s v="Snow"/>
    <s v="Loc105"/>
    <n v="807"/>
    <s v="Night"/>
    <s v="Motorcycle"/>
    <s v="Model31"/>
    <n v="1704"/>
    <s v="male"/>
    <n v="38"/>
    <n v="10"/>
    <s v="Fatal"/>
    <n v="74"/>
    <s v="F"/>
    <s v="Middle"/>
    <s v="Car Passenger"/>
    <s v="Passenger"/>
  </r>
  <r>
    <s v="AID0302"/>
    <d v="2023-01-22T00:00:00"/>
    <s v="tuesday"/>
    <s v="MN"/>
    <s v="Moderate"/>
    <s v="Snow"/>
    <s v="Loc69"/>
    <n v="1409"/>
    <s v="evening"/>
    <s v="Truck"/>
    <s v="Model11"/>
    <n v="1708"/>
    <s v="female"/>
    <n v="23"/>
    <n v="14"/>
    <s v="Slight"/>
    <n v="46"/>
    <s v="F"/>
    <s v="Working"/>
    <s v="Cyclist"/>
    <s v="Passenger"/>
  </r>
  <r>
    <s v="AID0303"/>
    <d v="2022-03-30T00:00:00"/>
    <s v="tuesday"/>
    <s v="GA"/>
    <s v="Moderate"/>
    <s v="Rain"/>
    <s v="Loc27"/>
    <n v="11"/>
    <s v="evening"/>
    <s v="Car"/>
    <s v="Model34"/>
    <n v="2921"/>
    <s v="female"/>
    <n v="47"/>
    <n v="16"/>
    <s v="Serious"/>
    <n v="64"/>
    <s v="F"/>
    <s v="Upper"/>
    <s v="Pedestrian"/>
    <s v="Passenger"/>
  </r>
  <r>
    <s v="AID0304"/>
    <d v="2023-11-04T00:00:00"/>
    <s v="Friday"/>
    <s v="Bihar"/>
    <s v="Moderate"/>
    <s v="Fog"/>
    <s v="Loc176"/>
    <n v="2011"/>
    <s v="Night"/>
    <s v="Truck"/>
    <s v="Model9"/>
    <n v="2772"/>
    <s v="female"/>
    <n v="31"/>
    <n v="16"/>
    <s v="Serious"/>
    <n v="15"/>
    <s v="F"/>
    <s v="Working"/>
    <s v="Cyclist"/>
    <s v="Pedestrian"/>
  </r>
  <r>
    <s v="AID0305"/>
    <d v="2023-05-24T00:00:00"/>
    <s v="tuesday"/>
    <s v="madhyapradesh"/>
    <s v="Minor"/>
    <s v="Rain"/>
    <s v="Loc4"/>
    <n v="1345"/>
    <s v="afternoon"/>
    <s v="Car"/>
    <s v="Model7"/>
    <n v="1049"/>
    <s v="female"/>
    <n v="70"/>
    <n v="10"/>
    <s v="Serious"/>
    <n v="22"/>
    <s v="M"/>
    <s v="Working"/>
    <s v="Car Passenger"/>
    <s v="Passenger"/>
  </r>
  <r>
    <s v="AID0306"/>
    <d v="2023-03-04T00:00:00"/>
    <s v="Friday"/>
    <s v="Bihar"/>
    <s v="Minor"/>
    <s v="Clear"/>
    <s v="Loc128"/>
    <n v="2157"/>
    <s v="afternoon"/>
    <s v="Truck"/>
    <s v="Model45"/>
    <n v="2597"/>
    <s v="male"/>
    <n v="59"/>
    <n v="2"/>
    <s v="Slight"/>
    <n v="21"/>
    <s v="M"/>
    <s v="Middle"/>
    <s v="Cyclist"/>
    <s v="Passenger"/>
  </r>
  <r>
    <s v="AID0307"/>
    <d v="2023-07-06T00:00:00"/>
    <s v="tuesday"/>
    <s v="UP"/>
    <s v="Severe"/>
    <s v="Fog"/>
    <s v="Loc91"/>
    <n v="558"/>
    <s v="Night"/>
    <s v="Bus"/>
    <s v="Model36"/>
    <n v="2484"/>
    <s v="female"/>
    <n v="21"/>
    <n v="2"/>
    <s v="Slight"/>
    <n v="72"/>
    <s v="F"/>
    <s v="Upper"/>
    <s v="Motorcyclist"/>
    <s v="Pedestrian"/>
  </r>
  <r>
    <s v="AID0308"/>
    <d v="2022-05-11T00:00:00"/>
    <s v="sunday"/>
    <s v="UK"/>
    <s v="Severe"/>
    <s v="Snow"/>
    <s v="Loc77"/>
    <n v="1656"/>
    <s v="Night"/>
    <s v="Bus"/>
    <s v="Model32"/>
    <n v="1729"/>
    <s v="female"/>
    <n v="62"/>
    <n v="14"/>
    <s v="Fatal"/>
    <n v="16"/>
    <s v="F"/>
    <s v="Middle"/>
    <s v="Pedestrian"/>
    <s v="Passenger"/>
  </r>
  <r>
    <s v="AID0309"/>
    <d v="2023-12-16T00:00:00"/>
    <s v="sunday"/>
    <s v="JH"/>
    <s v="Severe"/>
    <s v="Storm"/>
    <s v="Loc63"/>
    <n v="304"/>
    <s v="afternoon"/>
    <s v="Motorcycle"/>
    <s v="Model10"/>
    <n v="840"/>
    <s v="female"/>
    <n v="20"/>
    <n v="4"/>
    <s v="Slight"/>
    <n v="69"/>
    <s v="F"/>
    <s v="Working"/>
    <s v="Pedestrian"/>
    <s v="Pedestrian"/>
  </r>
  <r>
    <s v="AID0310"/>
    <d v="2022-05-14T00:00:00"/>
    <s v="sunday"/>
    <s v="UK"/>
    <s v="Minor"/>
    <s v="Rain"/>
    <s v="Loc138"/>
    <n v="738"/>
    <s v="afternoon"/>
    <s v="Car"/>
    <s v="Model47"/>
    <n v="2756"/>
    <s v="male"/>
    <n v="25"/>
    <n v="7"/>
    <s v="Slight"/>
    <n v="56"/>
    <s v="M"/>
    <s v="Working"/>
    <s v="Cyclist"/>
    <s v="Passenger"/>
  </r>
  <r>
    <s v="AID0311"/>
    <d v="2023-05-21T00:00:00"/>
    <s v="tuesday"/>
    <s v="UK"/>
    <s v="Severe"/>
    <s v="Clear"/>
    <s v="Loc44"/>
    <n v="1059"/>
    <s v="afternoon"/>
    <s v="Bus"/>
    <s v="Model31"/>
    <n v="2612"/>
    <s v="female"/>
    <n v="62"/>
    <n v="0"/>
    <s v="Fatal"/>
    <n v="12"/>
    <s v="F"/>
    <s v="Upper"/>
    <s v="Cyclist"/>
    <s v="Passenger"/>
  </r>
  <r>
    <s v="AID0312"/>
    <d v="2023-02-19T00:00:00"/>
    <s v="sunday"/>
    <s v="sikkim"/>
    <s v="Minor"/>
    <s v="Rain"/>
    <s v="Loc164"/>
    <n v="1146"/>
    <s v="Night"/>
    <s v="Car"/>
    <s v="Model50"/>
    <n v="2625"/>
    <s v="female"/>
    <n v="56"/>
    <n v="8"/>
    <s v="Slight"/>
    <n v="18"/>
    <s v="F"/>
    <s v="Upper"/>
    <s v="Pedestrian"/>
    <s v="Pedestrian"/>
  </r>
  <r>
    <s v="AID0313"/>
    <d v="2023-04-04T00:00:00"/>
    <s v="tuesday"/>
    <s v="delhi"/>
    <s v="Severe"/>
    <s v="Snow"/>
    <s v="Loc183"/>
    <n v="1231"/>
    <s v="Night"/>
    <s v="Bus"/>
    <s v="Model4"/>
    <n v="1744"/>
    <s v="female"/>
    <n v="56"/>
    <n v="17"/>
    <s v="Serious"/>
    <n v="45"/>
    <s v="F"/>
    <s v="Upper"/>
    <s v="Pedestrian"/>
    <s v="Pedestrian"/>
  </r>
  <r>
    <s v="AID0314"/>
    <d v="2022-03-27T00:00:00"/>
    <s v="tuesday"/>
    <s v="Chatisghad"/>
    <s v="Moderate"/>
    <s v="Rain"/>
    <s v="Loc193"/>
    <n v="1446"/>
    <s v="afternoon"/>
    <s v="Motorcycle"/>
    <s v="Model22"/>
    <n v="2233"/>
    <s v="female"/>
    <n v="68"/>
    <n v="7"/>
    <s v="Fatal"/>
    <n v="75"/>
    <s v="M"/>
    <s v="Middle"/>
    <s v="Motorcyclist"/>
    <s v="Passenger"/>
  </r>
  <r>
    <s v="AID0315"/>
    <d v="2023-03-09T00:00:00"/>
    <s v="sunday"/>
    <s v="maharastra"/>
    <s v="Moderate"/>
    <s v="Storm"/>
    <s v="Loc110"/>
    <n v="947"/>
    <s v="evening"/>
    <s v="Car"/>
    <s v="Model47"/>
    <n v="2164"/>
    <s v="female"/>
    <n v="50"/>
    <n v="17"/>
    <s v="Serious"/>
    <n v="44"/>
    <s v="F"/>
    <s v="Upper"/>
    <s v="Pedestrian"/>
    <s v="Passenger"/>
  </r>
  <r>
    <s v="AID0316"/>
    <d v="2022-10-21T00:00:00"/>
    <s v="wednesday"/>
    <s v="arunachalpradesah"/>
    <s v="Moderate"/>
    <s v="Storm"/>
    <s v="Loc34"/>
    <n v="509"/>
    <s v="Night"/>
    <s v="Truck"/>
    <s v="Model50"/>
    <n v="1697"/>
    <s v="male"/>
    <n v="62"/>
    <n v="17"/>
    <s v="Fatal"/>
    <n v="50"/>
    <s v="M"/>
    <s v="Working"/>
    <s v="Car Passenger"/>
    <s v="Passenger"/>
  </r>
  <r>
    <s v="AID0317"/>
    <d v="2023-12-11T00:00:00"/>
    <s v="sunday"/>
    <s v="GA"/>
    <s v="Moderate"/>
    <s v="Storm"/>
    <s v="Loc105"/>
    <n v="1125"/>
    <s v="Night"/>
    <s v="Truck"/>
    <s v="Model40"/>
    <n v="1836"/>
    <s v="male"/>
    <n v="56"/>
    <n v="18"/>
    <s v="Serious"/>
    <n v="78"/>
    <s v="M"/>
    <s v="Working"/>
    <s v="Motorcyclist"/>
    <s v="Pedestrian"/>
  </r>
  <r>
    <s v="AID0318"/>
    <d v="2023-09-19T00:00:00"/>
    <s v="Friday"/>
    <s v="Chatisghad"/>
    <s v="Minor"/>
    <s v="Clear"/>
    <s v="Loc127"/>
    <n v="500"/>
    <s v="afternoon"/>
    <s v="Motorcycle"/>
    <s v="Model6"/>
    <n v="2794"/>
    <s v="female"/>
    <n v="19"/>
    <n v="10"/>
    <s v="Slight"/>
    <n v="45"/>
    <s v="F"/>
    <s v="Upper"/>
    <s v="Car Passenger"/>
    <s v="Pedestrian"/>
  </r>
  <r>
    <s v="AID0319"/>
    <d v="2023-11-10T00:00:00"/>
    <s v="sunday"/>
    <s v="Haryana"/>
    <s v="Minor"/>
    <s v="Storm"/>
    <s v="Loc27"/>
    <n v="337"/>
    <s v="Night"/>
    <s v="Truck"/>
    <s v="Model29"/>
    <n v="1355"/>
    <s v="male"/>
    <n v="64"/>
    <n v="1"/>
    <s v="Serious"/>
    <n v="31"/>
    <s v="F"/>
    <s v="Working"/>
    <s v="Motorcyclist"/>
    <s v="Passenger"/>
  </r>
  <r>
    <s v="AID0320"/>
    <d v="2022-06-09T00:00:00"/>
    <s v="tuesday"/>
    <s v="MZ"/>
    <s v="Moderate"/>
    <s v="Rain"/>
    <s v="Loc146"/>
    <n v="303"/>
    <s v="evening"/>
    <s v="Bus"/>
    <s v="Model11"/>
    <n v="918"/>
    <s v="male"/>
    <n v="36"/>
    <n v="0"/>
    <s v="Slight"/>
    <n v="43"/>
    <s v="M"/>
    <s v="Working"/>
    <s v="Car Passenger"/>
    <s v="Passenger"/>
  </r>
  <r>
    <s v="AID0321"/>
    <d v="2022-03-12T00:00:00"/>
    <s v="tuesday"/>
    <s v="MN"/>
    <s v="Minor"/>
    <s v="Snow"/>
    <s v="Loc166"/>
    <n v="1723"/>
    <s v="afternoon"/>
    <s v="Car"/>
    <s v="Model34"/>
    <n v="2983"/>
    <s v="female"/>
    <n v="59"/>
    <n v="9"/>
    <s v="Fatal"/>
    <n v="79"/>
    <s v="M"/>
    <s v="Middle"/>
    <s v="Car Passenger"/>
    <s v="Pedestrian"/>
  </r>
  <r>
    <s v="AID0322"/>
    <d v="2022-05-06T00:00:00"/>
    <s v="sunday"/>
    <s v="TN"/>
    <s v="Severe"/>
    <s v="Snow"/>
    <s v="Loc67"/>
    <n v="2219"/>
    <s v="afternoon"/>
    <s v="Bus"/>
    <s v="Model14"/>
    <n v="2869"/>
    <s v="female"/>
    <n v="21"/>
    <n v="13"/>
    <s v="Fatal"/>
    <n v="77"/>
    <s v="F"/>
    <s v="Upper"/>
    <s v="Cyclist"/>
    <s v="Pedestrian"/>
  </r>
  <r>
    <s v="AID0323"/>
    <d v="2023-09-21T00:00:00"/>
    <s v="Friday"/>
    <s v="JH"/>
    <s v="Severe"/>
    <s v="Fog"/>
    <s v="Loc7"/>
    <n v="249"/>
    <s v="afternoon"/>
    <s v="Motorcycle"/>
    <s v="Model40"/>
    <n v="1421"/>
    <s v="female"/>
    <n v="60"/>
    <n v="19"/>
    <s v="Serious"/>
    <n v="68"/>
    <s v="M"/>
    <s v="Middle"/>
    <s v="Car Passenger"/>
    <s v="Passenger"/>
  </r>
  <r>
    <s v="AID0324"/>
    <d v="2023-01-13T00:00:00"/>
    <s v="sunday"/>
    <s v="kerala"/>
    <s v="Moderate"/>
    <s v="Rain"/>
    <s v="Loc88"/>
    <n v="2103"/>
    <s v="afternoon"/>
    <s v="Truck"/>
    <s v="Model46"/>
    <n v="2486"/>
    <s v="male"/>
    <n v="55"/>
    <n v="14"/>
    <s v="Fatal"/>
    <n v="28"/>
    <s v="M"/>
    <s v="Upper"/>
    <s v="Car Passenger"/>
    <s v="Pedestrian"/>
  </r>
  <r>
    <s v="AID0325"/>
    <d v="2022-03-29T00:00:00"/>
    <s v="tuesday"/>
    <s v="NL"/>
    <s v="Minor"/>
    <s v="Rain"/>
    <s v="Loc11"/>
    <n v="236"/>
    <s v="evening"/>
    <s v="Motorcycle"/>
    <s v="Model42"/>
    <n v="2259"/>
    <s v="female"/>
    <n v="20"/>
    <n v="17"/>
    <s v="Slight"/>
    <n v="34"/>
    <s v="F"/>
    <s v="Working"/>
    <s v="Car Passenger"/>
    <s v="Passenger"/>
  </r>
  <r>
    <s v="AID0326"/>
    <d v="2022-01-29T00:00:00"/>
    <s v="monday"/>
    <s v="AP"/>
    <s v="Minor"/>
    <s v="Clear"/>
    <s v="Loc41"/>
    <n v="1059"/>
    <s v="afternoon"/>
    <s v="Car"/>
    <s v="Model31"/>
    <n v="1415"/>
    <s v="female"/>
    <n v="36"/>
    <n v="2"/>
    <s v="Fatal"/>
    <n v="36"/>
    <s v="M"/>
    <s v="Middle"/>
    <s v="Motorcyclist"/>
    <s v="Passenger"/>
  </r>
  <r>
    <s v="AID0327"/>
    <d v="2023-10-19T00:00:00"/>
    <s v="Friday"/>
    <s v="delhi"/>
    <s v="Minor"/>
    <s v="Rain"/>
    <s v="Loc125"/>
    <n v="1834"/>
    <s v="Night"/>
    <s v="Truck"/>
    <s v="Model36"/>
    <n v="1919"/>
    <s v="male"/>
    <n v="20"/>
    <n v="13"/>
    <s v="Fatal"/>
    <n v="39"/>
    <s v="F"/>
    <s v="Upper"/>
    <s v="Pedestrian"/>
    <s v="Pedestrian"/>
  </r>
  <r>
    <s v="AID0328"/>
    <d v="2023-06-30T00:00:00"/>
    <s v="monday"/>
    <s v="Tripura"/>
    <s v="Moderate"/>
    <s v="Rain"/>
    <s v="Loc144"/>
    <n v="203"/>
    <s v="afternoon"/>
    <s v="Motorcycle"/>
    <s v="Model46"/>
    <n v="2132"/>
    <s v="female"/>
    <n v="23"/>
    <n v="0"/>
    <s v="Serious"/>
    <n v="69"/>
    <s v="M"/>
    <s v="Middle"/>
    <s v="Motorcyclist"/>
    <s v="Passenger"/>
  </r>
  <r>
    <s v="AID0329"/>
    <d v="2023-09-01T00:00:00"/>
    <s v="wednesday"/>
    <s v="KA"/>
    <s v="Minor"/>
    <s v="Rain"/>
    <s v="Loc164"/>
    <n v="1031"/>
    <s v="evening"/>
    <s v="Truck"/>
    <s v="Model43"/>
    <n v="1920"/>
    <s v="female"/>
    <n v="40"/>
    <n v="1"/>
    <s v="Fatal"/>
    <n v="1"/>
    <s v="F"/>
    <s v="Working"/>
    <s v="Cyclist"/>
    <s v="Passenger"/>
  </r>
  <r>
    <s v="AID0330"/>
    <d v="2022-09-21T00:00:00"/>
    <s v="tuesday"/>
    <s v="JH"/>
    <s v="Minor"/>
    <s v="Clear"/>
    <s v="Loc64"/>
    <n v="12"/>
    <s v="afternoon"/>
    <s v="Car"/>
    <s v="Model39"/>
    <n v="2062"/>
    <s v="female"/>
    <n v="46"/>
    <n v="10"/>
    <s v="Slight"/>
    <n v="46"/>
    <s v="M"/>
    <s v="Working"/>
    <s v="Cyclist"/>
    <s v="Passenger"/>
  </r>
  <r>
    <s v="AID0331"/>
    <d v="2022-03-16T00:00:00"/>
    <s v="monday"/>
    <s v="TN"/>
    <s v="Moderate"/>
    <s v="Storm"/>
    <s v="Loc79"/>
    <n v="1932"/>
    <s v="Night"/>
    <s v="Bus"/>
    <s v="Model20"/>
    <n v="822"/>
    <s v="male"/>
    <n v="65"/>
    <n v="9"/>
    <s v="Slight"/>
    <n v="41"/>
    <s v="F"/>
    <s v="Working"/>
    <s v="Cyclist"/>
    <s v="Pedestrian"/>
  </r>
  <r>
    <s v="AID0332"/>
    <d v="2022-07-04T00:00:00"/>
    <s v="sunday"/>
    <s v="madhyapradesh"/>
    <s v="Moderate"/>
    <s v="Snow"/>
    <s v="Loc107"/>
    <n v="2044"/>
    <s v="Night"/>
    <s v="Truck"/>
    <s v="Model17"/>
    <n v="1271"/>
    <s v="male"/>
    <n v="62"/>
    <n v="15"/>
    <s v="Serious"/>
    <n v="51"/>
    <s v="M"/>
    <s v="Middle"/>
    <s v="Cyclist"/>
    <s v="Passenger"/>
  </r>
  <r>
    <s v="AID0333"/>
    <d v="2022-01-16T00:00:00"/>
    <s v="wednesday"/>
    <s v="Chatisghad"/>
    <s v="Severe"/>
    <s v="Snow"/>
    <s v="Loc3"/>
    <n v="1247"/>
    <s v="Night"/>
    <s v="Car"/>
    <s v="Model26"/>
    <n v="1875"/>
    <s v="female"/>
    <n v="63"/>
    <n v="8"/>
    <s v="Fatal"/>
    <n v="71"/>
    <s v="M"/>
    <s v="Middle"/>
    <s v="Cyclist"/>
    <s v="Pedestrian"/>
  </r>
  <r>
    <s v="AID0334"/>
    <d v="2023-12-12T00:00:00"/>
    <s v="Friday"/>
    <s v="arunachalpradesah"/>
    <s v="Minor"/>
    <s v="Fog"/>
    <s v="Loc186"/>
    <n v="1220"/>
    <s v="evening"/>
    <s v="Motorcycle"/>
    <s v="Model41"/>
    <n v="1303"/>
    <s v="male"/>
    <n v="57"/>
    <n v="7"/>
    <s v="Slight"/>
    <n v="62"/>
    <s v="F"/>
    <s v="Middle"/>
    <s v="Cyclist"/>
    <s v="Pedestrian"/>
  </r>
  <r>
    <s v="AID0335"/>
    <d v="2023-04-18T00:00:00"/>
    <s v="wednesday"/>
    <s v="MN"/>
    <s v="Minor"/>
    <s v="Fog"/>
    <s v="Loc176"/>
    <n v="718"/>
    <s v="Night"/>
    <s v="Truck"/>
    <s v="Model24"/>
    <n v="1450"/>
    <s v="male"/>
    <n v="24"/>
    <n v="10"/>
    <s v="Fatal"/>
    <n v="76"/>
    <s v="F"/>
    <s v="Middle"/>
    <s v="Motorcyclist"/>
    <s v="Pedestrian"/>
  </r>
  <r>
    <s v="AID0336"/>
    <d v="2022-06-28T00:00:00"/>
    <s v="Friday"/>
    <s v="GA"/>
    <s v="Moderate"/>
    <s v="Fog"/>
    <s v="Loc156"/>
    <n v="929"/>
    <s v="afternoon"/>
    <s v="Motorcycle"/>
    <s v="Model41"/>
    <n v="841"/>
    <s v="female"/>
    <n v="56"/>
    <n v="15"/>
    <s v="Fatal"/>
    <n v="2"/>
    <s v="F"/>
    <s v="Middle"/>
    <s v="Motorcyclist"/>
    <s v="Pedestrian"/>
  </r>
  <r>
    <s v="AID0337"/>
    <d v="2022-05-25T00:00:00"/>
    <s v="Friday"/>
    <s v="delhi"/>
    <s v="Minor"/>
    <s v="Snow"/>
    <s v="Loc7"/>
    <n v="2050"/>
    <s v="Night"/>
    <s v="Bus"/>
    <s v="Model14"/>
    <n v="2790"/>
    <s v="male"/>
    <n v="19"/>
    <n v="1"/>
    <s v="Fatal"/>
    <n v="36"/>
    <s v="M"/>
    <s v="Middle"/>
    <s v="Pedestrian"/>
    <s v="Pedestrian"/>
  </r>
  <r>
    <s v="AID0338"/>
    <d v="2022-12-08T00:00:00"/>
    <s v="sunday"/>
    <s v="Tripura"/>
    <s v="Severe"/>
    <s v="Snow"/>
    <s v="Loc143"/>
    <n v="1641"/>
    <s v="evening"/>
    <s v="Motorcycle"/>
    <s v="Model49"/>
    <n v="2914"/>
    <s v="female"/>
    <n v="22"/>
    <n v="11"/>
    <s v="Serious"/>
    <n v="61"/>
    <s v="F"/>
    <s v="Working"/>
    <s v="Pedestrian"/>
    <s v="Passenger"/>
  </r>
  <r>
    <s v="AID0339"/>
    <d v="2023-04-29T00:00:00"/>
    <s v="monday"/>
    <s v="assam"/>
    <s v="Minor"/>
    <s v="Fog"/>
    <s v="Loc181"/>
    <n v="1657"/>
    <s v="Night"/>
    <s v="Motorcycle"/>
    <s v="Model7"/>
    <n v="1497"/>
    <s v="male"/>
    <n v="54"/>
    <n v="16"/>
    <s v="Serious"/>
    <n v="74"/>
    <s v="M"/>
    <s v="Middle"/>
    <s v="Motorcyclist"/>
    <s v="Passenger"/>
  </r>
  <r>
    <s v="AID0340"/>
    <d v="2023-07-06T00:00:00"/>
    <s v="monday"/>
    <s v="Himachal pradesh"/>
    <s v="Severe"/>
    <s v="Rain"/>
    <s v="Loc181"/>
    <n v="142"/>
    <s v="evening"/>
    <s v="Truck"/>
    <s v="Model27"/>
    <n v="2460"/>
    <s v="male"/>
    <n v="59"/>
    <n v="19"/>
    <s v="Slight"/>
    <n v="57"/>
    <s v="M"/>
    <s v="Working"/>
    <s v="Cyclist"/>
    <s v="Pedestrian"/>
  </r>
  <r>
    <s v="AID0341"/>
    <d v="2022-06-21T00:00:00"/>
    <s v="wednesday"/>
    <s v="kerala"/>
    <s v="Minor"/>
    <s v="Snow"/>
    <s v="Loc117"/>
    <n v="1743"/>
    <s v="evening"/>
    <s v="Motorcycle"/>
    <s v="Model29"/>
    <n v="1152"/>
    <s v="male"/>
    <n v="53"/>
    <n v="2"/>
    <s v="Slight"/>
    <n v="29"/>
    <s v="M"/>
    <s v="Middle"/>
    <s v="Motorcyclist"/>
    <s v="Pedestrian"/>
  </r>
  <r>
    <s v="AID0342"/>
    <d v="2022-10-15T00:00:00"/>
    <s v="sunday"/>
    <s v="Haryana"/>
    <s v="Minor"/>
    <s v="Snow"/>
    <s v="Loc48"/>
    <n v="303"/>
    <s v="Night"/>
    <s v="Car"/>
    <s v="Model32"/>
    <n v="1149"/>
    <s v="female"/>
    <n v="50"/>
    <n v="15"/>
    <s v="Slight"/>
    <n v="18"/>
    <s v="M"/>
    <s v="Middle"/>
    <s v="Cyclist"/>
    <s v="Passenger"/>
  </r>
  <r>
    <s v="AID0343"/>
    <d v="2022-08-16T00:00:00"/>
    <s v="monday"/>
    <s v="UK"/>
    <s v="Moderate"/>
    <s v="Storm"/>
    <s v="Loc35"/>
    <n v="1030"/>
    <s v="evening"/>
    <s v="Car"/>
    <s v="Model28"/>
    <n v="1432"/>
    <s v="female"/>
    <n v="26"/>
    <n v="5"/>
    <s v="Slight"/>
    <n v="46"/>
    <s v="F"/>
    <s v="Middle"/>
    <s v="Motorcyclist"/>
    <s v="Pedestrian"/>
  </r>
  <r>
    <s v="AID0344"/>
    <d v="2022-09-30T00:00:00"/>
    <s v="sunday"/>
    <s v="Tripura"/>
    <s v="Severe"/>
    <s v="Rain"/>
    <s v="Loc76"/>
    <n v="447"/>
    <s v="afternoon"/>
    <s v="Motorcycle"/>
    <s v="Model14"/>
    <n v="2165"/>
    <s v="female"/>
    <n v="69"/>
    <n v="1"/>
    <s v="Serious"/>
    <n v="43"/>
    <s v="F"/>
    <s v="Working"/>
    <s v="Motorcyclist"/>
    <s v="Pedestrian"/>
  </r>
  <r>
    <s v="AID0345"/>
    <d v="2023-02-27T00:00:00"/>
    <s v="tuesday"/>
    <s v="NL"/>
    <s v="Moderate"/>
    <s v="Fog"/>
    <s v="Loc121"/>
    <n v="806"/>
    <s v="Night"/>
    <s v="Bus"/>
    <s v="Model41"/>
    <n v="1214"/>
    <s v="male"/>
    <n v="55"/>
    <n v="10"/>
    <s v="Serious"/>
    <n v="52"/>
    <s v="F"/>
    <s v="Middle"/>
    <s v="Car Passenger"/>
    <s v="Passenger"/>
  </r>
  <r>
    <s v="AID0346"/>
    <d v="2022-08-30T00:00:00"/>
    <s v="sunday"/>
    <s v="AP"/>
    <s v="Moderate"/>
    <s v="Rain"/>
    <s v="Loc38"/>
    <n v="1106"/>
    <s v="Night"/>
    <s v="Car"/>
    <s v="Model36"/>
    <n v="1812"/>
    <s v="female"/>
    <n v="58"/>
    <n v="20"/>
    <s v="Serious"/>
    <n v="68"/>
    <s v="M"/>
    <s v="Working"/>
    <s v="Motorcyclist"/>
    <s v="Pedestrian"/>
  </r>
  <r>
    <s v="AID0347"/>
    <d v="2022-04-21T00:00:00"/>
    <s v="sunday"/>
    <s v="PB"/>
    <s v="Moderate"/>
    <s v="Fog"/>
    <s v="Loc152"/>
    <n v="1133"/>
    <s v="evening"/>
    <s v="Bus"/>
    <s v="Model34"/>
    <n v="1600"/>
    <s v="male"/>
    <n v="49"/>
    <n v="1"/>
    <s v="Slight"/>
    <n v="38"/>
    <s v="F"/>
    <s v="Upper"/>
    <s v="Pedestrian"/>
    <s v="Pedestrian"/>
  </r>
  <r>
    <s v="AID0348"/>
    <d v="2022-12-29T00:00:00"/>
    <s v="sunday"/>
    <s v="NL"/>
    <s v="Moderate"/>
    <s v="Storm"/>
    <s v="Loc34"/>
    <n v="1"/>
    <s v="Night"/>
    <s v="Motorcycle"/>
    <s v="Model25"/>
    <n v="2106"/>
    <s v="female"/>
    <n v="28"/>
    <n v="10"/>
    <s v="Serious"/>
    <n v="41"/>
    <s v="M"/>
    <s v="Middle"/>
    <s v="Motorcyclist"/>
    <s v="Passenger"/>
  </r>
  <r>
    <s v="AID0349"/>
    <d v="2023-12-23T00:00:00"/>
    <s v="wednesday"/>
    <s v="AP"/>
    <s v="Severe"/>
    <s v="Snow"/>
    <s v="Loc41"/>
    <n v="1307"/>
    <s v="afternoon"/>
    <s v="Bus"/>
    <s v="Model10"/>
    <n v="1161"/>
    <s v="male"/>
    <n v="59"/>
    <n v="7"/>
    <s v="Serious"/>
    <n v="74"/>
    <s v="F"/>
    <s v="Upper"/>
    <s v="Pedestrian"/>
    <s v="Passenger"/>
  </r>
  <r>
    <s v="AID0350"/>
    <d v="2022-11-06T00:00:00"/>
    <s v="Friday"/>
    <s v="gujarath"/>
    <s v="Severe"/>
    <s v="Snow"/>
    <s v="Loc94"/>
    <n v="1828"/>
    <s v="afternoon"/>
    <s v="Car"/>
    <s v="Model37"/>
    <n v="1423"/>
    <s v="male"/>
    <n v="28"/>
    <n v="0"/>
    <s v="Serious"/>
    <n v="59"/>
    <s v="M"/>
    <s v="Middle"/>
    <s v="Car Passenger"/>
    <s v="Passenger"/>
  </r>
  <r>
    <s v="AID0351"/>
    <d v="2022-10-18T00:00:00"/>
    <s v="sunday"/>
    <s v="Haryana"/>
    <s v="Moderate"/>
    <s v="Clear"/>
    <s v="Loc165"/>
    <n v="2309"/>
    <s v="evening"/>
    <s v="Motorcycle"/>
    <s v="Model20"/>
    <n v="2590"/>
    <s v="male"/>
    <n v="32"/>
    <n v="8"/>
    <s v="Fatal"/>
    <n v="9"/>
    <s v="M"/>
    <s v="Middle"/>
    <s v="Motorcyclist"/>
    <s v="Passenger"/>
  </r>
  <r>
    <s v="AID0352"/>
    <d v="2022-02-25T00:00:00"/>
    <s v="tuesday"/>
    <s v="maharastra"/>
    <s v="Minor"/>
    <s v="Storm"/>
    <s v="Loc4"/>
    <n v="1838"/>
    <s v="afternoon"/>
    <s v="Car"/>
    <s v="Model20"/>
    <n v="1246"/>
    <s v="female"/>
    <n v="68"/>
    <n v="19"/>
    <s v="Slight"/>
    <n v="4"/>
    <s v="F"/>
    <s v="Middle"/>
    <s v="Car Passenger"/>
    <s v="Pedestrian"/>
  </r>
  <r>
    <s v="AID0353"/>
    <d v="2023-10-10T00:00:00"/>
    <s v="sunday"/>
    <s v="gujarath"/>
    <s v="Moderate"/>
    <s v="Fog"/>
    <s v="Loc4"/>
    <n v="1328"/>
    <s v="afternoon"/>
    <s v="Motorcycle"/>
    <s v="Model39"/>
    <n v="2540"/>
    <s v="male"/>
    <n v="23"/>
    <n v="12"/>
    <s v="Fatal"/>
    <n v="38"/>
    <s v="M"/>
    <s v="Working"/>
    <s v="Pedestrian"/>
    <s v="Pedestrian"/>
  </r>
  <r>
    <s v="AID0354"/>
    <d v="2023-10-08T00:00:00"/>
    <s v="monday"/>
    <s v="AP"/>
    <s v="Moderate"/>
    <s v="Clear"/>
    <s v="Loc109"/>
    <n v="1400"/>
    <s v="evening"/>
    <s v="Motorcycle"/>
    <s v="Model28"/>
    <n v="1696"/>
    <s v="male"/>
    <n v="33"/>
    <n v="4"/>
    <s v="Serious"/>
    <n v="26"/>
    <s v="F"/>
    <s v="Working"/>
    <s v="Car Passenger"/>
    <s v="Passenger"/>
  </r>
  <r>
    <s v="AID0355"/>
    <d v="2022-05-29T00:00:00"/>
    <s v="Friday"/>
    <s v="ML"/>
    <s v="Moderate"/>
    <s v="Storm"/>
    <s v="Loc104"/>
    <n v="822"/>
    <s v="Night"/>
    <s v="Bus"/>
    <s v="Model24"/>
    <n v="2051"/>
    <s v="female"/>
    <n v="32"/>
    <n v="0"/>
    <s v="Serious"/>
    <n v="60"/>
    <s v="F"/>
    <s v="Middle"/>
    <s v="Motorcyclist"/>
    <s v="Pedestrian"/>
  </r>
  <r>
    <s v="AID0356"/>
    <d v="2023-09-11T00:00:00"/>
    <s v="sunday"/>
    <s v="delhi"/>
    <s v="Severe"/>
    <s v="Clear"/>
    <s v="Loc175"/>
    <n v="1519"/>
    <s v="afternoon"/>
    <s v="Truck"/>
    <s v="Model9"/>
    <n v="1868"/>
    <s v="female"/>
    <n v="69"/>
    <n v="4"/>
    <s v="Serious"/>
    <n v="61"/>
    <s v="F"/>
    <s v="Working"/>
    <s v="Pedestrian"/>
    <s v="Passenger"/>
  </r>
  <r>
    <s v="AID0357"/>
    <d v="2022-09-25T00:00:00"/>
    <s v="monday"/>
    <s v="Chatisghad"/>
    <s v="Minor"/>
    <s v="Storm"/>
    <s v="Loc76"/>
    <n v="1744"/>
    <s v="Night"/>
    <s v="Truck"/>
    <s v="Model3"/>
    <n v="1931"/>
    <s v="female"/>
    <n v="61"/>
    <n v="20"/>
    <s v="Slight"/>
    <n v="47"/>
    <s v="F"/>
    <s v="Working"/>
    <s v="Cyclist"/>
    <s v="Pedestrian"/>
  </r>
  <r>
    <s v="AID0358"/>
    <d v="2023-06-01T00:00:00"/>
    <s v="tuesday"/>
    <s v="MZ"/>
    <s v="Severe"/>
    <s v="Storm"/>
    <s v="Loc7"/>
    <n v="1808"/>
    <s v="evening"/>
    <s v="Truck"/>
    <s v="Model4"/>
    <n v="2514"/>
    <s v="female"/>
    <n v="49"/>
    <n v="0"/>
    <s v="Slight"/>
    <n v="60"/>
    <s v="F"/>
    <s v="Middle"/>
    <s v="Motorcyclist"/>
    <s v="Passenger"/>
  </r>
  <r>
    <s v="AID0359"/>
    <d v="2022-09-12T00:00:00"/>
    <s v="sunday"/>
    <s v="AP"/>
    <s v="Minor"/>
    <s v="Storm"/>
    <s v="Loc80"/>
    <n v="1727"/>
    <s v="Night"/>
    <s v="Truck"/>
    <s v="Model39"/>
    <n v="2224"/>
    <s v="female"/>
    <n v="29"/>
    <n v="19"/>
    <s v="Serious"/>
    <n v="13"/>
    <s v="M"/>
    <s v="Upper"/>
    <s v="Pedestrian"/>
    <s v="Passenger"/>
  </r>
  <r>
    <s v="AID0360"/>
    <d v="2023-08-30T00:00:00"/>
    <s v="Friday"/>
    <s v="AP"/>
    <s v="Severe"/>
    <s v="Clear"/>
    <s v="Loc124"/>
    <n v="728"/>
    <s v="evening"/>
    <s v="Truck"/>
    <s v="Model30"/>
    <n v="1676"/>
    <s v="female"/>
    <n v="61"/>
    <n v="2"/>
    <s v="Fatal"/>
    <n v="52"/>
    <s v="F"/>
    <s v="Working"/>
    <s v="Car Passenger"/>
    <s v="Pedestrian"/>
  </r>
  <r>
    <s v="AID0361"/>
    <d v="2023-07-28T00:00:00"/>
    <s v="Friday"/>
    <s v="UK"/>
    <s v="Moderate"/>
    <s v="Storm"/>
    <s v="Loc4"/>
    <n v="935"/>
    <s v="evening"/>
    <s v="Motorcycle"/>
    <s v="Model7"/>
    <n v="2450"/>
    <s v="male"/>
    <n v="67"/>
    <n v="6"/>
    <s v="Slight"/>
    <n v="41"/>
    <s v="F"/>
    <s v="Middle"/>
    <s v="Pedestrian"/>
    <s v="Passenger"/>
  </r>
  <r>
    <s v="AID0362"/>
    <d v="2023-02-13T00:00:00"/>
    <s v="monday"/>
    <s v="ML"/>
    <s v="Moderate"/>
    <s v="Rain"/>
    <s v="Loc176"/>
    <n v="1414"/>
    <s v="afternoon"/>
    <s v="Motorcycle"/>
    <s v="Model5"/>
    <n v="2580"/>
    <s v="male"/>
    <n v="50"/>
    <n v="18"/>
    <s v="Fatal"/>
    <n v="76"/>
    <s v="F"/>
    <s v="Middle"/>
    <s v="Motorcyclist"/>
    <s v="Pedestrian"/>
  </r>
  <r>
    <s v="AID0363"/>
    <d v="2023-03-04T00:00:00"/>
    <s v="Friday"/>
    <s v="delhi"/>
    <s v="Severe"/>
    <s v="Fog"/>
    <s v="Loc169"/>
    <n v="551"/>
    <s v="Night"/>
    <s v="Car"/>
    <s v="Model21"/>
    <n v="1876"/>
    <s v="male"/>
    <n v="61"/>
    <n v="0"/>
    <s v="Fatal"/>
    <n v="62"/>
    <s v="F"/>
    <s v="Upper"/>
    <s v="Cyclist"/>
    <s v="Pedestrian"/>
  </r>
  <r>
    <s v="AID0364"/>
    <d v="2022-12-10T00:00:00"/>
    <s v="tuesday"/>
    <s v="PB"/>
    <s v="Minor"/>
    <s v="Clear"/>
    <s v="Loc193"/>
    <n v="1731"/>
    <s v="afternoon"/>
    <s v="Truck"/>
    <s v="Model11"/>
    <n v="1677"/>
    <s v="male"/>
    <n v="27"/>
    <n v="9"/>
    <s v="Slight"/>
    <n v="48"/>
    <s v="M"/>
    <s v="Working"/>
    <s v="Motorcyclist"/>
    <s v="Passenger"/>
  </r>
  <r>
    <s v="AID0365"/>
    <d v="2023-09-11T00:00:00"/>
    <s v="tuesday"/>
    <s v="ML"/>
    <s v="Moderate"/>
    <s v="Clear"/>
    <s v="Loc190"/>
    <n v="2113"/>
    <s v="Night"/>
    <s v="Bus"/>
    <s v="Model10"/>
    <n v="2066"/>
    <s v="female"/>
    <n v="39"/>
    <n v="8"/>
    <s v="Slight"/>
    <n v="15"/>
    <s v="M"/>
    <s v="Middle"/>
    <s v="Motorcyclist"/>
    <s v="Passenger"/>
  </r>
  <r>
    <s v="AID0366"/>
    <d v="2023-03-14T00:00:00"/>
    <s v="wednesday"/>
    <s v="Bihar"/>
    <s v="Moderate"/>
    <s v="Rain"/>
    <s v="Loc142"/>
    <n v="2052"/>
    <s v="Night"/>
    <s v="Bus"/>
    <s v="Model22"/>
    <n v="1294"/>
    <s v="female"/>
    <n v="31"/>
    <n v="10"/>
    <s v="Fatal"/>
    <n v="51"/>
    <s v="M"/>
    <s v="Working"/>
    <s v="Cyclist"/>
    <s v="Passenger"/>
  </r>
  <r>
    <s v="AID0367"/>
    <d v="2023-10-11T00:00:00"/>
    <s v="sunday"/>
    <s v="maharastra"/>
    <s v="Minor"/>
    <s v="Fog"/>
    <s v="Loc21"/>
    <n v="1629"/>
    <s v="afternoon"/>
    <s v="Bus"/>
    <s v="Model13"/>
    <n v="1052"/>
    <s v="male"/>
    <n v="34"/>
    <n v="17"/>
    <s v="Fatal"/>
    <n v="78"/>
    <s v="F"/>
    <s v="Middle"/>
    <s v="Pedestrian"/>
    <s v="Pedestrian"/>
  </r>
  <r>
    <s v="AID0368"/>
    <d v="2022-10-13T00:00:00"/>
    <s v="sunday"/>
    <s v="PB"/>
    <s v="Moderate"/>
    <s v="Storm"/>
    <s v="Loc60"/>
    <n v="1919"/>
    <s v="Night"/>
    <s v="Bus"/>
    <s v="Model42"/>
    <n v="1503"/>
    <s v="male"/>
    <n v="52"/>
    <n v="3"/>
    <s v="Serious"/>
    <n v="54"/>
    <s v="F"/>
    <s v="Working"/>
    <s v="Car Passenger"/>
    <s v="Pedestrian"/>
  </r>
  <r>
    <s v="AID0369"/>
    <d v="2022-11-10T00:00:00"/>
    <s v="Friday"/>
    <s v="Tripura"/>
    <s v="Minor"/>
    <s v="Rain"/>
    <s v="Loc92"/>
    <n v="2204"/>
    <s v="afternoon"/>
    <s v="Truck"/>
    <s v="Model19"/>
    <n v="1236"/>
    <s v="male"/>
    <n v="38"/>
    <n v="13"/>
    <s v="Slight"/>
    <n v="43"/>
    <s v="F"/>
    <s v="Middle"/>
    <s v="Cyclist"/>
    <s v="Passenger"/>
  </r>
  <r>
    <s v="AID0370"/>
    <d v="2022-05-23T00:00:00"/>
    <s v="monday"/>
    <s v="Bihar"/>
    <s v="Minor"/>
    <s v="Storm"/>
    <s v="Loc100"/>
    <n v="2053"/>
    <s v="Night"/>
    <s v="Car"/>
    <s v="Model45"/>
    <n v="2473"/>
    <s v="female"/>
    <n v="50"/>
    <n v="4"/>
    <s v="Slight"/>
    <n v="25"/>
    <s v="F"/>
    <s v="Upper"/>
    <s v="Car Passenger"/>
    <s v="Passenger"/>
  </r>
  <r>
    <s v="AID0371"/>
    <d v="2023-12-25T00:00:00"/>
    <s v="sunday"/>
    <s v="AP"/>
    <s v="Moderate"/>
    <s v="Storm"/>
    <s v="Loc150"/>
    <n v="2307"/>
    <s v="evening"/>
    <s v="Car"/>
    <s v="Model11"/>
    <n v="2284"/>
    <s v="male"/>
    <n v="47"/>
    <n v="19"/>
    <s v="Serious"/>
    <n v="18"/>
    <s v="M"/>
    <s v="Working"/>
    <s v="Pedestrian"/>
    <s v="Passenger"/>
  </r>
  <r>
    <s v="AID0372"/>
    <d v="2023-04-04T00:00:00"/>
    <s v="wednesday"/>
    <s v="AP"/>
    <s v="Minor"/>
    <s v="Clear"/>
    <s v="Loc174"/>
    <n v="442"/>
    <s v="afternoon"/>
    <s v="Motorcycle"/>
    <s v="Model44"/>
    <n v="1216"/>
    <s v="male"/>
    <n v="39"/>
    <n v="4"/>
    <s v="Slight"/>
    <n v="80"/>
    <s v="F"/>
    <s v="Upper"/>
    <s v="Cyclist"/>
    <s v="Passenger"/>
  </r>
  <r>
    <s v="AID0373"/>
    <d v="2023-06-24T00:00:00"/>
    <s v="wednesday"/>
    <s v="PB"/>
    <s v="Minor"/>
    <s v="Rain"/>
    <s v="Loc184"/>
    <n v="1157"/>
    <s v="evening"/>
    <s v="Bus"/>
    <s v="Model22"/>
    <n v="2566"/>
    <s v="male"/>
    <n v="61"/>
    <n v="5"/>
    <s v="Serious"/>
    <n v="30"/>
    <s v="F"/>
    <s v="Working"/>
    <s v="Car Passenger"/>
    <s v="Pedestrian"/>
  </r>
  <r>
    <s v="AID0374"/>
    <d v="2023-11-28T00:00:00"/>
    <s v="wednesday"/>
    <s v="PB"/>
    <s v="Minor"/>
    <s v="Clear"/>
    <s v="Loc81"/>
    <n v="631"/>
    <s v="evening"/>
    <s v="Truck"/>
    <s v="Model25"/>
    <n v="1730"/>
    <s v="female"/>
    <n v="59"/>
    <n v="1"/>
    <s v="Slight"/>
    <n v="28"/>
    <s v="M"/>
    <s v="Middle"/>
    <s v="Motorcyclist"/>
    <s v="Pedestrian"/>
  </r>
  <r>
    <s v="AID0375"/>
    <d v="2022-01-01T00:00:00"/>
    <s v="sunday"/>
    <s v="kerala"/>
    <s v="Severe"/>
    <s v="Snow"/>
    <s v="Loc185"/>
    <n v="2120"/>
    <s v="afternoon"/>
    <s v="Car"/>
    <s v="Model24"/>
    <n v="2450"/>
    <s v="female"/>
    <n v="69"/>
    <n v="7"/>
    <s v="Fatal"/>
    <n v="45"/>
    <s v="F"/>
    <s v="Middle"/>
    <s v="Cyclist"/>
    <s v="Pedestrian"/>
  </r>
  <r>
    <s v="AID0376"/>
    <d v="2022-06-20T00:00:00"/>
    <s v="sunday"/>
    <s v="gujarath"/>
    <s v="Moderate"/>
    <s v="Rain"/>
    <s v="Loc74"/>
    <n v="1733"/>
    <s v="evening"/>
    <s v="Bus"/>
    <s v="Model33"/>
    <n v="1075"/>
    <s v="female"/>
    <n v="22"/>
    <n v="15"/>
    <s v="Serious"/>
    <n v="67"/>
    <s v="M"/>
    <s v="Middle"/>
    <s v="Car Passenger"/>
    <s v="Pedestrian"/>
  </r>
  <r>
    <s v="AID0377"/>
    <d v="2022-07-04T00:00:00"/>
    <s v="Friday"/>
    <s v="GA"/>
    <s v="Severe"/>
    <s v="Rain"/>
    <s v="Loc42"/>
    <n v="807"/>
    <s v="Night"/>
    <s v="Truck"/>
    <s v="Model37"/>
    <n v="2112"/>
    <s v="male"/>
    <n v="26"/>
    <n v="5"/>
    <s v="Fatal"/>
    <n v="61"/>
    <s v="F"/>
    <s v="Middle"/>
    <s v="Motorcyclist"/>
    <s v="Pedestrian"/>
  </r>
  <r>
    <s v="AID0378"/>
    <d v="2022-02-23T00:00:00"/>
    <s v="monday"/>
    <s v="westbengal"/>
    <s v="Moderate"/>
    <s v="Snow"/>
    <s v="Loc159"/>
    <n v="2113"/>
    <s v="Night"/>
    <s v="Bus"/>
    <s v="Model21"/>
    <n v="1119"/>
    <s v="male"/>
    <n v="49"/>
    <n v="11"/>
    <s v="Slight"/>
    <n v="53"/>
    <s v="M"/>
    <s v="Middle"/>
    <s v="Motorcyclist"/>
    <s v="Passenger"/>
  </r>
  <r>
    <s v="AID0379"/>
    <d v="2022-01-27T00:00:00"/>
    <s v="monday"/>
    <s v="assam"/>
    <s v="Moderate"/>
    <s v="Snow"/>
    <s v="Loc187"/>
    <n v="2320"/>
    <s v="Night"/>
    <s v="Motorcycle"/>
    <s v="Model39"/>
    <n v="2404"/>
    <s v="male"/>
    <n v="44"/>
    <n v="7"/>
    <s v="Serious"/>
    <n v="4"/>
    <s v="F"/>
    <s v="Upper"/>
    <s v="Car Passenger"/>
    <s v="Passenger"/>
  </r>
  <r>
    <s v="AID0380"/>
    <d v="2023-03-30T00:00:00"/>
    <s v="tuesday"/>
    <s v="assam"/>
    <s v="Moderate"/>
    <s v="Storm"/>
    <s v="Loc80"/>
    <n v="2200"/>
    <s v="evening"/>
    <s v="Truck"/>
    <s v="Model21"/>
    <n v="2622"/>
    <s v="male"/>
    <n v="21"/>
    <n v="20"/>
    <s v="Serious"/>
    <n v="46"/>
    <s v="M"/>
    <s v="Working"/>
    <s v="Pedestrian"/>
    <s v="Pedestrian"/>
  </r>
  <r>
    <s v="AID0381"/>
    <d v="2022-09-09T00:00:00"/>
    <s v="Friday"/>
    <s v="kerala"/>
    <s v="Severe"/>
    <s v="Fog"/>
    <s v="Loc197"/>
    <n v="2212"/>
    <s v="Night"/>
    <s v="Car"/>
    <s v="Model44"/>
    <n v="1940"/>
    <s v="male"/>
    <n v="52"/>
    <n v="19"/>
    <s v="Slight"/>
    <n v="64"/>
    <s v="M"/>
    <s v="Upper"/>
    <s v="Pedestrian"/>
    <s v="Pedestrian"/>
  </r>
  <r>
    <s v="AID0382"/>
    <d v="2023-01-24T00:00:00"/>
    <s v="wednesday"/>
    <s v="gujarath"/>
    <s v="Moderate"/>
    <s v="Rain"/>
    <s v="Loc82"/>
    <n v="1216"/>
    <s v="afternoon"/>
    <s v="Bus"/>
    <s v="Model18"/>
    <n v="1832"/>
    <s v="female"/>
    <n v="37"/>
    <n v="9"/>
    <s v="Slight"/>
    <n v="40"/>
    <s v="F"/>
    <s v="Upper"/>
    <s v="Cyclist"/>
    <s v="Pedestrian"/>
  </r>
  <r>
    <s v="AID0383"/>
    <d v="2023-01-19T00:00:00"/>
    <s v="monday"/>
    <s v="madhyapradesh"/>
    <s v="Severe"/>
    <s v="Clear"/>
    <s v="Loc7"/>
    <n v="1228"/>
    <s v="afternoon"/>
    <s v="Truck"/>
    <s v="Model38"/>
    <n v="1941"/>
    <s v="female"/>
    <n v="33"/>
    <n v="8"/>
    <s v="Slight"/>
    <n v="80"/>
    <s v="F"/>
    <s v="Upper"/>
    <s v="Cyclist"/>
    <s v="Pedestrian"/>
  </r>
  <r>
    <s v="AID0384"/>
    <d v="2022-06-20T00:00:00"/>
    <s v="Friday"/>
    <s v="UP"/>
    <s v="Minor"/>
    <s v="Fog"/>
    <s v="Loc165"/>
    <n v="1824"/>
    <s v="evening"/>
    <s v="Truck"/>
    <s v="Model33"/>
    <n v="927"/>
    <s v="male"/>
    <n v="28"/>
    <n v="6"/>
    <s v="Fatal"/>
    <n v="37"/>
    <s v="M"/>
    <s v="Working"/>
    <s v="Car Passenger"/>
    <s v="Passenger"/>
  </r>
  <r>
    <s v="AID0385"/>
    <d v="2023-09-29T00:00:00"/>
    <s v="sunday"/>
    <s v="westbengal"/>
    <s v="Severe"/>
    <s v="Fog"/>
    <s v="Loc56"/>
    <n v="1453"/>
    <s v="evening"/>
    <s v="Motorcycle"/>
    <s v="Model28"/>
    <n v="906"/>
    <s v="female"/>
    <n v="52"/>
    <n v="0"/>
    <s v="Fatal"/>
    <n v="59"/>
    <s v="F"/>
    <s v="Upper"/>
    <s v="Motorcyclist"/>
    <s v="Pedestrian"/>
  </r>
  <r>
    <s v="AID0386"/>
    <d v="2023-07-05T00:00:00"/>
    <s v="wednesday"/>
    <s v="Bihar"/>
    <s v="Moderate"/>
    <s v="Clear"/>
    <s v="Loc36"/>
    <n v="456"/>
    <s v="evening"/>
    <s v="Truck"/>
    <s v="Model40"/>
    <n v="993"/>
    <s v="male"/>
    <n v="53"/>
    <n v="8"/>
    <s v="Fatal"/>
    <n v="73"/>
    <s v="F"/>
    <s v="Working"/>
    <s v="Motorcyclist"/>
    <s v="Pedestrian"/>
  </r>
  <r>
    <s v="AID0387"/>
    <d v="2023-06-11T00:00:00"/>
    <s v="sunday"/>
    <s v="kerala"/>
    <s v="Moderate"/>
    <s v="Snow"/>
    <s v="Loc47"/>
    <n v="959"/>
    <s v="afternoon"/>
    <s v="Truck"/>
    <s v="Model29"/>
    <n v="1482"/>
    <s v="male"/>
    <n v="24"/>
    <n v="10"/>
    <s v="Fatal"/>
    <n v="10"/>
    <s v="F"/>
    <s v="Working"/>
    <s v="Pedestrian"/>
    <s v="Passenger"/>
  </r>
  <r>
    <s v="AID0388"/>
    <d v="2023-05-23T00:00:00"/>
    <s v="sunday"/>
    <s v="sikkim"/>
    <s v="Minor"/>
    <s v="Storm"/>
    <s v="Loc111"/>
    <n v="142"/>
    <s v="evening"/>
    <s v="Bus"/>
    <s v="Model28"/>
    <n v="1509"/>
    <s v="male"/>
    <n v="65"/>
    <n v="11"/>
    <s v="Serious"/>
    <n v="13"/>
    <s v="M"/>
    <s v="Middle"/>
    <s v="Pedestrian"/>
    <s v="Pedestrian"/>
  </r>
  <r>
    <s v="AID0389"/>
    <d v="2022-08-15T00:00:00"/>
    <s v="tuesday"/>
    <s v="MZ"/>
    <s v="Moderate"/>
    <s v="Storm"/>
    <s v="Loc34"/>
    <n v="129"/>
    <s v="evening"/>
    <s v="Car"/>
    <s v="Model25"/>
    <n v="2426"/>
    <s v="male"/>
    <n v="36"/>
    <n v="2"/>
    <s v="Slight"/>
    <n v="46"/>
    <s v="M"/>
    <s v="Middle"/>
    <s v="Motorcyclist"/>
    <s v="Pedestrian"/>
  </r>
  <r>
    <s v="AID0390"/>
    <d v="2023-09-13T00:00:00"/>
    <s v="tuesday"/>
    <s v="ML"/>
    <s v="Moderate"/>
    <s v="Fog"/>
    <s v="Loc149"/>
    <n v="949"/>
    <s v="evening"/>
    <s v="Car"/>
    <s v="Model31"/>
    <n v="2697"/>
    <s v="male"/>
    <n v="49"/>
    <n v="3"/>
    <s v="Fatal"/>
    <n v="24"/>
    <s v="F"/>
    <s v="Middle"/>
    <s v="Pedestrian"/>
    <s v="Pedestrian"/>
  </r>
  <r>
    <s v="AID0391"/>
    <d v="2022-08-10T00:00:00"/>
    <s v="Friday"/>
    <s v="GA"/>
    <s v="Moderate"/>
    <s v="Fog"/>
    <s v="Loc11"/>
    <n v="659"/>
    <s v="Night"/>
    <s v="Bus"/>
    <s v="Model40"/>
    <n v="2570"/>
    <s v="male"/>
    <n v="61"/>
    <n v="13"/>
    <s v="Serious"/>
    <n v="35"/>
    <s v="M"/>
    <s v="Middle"/>
    <s v="Motorcyclist"/>
    <s v="Passenger"/>
  </r>
  <r>
    <s v="AID0392"/>
    <d v="2023-07-18T00:00:00"/>
    <s v="tuesday"/>
    <s v="MN"/>
    <s v="Moderate"/>
    <s v="Fog"/>
    <s v="Loc82"/>
    <n v="619"/>
    <s v="afternoon"/>
    <s v="Motorcycle"/>
    <s v="Model6"/>
    <n v="1117"/>
    <s v="female"/>
    <n v="58"/>
    <n v="11"/>
    <s v="Slight"/>
    <n v="61"/>
    <s v="M"/>
    <s v="Upper"/>
    <s v="Car Passenger"/>
    <s v="Pedestrian"/>
  </r>
  <r>
    <s v="AID0393"/>
    <d v="2022-05-17T00:00:00"/>
    <s v="tuesday"/>
    <s v="kerala"/>
    <s v="Moderate"/>
    <s v="Fog"/>
    <s v="Loc170"/>
    <n v="52"/>
    <s v="evening"/>
    <s v="Car"/>
    <s v="Model7"/>
    <n v="1912"/>
    <s v="female"/>
    <n v="22"/>
    <n v="3"/>
    <s v="Serious"/>
    <n v="33"/>
    <s v="F"/>
    <s v="Middle"/>
    <s v="Car Passenger"/>
    <s v="Pedestrian"/>
  </r>
  <r>
    <s v="AID0394"/>
    <d v="2023-07-16T00:00:00"/>
    <s v="sunday"/>
    <s v="westbengal"/>
    <s v="Severe"/>
    <s v="Rain"/>
    <s v="Loc79"/>
    <n v="951"/>
    <s v="evening"/>
    <s v="Motorcycle"/>
    <s v="Model42"/>
    <n v="1417"/>
    <s v="male"/>
    <n v="56"/>
    <n v="20"/>
    <s v="Serious"/>
    <n v="73"/>
    <s v="F"/>
    <s v="Upper"/>
    <s v="Motorcyclist"/>
    <s v="Pedestrian"/>
  </r>
  <r>
    <s v="AID0395"/>
    <d v="2022-05-10T00:00:00"/>
    <s v="wednesday"/>
    <s v="Himachal pradesh"/>
    <s v="Severe"/>
    <s v="Clear"/>
    <s v="Loc24"/>
    <n v="2034"/>
    <s v="afternoon"/>
    <s v="Bus"/>
    <s v="Model37"/>
    <n v="1186"/>
    <s v="female"/>
    <n v="55"/>
    <n v="3"/>
    <s v="Fatal"/>
    <n v="23"/>
    <s v="M"/>
    <s v="Working"/>
    <s v="Motorcyclist"/>
    <s v="Pedestrian"/>
  </r>
  <r>
    <s v="AID0396"/>
    <d v="2023-07-25T00:00:00"/>
    <s v="Friday"/>
    <s v="Himachal pradesh"/>
    <s v="Minor"/>
    <s v="Storm"/>
    <s v="Loc81"/>
    <n v="2146"/>
    <s v="afternoon"/>
    <s v="Car"/>
    <s v="Model17"/>
    <n v="2735"/>
    <s v="male"/>
    <n v="42"/>
    <n v="18"/>
    <s v="Fatal"/>
    <n v="3"/>
    <s v="F"/>
    <s v="Middle"/>
    <s v="Pedestrian"/>
    <s v="Passenger"/>
  </r>
  <r>
    <s v="AID0397"/>
    <d v="2023-01-22T00:00:00"/>
    <s v="tuesday"/>
    <s v="Bihar"/>
    <s v="Minor"/>
    <s v="Rain"/>
    <s v="Loc67"/>
    <n v="923"/>
    <s v="evening"/>
    <s v="Car"/>
    <s v="Model50"/>
    <n v="1505"/>
    <s v="female"/>
    <n v="66"/>
    <n v="5"/>
    <s v="Serious"/>
    <n v="68"/>
    <s v="F"/>
    <s v="Middle"/>
    <s v="Cyclist"/>
    <s v="Pedestrian"/>
  </r>
  <r>
    <s v="AID0398"/>
    <d v="2023-10-18T00:00:00"/>
    <s v="Friday"/>
    <s v="kerala"/>
    <s v="Minor"/>
    <s v="Storm"/>
    <s v="Loc160"/>
    <n v="633"/>
    <s v="afternoon"/>
    <s v="Bus"/>
    <s v="Model3"/>
    <n v="1087"/>
    <s v="male"/>
    <n v="50"/>
    <n v="7"/>
    <s v="Serious"/>
    <n v="58"/>
    <s v="F"/>
    <s v="Working"/>
    <s v="Cyclist"/>
    <s v="Pedestrian"/>
  </r>
  <r>
    <s v="AID0399"/>
    <d v="2022-11-27T00:00:00"/>
    <s v="tuesday"/>
    <s v="AP"/>
    <s v="Moderate"/>
    <s v="Rain"/>
    <s v="Loc198"/>
    <n v="1539"/>
    <s v="afternoon"/>
    <s v="Truck"/>
    <s v="Model14"/>
    <n v="1552"/>
    <s v="female"/>
    <n v="59"/>
    <n v="9"/>
    <s v="Fatal"/>
    <n v="16"/>
    <s v="F"/>
    <s v="Middle"/>
    <s v="Car Passenger"/>
    <s v="Pedestrian"/>
  </r>
  <r>
    <s v="AID0400"/>
    <d v="2022-07-02T00:00:00"/>
    <s v="sunday"/>
    <s v="GA"/>
    <s v="Minor"/>
    <s v="Rain"/>
    <s v="Loc193"/>
    <n v="2101"/>
    <s v="afternoon"/>
    <s v="Motorcycle"/>
    <s v="Model23"/>
    <n v="1046"/>
    <s v="male"/>
    <n v="22"/>
    <n v="11"/>
    <s v="Serious"/>
    <n v="59"/>
    <s v="F"/>
    <s v="Working"/>
    <s v="Cyclist"/>
    <s v="Pedestrian"/>
  </r>
  <r>
    <s v="AID0401"/>
    <d v="2022-12-16T00:00:00"/>
    <s v="sunday"/>
    <s v="Himachal pradesh"/>
    <s v="Moderate"/>
    <s v="Snow"/>
    <s v="Loc32"/>
    <n v="2159"/>
    <s v="evening"/>
    <s v="Truck"/>
    <s v="Model31"/>
    <n v="2962"/>
    <s v="female"/>
    <n v="31"/>
    <n v="17"/>
    <s v="Slight"/>
    <n v="6"/>
    <s v="M"/>
    <s v="Upper"/>
    <s v="Cyclist"/>
    <s v="Passenger"/>
  </r>
  <r>
    <s v="AID0402"/>
    <d v="2022-08-27T00:00:00"/>
    <s v="sunday"/>
    <s v="Himachal pradesh"/>
    <s v="Severe"/>
    <s v="Clear"/>
    <s v="Loc181"/>
    <n v="631"/>
    <s v="evening"/>
    <s v="Bus"/>
    <s v="Model43"/>
    <n v="2418"/>
    <s v="female"/>
    <n v="56"/>
    <n v="20"/>
    <s v="Serious"/>
    <n v="68"/>
    <s v="F"/>
    <s v="Middle"/>
    <s v="Motorcyclist"/>
    <s v="Passenger"/>
  </r>
  <r>
    <s v="AID0403"/>
    <d v="2022-06-09T00:00:00"/>
    <s v="wednesday"/>
    <s v="AP"/>
    <s v="Severe"/>
    <s v="Rain"/>
    <s v="Loc141"/>
    <n v="2235"/>
    <s v="afternoon"/>
    <s v="Bus"/>
    <s v="Model23"/>
    <n v="2995"/>
    <s v="male"/>
    <n v="21"/>
    <n v="11"/>
    <s v="Fatal"/>
    <n v="33"/>
    <s v="M"/>
    <s v="Working"/>
    <s v="Cyclist"/>
    <s v="Passenger"/>
  </r>
  <r>
    <s v="AID0404"/>
    <d v="2023-03-15T00:00:00"/>
    <s v="Friday"/>
    <s v="UP"/>
    <s v="Moderate"/>
    <s v="Clear"/>
    <s v="Loc95"/>
    <n v="1530"/>
    <s v="afternoon"/>
    <s v="Car"/>
    <s v="Model9"/>
    <n v="1328"/>
    <s v="male"/>
    <n v="45"/>
    <n v="13"/>
    <s v="Fatal"/>
    <n v="54"/>
    <s v="M"/>
    <s v="Upper"/>
    <s v="Pedestrian"/>
    <s v="Pedestrian"/>
  </r>
  <r>
    <s v="AID0405"/>
    <d v="2023-09-14T00:00:00"/>
    <s v="sunday"/>
    <s v="AP"/>
    <s v="Severe"/>
    <s v="Clear"/>
    <s v="Loc184"/>
    <n v="319"/>
    <s v="afternoon"/>
    <s v="Truck"/>
    <s v="Model6"/>
    <n v="2268"/>
    <s v="male"/>
    <n v="49"/>
    <n v="4"/>
    <s v="Slight"/>
    <n v="13"/>
    <s v="F"/>
    <s v="Middle"/>
    <s v="Cyclist"/>
    <s v="Pedestrian"/>
  </r>
  <r>
    <s v="AID0406"/>
    <d v="2022-01-14T00:00:00"/>
    <s v="Friday"/>
    <s v="kerala"/>
    <s v="Minor"/>
    <s v="Fog"/>
    <s v="Loc116"/>
    <n v="1834"/>
    <s v="afternoon"/>
    <s v="Car"/>
    <s v="Model4"/>
    <n v="1626"/>
    <s v="male"/>
    <n v="26"/>
    <n v="3"/>
    <s v="Fatal"/>
    <n v="79"/>
    <s v="F"/>
    <s v="Middle"/>
    <s v="Pedestrian"/>
    <s v="Pedestrian"/>
  </r>
  <r>
    <s v="AID0407"/>
    <d v="2023-02-10T00:00:00"/>
    <s v="Friday"/>
    <s v="maharastra"/>
    <s v="Severe"/>
    <s v="Rain"/>
    <s v="Loc180"/>
    <n v="1807"/>
    <s v="Night"/>
    <s v="Truck"/>
    <s v="Model43"/>
    <n v="2801"/>
    <s v="female"/>
    <n v="58"/>
    <n v="18"/>
    <s v="Serious"/>
    <n v="15"/>
    <s v="F"/>
    <s v="Middle"/>
    <s v="Motorcyclist"/>
    <s v="Pedestrian"/>
  </r>
  <r>
    <s v="AID0408"/>
    <d v="2023-03-20T00:00:00"/>
    <s v="wednesday"/>
    <s v="JH"/>
    <s v="Minor"/>
    <s v="Rain"/>
    <s v="Loc67"/>
    <n v="623"/>
    <s v="afternoon"/>
    <s v="Motorcycle"/>
    <s v="Model39"/>
    <n v="2098"/>
    <s v="male"/>
    <n v="65"/>
    <n v="0"/>
    <s v="Fatal"/>
    <n v="41"/>
    <s v="M"/>
    <s v="Upper"/>
    <s v="Pedestrian"/>
    <s v="Pedestrian"/>
  </r>
  <r>
    <s v="AID0409"/>
    <d v="2023-02-24T00:00:00"/>
    <s v="tuesday"/>
    <s v="TN"/>
    <s v="Moderate"/>
    <s v="Clear"/>
    <s v="Loc138"/>
    <n v="48"/>
    <s v="evening"/>
    <s v="Car"/>
    <s v="Model4"/>
    <n v="2161"/>
    <s v="male"/>
    <n v="62"/>
    <n v="2"/>
    <s v="Fatal"/>
    <n v="7"/>
    <s v="F"/>
    <s v="Middle"/>
    <s v="Car Passenger"/>
    <s v="Passenger"/>
  </r>
  <r>
    <s v="AID0410"/>
    <d v="2023-10-18T00:00:00"/>
    <s v="monday"/>
    <s v="arunachalpradesah"/>
    <s v="Minor"/>
    <s v="Storm"/>
    <s v="Loc143"/>
    <n v="842"/>
    <s v="afternoon"/>
    <s v="Car"/>
    <s v="Model38"/>
    <n v="2320"/>
    <s v="female"/>
    <n v="27"/>
    <n v="5"/>
    <s v="Slight"/>
    <n v="55"/>
    <s v="M"/>
    <s v="Working"/>
    <s v="Motorcyclist"/>
    <s v="Pedestrian"/>
  </r>
  <r>
    <s v="AID0411"/>
    <d v="2023-02-12T00:00:00"/>
    <s v="sunday"/>
    <s v="PB"/>
    <s v="Severe"/>
    <s v="Storm"/>
    <s v="Loc118"/>
    <n v="2020"/>
    <s v="evening"/>
    <s v="Bus"/>
    <s v="Model47"/>
    <n v="2247"/>
    <s v="male"/>
    <n v="63"/>
    <n v="12"/>
    <s v="Serious"/>
    <n v="38"/>
    <s v="F"/>
    <s v="Upper"/>
    <s v="Pedestrian"/>
    <s v="Pedestrian"/>
  </r>
  <r>
    <s v="AID0412"/>
    <d v="2022-05-05T00:00:00"/>
    <s v="tuesday"/>
    <s v="gujarath"/>
    <s v="Moderate"/>
    <s v="Rain"/>
    <s v="Loc14"/>
    <n v="1601"/>
    <s v="afternoon"/>
    <s v="Truck"/>
    <s v="Model17"/>
    <n v="2219"/>
    <s v="male"/>
    <n v="59"/>
    <n v="16"/>
    <s v="Serious"/>
    <n v="72"/>
    <s v="M"/>
    <s v="Upper"/>
    <s v="Cyclist"/>
    <s v="Pedestrian"/>
  </r>
  <r>
    <s v="AID0413"/>
    <d v="2022-01-11T00:00:00"/>
    <s v="Friday"/>
    <s v="TN"/>
    <s v="Moderate"/>
    <s v="Snow"/>
    <s v="Loc81"/>
    <n v="1048"/>
    <s v="afternoon"/>
    <s v="Bus"/>
    <s v="Model28"/>
    <n v="1823"/>
    <s v="female"/>
    <n v="56"/>
    <n v="7"/>
    <s v="Serious"/>
    <n v="58"/>
    <s v="F"/>
    <s v="Working"/>
    <s v="Motorcyclist"/>
    <s v="Pedestrian"/>
  </r>
  <r>
    <s v="AID0414"/>
    <d v="2022-10-03T00:00:00"/>
    <s v="sunday"/>
    <s v="ML"/>
    <s v="Moderate"/>
    <s v="Clear"/>
    <s v="Loc155"/>
    <n v="2235"/>
    <s v="evening"/>
    <s v="Motorcycle"/>
    <s v="Model7"/>
    <n v="2749"/>
    <s v="male"/>
    <n v="67"/>
    <n v="18"/>
    <s v="Fatal"/>
    <n v="62"/>
    <s v="F"/>
    <s v="Upper"/>
    <s v="Pedestrian"/>
    <s v="Pedestrian"/>
  </r>
  <r>
    <s v="AID0415"/>
    <d v="2022-01-02T00:00:00"/>
    <s v="sunday"/>
    <s v="Chatisghad"/>
    <s v="Minor"/>
    <s v="Fog"/>
    <s v="Loc104"/>
    <n v="452"/>
    <s v="Night"/>
    <s v="Truck"/>
    <s v="Model40"/>
    <n v="1164"/>
    <s v="male"/>
    <n v="62"/>
    <n v="8"/>
    <s v="Serious"/>
    <n v="17"/>
    <s v="F"/>
    <s v="Working"/>
    <s v="Car Passenger"/>
    <s v="Pedestrian"/>
  </r>
  <r>
    <s v="AID0416"/>
    <d v="2023-07-26T00:00:00"/>
    <s v="monday"/>
    <s v="Chatisghad"/>
    <s v="Severe"/>
    <s v="Rain"/>
    <s v="Loc28"/>
    <n v="320"/>
    <s v="afternoon"/>
    <s v="Car"/>
    <s v="Model31"/>
    <n v="1993"/>
    <s v="male"/>
    <n v="48"/>
    <n v="14"/>
    <s v="Serious"/>
    <n v="50"/>
    <s v="F"/>
    <s v="Middle"/>
    <s v="Motorcyclist"/>
    <s v="Pedestrian"/>
  </r>
  <r>
    <s v="AID0417"/>
    <d v="2023-05-08T00:00:00"/>
    <s v="sunday"/>
    <s v="kerala"/>
    <s v="Moderate"/>
    <s v="Fog"/>
    <s v="Loc123"/>
    <n v="2337"/>
    <s v="evening"/>
    <s v="Truck"/>
    <s v="Model43"/>
    <n v="2740"/>
    <s v="male"/>
    <n v="25"/>
    <n v="13"/>
    <s v="Serious"/>
    <n v="77"/>
    <s v="M"/>
    <s v="Upper"/>
    <s v="Car Passenger"/>
    <s v="Pedestrian"/>
  </r>
  <r>
    <s v="AID0418"/>
    <d v="2023-09-20T00:00:00"/>
    <s v="monday"/>
    <s v="Bihar"/>
    <s v="Minor"/>
    <s v="Storm"/>
    <s v="Loc127"/>
    <n v="24"/>
    <s v="afternoon"/>
    <s v="Truck"/>
    <s v="Model13"/>
    <n v="1318"/>
    <s v="male"/>
    <n v="56"/>
    <n v="12"/>
    <s v="Serious"/>
    <n v="69"/>
    <s v="M"/>
    <s v="Middle"/>
    <s v="Pedestrian"/>
    <s v="Pedestrian"/>
  </r>
  <r>
    <s v="AID0419"/>
    <d v="2022-01-17T00:00:00"/>
    <s v="wednesday"/>
    <s v="KA"/>
    <s v="Moderate"/>
    <s v="Fog"/>
    <s v="Loc2"/>
    <n v="2050"/>
    <s v="afternoon"/>
    <s v="Motorcycle"/>
    <s v="Model25"/>
    <n v="2938"/>
    <s v="male"/>
    <n v="26"/>
    <n v="4"/>
    <s v="Serious"/>
    <n v="69"/>
    <s v="M"/>
    <s v="Working"/>
    <s v="Cyclist"/>
    <s v="Passenger"/>
  </r>
  <r>
    <s v="AID0420"/>
    <d v="2023-07-28T00:00:00"/>
    <s v="sunday"/>
    <s v="sikkim"/>
    <s v="Minor"/>
    <s v="Fog"/>
    <s v="Loc106"/>
    <n v="1253"/>
    <s v="Night"/>
    <s v="Bus"/>
    <s v="Model17"/>
    <n v="2662"/>
    <s v="male"/>
    <n v="61"/>
    <n v="18"/>
    <s v="Serious"/>
    <n v="73"/>
    <s v="F"/>
    <s v="Upper"/>
    <s v="Car Passenger"/>
    <s v="Pedestrian"/>
  </r>
  <r>
    <s v="AID0421"/>
    <d v="2023-07-24T00:00:00"/>
    <s v="sunday"/>
    <s v="Chatisghad"/>
    <s v="Moderate"/>
    <s v="Fog"/>
    <s v="Loc128"/>
    <n v="1855"/>
    <s v="afternoon"/>
    <s v="Car"/>
    <s v="Model43"/>
    <n v="2287"/>
    <s v="female"/>
    <n v="42"/>
    <n v="6"/>
    <s v="Slight"/>
    <n v="74"/>
    <s v="M"/>
    <s v="Middle"/>
    <s v="Car Passenger"/>
    <s v="Passenger"/>
  </r>
  <r>
    <s v="AID0422"/>
    <d v="2022-01-17T00:00:00"/>
    <s v="tuesday"/>
    <s v="gujarath"/>
    <s v="Minor"/>
    <s v="Clear"/>
    <s v="Loc160"/>
    <n v="1458"/>
    <s v="evening"/>
    <s v="Car"/>
    <s v="Model39"/>
    <n v="2371"/>
    <s v="male"/>
    <n v="33"/>
    <n v="10"/>
    <s v="Slight"/>
    <n v="18"/>
    <s v="M"/>
    <s v="Middle"/>
    <s v="Car Passenger"/>
    <s v="Pedestrian"/>
  </r>
  <r>
    <s v="AID0423"/>
    <d v="2022-01-10T00:00:00"/>
    <s v="Friday"/>
    <s v="OD"/>
    <s v="Moderate"/>
    <s v="Snow"/>
    <s v="Loc16"/>
    <n v="355"/>
    <s v="Night"/>
    <s v="Truck"/>
    <s v="Model39"/>
    <n v="1832"/>
    <s v="male"/>
    <n v="59"/>
    <n v="5"/>
    <s v="Fatal"/>
    <n v="12"/>
    <s v="F"/>
    <s v="Working"/>
    <s v="Car Passenger"/>
    <s v="Passenger"/>
  </r>
  <r>
    <s v="AID0424"/>
    <d v="2023-08-15T00:00:00"/>
    <s v="sunday"/>
    <s v="OD"/>
    <s v="Minor"/>
    <s v="Fog"/>
    <s v="Loc155"/>
    <n v="2059"/>
    <s v="evening"/>
    <s v="Bus"/>
    <s v="Model41"/>
    <n v="2859"/>
    <s v="female"/>
    <n v="39"/>
    <n v="3"/>
    <s v="Fatal"/>
    <n v="3"/>
    <s v="F"/>
    <s v="Upper"/>
    <s v="Motorcyclist"/>
    <s v="Pedestrian"/>
  </r>
  <r>
    <s v="AID0425"/>
    <d v="2022-04-23T00:00:00"/>
    <s v="sunday"/>
    <s v="sikkim"/>
    <s v="Moderate"/>
    <s v="Snow"/>
    <s v="Loc129"/>
    <n v="746"/>
    <s v="Night"/>
    <s v="Truck"/>
    <s v="Model31"/>
    <n v="2767"/>
    <s v="male"/>
    <n v="28"/>
    <n v="0"/>
    <s v="Serious"/>
    <n v="42"/>
    <s v="M"/>
    <s v="Working"/>
    <s v="Motorcyclist"/>
    <s v="Passenger"/>
  </r>
  <r>
    <s v="AID0426"/>
    <d v="2022-11-04T00:00:00"/>
    <s v="wednesday"/>
    <s v="TN"/>
    <s v="Moderate"/>
    <s v="Rain"/>
    <s v="Loc94"/>
    <n v="1531"/>
    <s v="Night"/>
    <s v="Motorcycle"/>
    <s v="Model32"/>
    <n v="1031"/>
    <s v="female"/>
    <n v="25"/>
    <n v="4"/>
    <s v="Serious"/>
    <n v="18"/>
    <s v="M"/>
    <s v="Working"/>
    <s v="Pedestrian"/>
    <s v="Passenger"/>
  </r>
  <r>
    <s v="AID0427"/>
    <d v="2022-08-14T00:00:00"/>
    <s v="sunday"/>
    <s v="PB"/>
    <s v="Moderate"/>
    <s v="Fog"/>
    <s v="Loc182"/>
    <n v="2132"/>
    <s v="evening"/>
    <s v="Truck"/>
    <s v="Model49"/>
    <n v="1175"/>
    <s v="male"/>
    <n v="18"/>
    <n v="1"/>
    <s v="Serious"/>
    <n v="3"/>
    <s v="M"/>
    <s v="Upper"/>
    <s v="Pedestrian"/>
    <s v="Passenger"/>
  </r>
  <r>
    <s v="AID0428"/>
    <d v="2022-06-13T00:00:00"/>
    <s v="monday"/>
    <s v="NL"/>
    <s v="Minor"/>
    <s v="Storm"/>
    <s v="Loc128"/>
    <n v="1037"/>
    <s v="afternoon"/>
    <s v="Truck"/>
    <s v="Model18"/>
    <n v="1457"/>
    <s v="female"/>
    <n v="34"/>
    <n v="7"/>
    <s v="Slight"/>
    <n v="78"/>
    <s v="F"/>
    <s v="Working"/>
    <s v="Car Passenger"/>
    <s v="Pedestrian"/>
  </r>
  <r>
    <s v="AID0429"/>
    <d v="2022-12-22T00:00:00"/>
    <s v="Friday"/>
    <s v="JH"/>
    <s v="Moderate"/>
    <s v="Rain"/>
    <s v="Loc76"/>
    <n v="1949"/>
    <s v="Night"/>
    <s v="Car"/>
    <s v="Model28"/>
    <n v="2617"/>
    <s v="female"/>
    <n v="34"/>
    <n v="2"/>
    <s v="Serious"/>
    <n v="26"/>
    <s v="F"/>
    <s v="Middle"/>
    <s v="Motorcyclist"/>
    <s v="Passenger"/>
  </r>
  <r>
    <s v="AID0430"/>
    <d v="2022-05-23T00:00:00"/>
    <s v="tuesday"/>
    <s v="delhi"/>
    <s v="Minor"/>
    <s v="Snow"/>
    <s v="Loc24"/>
    <n v="136"/>
    <s v="Night"/>
    <s v="Truck"/>
    <s v="Model43"/>
    <n v="1407"/>
    <s v="male"/>
    <n v="56"/>
    <n v="10"/>
    <s v="Serious"/>
    <n v="37"/>
    <s v="M"/>
    <s v="Working"/>
    <s v="Car Passenger"/>
    <s v="Passenger"/>
  </r>
  <r>
    <s v="AID0431"/>
    <d v="2023-03-26T00:00:00"/>
    <s v="sunday"/>
    <s v="OD"/>
    <s v="Moderate"/>
    <s v="Rain"/>
    <s v="Loc145"/>
    <n v="257"/>
    <s v="Night"/>
    <s v="Truck"/>
    <s v="Model1"/>
    <n v="1932"/>
    <s v="female"/>
    <n v="34"/>
    <n v="17"/>
    <s v="Serious"/>
    <n v="5"/>
    <s v="F"/>
    <s v="Working"/>
    <s v="Cyclist"/>
    <s v="Pedestrian"/>
  </r>
  <r>
    <s v="AID0432"/>
    <d v="2022-12-01T00:00:00"/>
    <s v="wednesday"/>
    <s v="KA"/>
    <s v="Severe"/>
    <s v="Snow"/>
    <s v="Loc55"/>
    <n v="338"/>
    <s v="afternoon"/>
    <s v="Truck"/>
    <s v="Model36"/>
    <n v="2964"/>
    <s v="female"/>
    <n v="49"/>
    <n v="7"/>
    <s v="Slight"/>
    <n v="67"/>
    <s v="M"/>
    <s v="Working"/>
    <s v="Motorcyclist"/>
    <s v="Passenger"/>
  </r>
  <r>
    <s v="AID0433"/>
    <d v="2022-04-06T00:00:00"/>
    <s v="tuesday"/>
    <s v="GA"/>
    <s v="Minor"/>
    <s v="Fog"/>
    <s v="Loc38"/>
    <n v="614"/>
    <s v="afternoon"/>
    <s v="Truck"/>
    <s v="Model41"/>
    <n v="2864"/>
    <s v="female"/>
    <n v="42"/>
    <n v="10"/>
    <s v="Slight"/>
    <n v="37"/>
    <s v="F"/>
    <s v="Working"/>
    <s v="Pedestrian"/>
    <s v="Pedestrian"/>
  </r>
  <r>
    <s v="AID0434"/>
    <d v="2022-09-08T00:00:00"/>
    <s v="tuesday"/>
    <s v="GA"/>
    <s v="Minor"/>
    <s v="Snow"/>
    <s v="Loc50"/>
    <n v="1333"/>
    <s v="Night"/>
    <s v="Motorcycle"/>
    <s v="Model6"/>
    <n v="2578"/>
    <s v="female"/>
    <n v="46"/>
    <n v="19"/>
    <s v="Serious"/>
    <n v="74"/>
    <s v="F"/>
    <s v="Upper"/>
    <s v="Car Passenger"/>
    <s v="Passenger"/>
  </r>
  <r>
    <s v="AID0435"/>
    <d v="2022-12-21T00:00:00"/>
    <s v="tuesday"/>
    <s v="MN"/>
    <s v="Moderate"/>
    <s v="Fog"/>
    <s v="Loc183"/>
    <n v="509"/>
    <s v="evening"/>
    <s v="Truck"/>
    <s v="Model30"/>
    <n v="2500"/>
    <s v="female"/>
    <n v="21"/>
    <n v="18"/>
    <s v="Serious"/>
    <n v="20"/>
    <s v="F"/>
    <s v="Middle"/>
    <s v="Cyclist"/>
    <s v="Passenger"/>
  </r>
  <r>
    <s v="AID0436"/>
    <d v="2022-02-17T00:00:00"/>
    <s v="sunday"/>
    <s v="AP"/>
    <s v="Minor"/>
    <s v="Storm"/>
    <s v="Loc67"/>
    <n v="104"/>
    <s v="evening"/>
    <s v="Truck"/>
    <s v="Model4"/>
    <n v="2492"/>
    <s v="female"/>
    <n v="23"/>
    <n v="2"/>
    <s v="Serious"/>
    <n v="52"/>
    <s v="F"/>
    <s v="Upper"/>
    <s v="Pedestrian"/>
    <s v="Pedestrian"/>
  </r>
  <r>
    <s v="AID0437"/>
    <d v="2023-03-23T00:00:00"/>
    <s v="tuesday"/>
    <s v="UP"/>
    <s v="Moderate"/>
    <s v="Rain"/>
    <s v="Loc98"/>
    <n v="227"/>
    <s v="afternoon"/>
    <s v="Truck"/>
    <s v="Model24"/>
    <n v="1417"/>
    <s v="male"/>
    <n v="65"/>
    <n v="1"/>
    <s v="Serious"/>
    <n v="53"/>
    <s v="M"/>
    <s v="Middle"/>
    <s v="Motorcyclist"/>
    <s v="Pedestrian"/>
  </r>
  <r>
    <s v="AID0438"/>
    <d v="2022-05-18T00:00:00"/>
    <s v="wednesday"/>
    <s v="GA"/>
    <s v="Minor"/>
    <s v="Snow"/>
    <s v="Loc56"/>
    <n v="1225"/>
    <s v="Night"/>
    <s v="Truck"/>
    <s v="Model34"/>
    <n v="1950"/>
    <s v="female"/>
    <n v="36"/>
    <n v="7"/>
    <s v="Slight"/>
    <n v="6"/>
    <s v="F"/>
    <s v="Working"/>
    <s v="Car Passenger"/>
    <s v="Pedestrian"/>
  </r>
  <r>
    <s v="AID0439"/>
    <d v="2022-08-29T00:00:00"/>
    <s v="sunday"/>
    <s v="MZ"/>
    <s v="Moderate"/>
    <s v="Clear"/>
    <s v="Loc105"/>
    <n v="554"/>
    <s v="afternoon"/>
    <s v="Bus"/>
    <s v="Model43"/>
    <n v="934"/>
    <s v="female"/>
    <n v="31"/>
    <n v="5"/>
    <s v="Serious"/>
    <n v="21"/>
    <s v="M"/>
    <s v="Middle"/>
    <s v="Cyclist"/>
    <s v="Pedestrian"/>
  </r>
  <r>
    <s v="AID0440"/>
    <d v="2022-04-23T00:00:00"/>
    <s v="tuesday"/>
    <s v="JH"/>
    <s v="Severe"/>
    <s v="Clear"/>
    <s v="Loc68"/>
    <n v="1029"/>
    <s v="afternoon"/>
    <s v="Motorcycle"/>
    <s v="Model23"/>
    <n v="1067"/>
    <s v="female"/>
    <n v="20"/>
    <n v="19"/>
    <s v="Fatal"/>
    <n v="51"/>
    <s v="M"/>
    <s v="Middle"/>
    <s v="Pedestrian"/>
    <s v="Pedestrian"/>
  </r>
  <r>
    <s v="AID0441"/>
    <d v="2023-04-09T00:00:00"/>
    <s v="monday"/>
    <s v="gujarath"/>
    <s v="Moderate"/>
    <s v="Storm"/>
    <s v="Loc48"/>
    <n v="513"/>
    <s v="afternoon"/>
    <s v="Motorcycle"/>
    <s v="Model19"/>
    <n v="2250"/>
    <s v="male"/>
    <n v="43"/>
    <n v="2"/>
    <s v="Fatal"/>
    <n v="22"/>
    <s v="F"/>
    <s v="Working"/>
    <s v="Motorcyclist"/>
    <s v="Pedestrian"/>
  </r>
  <r>
    <s v="AID0442"/>
    <d v="2023-06-01T00:00:00"/>
    <s v="tuesday"/>
    <s v="kerala"/>
    <s v="Minor"/>
    <s v="Storm"/>
    <s v="Loc50"/>
    <n v="628"/>
    <s v="Night"/>
    <s v="Car"/>
    <s v="Model27"/>
    <n v="1313"/>
    <s v="male"/>
    <n v="70"/>
    <n v="0"/>
    <s v="Fatal"/>
    <n v="31"/>
    <s v="M"/>
    <s v="Working"/>
    <s v="Car Passenger"/>
    <s v="Pedestrian"/>
  </r>
  <r>
    <s v="AID0443"/>
    <d v="2022-06-26T00:00:00"/>
    <s v="Friday"/>
    <s v="Tripura"/>
    <s v="Minor"/>
    <s v="Clear"/>
    <s v="Loc118"/>
    <n v="1407"/>
    <s v="afternoon"/>
    <s v="Motorcycle"/>
    <s v="Model48"/>
    <n v="2100"/>
    <s v="male"/>
    <n v="54"/>
    <n v="5"/>
    <s v="Fatal"/>
    <n v="65"/>
    <s v="F"/>
    <s v="Working"/>
    <s v="Motorcyclist"/>
    <s v="Pedestrian"/>
  </r>
  <r>
    <s v="AID0444"/>
    <d v="2022-04-24T00:00:00"/>
    <s v="tuesday"/>
    <s v="GA"/>
    <s v="Minor"/>
    <s v="Clear"/>
    <s v="Loc15"/>
    <n v="1103"/>
    <s v="evening"/>
    <s v="Motorcycle"/>
    <s v="Model7"/>
    <n v="2443"/>
    <s v="female"/>
    <n v="31"/>
    <n v="6"/>
    <s v="Fatal"/>
    <n v="59"/>
    <s v="F"/>
    <s v="Working"/>
    <s v="Motorcyclist"/>
    <s v="Pedestrian"/>
  </r>
  <r>
    <s v="AID0445"/>
    <d v="2022-10-26T00:00:00"/>
    <s v="wednesday"/>
    <s v="AP"/>
    <s v="Moderate"/>
    <s v="Rain"/>
    <s v="Loc4"/>
    <n v="1654"/>
    <s v="Night"/>
    <s v="Bus"/>
    <s v="Model3"/>
    <n v="918"/>
    <s v="female"/>
    <n v="48"/>
    <n v="19"/>
    <s v="Slight"/>
    <n v="78"/>
    <s v="M"/>
    <s v="Upper"/>
    <s v="Motorcyclist"/>
    <s v="Passenger"/>
  </r>
  <r>
    <s v="AID0446"/>
    <d v="2022-12-06T00:00:00"/>
    <s v="tuesday"/>
    <s v="UP"/>
    <s v="Minor"/>
    <s v="Fog"/>
    <s v="Loc11"/>
    <n v="322"/>
    <s v="evening"/>
    <s v="Car"/>
    <s v="Model38"/>
    <n v="1936"/>
    <s v="female"/>
    <n v="39"/>
    <n v="0"/>
    <s v="Serious"/>
    <n v="45"/>
    <s v="M"/>
    <s v="Middle"/>
    <s v="Motorcyclist"/>
    <s v="Passenger"/>
  </r>
  <r>
    <s v="AID0447"/>
    <d v="2022-11-08T00:00:00"/>
    <s v="Friday"/>
    <s v="Tripura"/>
    <s v="Moderate"/>
    <s v="Fog"/>
    <s v="Loc32"/>
    <n v="1357"/>
    <s v="afternoon"/>
    <s v="Car"/>
    <s v="Model44"/>
    <n v="2474"/>
    <s v="male"/>
    <n v="39"/>
    <n v="7"/>
    <s v="Slight"/>
    <n v="36"/>
    <s v="M"/>
    <s v="Upper"/>
    <s v="Pedestrian"/>
    <s v="Pedestrian"/>
  </r>
  <r>
    <s v="AID0448"/>
    <d v="2023-10-08T00:00:00"/>
    <s v="monday"/>
    <s v="PB"/>
    <s v="Severe"/>
    <s v="Storm"/>
    <s v="Loc149"/>
    <n v="622"/>
    <s v="evening"/>
    <s v="Car"/>
    <s v="Model5"/>
    <n v="2102"/>
    <s v="female"/>
    <n v="58"/>
    <n v="7"/>
    <s v="Fatal"/>
    <n v="5"/>
    <s v="F"/>
    <s v="Upper"/>
    <s v="Car Passenger"/>
    <s v="Pedestrian"/>
  </r>
  <r>
    <s v="AID0449"/>
    <d v="2023-09-23T00:00:00"/>
    <s v="sunday"/>
    <s v="AP"/>
    <s v="Minor"/>
    <s v="Clear"/>
    <s v="Loc104"/>
    <n v="1838"/>
    <s v="Night"/>
    <s v="Car"/>
    <s v="Model17"/>
    <n v="2250"/>
    <s v="male"/>
    <n v="36"/>
    <n v="13"/>
    <s v="Serious"/>
    <n v="61"/>
    <s v="M"/>
    <s v="Upper"/>
    <s v="Motorcyclist"/>
    <s v="Pedestrian"/>
  </r>
  <r>
    <s v="AID0450"/>
    <d v="2023-05-21T00:00:00"/>
    <s v="sunday"/>
    <s v="Himachal pradesh"/>
    <s v="Moderate"/>
    <s v="Storm"/>
    <s v="Loc174"/>
    <n v="330"/>
    <s v="afternoon"/>
    <s v="Car"/>
    <s v="Model47"/>
    <n v="2176"/>
    <s v="male"/>
    <n v="23"/>
    <n v="2"/>
    <s v="Fatal"/>
    <n v="16"/>
    <s v="F"/>
    <s v="Middle"/>
    <s v="Car Passenger"/>
    <s v="Pedestrian"/>
  </r>
  <r>
    <s v="AID0451"/>
    <d v="2022-06-14T00:00:00"/>
    <s v="Friday"/>
    <s v="gujarath"/>
    <s v="Minor"/>
    <s v="Snow"/>
    <s v="Loc7"/>
    <n v="2031"/>
    <s v="Night"/>
    <s v="Truck"/>
    <s v="Model48"/>
    <n v="1386"/>
    <s v="female"/>
    <n v="42"/>
    <n v="17"/>
    <s v="Slight"/>
    <n v="33"/>
    <s v="F"/>
    <s v="Middle"/>
    <s v="Motorcyclist"/>
    <s v="Pedestrian"/>
  </r>
  <r>
    <s v="AID0452"/>
    <d v="2023-10-30T00:00:00"/>
    <s v="monday"/>
    <s v="delhi"/>
    <s v="Moderate"/>
    <s v="Storm"/>
    <s v="Loc136"/>
    <n v="1359"/>
    <s v="evening"/>
    <s v="Truck"/>
    <s v="Model14"/>
    <n v="1564"/>
    <s v="female"/>
    <n v="21"/>
    <n v="12"/>
    <s v="Slight"/>
    <n v="46"/>
    <s v="F"/>
    <s v="Middle"/>
    <s v="Motorcyclist"/>
    <s v="Passenger"/>
  </r>
  <r>
    <s v="AID0453"/>
    <d v="2022-12-29T00:00:00"/>
    <s v="sunday"/>
    <s v="Tripura"/>
    <s v="Moderate"/>
    <s v="Clear"/>
    <s v="Loc14"/>
    <n v="2152"/>
    <s v="evening"/>
    <s v="Truck"/>
    <s v="Model46"/>
    <n v="2572"/>
    <s v="male"/>
    <n v="56"/>
    <n v="0"/>
    <s v="Serious"/>
    <n v="45"/>
    <s v="F"/>
    <s v="Middle"/>
    <s v="Cyclist"/>
    <s v="Pedestrian"/>
  </r>
  <r>
    <s v="AID0454"/>
    <d v="2022-11-03T00:00:00"/>
    <s v="wednesday"/>
    <s v="gujarath"/>
    <s v="Severe"/>
    <s v="Rain"/>
    <s v="Loc67"/>
    <n v="308"/>
    <s v="afternoon"/>
    <s v="Bus"/>
    <s v="Model37"/>
    <n v="2684"/>
    <s v="male"/>
    <n v="19"/>
    <n v="14"/>
    <s v="Serious"/>
    <n v="21"/>
    <s v="M"/>
    <s v="Working"/>
    <s v="Pedestrian"/>
    <s v="Pedestrian"/>
  </r>
  <r>
    <s v="AID0455"/>
    <d v="2023-08-09T00:00:00"/>
    <s v="sunday"/>
    <s v="PB"/>
    <s v="Severe"/>
    <s v="Rain"/>
    <s v="Loc131"/>
    <n v="1609"/>
    <s v="evening"/>
    <s v="Truck"/>
    <s v="Model40"/>
    <n v="1236"/>
    <s v="male"/>
    <n v="50"/>
    <n v="14"/>
    <s v="Fatal"/>
    <n v="21"/>
    <s v="M"/>
    <s v="Upper"/>
    <s v="Motorcyclist"/>
    <s v="Passenger"/>
  </r>
  <r>
    <s v="AID0456"/>
    <d v="2022-03-25T00:00:00"/>
    <s v="tuesday"/>
    <s v="madhyapradesh"/>
    <s v="Moderate"/>
    <s v="Clear"/>
    <s v="Loc130"/>
    <n v="228"/>
    <s v="Night"/>
    <s v="Bus"/>
    <s v="Model18"/>
    <n v="2864"/>
    <s v="female"/>
    <n v="27"/>
    <n v="6"/>
    <s v="Slight"/>
    <n v="37"/>
    <s v="M"/>
    <s v="Middle"/>
    <s v="Motorcyclist"/>
    <s v="Passenger"/>
  </r>
  <r>
    <s v="AID0457"/>
    <d v="2022-11-30T00:00:00"/>
    <s v="Friday"/>
    <s v="gujarath"/>
    <s v="Severe"/>
    <s v="Snow"/>
    <s v="Loc5"/>
    <n v="1025"/>
    <s v="evening"/>
    <s v="Car"/>
    <s v="Model34"/>
    <n v="1935"/>
    <s v="female"/>
    <n v="66"/>
    <n v="4"/>
    <s v="Fatal"/>
    <n v="52"/>
    <s v="M"/>
    <s v="Upper"/>
    <s v="Motorcyclist"/>
    <s v="Passenger"/>
  </r>
  <r>
    <s v="AID0458"/>
    <d v="2023-11-24T00:00:00"/>
    <s v="monday"/>
    <s v="madhyapradesh"/>
    <s v="Severe"/>
    <s v="Storm"/>
    <s v="Loc171"/>
    <n v="933"/>
    <s v="afternoon"/>
    <s v="Motorcycle"/>
    <s v="Model6"/>
    <n v="1760"/>
    <s v="female"/>
    <n v="29"/>
    <n v="0"/>
    <s v="Fatal"/>
    <n v="58"/>
    <s v="M"/>
    <s v="Upper"/>
    <s v="Pedestrian"/>
    <s v="Pedestrian"/>
  </r>
  <r>
    <s v="AID0459"/>
    <d v="2022-04-11T00:00:00"/>
    <s v="monday"/>
    <s v="kerala"/>
    <s v="Severe"/>
    <s v="Clear"/>
    <s v="Loc98"/>
    <n v="1529"/>
    <s v="afternoon"/>
    <s v="Truck"/>
    <s v="Model2"/>
    <n v="2759"/>
    <s v="male"/>
    <n v="38"/>
    <n v="1"/>
    <s v="Serious"/>
    <n v="37"/>
    <s v="M"/>
    <s v="Working"/>
    <s v="Cyclist"/>
    <s v="Pedestrian"/>
  </r>
  <r>
    <s v="AID0460"/>
    <d v="2023-10-09T00:00:00"/>
    <s v="wednesday"/>
    <s v="gujarath"/>
    <s v="Severe"/>
    <s v="Rain"/>
    <s v="Loc133"/>
    <n v="1936"/>
    <s v="evening"/>
    <s v="Truck"/>
    <s v="Model24"/>
    <n v="1479"/>
    <s v="female"/>
    <n v="36"/>
    <n v="8"/>
    <s v="Fatal"/>
    <n v="48"/>
    <s v="F"/>
    <s v="Upper"/>
    <s v="Pedestrian"/>
    <s v="Pedestrian"/>
  </r>
  <r>
    <s v="AID0461"/>
    <d v="2023-03-21T00:00:00"/>
    <s v="sunday"/>
    <s v="Himachal pradesh"/>
    <s v="Minor"/>
    <s v="Storm"/>
    <s v="Loc32"/>
    <n v="658"/>
    <s v="afternoon"/>
    <s v="Bus"/>
    <s v="Model10"/>
    <n v="2863"/>
    <s v="male"/>
    <n v="34"/>
    <n v="12"/>
    <s v="Slight"/>
    <n v="44"/>
    <s v="F"/>
    <s v="Middle"/>
    <s v="Motorcyclist"/>
    <s v="Pedestrian"/>
  </r>
  <r>
    <s v="AID0462"/>
    <d v="2022-06-29T00:00:00"/>
    <s v="wednesday"/>
    <s v="madhyapradesh"/>
    <s v="Minor"/>
    <s v="Snow"/>
    <s v="Loc80"/>
    <n v="1943"/>
    <s v="evening"/>
    <s v="Car"/>
    <s v="Model44"/>
    <n v="1681"/>
    <s v="female"/>
    <n v="60"/>
    <n v="14"/>
    <s v="Fatal"/>
    <n v="27"/>
    <s v="M"/>
    <s v="Middle"/>
    <s v="Motorcyclist"/>
    <s v="Passenger"/>
  </r>
  <r>
    <s v="AID0463"/>
    <d v="2022-06-02T00:00:00"/>
    <s v="tuesday"/>
    <s v="Himachal pradesh"/>
    <s v="Moderate"/>
    <s v="Storm"/>
    <s v="Loc200"/>
    <n v="1822"/>
    <s v="afternoon"/>
    <s v="Truck"/>
    <s v="Model24"/>
    <n v="1770"/>
    <s v="female"/>
    <n v="35"/>
    <n v="19"/>
    <s v="Serious"/>
    <n v="3"/>
    <s v="F"/>
    <s v="Working"/>
    <s v="Motorcyclist"/>
    <s v="Pedestrian"/>
  </r>
  <r>
    <s v="AID0464"/>
    <d v="2022-06-11T00:00:00"/>
    <s v="sunday"/>
    <s v="Bihar"/>
    <s v="Minor"/>
    <s v="Clear"/>
    <s v="Loc18"/>
    <n v="1055"/>
    <s v="evening"/>
    <s v="Bus"/>
    <s v="Model42"/>
    <n v="2424"/>
    <s v="male"/>
    <n v="34"/>
    <n v="17"/>
    <s v="Fatal"/>
    <n v="33"/>
    <s v="F"/>
    <s v="Working"/>
    <s v="Cyclist"/>
    <s v="Pedestrian"/>
  </r>
  <r>
    <s v="AID0465"/>
    <d v="2022-06-04T00:00:00"/>
    <s v="tuesday"/>
    <s v="assam"/>
    <s v="Moderate"/>
    <s v="Rain"/>
    <s v="Loc187"/>
    <n v="644"/>
    <s v="evening"/>
    <s v="Truck"/>
    <s v="Model22"/>
    <n v="1831"/>
    <s v="male"/>
    <n v="22"/>
    <n v="3"/>
    <s v="Fatal"/>
    <n v="49"/>
    <s v="M"/>
    <s v="Working"/>
    <s v="Pedestrian"/>
    <s v="Passenger"/>
  </r>
  <r>
    <s v="AID0466"/>
    <d v="2023-01-08T00:00:00"/>
    <s v="tuesday"/>
    <s v="kerala"/>
    <s v="Severe"/>
    <s v="Clear"/>
    <s v="Loc190"/>
    <n v="21"/>
    <s v="Night"/>
    <s v="Truck"/>
    <s v="Model3"/>
    <n v="2092"/>
    <s v="male"/>
    <n v="43"/>
    <n v="8"/>
    <s v="Serious"/>
    <n v="31"/>
    <s v="M"/>
    <s v="Working"/>
    <s v="Pedestrian"/>
    <s v="Passenger"/>
  </r>
  <r>
    <s v="AID0467"/>
    <d v="2022-05-29T00:00:00"/>
    <s v="wednesday"/>
    <s v="JH"/>
    <s v="Moderate"/>
    <s v="Clear"/>
    <s v="Loc15"/>
    <n v="118"/>
    <s v="evening"/>
    <s v="Truck"/>
    <s v="Model18"/>
    <n v="1264"/>
    <s v="male"/>
    <n v="59"/>
    <n v="12"/>
    <s v="Fatal"/>
    <n v="17"/>
    <s v="F"/>
    <s v="Upper"/>
    <s v="Pedestrian"/>
    <s v="Pedestrian"/>
  </r>
  <r>
    <s v="AID0468"/>
    <d v="2023-06-12T00:00:00"/>
    <s v="monday"/>
    <s v="assam"/>
    <s v="Minor"/>
    <s v="Storm"/>
    <s v="Loc36"/>
    <n v="1613"/>
    <s v="evening"/>
    <s v="Car"/>
    <s v="Model16"/>
    <n v="801"/>
    <s v="female"/>
    <n v="63"/>
    <n v="0"/>
    <s v="Slight"/>
    <n v="27"/>
    <s v="F"/>
    <s v="Middle"/>
    <s v="Car Passenger"/>
    <s v="Pedestrian"/>
  </r>
  <r>
    <s v="AID0469"/>
    <d v="2023-12-13T00:00:00"/>
    <s v="tuesday"/>
    <s v="assam"/>
    <s v="Moderate"/>
    <s v="Fog"/>
    <s v="Loc56"/>
    <n v="2328"/>
    <s v="evening"/>
    <s v="Truck"/>
    <s v="Model38"/>
    <n v="2119"/>
    <s v="male"/>
    <n v="54"/>
    <n v="16"/>
    <s v="Fatal"/>
    <n v="46"/>
    <s v="F"/>
    <s v="Working"/>
    <s v="Pedestrian"/>
    <s v="Passenger"/>
  </r>
  <r>
    <s v="AID0470"/>
    <d v="2023-03-05T00:00:00"/>
    <s v="sunday"/>
    <s v="TN"/>
    <s v="Minor"/>
    <s v="Snow"/>
    <s v="Loc87"/>
    <n v="1711"/>
    <s v="Night"/>
    <s v="Bus"/>
    <s v="Model8"/>
    <n v="1974"/>
    <s v="female"/>
    <n v="53"/>
    <n v="12"/>
    <s v="Fatal"/>
    <n v="31"/>
    <s v="F"/>
    <s v="Upper"/>
    <s v="Motorcyclist"/>
    <s v="Pedestrian"/>
  </r>
  <r>
    <s v="AID0471"/>
    <d v="2022-03-04T00:00:00"/>
    <s v="monday"/>
    <s v="assam"/>
    <s v="Moderate"/>
    <s v="Fog"/>
    <s v="Loc34"/>
    <n v="1534"/>
    <s v="afternoon"/>
    <s v="Motorcycle"/>
    <s v="Model35"/>
    <n v="1674"/>
    <s v="male"/>
    <n v="55"/>
    <n v="14"/>
    <s v="Serious"/>
    <n v="13"/>
    <s v="M"/>
    <s v="Middle"/>
    <s v="Car Passenger"/>
    <s v="Pedestrian"/>
  </r>
  <r>
    <s v="AID0472"/>
    <d v="2022-05-05T00:00:00"/>
    <s v="tuesday"/>
    <s v="JH"/>
    <s v="Minor"/>
    <s v="Rain"/>
    <s v="Loc24"/>
    <n v="1745"/>
    <s v="evening"/>
    <s v="Truck"/>
    <s v="Model5"/>
    <n v="2268"/>
    <s v="male"/>
    <n v="45"/>
    <n v="11"/>
    <s v="Serious"/>
    <n v="33"/>
    <s v="F"/>
    <s v="Working"/>
    <s v="Motorcyclist"/>
    <s v="Pedestrian"/>
  </r>
  <r>
    <s v="AID0473"/>
    <d v="2023-10-26T00:00:00"/>
    <s v="wednesday"/>
    <s v="Bihar"/>
    <s v="Minor"/>
    <s v="Storm"/>
    <s v="Loc143"/>
    <n v="1941"/>
    <s v="evening"/>
    <s v="Car"/>
    <s v="Model49"/>
    <n v="2302"/>
    <s v="male"/>
    <n v="55"/>
    <n v="7"/>
    <s v="Serious"/>
    <n v="48"/>
    <s v="F"/>
    <s v="Middle"/>
    <s v="Motorcyclist"/>
    <s v="Pedestrian"/>
  </r>
  <r>
    <s v="AID0474"/>
    <d v="2022-04-22T00:00:00"/>
    <s v="wednesday"/>
    <s v="assam"/>
    <s v="Severe"/>
    <s v="Fog"/>
    <s v="Loc25"/>
    <n v="327"/>
    <s v="afternoon"/>
    <s v="Motorcycle"/>
    <s v="Model42"/>
    <n v="2319"/>
    <s v="male"/>
    <n v="62"/>
    <n v="10"/>
    <s v="Slight"/>
    <n v="50"/>
    <s v="M"/>
    <s v="Middle"/>
    <s v="Pedestrian"/>
    <s v="Passenger"/>
  </r>
  <r>
    <s v="AID0475"/>
    <d v="2022-05-14T00:00:00"/>
    <s v="sunday"/>
    <s v="maharastra"/>
    <s v="Severe"/>
    <s v="Snow"/>
    <s v="Loc106"/>
    <n v="836"/>
    <s v="afternoon"/>
    <s v="Truck"/>
    <s v="Model35"/>
    <n v="1480"/>
    <s v="male"/>
    <n v="63"/>
    <n v="13"/>
    <s v="Slight"/>
    <n v="18"/>
    <s v="F"/>
    <s v="Upper"/>
    <s v="Cyclist"/>
    <s v="Pedestrian"/>
  </r>
  <r>
    <s v="AID0476"/>
    <d v="2022-01-15T00:00:00"/>
    <s v="Friday"/>
    <s v="Bihar"/>
    <s v="Minor"/>
    <s v="Rain"/>
    <s v="Loc43"/>
    <n v="923"/>
    <s v="evening"/>
    <s v="Motorcycle"/>
    <s v="Model15"/>
    <n v="1975"/>
    <s v="female"/>
    <n v="32"/>
    <n v="18"/>
    <s v="Fatal"/>
    <n v="12"/>
    <s v="M"/>
    <s v="Upper"/>
    <s v="Car Passenger"/>
    <s v="Passenger"/>
  </r>
  <r>
    <s v="AID0477"/>
    <d v="2023-04-27T00:00:00"/>
    <s v="sunday"/>
    <s v="UP"/>
    <s v="Severe"/>
    <s v="Fog"/>
    <s v="Loc102"/>
    <n v="624"/>
    <s v="evening"/>
    <s v="Bus"/>
    <s v="Model34"/>
    <n v="803"/>
    <s v="male"/>
    <n v="22"/>
    <n v="5"/>
    <s v="Serious"/>
    <n v="29"/>
    <s v="M"/>
    <s v="Upper"/>
    <s v="Motorcyclist"/>
    <s v="Pedestrian"/>
  </r>
  <r>
    <s v="AID0478"/>
    <d v="2023-07-28T00:00:00"/>
    <s v="sunday"/>
    <s v="NL"/>
    <s v="Severe"/>
    <s v="Rain"/>
    <s v="Loc177"/>
    <n v="2343"/>
    <s v="afternoon"/>
    <s v="Truck"/>
    <s v="Model19"/>
    <n v="1076"/>
    <s v="female"/>
    <n v="67"/>
    <n v="16"/>
    <s v="Serious"/>
    <n v="60"/>
    <s v="F"/>
    <s v="Middle"/>
    <s v="Motorcyclist"/>
    <s v="Pedestrian"/>
  </r>
  <r>
    <s v="AID0479"/>
    <d v="2022-07-01T00:00:00"/>
    <s v="tuesday"/>
    <s v="gujarath"/>
    <s v="Severe"/>
    <s v="Fog"/>
    <s v="Loc100"/>
    <n v="1652"/>
    <s v="evening"/>
    <s v="Car"/>
    <s v="Model12"/>
    <n v="2772"/>
    <s v="male"/>
    <n v="41"/>
    <n v="11"/>
    <s v="Slight"/>
    <n v="55"/>
    <s v="F"/>
    <s v="Middle"/>
    <s v="Cyclist"/>
    <s v="Pedestrian"/>
  </r>
  <r>
    <s v="AID0480"/>
    <d v="2022-03-24T00:00:00"/>
    <s v="tuesday"/>
    <s v="GA"/>
    <s v="Severe"/>
    <s v="Fog"/>
    <s v="Loc91"/>
    <n v="1746"/>
    <s v="afternoon"/>
    <s v="Car"/>
    <s v="Model22"/>
    <n v="2205"/>
    <s v="male"/>
    <n v="47"/>
    <n v="17"/>
    <s v="Fatal"/>
    <n v="58"/>
    <s v="M"/>
    <s v="Working"/>
    <s v="Car Passenger"/>
    <s v="Pedestrian"/>
  </r>
  <r>
    <s v="AID0481"/>
    <d v="2022-08-04T00:00:00"/>
    <s v="sunday"/>
    <s v="madhyapradesh"/>
    <s v="Severe"/>
    <s v="Fog"/>
    <s v="Loc68"/>
    <n v="1444"/>
    <s v="evening"/>
    <s v="Motorcycle"/>
    <s v="Model34"/>
    <n v="1086"/>
    <s v="female"/>
    <n v="21"/>
    <n v="7"/>
    <s v="Serious"/>
    <n v="73"/>
    <s v="M"/>
    <s v="Upper"/>
    <s v="Cyclist"/>
    <s v="Pedestrian"/>
  </r>
  <r>
    <s v="AID0482"/>
    <d v="2022-09-04T00:00:00"/>
    <s v="monday"/>
    <s v="TN"/>
    <s v="Severe"/>
    <s v="Fog"/>
    <s v="Loc137"/>
    <n v="1753"/>
    <s v="afternoon"/>
    <s v="Bus"/>
    <s v="Model9"/>
    <n v="1567"/>
    <s v="female"/>
    <n v="50"/>
    <n v="2"/>
    <s v="Slight"/>
    <n v="31"/>
    <s v="F"/>
    <s v="Middle"/>
    <s v="Cyclist"/>
    <s v="Passenger"/>
  </r>
  <r>
    <s v="AID0483"/>
    <d v="2023-12-18T00:00:00"/>
    <s v="tuesday"/>
    <s v="ML"/>
    <s v="Minor"/>
    <s v="Fog"/>
    <s v="Loc183"/>
    <n v="2211"/>
    <s v="Night"/>
    <s v="Truck"/>
    <s v="Model17"/>
    <n v="1328"/>
    <s v="female"/>
    <n v="32"/>
    <n v="15"/>
    <s v="Slight"/>
    <n v="78"/>
    <s v="F"/>
    <s v="Working"/>
    <s v="Pedestrian"/>
    <s v="Pedestrian"/>
  </r>
  <r>
    <s v="AID0484"/>
    <d v="2022-08-09T00:00:00"/>
    <s v="monday"/>
    <s v="KA"/>
    <s v="Minor"/>
    <s v="Clear"/>
    <s v="Loc171"/>
    <n v="810"/>
    <s v="evening"/>
    <s v="Truck"/>
    <s v="Model40"/>
    <n v="2152"/>
    <s v="female"/>
    <n v="55"/>
    <n v="10"/>
    <s v="Serious"/>
    <n v="14"/>
    <s v="M"/>
    <s v="Middle"/>
    <s v="Pedestrian"/>
    <s v="Passenger"/>
  </r>
  <r>
    <s v="AID0485"/>
    <d v="2023-12-14T00:00:00"/>
    <s v="monday"/>
    <s v="OD"/>
    <s v="Minor"/>
    <s v="Rain"/>
    <s v="Loc96"/>
    <n v="214"/>
    <s v="afternoon"/>
    <s v="Car"/>
    <s v="Model39"/>
    <n v="894"/>
    <s v="male"/>
    <n v="67"/>
    <n v="2"/>
    <s v="Fatal"/>
    <n v="5"/>
    <s v="M"/>
    <s v="Upper"/>
    <s v="Car Passenger"/>
    <s v="Pedestrian"/>
  </r>
  <r>
    <s v="AID0486"/>
    <d v="2022-08-07T00:00:00"/>
    <s v="tuesday"/>
    <s v="AP"/>
    <s v="Severe"/>
    <s v="Storm"/>
    <s v="Loc179"/>
    <n v="426"/>
    <s v="Night"/>
    <s v="Bus"/>
    <s v="Model43"/>
    <n v="2973"/>
    <s v="male"/>
    <n v="62"/>
    <n v="1"/>
    <s v="Fatal"/>
    <n v="17"/>
    <s v="F"/>
    <s v="Working"/>
    <s v="Pedestrian"/>
    <s v="Pedestrian"/>
  </r>
  <r>
    <s v="AID0487"/>
    <d v="2023-04-18T00:00:00"/>
    <s v="monday"/>
    <s v="delhi"/>
    <s v="Severe"/>
    <s v="Rain"/>
    <s v="Loc175"/>
    <n v="1913"/>
    <s v="afternoon"/>
    <s v="Motorcycle"/>
    <s v="Model14"/>
    <n v="1265"/>
    <s v="female"/>
    <n v="51"/>
    <n v="17"/>
    <s v="Serious"/>
    <n v="33"/>
    <s v="F"/>
    <s v="Working"/>
    <s v="Pedestrian"/>
    <s v="Pedestrian"/>
  </r>
  <r>
    <s v="AID0488"/>
    <d v="2022-03-19T00:00:00"/>
    <s v="sunday"/>
    <s v="UK"/>
    <s v="Severe"/>
    <s v="Snow"/>
    <s v="Loc151"/>
    <n v="1607"/>
    <s v="evening"/>
    <s v="Truck"/>
    <s v="Model2"/>
    <n v="1851"/>
    <s v="male"/>
    <n v="38"/>
    <n v="12"/>
    <s v="Serious"/>
    <n v="59"/>
    <s v="F"/>
    <s v="Middle"/>
    <s v="Cyclist"/>
    <s v="Passenger"/>
  </r>
  <r>
    <s v="AID0489"/>
    <d v="2023-06-28T00:00:00"/>
    <s v="sunday"/>
    <s v="MZ"/>
    <s v="Moderate"/>
    <s v="Storm"/>
    <s v="Loc154"/>
    <n v="518"/>
    <s v="Night"/>
    <s v="Bus"/>
    <s v="Model30"/>
    <n v="1058"/>
    <s v="male"/>
    <n v="34"/>
    <n v="16"/>
    <s v="Fatal"/>
    <n v="25"/>
    <s v="F"/>
    <s v="Upper"/>
    <s v="Motorcyclist"/>
    <s v="Passenger"/>
  </r>
  <r>
    <s v="AID0490"/>
    <d v="2022-08-26T00:00:00"/>
    <s v="tuesday"/>
    <s v="gujarath"/>
    <s v="Severe"/>
    <s v="Rain"/>
    <s v="Loc163"/>
    <n v="520"/>
    <s v="afternoon"/>
    <s v="Motorcycle"/>
    <s v="Model45"/>
    <n v="1286"/>
    <s v="male"/>
    <n v="66"/>
    <n v="5"/>
    <s v="Serious"/>
    <n v="53"/>
    <s v="M"/>
    <s v="Middle"/>
    <s v="Cyclist"/>
    <s v="Pedestrian"/>
  </r>
  <r>
    <s v="AID0491"/>
    <d v="2022-12-11T00:00:00"/>
    <s v="monday"/>
    <s v="PB"/>
    <s v="Moderate"/>
    <s v="Snow"/>
    <s v="Loc193"/>
    <n v="1754"/>
    <s v="Night"/>
    <s v="Bus"/>
    <s v="Model17"/>
    <n v="2449"/>
    <s v="female"/>
    <n v="38"/>
    <n v="14"/>
    <s v="Fatal"/>
    <n v="28"/>
    <s v="F"/>
    <s v="Middle"/>
    <s v="Cyclist"/>
    <s v="Pedestrian"/>
  </r>
  <r>
    <s v="AID0492"/>
    <d v="2022-10-10T00:00:00"/>
    <s v="Friday"/>
    <s v="MN"/>
    <s v="Minor"/>
    <s v="Storm"/>
    <s v="Loc56"/>
    <n v="1555"/>
    <s v="evening"/>
    <s v="Car"/>
    <s v="Model40"/>
    <n v="1107"/>
    <s v="male"/>
    <n v="39"/>
    <n v="3"/>
    <s v="Slight"/>
    <n v="60"/>
    <s v="M"/>
    <s v="Upper"/>
    <s v="Motorcyclist"/>
    <s v="Passenger"/>
  </r>
  <r>
    <s v="AID0493"/>
    <d v="2023-08-03T00:00:00"/>
    <s v="sunday"/>
    <s v="MZ"/>
    <s v="Moderate"/>
    <s v="Snow"/>
    <s v="Loc110"/>
    <n v="346"/>
    <s v="afternoon"/>
    <s v="Car"/>
    <s v="Model10"/>
    <n v="1995"/>
    <s v="male"/>
    <n v="19"/>
    <n v="4"/>
    <s v="Serious"/>
    <n v="71"/>
    <s v="M"/>
    <s v="Middle"/>
    <s v="Motorcyclist"/>
    <s v="Passenger"/>
  </r>
  <r>
    <s v="AID0494"/>
    <d v="2023-08-01T00:00:00"/>
    <s v="tuesday"/>
    <s v="Bihar"/>
    <s v="Severe"/>
    <s v="Rain"/>
    <s v="Loc180"/>
    <n v="557"/>
    <s v="evening"/>
    <s v="Car"/>
    <s v="Model6"/>
    <n v="2836"/>
    <s v="male"/>
    <n v="27"/>
    <n v="13"/>
    <s v="Fatal"/>
    <n v="61"/>
    <s v="F"/>
    <s v="Upper"/>
    <s v="Pedestrian"/>
    <s v="Pedestrian"/>
  </r>
  <r>
    <s v="AID0495"/>
    <d v="2022-07-05T00:00:00"/>
    <s v="tuesday"/>
    <s v="JH"/>
    <s v="Severe"/>
    <s v="Fog"/>
    <s v="Loc99"/>
    <n v="759"/>
    <s v="Night"/>
    <s v="Motorcycle"/>
    <s v="Model28"/>
    <n v="2821"/>
    <s v="male"/>
    <n v="68"/>
    <n v="20"/>
    <s v="Fatal"/>
    <n v="34"/>
    <s v="F"/>
    <s v="Working"/>
    <s v="Pedestrian"/>
    <s v="Pedestrian"/>
  </r>
  <r>
    <s v="AID0496"/>
    <d v="2022-07-04T00:00:00"/>
    <s v="tuesday"/>
    <s v="OD"/>
    <s v="Minor"/>
    <s v="Clear"/>
    <s v="Loc80"/>
    <n v="1919"/>
    <s v="afternoon"/>
    <s v="Motorcycle"/>
    <s v="Model14"/>
    <n v="1455"/>
    <s v="male"/>
    <n v="51"/>
    <n v="1"/>
    <s v="Fatal"/>
    <n v="57"/>
    <s v="F"/>
    <s v="Upper"/>
    <s v="Car Passenger"/>
    <s v="Passenger"/>
  </r>
  <r>
    <s v="AID0497"/>
    <d v="2022-07-28T00:00:00"/>
    <s v="tuesday"/>
    <s v="Tripura"/>
    <s v="Severe"/>
    <s v="Rain"/>
    <s v="Loc25"/>
    <n v="1856"/>
    <s v="Night"/>
    <s v="Truck"/>
    <s v="Model20"/>
    <n v="965"/>
    <s v="female"/>
    <n v="31"/>
    <n v="11"/>
    <s v="Serious"/>
    <n v="58"/>
    <s v="F"/>
    <s v="Upper"/>
    <s v="Pedestrian"/>
    <s v="Pedestrian"/>
  </r>
  <r>
    <s v="AID0498"/>
    <d v="2023-08-05T00:00:00"/>
    <s v="wednesday"/>
    <s v="Tripura"/>
    <s v="Minor"/>
    <s v="Snow"/>
    <s v="Loc178"/>
    <n v="1006"/>
    <s v="Night"/>
    <s v="Car"/>
    <s v="Model44"/>
    <n v="2947"/>
    <s v="female"/>
    <n v="35"/>
    <n v="5"/>
    <s v="Serious"/>
    <n v="7"/>
    <s v="M"/>
    <s v="Working"/>
    <s v="Car Passenger"/>
    <s v="Passenger"/>
  </r>
  <r>
    <s v="AID0499"/>
    <d v="2022-04-19T00:00:00"/>
    <s v="wednesday"/>
    <s v="UP"/>
    <s v="Severe"/>
    <s v="Fog"/>
    <s v="Loc5"/>
    <n v="259"/>
    <s v="afternoon"/>
    <s v="Truck"/>
    <s v="Model6"/>
    <n v="1716"/>
    <s v="female"/>
    <n v="54"/>
    <n v="2"/>
    <s v="Fatal"/>
    <n v="12"/>
    <s v="M"/>
    <s v="Middle"/>
    <s v="Cyclist"/>
    <s v="Passenger"/>
  </r>
  <r>
    <s v="AID0500"/>
    <d v="2023-11-23T00:00:00"/>
    <s v="sunday"/>
    <s v="ML"/>
    <s v="Minor"/>
    <s v="Snow"/>
    <s v="Loc75"/>
    <n v="2301"/>
    <s v="afternoon"/>
    <s v="Motorcycle"/>
    <s v="Model7"/>
    <n v="2074"/>
    <s v="female"/>
    <n v="32"/>
    <n v="4"/>
    <s v="Fatal"/>
    <n v="9"/>
    <s v="F"/>
    <s v="Middle"/>
    <s v="Car Passenger"/>
    <s v="Passenger"/>
  </r>
  <r>
    <s v="AID0501"/>
    <d v="2022-05-26T00:00:00"/>
    <s v="sunday"/>
    <s v="UP"/>
    <s v="Minor"/>
    <s v="Fog"/>
    <s v="Loc121"/>
    <n v="611"/>
    <s v="Night"/>
    <s v="Car"/>
    <s v="Model48"/>
    <n v="859"/>
    <s v="female"/>
    <n v="35"/>
    <n v="6"/>
    <s v="Slight"/>
    <n v="58"/>
    <s v="F"/>
    <s v="Working"/>
    <s v="Cyclist"/>
    <s v="Passenger"/>
  </r>
  <r>
    <s v="AID0502"/>
    <d v="2022-05-13T00:00:00"/>
    <s v="tuesday"/>
    <s v="UK"/>
    <s v="Severe"/>
    <s v="Clear"/>
    <s v="Loc182"/>
    <n v="426"/>
    <s v="Night"/>
    <s v="Car"/>
    <s v="Model29"/>
    <n v="2318"/>
    <s v="female"/>
    <n v="34"/>
    <n v="17"/>
    <s v="Fatal"/>
    <n v="33"/>
    <s v="M"/>
    <s v="Working"/>
    <s v="Cyclist"/>
    <s v="Passenger"/>
  </r>
  <r>
    <s v="AID0503"/>
    <d v="2022-11-24T00:00:00"/>
    <s v="wednesday"/>
    <s v="assam"/>
    <s v="Moderate"/>
    <s v="Fog"/>
    <s v="Loc30"/>
    <n v="1652"/>
    <s v="Night"/>
    <s v="Truck"/>
    <s v="Model49"/>
    <n v="1424"/>
    <s v="female"/>
    <n v="24"/>
    <n v="13"/>
    <s v="Serious"/>
    <n v="42"/>
    <s v="F"/>
    <s v="Working"/>
    <s v="Motorcyclist"/>
    <s v="Passenger"/>
  </r>
  <r>
    <s v="AID0504"/>
    <d v="2023-01-12T00:00:00"/>
    <s v="wednesday"/>
    <s v="UP"/>
    <s v="Minor"/>
    <s v="Clear"/>
    <s v="Loc32"/>
    <n v="2320"/>
    <s v="Night"/>
    <s v="Bus"/>
    <s v="Model36"/>
    <n v="946"/>
    <s v="female"/>
    <n v="30"/>
    <n v="12"/>
    <s v="Fatal"/>
    <n v="4"/>
    <s v="F"/>
    <s v="Working"/>
    <s v="Cyclist"/>
    <s v="Passenger"/>
  </r>
  <r>
    <s v="AID0505"/>
    <d v="2022-01-28T00:00:00"/>
    <s v="tuesday"/>
    <s v="ML"/>
    <s v="Moderate"/>
    <s v="Storm"/>
    <s v="Loc123"/>
    <n v="2258"/>
    <s v="evening"/>
    <s v="Truck"/>
    <s v="Model13"/>
    <n v="1489"/>
    <s v="male"/>
    <n v="21"/>
    <n v="11"/>
    <s v="Slight"/>
    <n v="71"/>
    <s v="M"/>
    <s v="Working"/>
    <s v="Cyclist"/>
    <s v="Pedestrian"/>
  </r>
  <r>
    <s v="AID0506"/>
    <d v="2023-08-11T00:00:00"/>
    <s v="Friday"/>
    <s v="Tripura"/>
    <s v="Moderate"/>
    <s v="Fog"/>
    <s v="Loc63"/>
    <n v="2002"/>
    <s v="evening"/>
    <s v="Truck"/>
    <s v="Model27"/>
    <n v="875"/>
    <s v="female"/>
    <n v="56"/>
    <n v="16"/>
    <s v="Serious"/>
    <n v="16"/>
    <s v="F"/>
    <s v="Upper"/>
    <s v="Car Passenger"/>
    <s v="Pedestrian"/>
  </r>
  <r>
    <s v="AID0507"/>
    <d v="2022-12-25T00:00:00"/>
    <s v="monday"/>
    <s v="arunachalpradesah"/>
    <s v="Severe"/>
    <s v="Clear"/>
    <s v="Loc42"/>
    <n v="1013"/>
    <s v="Night"/>
    <s v="Bus"/>
    <s v="Model28"/>
    <n v="1823"/>
    <s v="female"/>
    <n v="32"/>
    <n v="5"/>
    <s v="Serious"/>
    <n v="8"/>
    <s v="F"/>
    <s v="Upper"/>
    <s v="Pedestrian"/>
    <s v="Pedestrian"/>
  </r>
  <r>
    <s v="AID0508"/>
    <d v="2023-02-23T00:00:00"/>
    <s v="sunday"/>
    <s v="delhi"/>
    <s v="Moderate"/>
    <s v="Clear"/>
    <s v="Loc157"/>
    <n v="334"/>
    <s v="afternoon"/>
    <s v="Truck"/>
    <s v="Model43"/>
    <n v="2812"/>
    <s v="male"/>
    <n v="64"/>
    <n v="1"/>
    <s v="Serious"/>
    <n v="59"/>
    <s v="F"/>
    <s v="Working"/>
    <s v="Car Passenger"/>
    <s v="Pedestrian"/>
  </r>
  <r>
    <s v="AID0509"/>
    <d v="2023-01-03T00:00:00"/>
    <s v="monday"/>
    <s v="Chatisghad"/>
    <s v="Severe"/>
    <s v="Clear"/>
    <s v="Loc102"/>
    <n v="227"/>
    <s v="evening"/>
    <s v="Motorcycle"/>
    <s v="Model13"/>
    <n v="2368"/>
    <s v="male"/>
    <n v="69"/>
    <n v="0"/>
    <s v="Fatal"/>
    <n v="53"/>
    <s v="M"/>
    <s v="Middle"/>
    <s v="Cyclist"/>
    <s v="Passenger"/>
  </r>
  <r>
    <s v="AID0510"/>
    <d v="2023-02-04T00:00:00"/>
    <s v="Friday"/>
    <s v="madhyapradesh"/>
    <s v="Severe"/>
    <s v="Fog"/>
    <s v="Loc140"/>
    <n v="231"/>
    <s v="Night"/>
    <s v="Truck"/>
    <s v="Model41"/>
    <n v="1149"/>
    <s v="female"/>
    <n v="69"/>
    <n v="3"/>
    <s v="Serious"/>
    <n v="8"/>
    <s v="F"/>
    <s v="Working"/>
    <s v="Motorcyclist"/>
    <s v="Passenger"/>
  </r>
  <r>
    <s v="AID0511"/>
    <d v="2022-09-30T00:00:00"/>
    <s v="wednesday"/>
    <s v="arunachalpradesah"/>
    <s v="Severe"/>
    <s v="Storm"/>
    <s v="Loc5"/>
    <n v="844"/>
    <s v="Night"/>
    <s v="Bus"/>
    <s v="Model16"/>
    <n v="1724"/>
    <s v="female"/>
    <n v="31"/>
    <n v="13"/>
    <s v="Slight"/>
    <n v="38"/>
    <s v="F"/>
    <s v="Upper"/>
    <s v="Car Passenger"/>
    <s v="Passenger"/>
  </r>
  <r>
    <s v="AID0512"/>
    <d v="2023-10-22T00:00:00"/>
    <s v="sunday"/>
    <s v="gujarath"/>
    <s v="Severe"/>
    <s v="Clear"/>
    <s v="Loc191"/>
    <n v="313"/>
    <s v="evening"/>
    <s v="Bus"/>
    <s v="Model30"/>
    <n v="2387"/>
    <s v="male"/>
    <n v="35"/>
    <n v="8"/>
    <s v="Fatal"/>
    <n v="71"/>
    <s v="F"/>
    <s v="Middle"/>
    <s v="Car Passenger"/>
    <s v="Passenger"/>
  </r>
  <r>
    <s v="AID0513"/>
    <d v="2022-05-17T00:00:00"/>
    <s v="monday"/>
    <s v="gujarath"/>
    <s v="Severe"/>
    <s v="Snow"/>
    <s v="Loc108"/>
    <n v="2204"/>
    <s v="Night"/>
    <s v="Motorcycle"/>
    <s v="Model37"/>
    <n v="1914"/>
    <s v="male"/>
    <n v="33"/>
    <n v="6"/>
    <s v="Fatal"/>
    <n v="64"/>
    <s v="M"/>
    <s v="Upper"/>
    <s v="Pedestrian"/>
    <s v="Pedestrian"/>
  </r>
  <r>
    <s v="AID0514"/>
    <d v="2022-11-22T00:00:00"/>
    <s v="monday"/>
    <s v="MN"/>
    <s v="Severe"/>
    <s v="Fog"/>
    <s v="Loc149"/>
    <n v="414"/>
    <s v="evening"/>
    <s v="Truck"/>
    <s v="Model11"/>
    <n v="1051"/>
    <s v="female"/>
    <n v="43"/>
    <n v="17"/>
    <s v="Serious"/>
    <n v="5"/>
    <s v="F"/>
    <s v="Working"/>
    <s v="Motorcyclist"/>
    <s v="Pedestrian"/>
  </r>
  <r>
    <s v="AID0515"/>
    <d v="2023-01-07T00:00:00"/>
    <s v="tuesday"/>
    <s v="Chatisghad"/>
    <s v="Severe"/>
    <s v="Fog"/>
    <s v="Loc185"/>
    <n v="901"/>
    <s v="Night"/>
    <s v="Truck"/>
    <s v="Model47"/>
    <n v="2231"/>
    <s v="female"/>
    <n v="70"/>
    <n v="17"/>
    <s v="Slight"/>
    <n v="52"/>
    <s v="F"/>
    <s v="Upper"/>
    <s v="Car Passenger"/>
    <s v="Pedestrian"/>
  </r>
  <r>
    <s v="AID0516"/>
    <d v="2023-02-24T00:00:00"/>
    <s v="Friday"/>
    <s v="UK"/>
    <s v="Minor"/>
    <s v="Rain"/>
    <s v="Loc140"/>
    <n v="1103"/>
    <s v="Night"/>
    <s v="Car"/>
    <s v="Model47"/>
    <n v="2479"/>
    <s v="male"/>
    <n v="38"/>
    <n v="20"/>
    <s v="Slight"/>
    <n v="50"/>
    <s v="M"/>
    <s v="Working"/>
    <s v="Cyclist"/>
    <s v="Passenger"/>
  </r>
  <r>
    <s v="AID0517"/>
    <d v="2023-05-26T00:00:00"/>
    <s v="tuesday"/>
    <s v="MN"/>
    <s v="Moderate"/>
    <s v="Snow"/>
    <s v="Loc107"/>
    <n v="1019"/>
    <s v="evening"/>
    <s v="Truck"/>
    <s v="Model15"/>
    <n v="1766"/>
    <s v="male"/>
    <n v="41"/>
    <n v="3"/>
    <s v="Slight"/>
    <n v="44"/>
    <s v="M"/>
    <s v="Middle"/>
    <s v="Car Passenger"/>
    <s v="Pedestrian"/>
  </r>
  <r>
    <s v="AID0518"/>
    <d v="2023-11-08T00:00:00"/>
    <s v="sunday"/>
    <s v="Bihar"/>
    <s v="Minor"/>
    <s v="Fog"/>
    <s v="Loc124"/>
    <n v="758"/>
    <s v="afternoon"/>
    <s v="Truck"/>
    <s v="Model31"/>
    <n v="2620"/>
    <s v="male"/>
    <n v="28"/>
    <n v="13"/>
    <s v="Slight"/>
    <n v="6"/>
    <s v="M"/>
    <s v="Working"/>
    <s v="Motorcyclist"/>
    <s v="Pedestrian"/>
  </r>
  <r>
    <s v="AID0519"/>
    <d v="2022-06-27T00:00:00"/>
    <s v="tuesday"/>
    <s v="GA"/>
    <s v="Moderate"/>
    <s v="Snow"/>
    <s v="Loc143"/>
    <n v="833"/>
    <s v="afternoon"/>
    <s v="Truck"/>
    <s v="Model19"/>
    <n v="1606"/>
    <s v="female"/>
    <n v="50"/>
    <n v="4"/>
    <s v="Fatal"/>
    <n v="66"/>
    <s v="F"/>
    <s v="Middle"/>
    <s v="Car Passenger"/>
    <s v="Passenger"/>
  </r>
  <r>
    <s v="AID0520"/>
    <d v="2022-10-18T00:00:00"/>
    <s v="Friday"/>
    <s v="Tripura"/>
    <s v="Minor"/>
    <s v="Clear"/>
    <s v="Loc63"/>
    <n v="28"/>
    <s v="evening"/>
    <s v="Car"/>
    <s v="Model34"/>
    <n v="1060"/>
    <s v="female"/>
    <n v="24"/>
    <n v="13"/>
    <s v="Slight"/>
    <n v="59"/>
    <s v="M"/>
    <s v="Upper"/>
    <s v="Motorcyclist"/>
    <s v="Passenger"/>
  </r>
  <r>
    <s v="AID0521"/>
    <d v="2023-09-23T00:00:00"/>
    <s v="Friday"/>
    <s v="PB"/>
    <s v="Severe"/>
    <s v="Fog"/>
    <s v="Loc133"/>
    <n v="43"/>
    <s v="evening"/>
    <s v="Truck"/>
    <s v="Model31"/>
    <n v="822"/>
    <s v="male"/>
    <n v="67"/>
    <n v="16"/>
    <s v="Fatal"/>
    <n v="52"/>
    <s v="F"/>
    <s v="Upper"/>
    <s v="Car Passenger"/>
    <s v="Pedestrian"/>
  </r>
  <r>
    <s v="AID0522"/>
    <d v="2022-10-14T00:00:00"/>
    <s v="tuesday"/>
    <s v="assam"/>
    <s v="Minor"/>
    <s v="Fog"/>
    <s v="Loc94"/>
    <n v="1657"/>
    <s v="Night"/>
    <s v="Motorcycle"/>
    <s v="Model21"/>
    <n v="1679"/>
    <s v="female"/>
    <n v="67"/>
    <n v="13"/>
    <s v="Fatal"/>
    <n v="55"/>
    <s v="M"/>
    <s v="Upper"/>
    <s v="Motorcyclist"/>
    <s v="Passenger"/>
  </r>
  <r>
    <s v="AID0523"/>
    <d v="2023-02-09T00:00:00"/>
    <s v="sunday"/>
    <s v="gujarath"/>
    <s v="Severe"/>
    <s v="Snow"/>
    <s v="Loc14"/>
    <n v="1559"/>
    <s v="evening"/>
    <s v="Bus"/>
    <s v="Model4"/>
    <n v="1885"/>
    <s v="female"/>
    <n v="50"/>
    <n v="8"/>
    <s v="Serious"/>
    <n v="61"/>
    <s v="M"/>
    <s v="Middle"/>
    <s v="Cyclist"/>
    <s v="Pedestrian"/>
  </r>
  <r>
    <s v="AID0524"/>
    <d v="2022-09-28T00:00:00"/>
    <s v="tuesday"/>
    <s v="gujarath"/>
    <s v="Moderate"/>
    <s v="Fog"/>
    <s v="Loc172"/>
    <n v="1046"/>
    <s v="Night"/>
    <s v="Car"/>
    <s v="Model18"/>
    <n v="2717"/>
    <s v="male"/>
    <n v="21"/>
    <n v="2"/>
    <s v="Serious"/>
    <n v="78"/>
    <s v="F"/>
    <s v="Upper"/>
    <s v="Car Passenger"/>
    <s v="Pedestrian"/>
  </r>
  <r>
    <s v="AID0525"/>
    <d v="2023-12-16T00:00:00"/>
    <s v="sunday"/>
    <s v="UP"/>
    <s v="Minor"/>
    <s v="Clear"/>
    <s v="Loc49"/>
    <n v="151"/>
    <s v="afternoon"/>
    <s v="Car"/>
    <s v="Model41"/>
    <n v="823"/>
    <s v="female"/>
    <n v="30"/>
    <n v="17"/>
    <s v="Slight"/>
    <n v="21"/>
    <s v="F"/>
    <s v="Working"/>
    <s v="Motorcyclist"/>
    <s v="Pedestrian"/>
  </r>
  <r>
    <s v="AID0526"/>
    <d v="2023-01-21T00:00:00"/>
    <s v="wednesday"/>
    <s v="OD"/>
    <s v="Severe"/>
    <s v="Storm"/>
    <s v="Loc93"/>
    <n v="436"/>
    <s v="Night"/>
    <s v="Bus"/>
    <s v="Model18"/>
    <n v="2991"/>
    <s v="male"/>
    <n v="65"/>
    <n v="13"/>
    <s v="Serious"/>
    <n v="1"/>
    <s v="F"/>
    <s v="Working"/>
    <s v="Car Passenger"/>
    <s v="Passenger"/>
  </r>
  <r>
    <s v="AID0527"/>
    <d v="2023-03-07T00:00:00"/>
    <s v="tuesday"/>
    <s v="delhi"/>
    <s v="Severe"/>
    <s v="Fog"/>
    <s v="Loc16"/>
    <n v="230"/>
    <s v="Night"/>
    <s v="Car"/>
    <s v="Model39"/>
    <n v="2581"/>
    <s v="female"/>
    <n v="48"/>
    <n v="7"/>
    <s v="Fatal"/>
    <n v="33"/>
    <s v="M"/>
    <s v="Upper"/>
    <s v="Pedestrian"/>
    <s v="Passenger"/>
  </r>
  <r>
    <s v="AID0528"/>
    <d v="2023-03-23T00:00:00"/>
    <s v="tuesday"/>
    <s v="maharastra"/>
    <s v="Moderate"/>
    <s v="Rain"/>
    <s v="Loc170"/>
    <n v="54"/>
    <s v="afternoon"/>
    <s v="Bus"/>
    <s v="Model1"/>
    <n v="2097"/>
    <s v="female"/>
    <n v="37"/>
    <n v="6"/>
    <s v="Fatal"/>
    <n v="4"/>
    <s v="F"/>
    <s v="Upper"/>
    <s v="Car Passenger"/>
    <s v="Passenger"/>
  </r>
  <r>
    <s v="AID0529"/>
    <d v="2022-04-02T00:00:00"/>
    <s v="tuesday"/>
    <s v="MN"/>
    <s v="Minor"/>
    <s v="Clear"/>
    <s v="Loc178"/>
    <n v="1738"/>
    <s v="afternoon"/>
    <s v="Car"/>
    <s v="Model21"/>
    <n v="2207"/>
    <s v="female"/>
    <n v="48"/>
    <n v="13"/>
    <s v="Fatal"/>
    <n v="58"/>
    <s v="M"/>
    <s v="Upper"/>
    <s v="Pedestrian"/>
    <s v="Pedestrian"/>
  </r>
  <r>
    <s v="AID0530"/>
    <d v="2023-12-29T00:00:00"/>
    <s v="monday"/>
    <s v="UK"/>
    <s v="Minor"/>
    <s v="Rain"/>
    <s v="Loc198"/>
    <n v="405"/>
    <s v="evening"/>
    <s v="Bus"/>
    <s v="Model14"/>
    <n v="813"/>
    <s v="female"/>
    <n v="51"/>
    <n v="5"/>
    <s v="Slight"/>
    <n v="61"/>
    <s v="F"/>
    <s v="Upper"/>
    <s v="Car Passenger"/>
    <s v="Passenger"/>
  </r>
  <r>
    <s v="AID0531"/>
    <d v="2023-07-28T00:00:00"/>
    <s v="Friday"/>
    <s v="Bihar"/>
    <s v="Severe"/>
    <s v="Rain"/>
    <s v="Loc10"/>
    <n v="227"/>
    <s v="evening"/>
    <s v="Bus"/>
    <s v="Model24"/>
    <n v="932"/>
    <s v="female"/>
    <n v="60"/>
    <n v="16"/>
    <s v="Fatal"/>
    <n v="27"/>
    <s v="M"/>
    <s v="Upper"/>
    <s v="Cyclist"/>
    <s v="Passenger"/>
  </r>
  <r>
    <s v="AID0532"/>
    <d v="2023-09-01T00:00:00"/>
    <s v="tuesday"/>
    <s v="UP"/>
    <s v="Severe"/>
    <s v="Fog"/>
    <s v="Loc106"/>
    <n v="749"/>
    <s v="Night"/>
    <s v="Truck"/>
    <s v="Model22"/>
    <n v="2304"/>
    <s v="male"/>
    <n v="34"/>
    <n v="5"/>
    <s v="Fatal"/>
    <n v="42"/>
    <s v="M"/>
    <s v="Working"/>
    <s v="Motorcyclist"/>
    <s v="Passenger"/>
  </r>
  <r>
    <s v="AID0533"/>
    <d v="2022-05-02T00:00:00"/>
    <s v="sunday"/>
    <s v="westbengal"/>
    <s v="Minor"/>
    <s v="Storm"/>
    <s v="Loc193"/>
    <n v="1400"/>
    <s v="evening"/>
    <s v="Motorcycle"/>
    <s v="Model12"/>
    <n v="2327"/>
    <s v="male"/>
    <n v="67"/>
    <n v="9"/>
    <s v="Fatal"/>
    <n v="14"/>
    <s v="F"/>
    <s v="Upper"/>
    <s v="Car Passenger"/>
    <s v="Pedestrian"/>
  </r>
  <r>
    <s v="AID0534"/>
    <d v="2022-07-21T00:00:00"/>
    <s v="sunday"/>
    <s v="Chatisghad"/>
    <s v="Minor"/>
    <s v="Snow"/>
    <s v="Loc41"/>
    <n v="2001"/>
    <s v="afternoon"/>
    <s v="Bus"/>
    <s v="Model3"/>
    <n v="1389"/>
    <s v="male"/>
    <n v="52"/>
    <n v="7"/>
    <s v="Slight"/>
    <n v="38"/>
    <s v="M"/>
    <s v="Upper"/>
    <s v="Car Passenger"/>
    <s v="Pedestrian"/>
  </r>
  <r>
    <s v="AID0535"/>
    <d v="2022-07-09T00:00:00"/>
    <s v="wednesday"/>
    <s v="sikkim"/>
    <s v="Moderate"/>
    <s v="Snow"/>
    <s v="Loc130"/>
    <n v="936"/>
    <s v="Night"/>
    <s v="Truck"/>
    <s v="Model13"/>
    <n v="2431"/>
    <s v="male"/>
    <n v="49"/>
    <n v="6"/>
    <s v="Slight"/>
    <n v="74"/>
    <s v="F"/>
    <s v="Middle"/>
    <s v="Motorcyclist"/>
    <s v="Pedestrian"/>
  </r>
  <r>
    <s v="AID0536"/>
    <d v="2023-02-28T00:00:00"/>
    <s v="tuesday"/>
    <s v="UP"/>
    <s v="Severe"/>
    <s v="Fog"/>
    <s v="Loc103"/>
    <n v="1012"/>
    <s v="Night"/>
    <s v="Motorcycle"/>
    <s v="Model12"/>
    <n v="1445"/>
    <s v="female"/>
    <n v="42"/>
    <n v="5"/>
    <s v="Slight"/>
    <n v="80"/>
    <s v="M"/>
    <s v="Upper"/>
    <s v="Pedestrian"/>
    <s v="Pedestrian"/>
  </r>
  <r>
    <s v="AID0537"/>
    <d v="2023-04-28T00:00:00"/>
    <s v="tuesday"/>
    <s v="MZ"/>
    <s v="Minor"/>
    <s v="Snow"/>
    <s v="Loc164"/>
    <n v="426"/>
    <s v="afternoon"/>
    <s v="Truck"/>
    <s v="Model46"/>
    <n v="1396"/>
    <s v="female"/>
    <n v="45"/>
    <n v="11"/>
    <s v="Fatal"/>
    <n v="24"/>
    <s v="M"/>
    <s v="Middle"/>
    <s v="Motorcyclist"/>
    <s v="Passenger"/>
  </r>
  <r>
    <s v="AID0538"/>
    <d v="2023-11-13T00:00:00"/>
    <s v="sunday"/>
    <s v="delhi"/>
    <s v="Moderate"/>
    <s v="Fog"/>
    <s v="Loc94"/>
    <n v="2237"/>
    <s v="Night"/>
    <s v="Motorcycle"/>
    <s v="Model31"/>
    <n v="2348"/>
    <s v="female"/>
    <n v="34"/>
    <n v="13"/>
    <s v="Fatal"/>
    <n v="75"/>
    <s v="M"/>
    <s v="Middle"/>
    <s v="Cyclist"/>
    <s v="Passenger"/>
  </r>
  <r>
    <s v="AID0539"/>
    <d v="2023-02-01T00:00:00"/>
    <s v="monday"/>
    <s v="OD"/>
    <s v="Moderate"/>
    <s v="Clear"/>
    <s v="Loc63"/>
    <n v="1243"/>
    <s v="Night"/>
    <s v="Bus"/>
    <s v="Model15"/>
    <n v="1323"/>
    <s v="female"/>
    <n v="49"/>
    <n v="20"/>
    <s v="Serious"/>
    <n v="19"/>
    <s v="M"/>
    <s v="Middle"/>
    <s v="Motorcyclist"/>
    <s v="Passenger"/>
  </r>
  <r>
    <s v="AID0540"/>
    <d v="2023-11-24T00:00:00"/>
    <s v="sunday"/>
    <s v="NL"/>
    <s v="Severe"/>
    <s v="Storm"/>
    <s v="Loc17"/>
    <n v="709"/>
    <s v="evening"/>
    <s v="Motorcycle"/>
    <s v="Model1"/>
    <n v="2112"/>
    <s v="female"/>
    <n v="47"/>
    <n v="9"/>
    <s v="Serious"/>
    <n v="21"/>
    <s v="F"/>
    <s v="Working"/>
    <s v="Pedestrian"/>
    <s v="Pedestrian"/>
  </r>
  <r>
    <s v="AID0541"/>
    <d v="2023-08-20T00:00:00"/>
    <s v="tuesday"/>
    <s v="kerala"/>
    <s v="Minor"/>
    <s v="Snow"/>
    <s v="Loc27"/>
    <n v="1802"/>
    <s v="afternoon"/>
    <s v="Motorcycle"/>
    <s v="Model28"/>
    <n v="2258"/>
    <s v="female"/>
    <n v="24"/>
    <n v="2"/>
    <s v="Slight"/>
    <n v="29"/>
    <s v="M"/>
    <s v="Middle"/>
    <s v="Motorcyclist"/>
    <s v="Passenger"/>
  </r>
  <r>
    <s v="AID0542"/>
    <d v="2022-05-11T00:00:00"/>
    <s v="monday"/>
    <s v="Tripura"/>
    <s v="Severe"/>
    <s v="Storm"/>
    <s v="Loc161"/>
    <n v="1752"/>
    <s v="Night"/>
    <s v="Motorcycle"/>
    <s v="Model28"/>
    <n v="2533"/>
    <s v="male"/>
    <n v="18"/>
    <n v="12"/>
    <s v="Fatal"/>
    <n v="4"/>
    <s v="M"/>
    <s v="Working"/>
    <s v="Cyclist"/>
    <s v="Passenger"/>
  </r>
  <r>
    <s v="AID0543"/>
    <d v="2022-01-14T00:00:00"/>
    <s v="sunday"/>
    <s v="TN"/>
    <s v="Severe"/>
    <s v="Snow"/>
    <s v="Loc103"/>
    <n v="1224"/>
    <s v="Night"/>
    <s v="Truck"/>
    <s v="Model10"/>
    <n v="1521"/>
    <s v="male"/>
    <n v="31"/>
    <n v="14"/>
    <s v="Fatal"/>
    <n v="33"/>
    <s v="M"/>
    <s v="Working"/>
    <s v="Pedestrian"/>
    <s v="Pedestrian"/>
  </r>
  <r>
    <s v="AID0544"/>
    <d v="2022-07-27T00:00:00"/>
    <s v="sunday"/>
    <s v="Chatisghad"/>
    <s v="Minor"/>
    <s v="Clear"/>
    <s v="Loc157"/>
    <n v="1836"/>
    <s v="afternoon"/>
    <s v="Truck"/>
    <s v="Model47"/>
    <n v="1758"/>
    <s v="female"/>
    <n v="43"/>
    <n v="0"/>
    <s v="Fatal"/>
    <n v="27"/>
    <s v="M"/>
    <s v="Upper"/>
    <s v="Car Passenger"/>
    <s v="Passenger"/>
  </r>
  <r>
    <s v="AID0545"/>
    <d v="2022-11-28T00:00:00"/>
    <s v="monday"/>
    <s v="AP"/>
    <s v="Severe"/>
    <s v="Fog"/>
    <s v="Loc84"/>
    <n v="558"/>
    <s v="afternoon"/>
    <s v="Motorcycle"/>
    <s v="Model37"/>
    <n v="2501"/>
    <s v="male"/>
    <n v="70"/>
    <n v="16"/>
    <s v="Fatal"/>
    <n v="21"/>
    <s v="F"/>
    <s v="Working"/>
    <s v="Motorcyclist"/>
    <s v="Passenger"/>
  </r>
  <r>
    <s v="AID0546"/>
    <d v="2022-10-15T00:00:00"/>
    <s v="sunday"/>
    <s v="MZ"/>
    <s v="Moderate"/>
    <s v="Storm"/>
    <s v="Loc166"/>
    <n v="456"/>
    <s v="Night"/>
    <s v="Truck"/>
    <s v="Model42"/>
    <n v="2703"/>
    <s v="female"/>
    <n v="50"/>
    <n v="0"/>
    <s v="Serious"/>
    <n v="74"/>
    <s v="M"/>
    <s v="Working"/>
    <s v="Car Passenger"/>
    <s v="Pedestrian"/>
  </r>
  <r>
    <s v="AID0547"/>
    <d v="2022-12-21T00:00:00"/>
    <s v="Friday"/>
    <s v="KA"/>
    <s v="Minor"/>
    <s v="Clear"/>
    <s v="Loc167"/>
    <n v="411"/>
    <s v="Night"/>
    <s v="Truck"/>
    <s v="Model30"/>
    <n v="1991"/>
    <s v="female"/>
    <n v="18"/>
    <n v="1"/>
    <s v="Fatal"/>
    <n v="1"/>
    <s v="F"/>
    <s v="Working"/>
    <s v="Car Passenger"/>
    <s v="Passenger"/>
  </r>
  <r>
    <s v="AID0548"/>
    <d v="2022-01-21T00:00:00"/>
    <s v="tuesday"/>
    <s v="UP"/>
    <s v="Minor"/>
    <s v="Storm"/>
    <s v="Loc50"/>
    <n v="2311"/>
    <s v="evening"/>
    <s v="Car"/>
    <s v="Model14"/>
    <n v="2056"/>
    <s v="female"/>
    <n v="67"/>
    <n v="5"/>
    <s v="Slight"/>
    <n v="79"/>
    <s v="F"/>
    <s v="Upper"/>
    <s v="Car Passenger"/>
    <s v="Passenger"/>
  </r>
  <r>
    <s v="AID0549"/>
    <d v="2022-12-14T00:00:00"/>
    <s v="tuesday"/>
    <s v="Bihar"/>
    <s v="Severe"/>
    <s v="Clear"/>
    <s v="Loc101"/>
    <n v="1432"/>
    <s v="evening"/>
    <s v="Truck"/>
    <s v="Model47"/>
    <n v="2924"/>
    <s v="female"/>
    <n v="23"/>
    <n v="18"/>
    <s v="Serious"/>
    <n v="18"/>
    <s v="M"/>
    <s v="Upper"/>
    <s v="Cyclist"/>
    <s v="Pedestrian"/>
  </r>
  <r>
    <s v="AID0550"/>
    <d v="2023-09-08T00:00:00"/>
    <s v="sunday"/>
    <s v="GA"/>
    <s v="Severe"/>
    <s v="Storm"/>
    <s v="Loc123"/>
    <n v="1002"/>
    <s v="Night"/>
    <s v="Bus"/>
    <s v="Model4"/>
    <n v="1552"/>
    <s v="male"/>
    <n v="64"/>
    <n v="9"/>
    <s v="Fatal"/>
    <n v="28"/>
    <s v="F"/>
    <s v="Upper"/>
    <s v="Pedestrian"/>
    <s v="Passenger"/>
  </r>
  <r>
    <s v="AID0551"/>
    <d v="2022-12-14T00:00:00"/>
    <s v="wednesday"/>
    <s v="TN"/>
    <s v="Severe"/>
    <s v="Rain"/>
    <s v="Loc20"/>
    <n v="628"/>
    <s v="afternoon"/>
    <s v="Truck"/>
    <s v="Model48"/>
    <n v="2789"/>
    <s v="female"/>
    <n v="37"/>
    <n v="18"/>
    <s v="Serious"/>
    <n v="25"/>
    <s v="M"/>
    <s v="Upper"/>
    <s v="Car Passenger"/>
    <s v="Passenger"/>
  </r>
  <r>
    <s v="AID0552"/>
    <d v="2022-10-16T00:00:00"/>
    <s v="wednesday"/>
    <s v="KA"/>
    <s v="Severe"/>
    <s v="Clear"/>
    <s v="Loc74"/>
    <n v="1820"/>
    <s v="Night"/>
    <s v="Motorcycle"/>
    <s v="Model3"/>
    <n v="1325"/>
    <s v="female"/>
    <n v="48"/>
    <n v="7"/>
    <s v="Serious"/>
    <n v="35"/>
    <s v="M"/>
    <s v="Upper"/>
    <s v="Pedestrian"/>
    <s v="Passenger"/>
  </r>
  <r>
    <s v="AID0553"/>
    <d v="2023-02-16T00:00:00"/>
    <s v="sunday"/>
    <s v="sikkim"/>
    <s v="Minor"/>
    <s v="Snow"/>
    <s v="Loc5"/>
    <n v="949"/>
    <s v="afternoon"/>
    <s v="Bus"/>
    <s v="Model32"/>
    <n v="1113"/>
    <s v="female"/>
    <n v="31"/>
    <n v="18"/>
    <s v="Serious"/>
    <n v="31"/>
    <s v="F"/>
    <s v="Middle"/>
    <s v="Cyclist"/>
    <s v="Pedestrian"/>
  </r>
  <r>
    <s v="AID0554"/>
    <d v="2022-05-23T00:00:00"/>
    <s v="sunday"/>
    <s v="AP"/>
    <s v="Severe"/>
    <s v="Rain"/>
    <s v="Loc14"/>
    <n v="333"/>
    <s v="afternoon"/>
    <s v="Bus"/>
    <s v="Model5"/>
    <n v="1429"/>
    <s v="female"/>
    <n v="37"/>
    <n v="5"/>
    <s v="Fatal"/>
    <n v="47"/>
    <s v="M"/>
    <s v="Upper"/>
    <s v="Pedestrian"/>
    <s v="Pedestrian"/>
  </r>
  <r>
    <s v="AID0555"/>
    <d v="2022-05-19T00:00:00"/>
    <s v="wednesday"/>
    <s v="UP"/>
    <s v="Minor"/>
    <s v="Clear"/>
    <s v="Loc111"/>
    <n v="1143"/>
    <s v="Night"/>
    <s v="Car"/>
    <s v="Model1"/>
    <n v="928"/>
    <s v="female"/>
    <n v="22"/>
    <n v="6"/>
    <s v="Slight"/>
    <n v="47"/>
    <s v="M"/>
    <s v="Upper"/>
    <s v="Car Passenger"/>
    <s v="Pedestrian"/>
  </r>
  <r>
    <s v="AID0556"/>
    <d v="2022-11-28T00:00:00"/>
    <s v="sunday"/>
    <s v="MN"/>
    <s v="Moderate"/>
    <s v="Rain"/>
    <s v="Loc191"/>
    <n v="134"/>
    <s v="evening"/>
    <s v="Motorcycle"/>
    <s v="Model46"/>
    <n v="2499"/>
    <s v="female"/>
    <n v="67"/>
    <n v="13"/>
    <s v="Serious"/>
    <n v="38"/>
    <s v="M"/>
    <s v="Upper"/>
    <s v="Motorcyclist"/>
    <s v="Passenger"/>
  </r>
  <r>
    <s v="AID0557"/>
    <d v="2023-11-28T00:00:00"/>
    <s v="tuesday"/>
    <s v="NL"/>
    <s v="Severe"/>
    <s v="Rain"/>
    <s v="Loc93"/>
    <n v="1014"/>
    <s v="Night"/>
    <s v="Truck"/>
    <s v="Model1"/>
    <n v="1797"/>
    <s v="female"/>
    <n v="25"/>
    <n v="0"/>
    <s v="Fatal"/>
    <n v="52"/>
    <s v="F"/>
    <s v="Working"/>
    <s v="Motorcyclist"/>
    <s v="Passenger"/>
  </r>
  <r>
    <s v="AID0558"/>
    <d v="2022-04-27T00:00:00"/>
    <s v="monday"/>
    <s v="NL"/>
    <s v="Severe"/>
    <s v="Snow"/>
    <s v="Loc133"/>
    <n v="550"/>
    <s v="Night"/>
    <s v="Bus"/>
    <s v="Model20"/>
    <n v="2833"/>
    <s v="female"/>
    <n v="69"/>
    <n v="9"/>
    <s v="Fatal"/>
    <n v="11"/>
    <s v="F"/>
    <s v="Working"/>
    <s v="Cyclist"/>
    <s v="Passenger"/>
  </r>
  <r>
    <s v="AID0559"/>
    <d v="2022-04-08T00:00:00"/>
    <s v="monday"/>
    <s v="assam"/>
    <s v="Moderate"/>
    <s v="Storm"/>
    <s v="Loc60"/>
    <n v="728"/>
    <s v="evening"/>
    <s v="Motorcycle"/>
    <s v="Model8"/>
    <n v="1337"/>
    <s v="female"/>
    <n v="42"/>
    <n v="9"/>
    <s v="Fatal"/>
    <n v="64"/>
    <s v="F"/>
    <s v="Working"/>
    <s v="Motorcyclist"/>
    <s v="Passenger"/>
  </r>
  <r>
    <s v="AID0560"/>
    <d v="2023-01-16T00:00:00"/>
    <s v="sunday"/>
    <s v="TN"/>
    <s v="Moderate"/>
    <s v="Snow"/>
    <s v="Loc3"/>
    <n v="545"/>
    <s v="afternoon"/>
    <s v="Car"/>
    <s v="Model50"/>
    <n v="1120"/>
    <s v="female"/>
    <n v="60"/>
    <n v="7"/>
    <s v="Fatal"/>
    <n v="38"/>
    <s v="M"/>
    <s v="Middle"/>
    <s v="Cyclist"/>
    <s v="Passenger"/>
  </r>
  <r>
    <s v="AID0561"/>
    <d v="2022-06-09T00:00:00"/>
    <s v="sunday"/>
    <s v="arunachalpradesah"/>
    <s v="Moderate"/>
    <s v="Rain"/>
    <s v="Loc78"/>
    <n v="1134"/>
    <s v="Night"/>
    <s v="Bus"/>
    <s v="Model36"/>
    <n v="1817"/>
    <s v="female"/>
    <n v="51"/>
    <n v="11"/>
    <s v="Slight"/>
    <n v="68"/>
    <s v="M"/>
    <s v="Working"/>
    <s v="Car Passenger"/>
    <s v="Passenger"/>
  </r>
  <r>
    <s v="AID0562"/>
    <d v="2023-11-14T00:00:00"/>
    <s v="Friday"/>
    <s v="MZ"/>
    <s v="Moderate"/>
    <s v="Storm"/>
    <s v="Loc138"/>
    <n v="946"/>
    <s v="afternoon"/>
    <s v="Car"/>
    <s v="Model8"/>
    <n v="2670"/>
    <s v="female"/>
    <n v="35"/>
    <n v="6"/>
    <s v="Serious"/>
    <n v="14"/>
    <s v="M"/>
    <s v="Working"/>
    <s v="Pedestrian"/>
    <s v="Pedestrian"/>
  </r>
  <r>
    <s v="AID0563"/>
    <d v="2023-01-08T00:00:00"/>
    <s v="Friday"/>
    <s v="gujarath"/>
    <s v="Moderate"/>
    <s v="Fog"/>
    <s v="Loc101"/>
    <n v="1541"/>
    <s v="evening"/>
    <s v="Bus"/>
    <s v="Model1"/>
    <n v="1793"/>
    <s v="male"/>
    <n v="27"/>
    <n v="5"/>
    <s v="Fatal"/>
    <n v="70"/>
    <s v="M"/>
    <s v="Working"/>
    <s v="Car Passenger"/>
    <s v="Passenger"/>
  </r>
  <r>
    <s v="AID0564"/>
    <d v="2023-06-18T00:00:00"/>
    <s v="tuesday"/>
    <s v="PB"/>
    <s v="Severe"/>
    <s v="Fog"/>
    <s v="Loc101"/>
    <n v="1659"/>
    <s v="afternoon"/>
    <s v="Motorcycle"/>
    <s v="Model30"/>
    <n v="1102"/>
    <s v="male"/>
    <n v="35"/>
    <n v="7"/>
    <s v="Slight"/>
    <n v="22"/>
    <s v="F"/>
    <s v="Middle"/>
    <s v="Car Passenger"/>
    <s v="Passenger"/>
  </r>
  <r>
    <s v="AID0565"/>
    <d v="2023-05-08T00:00:00"/>
    <s v="tuesday"/>
    <s v="NL"/>
    <s v="Minor"/>
    <s v="Snow"/>
    <s v="Loc124"/>
    <n v="1627"/>
    <s v="afternoon"/>
    <s v="Truck"/>
    <s v="Model42"/>
    <n v="2857"/>
    <s v="female"/>
    <n v="40"/>
    <n v="10"/>
    <s v="Fatal"/>
    <n v="46"/>
    <s v="M"/>
    <s v="Upper"/>
    <s v="Pedestrian"/>
    <s v="Pedestrian"/>
  </r>
  <r>
    <s v="AID0566"/>
    <d v="2023-10-11T00:00:00"/>
    <s v="monday"/>
    <s v="Himachal pradesh"/>
    <s v="Minor"/>
    <s v="Storm"/>
    <s v="Loc142"/>
    <n v="1459"/>
    <s v="afternoon"/>
    <s v="Motorcycle"/>
    <s v="Model9"/>
    <n v="1414"/>
    <s v="male"/>
    <n v="32"/>
    <n v="17"/>
    <s v="Fatal"/>
    <n v="32"/>
    <s v="F"/>
    <s v="Middle"/>
    <s v="Cyclist"/>
    <s v="Passenger"/>
  </r>
  <r>
    <s v="AID0567"/>
    <d v="2022-05-29T00:00:00"/>
    <s v="sunday"/>
    <s v="NL"/>
    <s v="Minor"/>
    <s v="Snow"/>
    <s v="Loc46"/>
    <n v="248"/>
    <s v="afternoon"/>
    <s v="Truck"/>
    <s v="Model18"/>
    <n v="2118"/>
    <s v="male"/>
    <n v="37"/>
    <n v="14"/>
    <s v="Serious"/>
    <n v="48"/>
    <s v="M"/>
    <s v="Middle"/>
    <s v="Cyclist"/>
    <s v="Passenger"/>
  </r>
  <r>
    <s v="AID0568"/>
    <d v="2022-06-22T00:00:00"/>
    <s v="wednesday"/>
    <s v="GA"/>
    <s v="Minor"/>
    <s v="Storm"/>
    <s v="Loc173"/>
    <n v="512"/>
    <s v="afternoon"/>
    <s v="Motorcycle"/>
    <s v="Model24"/>
    <n v="2817"/>
    <s v="female"/>
    <n v="44"/>
    <n v="6"/>
    <s v="Slight"/>
    <n v="21"/>
    <s v="F"/>
    <s v="Working"/>
    <s v="Motorcyclist"/>
    <s v="Pedestrian"/>
  </r>
  <r>
    <s v="AID0569"/>
    <d v="2023-09-03T00:00:00"/>
    <s v="sunday"/>
    <s v="MZ"/>
    <s v="Severe"/>
    <s v="Clear"/>
    <s v="Loc3"/>
    <n v="1219"/>
    <s v="evening"/>
    <s v="Truck"/>
    <s v="Model22"/>
    <n v="932"/>
    <s v="male"/>
    <n v="32"/>
    <n v="13"/>
    <s v="Fatal"/>
    <n v="53"/>
    <s v="F"/>
    <s v="Middle"/>
    <s v="Motorcyclist"/>
    <s v="Passenger"/>
  </r>
  <r>
    <s v="AID0570"/>
    <d v="2022-02-08T00:00:00"/>
    <s v="monday"/>
    <s v="delhi"/>
    <s v="Severe"/>
    <s v="Fog"/>
    <s v="Loc72"/>
    <n v="1241"/>
    <s v="evening"/>
    <s v="Motorcycle"/>
    <s v="Model35"/>
    <n v="1451"/>
    <s v="male"/>
    <n v="68"/>
    <n v="17"/>
    <s v="Fatal"/>
    <n v="17"/>
    <s v="M"/>
    <s v="Upper"/>
    <s v="Motorcyclist"/>
    <s v="Pedestrian"/>
  </r>
  <r>
    <s v="AID0571"/>
    <d v="2023-02-16T00:00:00"/>
    <s v="Friday"/>
    <s v="maharastra"/>
    <s v="Minor"/>
    <s v="Fog"/>
    <s v="Loc104"/>
    <n v="620"/>
    <s v="Night"/>
    <s v="Car"/>
    <s v="Model50"/>
    <n v="2814"/>
    <s v="female"/>
    <n v="59"/>
    <n v="6"/>
    <s v="Serious"/>
    <n v="77"/>
    <s v="M"/>
    <s v="Upper"/>
    <s v="Motorcyclist"/>
    <s v="Pedestrian"/>
  </r>
  <r>
    <s v="AID0572"/>
    <d v="2022-07-02T00:00:00"/>
    <s v="tuesday"/>
    <s v="Himachal pradesh"/>
    <s v="Minor"/>
    <s v="Rain"/>
    <s v="Loc116"/>
    <n v="1253"/>
    <s v="afternoon"/>
    <s v="Truck"/>
    <s v="Model23"/>
    <n v="1181"/>
    <s v="female"/>
    <n v="35"/>
    <n v="11"/>
    <s v="Serious"/>
    <n v="5"/>
    <s v="M"/>
    <s v="Working"/>
    <s v="Cyclist"/>
    <s v="Passenger"/>
  </r>
  <r>
    <s v="AID0573"/>
    <d v="2023-03-17T00:00:00"/>
    <s v="Friday"/>
    <s v="MZ"/>
    <s v="Minor"/>
    <s v="Fog"/>
    <s v="Loc175"/>
    <n v="509"/>
    <s v="afternoon"/>
    <s v="Bus"/>
    <s v="Model10"/>
    <n v="2027"/>
    <s v="male"/>
    <n v="18"/>
    <n v="11"/>
    <s v="Slight"/>
    <n v="46"/>
    <s v="F"/>
    <s v="Middle"/>
    <s v="Pedestrian"/>
    <s v="Passenger"/>
  </r>
  <r>
    <s v="AID0574"/>
    <d v="2023-05-31T00:00:00"/>
    <s v="tuesday"/>
    <s v="NL"/>
    <s v="Minor"/>
    <s v="Storm"/>
    <s v="Loc72"/>
    <n v="1028"/>
    <s v="afternoon"/>
    <s v="Bus"/>
    <s v="Model5"/>
    <n v="2086"/>
    <s v="female"/>
    <n v="66"/>
    <n v="20"/>
    <s v="Fatal"/>
    <n v="45"/>
    <s v="M"/>
    <s v="Working"/>
    <s v="Cyclist"/>
    <s v="Passenger"/>
  </r>
  <r>
    <s v="AID0575"/>
    <d v="2022-04-25T00:00:00"/>
    <s v="wednesday"/>
    <s v="MZ"/>
    <s v="Severe"/>
    <s v="Clear"/>
    <s v="Loc150"/>
    <n v="1345"/>
    <s v="evening"/>
    <s v="Motorcycle"/>
    <s v="Model4"/>
    <n v="1179"/>
    <s v="male"/>
    <n v="25"/>
    <n v="11"/>
    <s v="Slight"/>
    <n v="3"/>
    <s v="F"/>
    <s v="Upper"/>
    <s v="Pedestrian"/>
    <s v="Pedestrian"/>
  </r>
  <r>
    <s v="AID0576"/>
    <d v="2022-03-09T00:00:00"/>
    <s v="tuesday"/>
    <s v="MN"/>
    <s v="Severe"/>
    <s v="Rain"/>
    <s v="Loc11"/>
    <n v="309"/>
    <s v="afternoon"/>
    <s v="Motorcycle"/>
    <s v="Model34"/>
    <n v="2902"/>
    <s v="male"/>
    <n v="43"/>
    <n v="1"/>
    <s v="Fatal"/>
    <n v="53"/>
    <s v="F"/>
    <s v="Upper"/>
    <s v="Motorcyclist"/>
    <s v="Passenger"/>
  </r>
  <r>
    <s v="AID0577"/>
    <d v="2023-09-23T00:00:00"/>
    <s v="Friday"/>
    <s v="sikkim"/>
    <s v="Severe"/>
    <s v="Clear"/>
    <s v="Loc139"/>
    <n v="752"/>
    <s v="Night"/>
    <s v="Car"/>
    <s v="Model43"/>
    <n v="1628"/>
    <s v="male"/>
    <n v="55"/>
    <n v="17"/>
    <s v="Serious"/>
    <n v="49"/>
    <s v="M"/>
    <s v="Working"/>
    <s v="Pedestrian"/>
    <s v="Passenger"/>
  </r>
  <r>
    <s v="AID0578"/>
    <d v="2023-11-17T00:00:00"/>
    <s v="wednesday"/>
    <s v="maharastra"/>
    <s v="Moderate"/>
    <s v="Storm"/>
    <s v="Loc34"/>
    <n v="1711"/>
    <s v="Night"/>
    <s v="Bus"/>
    <s v="Model4"/>
    <n v="2215"/>
    <s v="male"/>
    <n v="66"/>
    <n v="20"/>
    <s v="Slight"/>
    <n v="62"/>
    <s v="F"/>
    <s v="Upper"/>
    <s v="Motorcyclist"/>
    <s v="Passenger"/>
  </r>
  <r>
    <s v="AID0579"/>
    <d v="2023-12-20T00:00:00"/>
    <s v="Friday"/>
    <s v="KA"/>
    <s v="Severe"/>
    <s v="Fog"/>
    <s v="Loc53"/>
    <n v="715"/>
    <s v="Night"/>
    <s v="Truck"/>
    <s v="Model44"/>
    <n v="2301"/>
    <s v="female"/>
    <n v="58"/>
    <n v="18"/>
    <s v="Fatal"/>
    <n v="53"/>
    <s v="M"/>
    <s v="Middle"/>
    <s v="Car Passenger"/>
    <s v="Passenger"/>
  </r>
  <r>
    <s v="AID0580"/>
    <d v="2023-10-03T00:00:00"/>
    <s v="sunday"/>
    <s v="assam"/>
    <s v="Severe"/>
    <s v="Snow"/>
    <s v="Loc98"/>
    <n v="902"/>
    <s v="evening"/>
    <s v="Car"/>
    <s v="Model38"/>
    <n v="1070"/>
    <s v="female"/>
    <n v="19"/>
    <n v="0"/>
    <s v="Slight"/>
    <n v="38"/>
    <s v="M"/>
    <s v="Upper"/>
    <s v="Motorcyclist"/>
    <s v="Pedestrian"/>
  </r>
  <r>
    <s v="AID0581"/>
    <d v="2023-04-04T00:00:00"/>
    <s v="sunday"/>
    <s v="NL"/>
    <s v="Moderate"/>
    <s v="Storm"/>
    <s v="Loc25"/>
    <n v="1858"/>
    <s v="afternoon"/>
    <s v="Bus"/>
    <s v="Model48"/>
    <n v="2290"/>
    <s v="male"/>
    <n v="46"/>
    <n v="16"/>
    <s v="Fatal"/>
    <n v="13"/>
    <s v="F"/>
    <s v="Middle"/>
    <s v="Pedestrian"/>
    <s v="Passenger"/>
  </r>
  <r>
    <s v="AID0582"/>
    <d v="2022-10-28T00:00:00"/>
    <s v="tuesday"/>
    <s v="sikkim"/>
    <s v="Moderate"/>
    <s v="Fog"/>
    <s v="Loc72"/>
    <n v="327"/>
    <s v="afternoon"/>
    <s v="Truck"/>
    <s v="Model48"/>
    <n v="2694"/>
    <s v="male"/>
    <n v="42"/>
    <n v="13"/>
    <s v="Slight"/>
    <n v="6"/>
    <s v="F"/>
    <s v="Middle"/>
    <s v="Motorcyclist"/>
    <s v="Pedestrian"/>
  </r>
  <r>
    <s v="AID0583"/>
    <d v="2023-09-26T00:00:00"/>
    <s v="Friday"/>
    <s v="AP"/>
    <s v="Minor"/>
    <s v="Rain"/>
    <s v="Loc134"/>
    <n v="1425"/>
    <s v="Night"/>
    <s v="Motorcycle"/>
    <s v="Model30"/>
    <n v="2851"/>
    <s v="male"/>
    <n v="57"/>
    <n v="8"/>
    <s v="Serious"/>
    <n v="28"/>
    <s v="M"/>
    <s v="Upper"/>
    <s v="Pedestrian"/>
    <s v="Passenger"/>
  </r>
  <r>
    <s v="AID0584"/>
    <d v="2022-10-31T00:00:00"/>
    <s v="tuesday"/>
    <s v="Haryana"/>
    <s v="Minor"/>
    <s v="Rain"/>
    <s v="Loc100"/>
    <n v="1141"/>
    <s v="evening"/>
    <s v="Car"/>
    <s v="Model26"/>
    <n v="2012"/>
    <s v="female"/>
    <n v="40"/>
    <n v="2"/>
    <s v="Fatal"/>
    <n v="19"/>
    <s v="M"/>
    <s v="Middle"/>
    <s v="Motorcyclist"/>
    <s v="Pedestrian"/>
  </r>
  <r>
    <s v="AID0585"/>
    <d v="2023-03-11T00:00:00"/>
    <s v="wednesday"/>
    <s v="gujarath"/>
    <s v="Moderate"/>
    <s v="Rain"/>
    <s v="Loc63"/>
    <n v="1046"/>
    <s v="afternoon"/>
    <s v="Motorcycle"/>
    <s v="Model40"/>
    <n v="1677"/>
    <s v="male"/>
    <n v="63"/>
    <n v="3"/>
    <s v="Serious"/>
    <n v="55"/>
    <s v="F"/>
    <s v="Upper"/>
    <s v="Pedestrian"/>
    <s v="Pedestrian"/>
  </r>
  <r>
    <s v="AID0586"/>
    <d v="2023-06-12T00:00:00"/>
    <s v="monday"/>
    <s v="UP"/>
    <s v="Minor"/>
    <s v="Fog"/>
    <s v="Loc110"/>
    <n v="1609"/>
    <s v="evening"/>
    <s v="Car"/>
    <s v="Model43"/>
    <n v="1690"/>
    <s v="female"/>
    <n v="30"/>
    <n v="7"/>
    <s v="Fatal"/>
    <n v="18"/>
    <s v="F"/>
    <s v="Upper"/>
    <s v="Motorcyclist"/>
    <s v="Pedestrian"/>
  </r>
  <r>
    <s v="AID0587"/>
    <d v="2022-10-11T00:00:00"/>
    <s v="tuesday"/>
    <s v="Tripura"/>
    <s v="Minor"/>
    <s v="Rain"/>
    <s v="Loc42"/>
    <n v="1727"/>
    <s v="evening"/>
    <s v="Motorcycle"/>
    <s v="Model19"/>
    <n v="1908"/>
    <s v="female"/>
    <n v="46"/>
    <n v="2"/>
    <s v="Fatal"/>
    <n v="68"/>
    <s v="M"/>
    <s v="Upper"/>
    <s v="Motorcyclist"/>
    <s v="Pedestrian"/>
  </r>
  <r>
    <s v="AID0588"/>
    <d v="2023-05-13T00:00:00"/>
    <s v="sunday"/>
    <s v="KA"/>
    <s v="Severe"/>
    <s v="Snow"/>
    <s v="Loc162"/>
    <n v="1127"/>
    <s v="afternoon"/>
    <s v="Motorcycle"/>
    <s v="Model5"/>
    <n v="909"/>
    <s v="male"/>
    <n v="43"/>
    <n v="1"/>
    <s v="Slight"/>
    <n v="23"/>
    <s v="F"/>
    <s v="Middle"/>
    <s v="Car Passenger"/>
    <s v="Passenger"/>
  </r>
  <r>
    <s v="AID0589"/>
    <d v="2023-08-15T00:00:00"/>
    <s v="monday"/>
    <s v="UP"/>
    <s v="Severe"/>
    <s v="Snow"/>
    <s v="Loc101"/>
    <n v="904"/>
    <s v="evening"/>
    <s v="Car"/>
    <s v="Model21"/>
    <n v="912"/>
    <s v="male"/>
    <n v="21"/>
    <n v="20"/>
    <s v="Slight"/>
    <n v="37"/>
    <s v="F"/>
    <s v="Working"/>
    <s v="Pedestrian"/>
    <s v="Pedestrian"/>
  </r>
  <r>
    <s v="AID0590"/>
    <d v="2023-08-11T00:00:00"/>
    <s v="Friday"/>
    <s v="JH"/>
    <s v="Minor"/>
    <s v="Storm"/>
    <s v="Loc83"/>
    <n v="228"/>
    <s v="afternoon"/>
    <s v="Truck"/>
    <s v="Model12"/>
    <n v="2603"/>
    <s v="female"/>
    <n v="44"/>
    <n v="20"/>
    <s v="Slight"/>
    <n v="3"/>
    <s v="F"/>
    <s v="Middle"/>
    <s v="Car Passenger"/>
    <s v="Pedestrian"/>
  </r>
  <r>
    <s v="AID0591"/>
    <d v="2022-11-13T00:00:00"/>
    <s v="sunday"/>
    <s v="PB"/>
    <s v="Moderate"/>
    <s v="Rain"/>
    <s v="Loc184"/>
    <n v="1744"/>
    <s v="Night"/>
    <s v="Truck"/>
    <s v="Model37"/>
    <n v="2183"/>
    <s v="female"/>
    <n v="54"/>
    <n v="14"/>
    <s v="Fatal"/>
    <n v="10"/>
    <s v="F"/>
    <s v="Upper"/>
    <s v="Cyclist"/>
    <s v="Passenger"/>
  </r>
  <r>
    <s v="AID0592"/>
    <d v="2023-05-22T00:00:00"/>
    <s v="tuesday"/>
    <s v="westbengal"/>
    <s v="Moderate"/>
    <s v="Fog"/>
    <s v="Loc150"/>
    <n v="743"/>
    <s v="afternoon"/>
    <s v="Bus"/>
    <s v="Model39"/>
    <n v="2793"/>
    <s v="female"/>
    <n v="60"/>
    <n v="4"/>
    <s v="Slight"/>
    <n v="45"/>
    <s v="M"/>
    <s v="Upper"/>
    <s v="Cyclist"/>
    <s v="Passenger"/>
  </r>
  <r>
    <s v="AID0593"/>
    <d v="2023-09-01T00:00:00"/>
    <s v="sunday"/>
    <s v="UP"/>
    <s v="Moderate"/>
    <s v="Fog"/>
    <s v="Loc157"/>
    <n v="2223"/>
    <s v="evening"/>
    <s v="Truck"/>
    <s v="Model5"/>
    <n v="1315"/>
    <s v="female"/>
    <n v="42"/>
    <n v="6"/>
    <s v="Slight"/>
    <n v="54"/>
    <s v="F"/>
    <s v="Working"/>
    <s v="Motorcyclist"/>
    <s v="Pedestrian"/>
  </r>
  <r>
    <s v="AID0594"/>
    <d v="2022-04-26T00:00:00"/>
    <s v="sunday"/>
    <s v="MN"/>
    <s v="Severe"/>
    <s v="Fog"/>
    <s v="Loc53"/>
    <n v="2343"/>
    <s v="Night"/>
    <s v="Motorcycle"/>
    <s v="Model23"/>
    <n v="2494"/>
    <s v="female"/>
    <n v="57"/>
    <n v="20"/>
    <s v="Slight"/>
    <n v="20"/>
    <s v="M"/>
    <s v="Middle"/>
    <s v="Motorcyclist"/>
    <s v="Passenger"/>
  </r>
  <r>
    <s v="AID0595"/>
    <d v="2023-07-23T00:00:00"/>
    <s v="sunday"/>
    <s v="UK"/>
    <s v="Severe"/>
    <s v="Clear"/>
    <s v="Loc154"/>
    <n v="813"/>
    <s v="Night"/>
    <s v="Bus"/>
    <s v="Model13"/>
    <n v="2876"/>
    <s v="female"/>
    <n v="20"/>
    <n v="18"/>
    <s v="Slight"/>
    <n v="44"/>
    <s v="M"/>
    <s v="Working"/>
    <s v="Pedestrian"/>
    <s v="Passenger"/>
  </r>
  <r>
    <s v="AID0596"/>
    <d v="2022-08-10T00:00:00"/>
    <s v="sunday"/>
    <s v="kerala"/>
    <s v="Severe"/>
    <s v="Snow"/>
    <s v="Loc161"/>
    <n v="1130"/>
    <s v="evening"/>
    <s v="Truck"/>
    <s v="Model17"/>
    <n v="829"/>
    <s v="female"/>
    <n v="48"/>
    <n v="3"/>
    <s v="Fatal"/>
    <n v="34"/>
    <s v="M"/>
    <s v="Middle"/>
    <s v="Car Passenger"/>
    <s v="Pedestrian"/>
  </r>
  <r>
    <s v="AID0597"/>
    <d v="2022-07-04T00:00:00"/>
    <s v="sunday"/>
    <s v="PB"/>
    <s v="Severe"/>
    <s v="Storm"/>
    <s v="Loc55"/>
    <n v="2106"/>
    <s v="afternoon"/>
    <s v="Truck"/>
    <s v="Model23"/>
    <n v="1986"/>
    <s v="male"/>
    <n v="58"/>
    <n v="3"/>
    <s v="Slight"/>
    <n v="60"/>
    <s v="F"/>
    <s v="Middle"/>
    <s v="Car Passenger"/>
    <s v="Passenger"/>
  </r>
  <r>
    <s v="AID0598"/>
    <d v="2023-04-26T00:00:00"/>
    <s v="sunday"/>
    <s v="Haryana"/>
    <s v="Severe"/>
    <s v="Snow"/>
    <s v="Loc62"/>
    <n v="2316"/>
    <s v="evening"/>
    <s v="Motorcycle"/>
    <s v="Model33"/>
    <n v="2391"/>
    <s v="male"/>
    <n v="25"/>
    <n v="10"/>
    <s v="Serious"/>
    <n v="15"/>
    <s v="F"/>
    <s v="Working"/>
    <s v="Pedestrian"/>
    <s v="Pedestrian"/>
  </r>
  <r>
    <s v="AID0599"/>
    <d v="2023-09-24T00:00:00"/>
    <s v="sunday"/>
    <s v="MZ"/>
    <s v="Minor"/>
    <s v="Snow"/>
    <s v="Loc55"/>
    <n v="801"/>
    <s v="afternoon"/>
    <s v="Bus"/>
    <s v="Model50"/>
    <n v="2620"/>
    <s v="male"/>
    <n v="21"/>
    <n v="14"/>
    <s v="Fatal"/>
    <n v="51"/>
    <s v="M"/>
    <s v="Middle"/>
    <s v="Motorcyclist"/>
    <s v="Pedestrian"/>
  </r>
  <r>
    <s v="AID0600"/>
    <d v="2023-09-26T00:00:00"/>
    <s v="sunday"/>
    <s v="JH"/>
    <s v="Severe"/>
    <s v="Rain"/>
    <s v="Loc157"/>
    <n v="207"/>
    <s v="evening"/>
    <s v="Car"/>
    <s v="Model32"/>
    <n v="2332"/>
    <s v="male"/>
    <n v="51"/>
    <n v="4"/>
    <s v="Slight"/>
    <n v="66"/>
    <s v="M"/>
    <s v="Working"/>
    <s v="Cyclist"/>
    <s v="Passenger"/>
  </r>
  <r>
    <s v="AID0601"/>
    <d v="2022-11-19T00:00:00"/>
    <s v="monday"/>
    <s v="UK"/>
    <s v="Minor"/>
    <s v="Clear"/>
    <s v="Loc178"/>
    <n v="616"/>
    <s v="afternoon"/>
    <s v="Bus"/>
    <s v="Model46"/>
    <n v="2253"/>
    <s v="male"/>
    <n v="35"/>
    <n v="18"/>
    <s v="Fatal"/>
    <n v="19"/>
    <s v="M"/>
    <s v="Upper"/>
    <s v="Car Passenger"/>
    <s v="Pedestrian"/>
  </r>
  <r>
    <s v="AID0602"/>
    <d v="2022-03-24T00:00:00"/>
    <s v="Friday"/>
    <s v="gujarath"/>
    <s v="Minor"/>
    <s v="Fog"/>
    <s v="Loc16"/>
    <n v="922"/>
    <s v="evening"/>
    <s v="Bus"/>
    <s v="Model2"/>
    <n v="927"/>
    <s v="female"/>
    <n v="70"/>
    <n v="6"/>
    <s v="Fatal"/>
    <n v="49"/>
    <s v="M"/>
    <s v="Middle"/>
    <s v="Motorcyclist"/>
    <s v="Passenger"/>
  </r>
  <r>
    <s v="AID0603"/>
    <d v="2022-12-05T00:00:00"/>
    <s v="monday"/>
    <s v="TN"/>
    <s v="Moderate"/>
    <s v="Fog"/>
    <s v="Loc27"/>
    <n v="926"/>
    <s v="afternoon"/>
    <s v="Truck"/>
    <s v="Model43"/>
    <n v="928"/>
    <s v="male"/>
    <n v="25"/>
    <n v="7"/>
    <s v="Slight"/>
    <n v="59"/>
    <s v="M"/>
    <s v="Working"/>
    <s v="Pedestrian"/>
    <s v="Passenger"/>
  </r>
  <r>
    <s v="AID0604"/>
    <d v="2023-07-03T00:00:00"/>
    <s v="tuesday"/>
    <s v="sikkim"/>
    <s v="Moderate"/>
    <s v="Snow"/>
    <s v="Loc140"/>
    <n v="2117"/>
    <s v="evening"/>
    <s v="Motorcycle"/>
    <s v="Model32"/>
    <n v="1503"/>
    <s v="female"/>
    <n v="24"/>
    <n v="4"/>
    <s v="Fatal"/>
    <n v="21"/>
    <s v="F"/>
    <s v="Middle"/>
    <s v="Car Passenger"/>
    <s v="Pedestrian"/>
  </r>
  <r>
    <s v="AID0605"/>
    <d v="2023-12-04T00:00:00"/>
    <s v="wednesday"/>
    <s v="GA"/>
    <s v="Severe"/>
    <s v="Fog"/>
    <s v="Loc148"/>
    <n v="1946"/>
    <s v="evening"/>
    <s v="Bus"/>
    <s v="Model27"/>
    <n v="2048"/>
    <s v="male"/>
    <n v="50"/>
    <n v="12"/>
    <s v="Fatal"/>
    <n v="78"/>
    <s v="M"/>
    <s v="Middle"/>
    <s v="Pedestrian"/>
    <s v="Passenger"/>
  </r>
  <r>
    <s v="AID0606"/>
    <d v="2022-06-02T00:00:00"/>
    <s v="monday"/>
    <s v="arunachalpradesah"/>
    <s v="Severe"/>
    <s v="Snow"/>
    <s v="Loc151"/>
    <n v="1931"/>
    <s v="Night"/>
    <s v="Truck"/>
    <s v="Model36"/>
    <n v="1407"/>
    <s v="female"/>
    <n v="46"/>
    <n v="17"/>
    <s v="Slight"/>
    <n v="21"/>
    <s v="M"/>
    <s v="Upper"/>
    <s v="Car Passenger"/>
    <s v="Passenger"/>
  </r>
  <r>
    <s v="AID0607"/>
    <d v="2022-07-06T00:00:00"/>
    <s v="monday"/>
    <s v="UK"/>
    <s v="Minor"/>
    <s v="Clear"/>
    <s v="Loc177"/>
    <n v="1857"/>
    <s v="afternoon"/>
    <s v="Truck"/>
    <s v="Model50"/>
    <n v="1847"/>
    <s v="male"/>
    <n v="24"/>
    <n v="0"/>
    <s v="Fatal"/>
    <n v="29"/>
    <s v="F"/>
    <s v="Working"/>
    <s v="Car Passenger"/>
    <s v="Pedestrian"/>
  </r>
  <r>
    <s v="AID0608"/>
    <d v="2023-06-30T00:00:00"/>
    <s v="tuesday"/>
    <s v="NL"/>
    <s v="Minor"/>
    <s v="Fog"/>
    <s v="Loc139"/>
    <n v="1426"/>
    <s v="Night"/>
    <s v="Motorcycle"/>
    <s v="Model35"/>
    <n v="2651"/>
    <s v="male"/>
    <n v="28"/>
    <n v="18"/>
    <s v="Fatal"/>
    <n v="37"/>
    <s v="M"/>
    <s v="Middle"/>
    <s v="Cyclist"/>
    <s v="Passenger"/>
  </r>
  <r>
    <s v="AID0609"/>
    <d v="2023-09-12T00:00:00"/>
    <s v="sunday"/>
    <s v="madhyapradesh"/>
    <s v="Minor"/>
    <s v="Rain"/>
    <s v="Loc39"/>
    <n v="2057"/>
    <s v="Night"/>
    <s v="Car"/>
    <s v="Model48"/>
    <n v="1273"/>
    <s v="male"/>
    <n v="34"/>
    <n v="6"/>
    <s v="Slight"/>
    <n v="78"/>
    <s v="M"/>
    <s v="Working"/>
    <s v="Cyclist"/>
    <s v="Pedestrian"/>
  </r>
  <r>
    <s v="AID0610"/>
    <d v="2023-05-25T00:00:00"/>
    <s v="wednesday"/>
    <s v="Chatisghad"/>
    <s v="Minor"/>
    <s v="Fog"/>
    <s v="Loc111"/>
    <n v="56"/>
    <s v="evening"/>
    <s v="Truck"/>
    <s v="Model7"/>
    <n v="1760"/>
    <s v="male"/>
    <n v="61"/>
    <n v="15"/>
    <s v="Slight"/>
    <n v="8"/>
    <s v="M"/>
    <s v="Upper"/>
    <s v="Cyclist"/>
    <s v="Passenger"/>
  </r>
  <r>
    <s v="AID0611"/>
    <d v="2022-07-20T00:00:00"/>
    <s v="Friday"/>
    <s v="UP"/>
    <s v="Severe"/>
    <s v="Storm"/>
    <s v="Loc127"/>
    <n v="736"/>
    <s v="afternoon"/>
    <s v="Car"/>
    <s v="Model40"/>
    <n v="2898"/>
    <s v="male"/>
    <n v="61"/>
    <n v="19"/>
    <s v="Fatal"/>
    <n v="46"/>
    <s v="M"/>
    <s v="Upper"/>
    <s v="Cyclist"/>
    <s v="Passenger"/>
  </r>
  <r>
    <s v="AID0612"/>
    <d v="2023-01-31T00:00:00"/>
    <s v="sunday"/>
    <s v="gujarath"/>
    <s v="Moderate"/>
    <s v="Fog"/>
    <s v="Loc87"/>
    <n v="1124"/>
    <s v="Night"/>
    <s v="Bus"/>
    <s v="Model29"/>
    <n v="1852"/>
    <s v="female"/>
    <n v="55"/>
    <n v="0"/>
    <s v="Fatal"/>
    <n v="22"/>
    <s v="F"/>
    <s v="Middle"/>
    <s v="Car Passenger"/>
    <s v="Passenger"/>
  </r>
  <r>
    <s v="AID0613"/>
    <d v="2022-07-27T00:00:00"/>
    <s v="monday"/>
    <s v="NL"/>
    <s v="Moderate"/>
    <s v="Rain"/>
    <s v="Loc97"/>
    <n v="2304"/>
    <s v="evening"/>
    <s v="Motorcycle"/>
    <s v="Model43"/>
    <n v="2610"/>
    <s v="male"/>
    <n v="30"/>
    <n v="4"/>
    <s v="Fatal"/>
    <n v="37"/>
    <s v="M"/>
    <s v="Middle"/>
    <s v="Motorcyclist"/>
    <s v="Pedestrian"/>
  </r>
  <r>
    <s v="AID0614"/>
    <d v="2022-05-27T00:00:00"/>
    <s v="Friday"/>
    <s v="sikkim"/>
    <s v="Minor"/>
    <s v="Rain"/>
    <s v="Loc172"/>
    <n v="1348"/>
    <s v="evening"/>
    <s v="Car"/>
    <s v="Model35"/>
    <n v="2629"/>
    <s v="female"/>
    <n v="25"/>
    <n v="14"/>
    <s v="Serious"/>
    <n v="32"/>
    <s v="F"/>
    <s v="Working"/>
    <s v="Cyclist"/>
    <s v="Passenger"/>
  </r>
  <r>
    <s v="AID0615"/>
    <d v="2022-09-20T00:00:00"/>
    <s v="tuesday"/>
    <s v="kerala"/>
    <s v="Minor"/>
    <s v="Snow"/>
    <s v="Loc108"/>
    <n v="154"/>
    <s v="evening"/>
    <s v="Motorcycle"/>
    <s v="Model39"/>
    <n v="838"/>
    <s v="male"/>
    <n v="23"/>
    <n v="11"/>
    <s v="Fatal"/>
    <n v="54"/>
    <s v="F"/>
    <s v="Working"/>
    <s v="Car Passenger"/>
    <s v="Pedestrian"/>
  </r>
  <r>
    <s v="AID0616"/>
    <d v="2023-08-31T00:00:00"/>
    <s v="Friday"/>
    <s v="madhyapradesh"/>
    <s v="Minor"/>
    <s v="Fog"/>
    <s v="Loc123"/>
    <n v="600"/>
    <s v="Night"/>
    <s v="Car"/>
    <s v="Model35"/>
    <n v="1556"/>
    <s v="male"/>
    <n v="37"/>
    <n v="15"/>
    <s v="Slight"/>
    <n v="33"/>
    <s v="M"/>
    <s v="Middle"/>
    <s v="Car Passenger"/>
    <s v="Pedestrian"/>
  </r>
  <r>
    <s v="AID0617"/>
    <d v="2023-09-04T00:00:00"/>
    <s v="sunday"/>
    <s v="Chatisghad"/>
    <s v="Moderate"/>
    <s v="Rain"/>
    <s v="Loc58"/>
    <n v="316"/>
    <s v="Night"/>
    <s v="Car"/>
    <s v="Model42"/>
    <n v="1052"/>
    <s v="male"/>
    <n v="60"/>
    <n v="12"/>
    <s v="Fatal"/>
    <n v="37"/>
    <s v="F"/>
    <s v="Working"/>
    <s v="Car Passenger"/>
    <s v="Pedestrian"/>
  </r>
  <r>
    <s v="AID0618"/>
    <d v="2022-01-11T00:00:00"/>
    <s v="tuesday"/>
    <s v="kerala"/>
    <s v="Minor"/>
    <s v="Storm"/>
    <s v="Loc177"/>
    <n v="731"/>
    <s v="Night"/>
    <s v="Truck"/>
    <s v="Model13"/>
    <n v="1088"/>
    <s v="female"/>
    <n v="61"/>
    <n v="10"/>
    <s v="Serious"/>
    <n v="11"/>
    <s v="F"/>
    <s v="Working"/>
    <s v="Car Passenger"/>
    <s v="Pedestrian"/>
  </r>
  <r>
    <s v="AID0619"/>
    <d v="2023-06-29T00:00:00"/>
    <s v="wednesday"/>
    <s v="arunachalpradesah"/>
    <s v="Moderate"/>
    <s v="Snow"/>
    <s v="Loc82"/>
    <n v="2312"/>
    <s v="Night"/>
    <s v="Motorcycle"/>
    <s v="Model43"/>
    <n v="2161"/>
    <s v="female"/>
    <n v="70"/>
    <n v="2"/>
    <s v="Fatal"/>
    <n v="71"/>
    <s v="F"/>
    <s v="Middle"/>
    <s v="Pedestrian"/>
    <s v="Passenger"/>
  </r>
  <r>
    <s v="AID0620"/>
    <d v="2023-01-07T00:00:00"/>
    <s v="tuesday"/>
    <s v="arunachalpradesah"/>
    <s v="Severe"/>
    <s v="Clear"/>
    <s v="Loc120"/>
    <n v="1311"/>
    <s v="Night"/>
    <s v="Truck"/>
    <s v="Model35"/>
    <n v="2230"/>
    <s v="female"/>
    <n v="66"/>
    <n v="4"/>
    <s v="Slight"/>
    <n v="28"/>
    <s v="F"/>
    <s v="Working"/>
    <s v="Motorcyclist"/>
    <s v="Pedestrian"/>
  </r>
  <r>
    <s v="AID0621"/>
    <d v="2023-09-16T00:00:00"/>
    <s v="wednesday"/>
    <s v="PB"/>
    <s v="Severe"/>
    <s v="Snow"/>
    <s v="Loc142"/>
    <n v="455"/>
    <s v="Night"/>
    <s v="Truck"/>
    <s v="Model23"/>
    <n v="2011"/>
    <s v="male"/>
    <n v="67"/>
    <n v="16"/>
    <s v="Slight"/>
    <n v="45"/>
    <s v="M"/>
    <s v="Middle"/>
    <s v="Car Passenger"/>
    <s v="Pedestrian"/>
  </r>
  <r>
    <s v="AID0622"/>
    <d v="2023-01-29T00:00:00"/>
    <s v="sunday"/>
    <s v="madhyapradesh"/>
    <s v="Severe"/>
    <s v="Fog"/>
    <s v="Loc46"/>
    <n v="1046"/>
    <s v="evening"/>
    <s v="Truck"/>
    <s v="Model4"/>
    <n v="1604"/>
    <s v="male"/>
    <n v="18"/>
    <n v="8"/>
    <s v="Slight"/>
    <n v="8"/>
    <s v="M"/>
    <s v="Working"/>
    <s v="Motorcyclist"/>
    <s v="Passenger"/>
  </r>
  <r>
    <s v="AID0623"/>
    <d v="2022-05-02T00:00:00"/>
    <s v="Friday"/>
    <s v="assam"/>
    <s v="Moderate"/>
    <s v="Rain"/>
    <s v="Loc191"/>
    <n v="1925"/>
    <s v="evening"/>
    <s v="Motorcycle"/>
    <s v="Model16"/>
    <n v="1058"/>
    <s v="male"/>
    <n v="59"/>
    <n v="14"/>
    <s v="Fatal"/>
    <n v="78"/>
    <s v="F"/>
    <s v="Middle"/>
    <s v="Cyclist"/>
    <s v="Passenger"/>
  </r>
  <r>
    <s v="AID0624"/>
    <d v="2023-02-12T00:00:00"/>
    <s v="monday"/>
    <s v="maharastra"/>
    <s v="Severe"/>
    <s v="Clear"/>
    <s v="Loc131"/>
    <n v="1741"/>
    <s v="evening"/>
    <s v="Truck"/>
    <s v="Model17"/>
    <n v="1227"/>
    <s v="female"/>
    <n v="21"/>
    <n v="18"/>
    <s v="Serious"/>
    <n v="32"/>
    <s v="F"/>
    <s v="Working"/>
    <s v="Motorcyclist"/>
    <s v="Pedestrian"/>
  </r>
  <r>
    <s v="AID0625"/>
    <d v="2022-02-04T00:00:00"/>
    <s v="sunday"/>
    <s v="Tripura"/>
    <s v="Severe"/>
    <s v="Snow"/>
    <s v="Loc65"/>
    <n v="209"/>
    <s v="afternoon"/>
    <s v="Truck"/>
    <s v="Model41"/>
    <n v="2843"/>
    <s v="male"/>
    <n v="70"/>
    <n v="15"/>
    <s v="Slight"/>
    <n v="56"/>
    <s v="M"/>
    <s v="Upper"/>
    <s v="Cyclist"/>
    <s v="Pedestrian"/>
  </r>
  <r>
    <s v="AID0626"/>
    <d v="2023-01-10T00:00:00"/>
    <s v="sunday"/>
    <s v="AP"/>
    <s v="Minor"/>
    <s v="Clear"/>
    <s v="Loc112"/>
    <n v="1612"/>
    <s v="Night"/>
    <s v="Bus"/>
    <s v="Model16"/>
    <n v="2792"/>
    <s v="female"/>
    <n v="39"/>
    <n v="9"/>
    <s v="Serious"/>
    <n v="35"/>
    <s v="F"/>
    <s v="Middle"/>
    <s v="Motorcyclist"/>
    <s v="Passenger"/>
  </r>
  <r>
    <s v="AID0627"/>
    <d v="2023-07-30T00:00:00"/>
    <s v="sunday"/>
    <s v="Bihar"/>
    <s v="Moderate"/>
    <s v="Fog"/>
    <s v="Loc81"/>
    <n v="1210"/>
    <s v="evening"/>
    <s v="Motorcycle"/>
    <s v="Model6"/>
    <n v="2961"/>
    <s v="female"/>
    <n v="32"/>
    <n v="19"/>
    <s v="Slight"/>
    <n v="39"/>
    <s v="F"/>
    <s v="Working"/>
    <s v="Motorcyclist"/>
    <s v="Pedestrian"/>
  </r>
  <r>
    <s v="AID0628"/>
    <d v="2023-09-10T00:00:00"/>
    <s v="wednesday"/>
    <s v="OD"/>
    <s v="Severe"/>
    <s v="Rain"/>
    <s v="Loc54"/>
    <n v="1101"/>
    <s v="evening"/>
    <s v="Motorcycle"/>
    <s v="Model17"/>
    <n v="2332"/>
    <s v="female"/>
    <n v="62"/>
    <n v="5"/>
    <s v="Serious"/>
    <n v="66"/>
    <s v="F"/>
    <s v="Working"/>
    <s v="Car Passenger"/>
    <s v="Passenger"/>
  </r>
  <r>
    <s v="AID0629"/>
    <d v="2023-03-11T00:00:00"/>
    <s v="wednesday"/>
    <s v="MZ"/>
    <s v="Severe"/>
    <s v="Clear"/>
    <s v="Loc133"/>
    <n v="749"/>
    <s v="Night"/>
    <s v="Truck"/>
    <s v="Model9"/>
    <n v="900"/>
    <s v="female"/>
    <n v="55"/>
    <n v="12"/>
    <s v="Fatal"/>
    <n v="80"/>
    <s v="F"/>
    <s v="Middle"/>
    <s v="Cyclist"/>
    <s v="Passenger"/>
  </r>
  <r>
    <s v="AID0630"/>
    <d v="2022-03-23T00:00:00"/>
    <s v="sunday"/>
    <s v="ML"/>
    <s v="Moderate"/>
    <s v="Storm"/>
    <s v="Loc75"/>
    <n v="2355"/>
    <s v="afternoon"/>
    <s v="Car"/>
    <s v="Model28"/>
    <n v="1666"/>
    <s v="male"/>
    <n v="43"/>
    <n v="8"/>
    <s v="Slight"/>
    <n v="77"/>
    <s v="F"/>
    <s v="Middle"/>
    <s v="Car Passenger"/>
    <s v="Passenger"/>
  </r>
  <r>
    <s v="AID0631"/>
    <d v="2022-05-07T00:00:00"/>
    <s v="sunday"/>
    <s v="Haryana"/>
    <s v="Moderate"/>
    <s v="Storm"/>
    <s v="Loc174"/>
    <n v="613"/>
    <s v="Night"/>
    <s v="Car"/>
    <s v="Model23"/>
    <n v="1260"/>
    <s v="female"/>
    <n v="60"/>
    <n v="4"/>
    <s v="Fatal"/>
    <n v="15"/>
    <s v="M"/>
    <s v="Working"/>
    <s v="Cyclist"/>
    <s v="Pedestrian"/>
  </r>
  <r>
    <s v="AID0632"/>
    <d v="2023-05-13T00:00:00"/>
    <s v="sunday"/>
    <s v="GA"/>
    <s v="Moderate"/>
    <s v="Snow"/>
    <s v="Loc148"/>
    <n v="1224"/>
    <s v="Night"/>
    <s v="Truck"/>
    <s v="Model41"/>
    <n v="1083"/>
    <s v="male"/>
    <n v="50"/>
    <n v="10"/>
    <s v="Slight"/>
    <n v="77"/>
    <s v="M"/>
    <s v="Working"/>
    <s v="Pedestrian"/>
    <s v="Passenger"/>
  </r>
  <r>
    <s v="AID0633"/>
    <d v="2022-06-25T00:00:00"/>
    <s v="Friday"/>
    <s v="AP"/>
    <s v="Minor"/>
    <s v="Rain"/>
    <s v="Loc1"/>
    <n v="2007"/>
    <s v="Night"/>
    <s v="Truck"/>
    <s v="Model10"/>
    <n v="1944"/>
    <s v="female"/>
    <n v="47"/>
    <n v="17"/>
    <s v="Slight"/>
    <n v="1"/>
    <s v="F"/>
    <s v="Working"/>
    <s v="Pedestrian"/>
    <s v="Passenger"/>
  </r>
  <r>
    <s v="AID0634"/>
    <d v="2023-08-17T00:00:00"/>
    <s v="tuesday"/>
    <s v="madhyapradesh"/>
    <s v="Minor"/>
    <s v="Clear"/>
    <s v="Loc14"/>
    <n v="2028"/>
    <s v="Night"/>
    <s v="Motorcycle"/>
    <s v="Model11"/>
    <n v="2734"/>
    <s v="male"/>
    <n v="65"/>
    <n v="20"/>
    <s v="Serious"/>
    <n v="9"/>
    <s v="F"/>
    <s v="Upper"/>
    <s v="Cyclist"/>
    <s v="Pedestrian"/>
  </r>
  <r>
    <s v="AID0635"/>
    <d v="2023-09-01T00:00:00"/>
    <s v="wednesday"/>
    <s v="Haryana"/>
    <s v="Minor"/>
    <s v="Rain"/>
    <s v="Loc25"/>
    <n v="1820"/>
    <s v="afternoon"/>
    <s v="Car"/>
    <s v="Model25"/>
    <n v="1895"/>
    <s v="female"/>
    <n v="35"/>
    <n v="3"/>
    <s v="Slight"/>
    <n v="53"/>
    <s v="F"/>
    <s v="Upper"/>
    <s v="Cyclist"/>
    <s v="Pedestrian"/>
  </r>
  <r>
    <s v="AID0636"/>
    <d v="2023-09-10T00:00:00"/>
    <s v="tuesday"/>
    <s v="JH"/>
    <s v="Minor"/>
    <s v="Clear"/>
    <s v="Loc50"/>
    <n v="1801"/>
    <s v="Night"/>
    <s v="Bus"/>
    <s v="Model50"/>
    <n v="880"/>
    <s v="female"/>
    <n v="47"/>
    <n v="4"/>
    <s v="Serious"/>
    <n v="72"/>
    <s v="F"/>
    <s v="Working"/>
    <s v="Pedestrian"/>
    <s v="Passenger"/>
  </r>
  <r>
    <s v="AID0637"/>
    <d v="2023-06-21T00:00:00"/>
    <s v="Friday"/>
    <s v="TN"/>
    <s v="Minor"/>
    <s v="Clear"/>
    <s v="Loc133"/>
    <n v="1727"/>
    <s v="Night"/>
    <s v="Motorcycle"/>
    <s v="Model26"/>
    <n v="1430"/>
    <s v="male"/>
    <n v="33"/>
    <n v="18"/>
    <s v="Serious"/>
    <n v="10"/>
    <s v="F"/>
    <s v="Working"/>
    <s v="Cyclist"/>
    <s v="Passenger"/>
  </r>
  <r>
    <s v="AID0638"/>
    <d v="2022-05-01T00:00:00"/>
    <s v="sunday"/>
    <s v="UP"/>
    <s v="Moderate"/>
    <s v="Snow"/>
    <s v="Loc149"/>
    <n v="1054"/>
    <s v="afternoon"/>
    <s v="Motorcycle"/>
    <s v="Model39"/>
    <n v="1100"/>
    <s v="male"/>
    <n v="66"/>
    <n v="3"/>
    <s v="Slight"/>
    <n v="5"/>
    <s v="F"/>
    <s v="Working"/>
    <s v="Motorcyclist"/>
    <s v="Pedestrian"/>
  </r>
  <r>
    <s v="AID0639"/>
    <d v="2022-02-05T00:00:00"/>
    <s v="tuesday"/>
    <s v="AP"/>
    <s v="Severe"/>
    <s v="Snow"/>
    <s v="Loc137"/>
    <n v="146"/>
    <s v="afternoon"/>
    <s v="Truck"/>
    <s v="Model33"/>
    <n v="1384"/>
    <s v="female"/>
    <n v="62"/>
    <n v="1"/>
    <s v="Fatal"/>
    <n v="17"/>
    <s v="F"/>
    <s v="Middle"/>
    <s v="Cyclist"/>
    <s v="Passenger"/>
  </r>
  <r>
    <s v="AID0640"/>
    <d v="2023-01-06T00:00:00"/>
    <s v="Friday"/>
    <s v="westbengal"/>
    <s v="Minor"/>
    <s v="Rain"/>
    <s v="Loc177"/>
    <n v="1210"/>
    <s v="Night"/>
    <s v="Bus"/>
    <s v="Model2"/>
    <n v="953"/>
    <s v="male"/>
    <n v="25"/>
    <n v="9"/>
    <s v="Serious"/>
    <n v="80"/>
    <s v="F"/>
    <s v="Upper"/>
    <s v="Cyclist"/>
    <s v="Passenger"/>
  </r>
  <r>
    <s v="AID0641"/>
    <d v="2023-11-22T00:00:00"/>
    <s v="sunday"/>
    <s v="Himachal pradesh"/>
    <s v="Moderate"/>
    <s v="Rain"/>
    <s v="Loc92"/>
    <n v="905"/>
    <s v="Night"/>
    <s v="Truck"/>
    <s v="Model16"/>
    <n v="2936"/>
    <s v="female"/>
    <n v="20"/>
    <n v="14"/>
    <s v="Serious"/>
    <n v="23"/>
    <s v="F"/>
    <s v="Middle"/>
    <s v="Motorcyclist"/>
    <s v="Pedestrian"/>
  </r>
  <r>
    <s v="AID0642"/>
    <d v="2023-03-06T00:00:00"/>
    <s v="tuesday"/>
    <s v="OD"/>
    <s v="Moderate"/>
    <s v="Snow"/>
    <s v="Loc143"/>
    <n v="1611"/>
    <s v="afternoon"/>
    <s v="Car"/>
    <s v="Model34"/>
    <n v="956"/>
    <s v="male"/>
    <n v="51"/>
    <n v="6"/>
    <s v="Fatal"/>
    <n v="48"/>
    <s v="F"/>
    <s v="Working"/>
    <s v="Motorcyclist"/>
    <s v="Passenger"/>
  </r>
  <r>
    <s v="AID0643"/>
    <d v="2022-04-07T00:00:00"/>
    <s v="tuesday"/>
    <s v="TN"/>
    <s v="Minor"/>
    <s v="Storm"/>
    <s v="Loc15"/>
    <n v="557"/>
    <s v="Night"/>
    <s v="Motorcycle"/>
    <s v="Model50"/>
    <n v="1464"/>
    <s v="female"/>
    <n v="24"/>
    <n v="18"/>
    <s v="Slight"/>
    <n v="2"/>
    <s v="F"/>
    <s v="Middle"/>
    <s v="Pedestrian"/>
    <s v="Passenger"/>
  </r>
  <r>
    <s v="AID0644"/>
    <d v="2023-10-30T00:00:00"/>
    <s v="sunday"/>
    <s v="MN"/>
    <s v="Minor"/>
    <s v="Clear"/>
    <s v="Loc77"/>
    <n v="418"/>
    <s v="evening"/>
    <s v="Truck"/>
    <s v="Model43"/>
    <n v="2087"/>
    <s v="male"/>
    <n v="30"/>
    <n v="13"/>
    <s v="Serious"/>
    <n v="67"/>
    <s v="M"/>
    <s v="Working"/>
    <s v="Cyclist"/>
    <s v="Pedestrian"/>
  </r>
  <r>
    <s v="AID0645"/>
    <d v="2023-04-25T00:00:00"/>
    <s v="tuesday"/>
    <s v="MZ"/>
    <s v="Minor"/>
    <s v="Clear"/>
    <s v="Loc30"/>
    <n v="234"/>
    <s v="Night"/>
    <s v="Motorcycle"/>
    <s v="Model5"/>
    <n v="2402"/>
    <s v="female"/>
    <n v="36"/>
    <n v="19"/>
    <s v="Serious"/>
    <n v="18"/>
    <s v="M"/>
    <s v="Middle"/>
    <s v="Cyclist"/>
    <s v="Pedestrian"/>
  </r>
  <r>
    <s v="AID0646"/>
    <d v="2022-11-07T00:00:00"/>
    <s v="sunday"/>
    <s v="gujarath"/>
    <s v="Minor"/>
    <s v="Storm"/>
    <s v="Loc148"/>
    <n v="1836"/>
    <s v="Night"/>
    <s v="Truck"/>
    <s v="Model19"/>
    <n v="1808"/>
    <s v="male"/>
    <n v="58"/>
    <n v="10"/>
    <s v="Serious"/>
    <n v="60"/>
    <s v="F"/>
    <s v="Upper"/>
    <s v="Cyclist"/>
    <s v="Passenger"/>
  </r>
  <r>
    <s v="AID0647"/>
    <d v="2022-04-14T00:00:00"/>
    <s v="tuesday"/>
    <s v="Himachal pradesh"/>
    <s v="Minor"/>
    <s v="Fog"/>
    <s v="Loc166"/>
    <n v="2037"/>
    <s v="afternoon"/>
    <s v="Car"/>
    <s v="Model23"/>
    <n v="1629"/>
    <s v="female"/>
    <n v="38"/>
    <n v="17"/>
    <s v="Slight"/>
    <n v="11"/>
    <s v="F"/>
    <s v="Upper"/>
    <s v="Pedestrian"/>
    <s v="Pedestrian"/>
  </r>
  <r>
    <s v="AID0648"/>
    <d v="2023-12-23T00:00:00"/>
    <s v="tuesday"/>
    <s v="delhi"/>
    <s v="Minor"/>
    <s v="Rain"/>
    <s v="Loc99"/>
    <n v="531"/>
    <s v="Night"/>
    <s v="Car"/>
    <s v="Model45"/>
    <n v="2107"/>
    <s v="male"/>
    <n v="61"/>
    <n v="7"/>
    <s v="Serious"/>
    <n v="55"/>
    <s v="M"/>
    <s v="Middle"/>
    <s v="Motorcyclist"/>
    <s v="Passenger"/>
  </r>
  <r>
    <s v="AID0649"/>
    <d v="2022-04-06T00:00:00"/>
    <s v="Friday"/>
    <s v="sikkim"/>
    <s v="Severe"/>
    <s v="Clear"/>
    <s v="Loc5"/>
    <n v="603"/>
    <s v="Night"/>
    <s v="Bus"/>
    <s v="Model27"/>
    <n v="1595"/>
    <s v="male"/>
    <n v="62"/>
    <n v="3"/>
    <s v="Fatal"/>
    <n v="25"/>
    <s v="M"/>
    <s v="Upper"/>
    <s v="Motorcyclist"/>
    <s v="Passenger"/>
  </r>
  <r>
    <s v="AID0650"/>
    <d v="2023-07-13T00:00:00"/>
    <s v="wednesday"/>
    <s v="GA"/>
    <s v="Severe"/>
    <s v="Clear"/>
    <s v="Loc72"/>
    <n v="914"/>
    <s v="afternoon"/>
    <s v="Bus"/>
    <s v="Model34"/>
    <n v="877"/>
    <s v="male"/>
    <n v="39"/>
    <n v="13"/>
    <s v="Serious"/>
    <n v="24"/>
    <s v="M"/>
    <s v="Working"/>
    <s v="Cyclist"/>
    <s v="Pedestrian"/>
  </r>
  <r>
    <s v="AID0651"/>
    <d v="2023-10-28T00:00:00"/>
    <s v="sunday"/>
    <s v="gujarath"/>
    <s v="Minor"/>
    <s v="Clear"/>
    <s v="Loc116"/>
    <n v="1259"/>
    <s v="evening"/>
    <s v="Car"/>
    <s v="Model40"/>
    <n v="1969"/>
    <s v="male"/>
    <n v="29"/>
    <n v="13"/>
    <s v="Serious"/>
    <n v="15"/>
    <s v="F"/>
    <s v="Upper"/>
    <s v="Car Passenger"/>
    <s v="Pedestrian"/>
  </r>
  <r>
    <s v="AID0652"/>
    <d v="2023-07-27T00:00:00"/>
    <s v="monday"/>
    <s v="Bihar"/>
    <s v="Severe"/>
    <s v="Clear"/>
    <s v="Loc188"/>
    <n v="449"/>
    <s v="Night"/>
    <s v="Motorcycle"/>
    <s v="Model47"/>
    <n v="2117"/>
    <s v="female"/>
    <n v="46"/>
    <n v="15"/>
    <s v="Slight"/>
    <n v="62"/>
    <s v="M"/>
    <s v="Working"/>
    <s v="Motorcyclist"/>
    <s v="Pedestrian"/>
  </r>
  <r>
    <s v="AID0653"/>
    <d v="2022-03-19T00:00:00"/>
    <s v="tuesday"/>
    <s v="westbengal"/>
    <s v="Moderate"/>
    <s v="Rain"/>
    <s v="Loc198"/>
    <n v="727"/>
    <s v="Night"/>
    <s v="Car"/>
    <s v="Model2"/>
    <n v="2227"/>
    <s v="female"/>
    <n v="19"/>
    <n v="15"/>
    <s v="Serious"/>
    <n v="47"/>
    <s v="F"/>
    <s v="Upper"/>
    <s v="Motorcyclist"/>
    <s v="Pedestrian"/>
  </r>
  <r>
    <s v="AID0654"/>
    <d v="2023-01-17T00:00:00"/>
    <s v="wednesday"/>
    <s v="JH"/>
    <s v="Severe"/>
    <s v="Fog"/>
    <s v="Loc71"/>
    <n v="1134"/>
    <s v="evening"/>
    <s v="Bus"/>
    <s v="Model24"/>
    <n v="1304"/>
    <s v="male"/>
    <n v="34"/>
    <n v="20"/>
    <s v="Slight"/>
    <n v="51"/>
    <s v="M"/>
    <s v="Upper"/>
    <s v="Cyclist"/>
    <s v="Pedestrian"/>
  </r>
  <r>
    <s v="AID0655"/>
    <d v="2022-02-17T00:00:00"/>
    <s v="wednesday"/>
    <s v="westbengal"/>
    <s v="Moderate"/>
    <s v="Fog"/>
    <s v="Loc81"/>
    <n v="1"/>
    <s v="Night"/>
    <s v="Truck"/>
    <s v="Model22"/>
    <n v="1794"/>
    <s v="female"/>
    <n v="63"/>
    <n v="7"/>
    <s v="Fatal"/>
    <n v="20"/>
    <s v="F"/>
    <s v="Upper"/>
    <s v="Car Passenger"/>
    <s v="Pedestrian"/>
  </r>
  <r>
    <s v="AID0656"/>
    <d v="2022-01-11T00:00:00"/>
    <s v="sunday"/>
    <s v="OD"/>
    <s v="Moderate"/>
    <s v="Storm"/>
    <s v="Loc38"/>
    <n v="2348"/>
    <s v="afternoon"/>
    <s v="Truck"/>
    <s v="Model45"/>
    <n v="2802"/>
    <s v="female"/>
    <n v="35"/>
    <n v="14"/>
    <s v="Serious"/>
    <n v="62"/>
    <s v="F"/>
    <s v="Middle"/>
    <s v="Car Passenger"/>
    <s v="Pedestrian"/>
  </r>
  <r>
    <s v="AID0657"/>
    <d v="2022-05-03T00:00:00"/>
    <s v="monday"/>
    <s v="AP"/>
    <s v="Severe"/>
    <s v="Rain"/>
    <s v="Loc82"/>
    <n v="121"/>
    <s v="evening"/>
    <s v="Motorcycle"/>
    <s v="Model9"/>
    <n v="1191"/>
    <s v="female"/>
    <n v="24"/>
    <n v="6"/>
    <s v="Fatal"/>
    <n v="50"/>
    <s v="M"/>
    <s v="Upper"/>
    <s v="Cyclist"/>
    <s v="Passenger"/>
  </r>
  <r>
    <s v="AID0658"/>
    <d v="2022-07-31T00:00:00"/>
    <s v="Friday"/>
    <s v="UP"/>
    <s v="Severe"/>
    <s v="Fog"/>
    <s v="Loc165"/>
    <n v="510"/>
    <s v="afternoon"/>
    <s v="Car"/>
    <s v="Model21"/>
    <n v="2657"/>
    <s v="female"/>
    <n v="56"/>
    <n v="8"/>
    <s v="Serious"/>
    <n v="23"/>
    <s v="F"/>
    <s v="Upper"/>
    <s v="Cyclist"/>
    <s v="Passenger"/>
  </r>
  <r>
    <s v="AID0659"/>
    <d v="2022-04-02T00:00:00"/>
    <s v="sunday"/>
    <s v="UP"/>
    <s v="Minor"/>
    <s v="Snow"/>
    <s v="Loc93"/>
    <n v="512"/>
    <s v="evening"/>
    <s v="Truck"/>
    <s v="Model8"/>
    <n v="2070"/>
    <s v="male"/>
    <n v="37"/>
    <n v="16"/>
    <s v="Fatal"/>
    <n v="13"/>
    <s v="M"/>
    <s v="Middle"/>
    <s v="Car Passenger"/>
    <s v="Pedestrian"/>
  </r>
  <r>
    <s v="AID0660"/>
    <d v="2022-04-24T00:00:00"/>
    <s v="sunday"/>
    <s v="AP"/>
    <s v="Severe"/>
    <s v="Storm"/>
    <s v="Loc91"/>
    <n v="314"/>
    <s v="afternoon"/>
    <s v="Car"/>
    <s v="Model37"/>
    <n v="2300"/>
    <s v="female"/>
    <n v="67"/>
    <n v="10"/>
    <s v="Slight"/>
    <n v="78"/>
    <s v="M"/>
    <s v="Working"/>
    <s v="Car Passenger"/>
    <s v="Pedestrian"/>
  </r>
  <r>
    <s v="AID0661"/>
    <d v="2023-09-16T00:00:00"/>
    <s v="sunday"/>
    <s v="OD"/>
    <s v="Severe"/>
    <s v="Storm"/>
    <s v="Loc80"/>
    <n v="950"/>
    <s v="afternoon"/>
    <s v="Bus"/>
    <s v="Model26"/>
    <n v="1373"/>
    <s v="female"/>
    <n v="32"/>
    <n v="16"/>
    <s v="Fatal"/>
    <n v="37"/>
    <s v="M"/>
    <s v="Upper"/>
    <s v="Car Passenger"/>
    <s v="Pedestrian"/>
  </r>
  <r>
    <s v="AID0662"/>
    <d v="2022-03-22T00:00:00"/>
    <s v="sunday"/>
    <s v="kerala"/>
    <s v="Severe"/>
    <s v="Clear"/>
    <s v="Loc140"/>
    <n v="610"/>
    <s v="afternoon"/>
    <s v="Car"/>
    <s v="Model48"/>
    <n v="2315"/>
    <s v="male"/>
    <n v="40"/>
    <n v="20"/>
    <s v="Fatal"/>
    <n v="47"/>
    <s v="M"/>
    <s v="Upper"/>
    <s v="Cyclist"/>
    <s v="Passenger"/>
  </r>
  <r>
    <s v="AID0663"/>
    <d v="2022-10-17T00:00:00"/>
    <s v="wednesday"/>
    <s v="delhi"/>
    <s v="Moderate"/>
    <s v="Snow"/>
    <s v="Loc111"/>
    <n v="756"/>
    <s v="evening"/>
    <s v="Truck"/>
    <s v="Model6"/>
    <n v="1116"/>
    <s v="female"/>
    <n v="24"/>
    <n v="13"/>
    <s v="Serious"/>
    <n v="44"/>
    <s v="M"/>
    <s v="Upper"/>
    <s v="Cyclist"/>
    <s v="Passenger"/>
  </r>
  <r>
    <s v="AID0664"/>
    <d v="2023-05-13T00:00:00"/>
    <s v="sunday"/>
    <s v="TN"/>
    <s v="Moderate"/>
    <s v="Snow"/>
    <s v="Loc113"/>
    <n v="718"/>
    <s v="afternoon"/>
    <s v="Bus"/>
    <s v="Model23"/>
    <n v="1969"/>
    <s v="female"/>
    <n v="52"/>
    <n v="10"/>
    <s v="Serious"/>
    <n v="27"/>
    <s v="F"/>
    <s v="Middle"/>
    <s v="Cyclist"/>
    <s v="Passenger"/>
  </r>
  <r>
    <s v="AID0665"/>
    <d v="2022-02-28T00:00:00"/>
    <s v="sunday"/>
    <s v="westbengal"/>
    <s v="Moderate"/>
    <s v="Storm"/>
    <s v="Loc48"/>
    <n v="1832"/>
    <s v="Night"/>
    <s v="Truck"/>
    <s v="Model28"/>
    <n v="1076"/>
    <s v="male"/>
    <n v="67"/>
    <n v="10"/>
    <s v="Serious"/>
    <n v="61"/>
    <s v="M"/>
    <s v="Working"/>
    <s v="Cyclist"/>
    <s v="Pedestrian"/>
  </r>
  <r>
    <s v="AID0666"/>
    <d v="2023-09-13T00:00:00"/>
    <s v="tuesday"/>
    <s v="UP"/>
    <s v="Severe"/>
    <s v="Fog"/>
    <s v="Loc82"/>
    <n v="1932"/>
    <s v="Night"/>
    <s v="Bus"/>
    <s v="Model30"/>
    <n v="1742"/>
    <s v="male"/>
    <n v="29"/>
    <n v="13"/>
    <s v="Serious"/>
    <n v="3"/>
    <s v="M"/>
    <s v="Middle"/>
    <s v="Motorcyclist"/>
    <s v="Passenger"/>
  </r>
  <r>
    <s v="AID0667"/>
    <d v="2023-06-23T00:00:00"/>
    <s v="Friday"/>
    <s v="NL"/>
    <s v="Moderate"/>
    <s v="Clear"/>
    <s v="Loc64"/>
    <n v="2104"/>
    <s v="afternoon"/>
    <s v="Motorcycle"/>
    <s v="Model33"/>
    <n v="2858"/>
    <s v="male"/>
    <n v="44"/>
    <n v="12"/>
    <s v="Serious"/>
    <n v="70"/>
    <s v="F"/>
    <s v="Working"/>
    <s v="Motorcyclist"/>
    <s v="Passenger"/>
  </r>
  <r>
    <s v="AID0668"/>
    <d v="2023-09-08T00:00:00"/>
    <s v="tuesday"/>
    <s v="westbengal"/>
    <s v="Severe"/>
    <s v="Fog"/>
    <s v="Loc50"/>
    <n v="919"/>
    <s v="evening"/>
    <s v="Motorcycle"/>
    <s v="Model16"/>
    <n v="2712"/>
    <s v="male"/>
    <n v="19"/>
    <n v="8"/>
    <s v="Serious"/>
    <n v="47"/>
    <s v="M"/>
    <s v="Upper"/>
    <s v="Motorcyclist"/>
    <s v="Pedestrian"/>
  </r>
  <r>
    <s v="AID0669"/>
    <d v="2023-08-08T00:00:00"/>
    <s v="wednesday"/>
    <s v="Chatisghad"/>
    <s v="Severe"/>
    <s v="Snow"/>
    <s v="Loc29"/>
    <n v="739"/>
    <s v="Night"/>
    <s v="Car"/>
    <s v="Model13"/>
    <n v="2066"/>
    <s v="male"/>
    <n v="62"/>
    <n v="2"/>
    <s v="Serious"/>
    <n v="30"/>
    <s v="F"/>
    <s v="Working"/>
    <s v="Motorcyclist"/>
    <s v="Passenger"/>
  </r>
  <r>
    <s v="AID0670"/>
    <d v="2023-07-28T00:00:00"/>
    <s v="tuesday"/>
    <s v="AP"/>
    <s v="Severe"/>
    <s v="Clear"/>
    <s v="Loc175"/>
    <n v="2028"/>
    <s v="afternoon"/>
    <s v="Truck"/>
    <s v="Model42"/>
    <n v="925"/>
    <s v="male"/>
    <n v="33"/>
    <n v="16"/>
    <s v="Serious"/>
    <n v="30"/>
    <s v="F"/>
    <s v="Working"/>
    <s v="Motorcyclist"/>
    <s v="Pedestrian"/>
  </r>
  <r>
    <s v="AID0671"/>
    <d v="2022-03-23T00:00:00"/>
    <s v="tuesday"/>
    <s v="ML"/>
    <s v="Moderate"/>
    <s v="Snow"/>
    <s v="Loc80"/>
    <n v="1042"/>
    <s v="Night"/>
    <s v="Bus"/>
    <s v="Model15"/>
    <n v="2797"/>
    <s v="female"/>
    <n v="34"/>
    <n v="18"/>
    <s v="Fatal"/>
    <n v="14"/>
    <s v="F"/>
    <s v="Middle"/>
    <s v="Cyclist"/>
    <s v="Passenger"/>
  </r>
  <r>
    <s v="AID0672"/>
    <d v="2022-03-16T00:00:00"/>
    <s v="monday"/>
    <s v="gujarath"/>
    <s v="Minor"/>
    <s v="Clear"/>
    <s v="Loc75"/>
    <n v="1200"/>
    <s v="evening"/>
    <s v="Bus"/>
    <s v="Model18"/>
    <n v="1899"/>
    <s v="female"/>
    <n v="38"/>
    <n v="14"/>
    <s v="Fatal"/>
    <n v="51"/>
    <s v="F"/>
    <s v="Upper"/>
    <s v="Motorcyclist"/>
    <s v="Passenger"/>
  </r>
  <r>
    <s v="AID0673"/>
    <d v="2022-07-11T00:00:00"/>
    <s v="monday"/>
    <s v="assam"/>
    <s v="Moderate"/>
    <s v="Clear"/>
    <s v="Loc73"/>
    <n v="1720"/>
    <s v="afternoon"/>
    <s v="Car"/>
    <s v="Model16"/>
    <n v="2363"/>
    <s v="male"/>
    <n v="41"/>
    <n v="16"/>
    <s v="Serious"/>
    <n v="46"/>
    <s v="F"/>
    <s v="Upper"/>
    <s v="Pedestrian"/>
    <s v="Passenger"/>
  </r>
  <r>
    <s v="AID0674"/>
    <d v="2023-12-27T00:00:00"/>
    <s v="sunday"/>
    <s v="arunachalpradesah"/>
    <s v="Moderate"/>
    <s v="Clear"/>
    <s v="Loc157"/>
    <n v="1510"/>
    <s v="evening"/>
    <s v="Car"/>
    <s v="Model35"/>
    <n v="1328"/>
    <s v="female"/>
    <n v="57"/>
    <n v="11"/>
    <s v="Slight"/>
    <n v="74"/>
    <s v="F"/>
    <s v="Middle"/>
    <s v="Cyclist"/>
    <s v="Pedestrian"/>
  </r>
  <r>
    <s v="AID0675"/>
    <d v="2022-10-19T00:00:00"/>
    <s v="wednesday"/>
    <s v="Chatisghad"/>
    <s v="Moderate"/>
    <s v="Storm"/>
    <s v="Loc182"/>
    <n v="429"/>
    <s v="afternoon"/>
    <s v="Bus"/>
    <s v="Model21"/>
    <n v="841"/>
    <s v="female"/>
    <n v="40"/>
    <n v="12"/>
    <s v="Serious"/>
    <n v="72"/>
    <s v="M"/>
    <s v="Upper"/>
    <s v="Pedestrian"/>
    <s v="Pedestrian"/>
  </r>
  <r>
    <s v="AID0676"/>
    <d v="2022-04-21T00:00:00"/>
    <s v="wednesday"/>
    <s v="UP"/>
    <s v="Minor"/>
    <s v="Storm"/>
    <s v="Loc120"/>
    <n v="1600"/>
    <s v="afternoon"/>
    <s v="Truck"/>
    <s v="Model49"/>
    <n v="1501"/>
    <s v="male"/>
    <n v="31"/>
    <n v="2"/>
    <s v="Serious"/>
    <n v="20"/>
    <s v="M"/>
    <s v="Working"/>
    <s v="Car Passenger"/>
    <s v="Pedestrian"/>
  </r>
  <r>
    <s v="AID0677"/>
    <d v="2022-02-17T00:00:00"/>
    <s v="sunday"/>
    <s v="ML"/>
    <s v="Moderate"/>
    <s v="Snow"/>
    <s v="Loc118"/>
    <n v="2227"/>
    <s v="afternoon"/>
    <s v="Car"/>
    <s v="Model40"/>
    <n v="2839"/>
    <s v="female"/>
    <n v="69"/>
    <n v="14"/>
    <s v="Slight"/>
    <n v="7"/>
    <s v="M"/>
    <s v="Middle"/>
    <s v="Car Passenger"/>
    <s v="Pedestrian"/>
  </r>
  <r>
    <s v="AID0678"/>
    <d v="2022-10-09T00:00:00"/>
    <s v="tuesday"/>
    <s v="kerala"/>
    <s v="Minor"/>
    <s v="Storm"/>
    <s v="Loc163"/>
    <n v="207"/>
    <s v="Night"/>
    <s v="Motorcycle"/>
    <s v="Model48"/>
    <n v="943"/>
    <s v="male"/>
    <n v="33"/>
    <n v="10"/>
    <s v="Fatal"/>
    <n v="58"/>
    <s v="M"/>
    <s v="Working"/>
    <s v="Pedestrian"/>
    <s v="Pedestrian"/>
  </r>
  <r>
    <s v="AID0679"/>
    <d v="2022-12-12T00:00:00"/>
    <s v="tuesday"/>
    <s v="MZ"/>
    <s v="Minor"/>
    <s v="Fog"/>
    <s v="Loc134"/>
    <n v="1640"/>
    <s v="evening"/>
    <s v="Bus"/>
    <s v="Model3"/>
    <n v="1271"/>
    <s v="male"/>
    <n v="24"/>
    <n v="4"/>
    <s v="Serious"/>
    <n v="71"/>
    <s v="F"/>
    <s v="Working"/>
    <s v="Car Passenger"/>
    <s v="Passenger"/>
  </r>
  <r>
    <s v="AID0680"/>
    <d v="2023-01-07T00:00:00"/>
    <s v="tuesday"/>
    <s v="PB"/>
    <s v="Moderate"/>
    <s v="Fog"/>
    <s v="Loc124"/>
    <n v="1129"/>
    <s v="evening"/>
    <s v="Motorcycle"/>
    <s v="Model8"/>
    <n v="2104"/>
    <s v="male"/>
    <n v="59"/>
    <n v="16"/>
    <s v="Serious"/>
    <n v="36"/>
    <s v="F"/>
    <s v="Upper"/>
    <s v="Cyclist"/>
    <s v="Pedestrian"/>
  </r>
  <r>
    <s v="AID0681"/>
    <d v="2023-07-28T00:00:00"/>
    <s v="tuesday"/>
    <s v="Chatisghad"/>
    <s v="Severe"/>
    <s v="Clear"/>
    <s v="Loc16"/>
    <n v="2151"/>
    <s v="afternoon"/>
    <s v="Truck"/>
    <s v="Model18"/>
    <n v="2910"/>
    <s v="male"/>
    <n v="60"/>
    <n v="10"/>
    <s v="Fatal"/>
    <n v="27"/>
    <s v="F"/>
    <s v="Working"/>
    <s v="Pedestrian"/>
    <s v="Pedestrian"/>
  </r>
  <r>
    <s v="AID0682"/>
    <d v="2023-05-14T00:00:00"/>
    <s v="wednesday"/>
    <s v="delhi"/>
    <s v="Moderate"/>
    <s v="Storm"/>
    <s v="Loc80"/>
    <n v="1804"/>
    <s v="afternoon"/>
    <s v="Bus"/>
    <s v="Model22"/>
    <n v="1273"/>
    <s v="male"/>
    <n v="57"/>
    <n v="7"/>
    <s v="Serious"/>
    <n v="24"/>
    <s v="F"/>
    <s v="Middle"/>
    <s v="Pedestrian"/>
    <s v="Pedestrian"/>
  </r>
  <r>
    <s v="AID0683"/>
    <d v="2023-12-29T00:00:00"/>
    <s v="sunday"/>
    <s v="westbengal"/>
    <s v="Minor"/>
    <s v="Snow"/>
    <s v="Loc90"/>
    <n v="6"/>
    <s v="evening"/>
    <s v="Motorcycle"/>
    <s v="Model29"/>
    <n v="1917"/>
    <s v="female"/>
    <n v="56"/>
    <n v="16"/>
    <s v="Slight"/>
    <n v="14"/>
    <s v="M"/>
    <s v="Upper"/>
    <s v="Cyclist"/>
    <s v="Pedestrian"/>
  </r>
  <r>
    <s v="AID0684"/>
    <d v="2022-10-09T00:00:00"/>
    <s v="Friday"/>
    <s v="assam"/>
    <s v="Minor"/>
    <s v="Rain"/>
    <s v="Loc63"/>
    <n v="1055"/>
    <s v="Night"/>
    <s v="Motorcycle"/>
    <s v="Model34"/>
    <n v="1874"/>
    <s v="female"/>
    <n v="70"/>
    <n v="6"/>
    <s v="Serious"/>
    <n v="28"/>
    <s v="M"/>
    <s v="Working"/>
    <s v="Motorcyclist"/>
    <s v="Passenger"/>
  </r>
  <r>
    <s v="AID0685"/>
    <d v="2022-01-05T00:00:00"/>
    <s v="tuesday"/>
    <s v="gujarath"/>
    <s v="Minor"/>
    <s v="Fog"/>
    <s v="Loc111"/>
    <n v="2249"/>
    <s v="evening"/>
    <s v="Truck"/>
    <s v="Model4"/>
    <n v="2819"/>
    <s v="male"/>
    <n v="20"/>
    <n v="19"/>
    <s v="Slight"/>
    <n v="1"/>
    <s v="M"/>
    <s v="Working"/>
    <s v="Pedestrian"/>
    <s v="Pedestrian"/>
  </r>
  <r>
    <s v="AID0686"/>
    <d v="2023-11-21T00:00:00"/>
    <s v="Friday"/>
    <s v="MN"/>
    <s v="Severe"/>
    <s v="Storm"/>
    <s v="Loc192"/>
    <n v="1104"/>
    <s v="Night"/>
    <s v="Bus"/>
    <s v="Model22"/>
    <n v="1575"/>
    <s v="female"/>
    <n v="19"/>
    <n v="0"/>
    <s v="Serious"/>
    <n v="46"/>
    <s v="M"/>
    <s v="Working"/>
    <s v="Motorcyclist"/>
    <s v="Pedestrian"/>
  </r>
  <r>
    <s v="AID0687"/>
    <d v="2023-05-10T00:00:00"/>
    <s v="wednesday"/>
    <s v="UP"/>
    <s v="Moderate"/>
    <s v="Snow"/>
    <s v="Loc157"/>
    <n v="1209"/>
    <s v="Night"/>
    <s v="Motorcycle"/>
    <s v="Model20"/>
    <n v="1922"/>
    <s v="female"/>
    <n v="45"/>
    <n v="11"/>
    <s v="Serious"/>
    <n v="71"/>
    <s v="M"/>
    <s v="Middle"/>
    <s v="Motorcyclist"/>
    <s v="Pedestrian"/>
  </r>
  <r>
    <s v="AID0688"/>
    <d v="2022-02-24T00:00:00"/>
    <s v="sunday"/>
    <s v="delhi"/>
    <s v="Severe"/>
    <s v="Snow"/>
    <s v="Loc117"/>
    <n v="953"/>
    <s v="afternoon"/>
    <s v="Truck"/>
    <s v="Model15"/>
    <n v="1906"/>
    <s v="female"/>
    <n v="58"/>
    <n v="9"/>
    <s v="Fatal"/>
    <n v="65"/>
    <s v="M"/>
    <s v="Working"/>
    <s v="Motorcyclist"/>
    <s v="Pedestrian"/>
  </r>
  <r>
    <s v="AID0689"/>
    <d v="2022-06-27T00:00:00"/>
    <s v="tuesday"/>
    <s v="gujarath"/>
    <s v="Severe"/>
    <s v="Rain"/>
    <s v="Loc19"/>
    <n v="2020"/>
    <s v="Night"/>
    <s v="Truck"/>
    <s v="Model40"/>
    <n v="1877"/>
    <s v="female"/>
    <n v="47"/>
    <n v="20"/>
    <s v="Fatal"/>
    <n v="36"/>
    <s v="F"/>
    <s v="Working"/>
    <s v="Cyclist"/>
    <s v="Passenger"/>
  </r>
  <r>
    <s v="AID0690"/>
    <d v="2022-03-27T00:00:00"/>
    <s v="Friday"/>
    <s v="AP"/>
    <s v="Severe"/>
    <s v="Storm"/>
    <s v="Loc92"/>
    <n v="1403"/>
    <s v="afternoon"/>
    <s v="Car"/>
    <s v="Model22"/>
    <n v="2461"/>
    <s v="female"/>
    <n v="31"/>
    <n v="7"/>
    <s v="Slight"/>
    <n v="40"/>
    <s v="M"/>
    <s v="Middle"/>
    <s v="Motorcyclist"/>
    <s v="Pedestrian"/>
  </r>
  <r>
    <s v="AID0691"/>
    <d v="2023-11-07T00:00:00"/>
    <s v="tuesday"/>
    <s v="delhi"/>
    <s v="Severe"/>
    <s v="Rain"/>
    <s v="Loc47"/>
    <n v="52"/>
    <s v="evening"/>
    <s v="Motorcycle"/>
    <s v="Model14"/>
    <n v="1626"/>
    <s v="male"/>
    <n v="64"/>
    <n v="0"/>
    <s v="Serious"/>
    <n v="80"/>
    <s v="F"/>
    <s v="Upper"/>
    <s v="Car Passenger"/>
    <s v="Passenger"/>
  </r>
  <r>
    <s v="AID0692"/>
    <d v="2023-11-08T00:00:00"/>
    <s v="Friday"/>
    <s v="Himachal pradesh"/>
    <s v="Moderate"/>
    <s v="Fog"/>
    <s v="Loc185"/>
    <n v="429"/>
    <s v="afternoon"/>
    <s v="Bus"/>
    <s v="Model34"/>
    <n v="1208"/>
    <s v="male"/>
    <n v="47"/>
    <n v="20"/>
    <s v="Slight"/>
    <n v="25"/>
    <s v="M"/>
    <s v="Upper"/>
    <s v="Car Passenger"/>
    <s v="Passenger"/>
  </r>
  <r>
    <s v="AID0693"/>
    <d v="2023-12-09T00:00:00"/>
    <s v="sunday"/>
    <s v="maharastra"/>
    <s v="Moderate"/>
    <s v="Rain"/>
    <s v="Loc78"/>
    <n v="1456"/>
    <s v="evening"/>
    <s v="Car"/>
    <s v="Model2"/>
    <n v="1921"/>
    <s v="female"/>
    <n v="34"/>
    <n v="17"/>
    <s v="Serious"/>
    <n v="32"/>
    <s v="M"/>
    <s v="Upper"/>
    <s v="Motorcyclist"/>
    <s v="Passenger"/>
  </r>
  <r>
    <s v="AID0694"/>
    <d v="2022-09-23T00:00:00"/>
    <s v="sunday"/>
    <s v="PB"/>
    <s v="Severe"/>
    <s v="Storm"/>
    <s v="Loc114"/>
    <n v="2017"/>
    <s v="Night"/>
    <s v="Car"/>
    <s v="Model27"/>
    <n v="1815"/>
    <s v="female"/>
    <n v="63"/>
    <n v="8"/>
    <s v="Slight"/>
    <n v="41"/>
    <s v="M"/>
    <s v="Working"/>
    <s v="Pedestrian"/>
    <s v="Passenger"/>
  </r>
  <r>
    <s v="AID0695"/>
    <d v="2022-01-16T00:00:00"/>
    <s v="Friday"/>
    <s v="Himachal pradesh"/>
    <s v="Moderate"/>
    <s v="Clear"/>
    <s v="Loc155"/>
    <n v="509"/>
    <s v="afternoon"/>
    <s v="Car"/>
    <s v="Model42"/>
    <n v="1922"/>
    <s v="male"/>
    <n v="59"/>
    <n v="20"/>
    <s v="Slight"/>
    <n v="2"/>
    <s v="M"/>
    <s v="Middle"/>
    <s v="Cyclist"/>
    <s v="Passenger"/>
  </r>
  <r>
    <s v="AID0696"/>
    <d v="2023-10-19T00:00:00"/>
    <s v="tuesday"/>
    <s v="arunachalpradesah"/>
    <s v="Severe"/>
    <s v="Rain"/>
    <s v="Loc88"/>
    <n v="1626"/>
    <s v="Night"/>
    <s v="Motorcycle"/>
    <s v="Model2"/>
    <n v="2242"/>
    <s v="female"/>
    <n v="33"/>
    <n v="2"/>
    <s v="Fatal"/>
    <n v="21"/>
    <s v="M"/>
    <s v="Upper"/>
    <s v="Car Passenger"/>
    <s v="Passenger"/>
  </r>
  <r>
    <s v="AID0697"/>
    <d v="2023-07-01T00:00:00"/>
    <s v="wednesday"/>
    <s v="Haryana"/>
    <s v="Moderate"/>
    <s v="Snow"/>
    <s v="Loc104"/>
    <n v="357"/>
    <s v="afternoon"/>
    <s v="Car"/>
    <s v="Model26"/>
    <n v="2536"/>
    <s v="female"/>
    <n v="25"/>
    <n v="6"/>
    <s v="Fatal"/>
    <n v="38"/>
    <s v="M"/>
    <s v="Middle"/>
    <s v="Motorcyclist"/>
    <s v="Pedestrian"/>
  </r>
  <r>
    <s v="AID0698"/>
    <d v="2023-01-21T00:00:00"/>
    <s v="tuesday"/>
    <s v="TN"/>
    <s v="Severe"/>
    <s v="Storm"/>
    <s v="Loc179"/>
    <n v="1403"/>
    <s v="evening"/>
    <s v="Bus"/>
    <s v="Model48"/>
    <n v="2305"/>
    <s v="female"/>
    <n v="52"/>
    <n v="2"/>
    <s v="Slight"/>
    <n v="39"/>
    <s v="F"/>
    <s v="Upper"/>
    <s v="Cyclist"/>
    <s v="Passenger"/>
  </r>
  <r>
    <s v="AID0699"/>
    <d v="2023-01-16T00:00:00"/>
    <s v="tuesday"/>
    <s v="OD"/>
    <s v="Moderate"/>
    <s v="Fog"/>
    <s v="Loc195"/>
    <n v="716"/>
    <s v="afternoon"/>
    <s v="Truck"/>
    <s v="Model23"/>
    <n v="2702"/>
    <s v="female"/>
    <n v="60"/>
    <n v="19"/>
    <s v="Fatal"/>
    <n v="29"/>
    <s v="F"/>
    <s v="Middle"/>
    <s v="Motorcyclist"/>
    <s v="Passenger"/>
  </r>
  <r>
    <s v="AID0700"/>
    <d v="2023-05-26T00:00:00"/>
    <s v="Friday"/>
    <s v="UK"/>
    <s v="Minor"/>
    <s v="Clear"/>
    <s v="Loc44"/>
    <n v="1837"/>
    <s v="evening"/>
    <s v="Bus"/>
    <s v="Model29"/>
    <n v="1177"/>
    <s v="female"/>
    <n v="31"/>
    <n v="1"/>
    <s v="Slight"/>
    <n v="64"/>
    <s v="M"/>
    <s v="Working"/>
    <s v="Car Passenger"/>
    <s v="Passenger"/>
  </r>
  <r>
    <s v="AID0701"/>
    <d v="2023-02-05T00:00:00"/>
    <s v="Friday"/>
    <s v="UP"/>
    <s v="Severe"/>
    <s v="Rain"/>
    <s v="Loc184"/>
    <n v="1726"/>
    <s v="Night"/>
    <s v="Motorcycle"/>
    <s v="Model32"/>
    <n v="1931"/>
    <s v="male"/>
    <n v="66"/>
    <n v="2"/>
    <s v="Fatal"/>
    <n v="22"/>
    <s v="M"/>
    <s v="Middle"/>
    <s v="Car Passenger"/>
    <s v="Pedestrian"/>
  </r>
  <r>
    <s v="AID0702"/>
    <d v="2022-04-26T00:00:00"/>
    <s v="monday"/>
    <s v="gujarath"/>
    <s v="Minor"/>
    <s v="Rain"/>
    <s v="Loc91"/>
    <n v="741"/>
    <s v="Night"/>
    <s v="Car"/>
    <s v="Model42"/>
    <n v="2331"/>
    <s v="male"/>
    <n v="66"/>
    <n v="15"/>
    <s v="Fatal"/>
    <n v="57"/>
    <s v="F"/>
    <s v="Middle"/>
    <s v="Car Passenger"/>
    <s v="Passenger"/>
  </r>
  <r>
    <s v="AID0703"/>
    <d v="2022-03-21T00:00:00"/>
    <s v="Friday"/>
    <s v="UK"/>
    <s v="Moderate"/>
    <s v="Storm"/>
    <s v="Loc41"/>
    <n v="412"/>
    <s v="Night"/>
    <s v="Truck"/>
    <s v="Model36"/>
    <n v="1770"/>
    <s v="female"/>
    <n v="49"/>
    <n v="13"/>
    <s v="Serious"/>
    <n v="20"/>
    <s v="M"/>
    <s v="Upper"/>
    <s v="Car Passenger"/>
    <s v="Pedestrian"/>
  </r>
  <r>
    <s v="AID0704"/>
    <d v="2023-11-18T00:00:00"/>
    <s v="sunday"/>
    <s v="westbengal"/>
    <s v="Severe"/>
    <s v="Fog"/>
    <s v="Loc79"/>
    <n v="114"/>
    <s v="evening"/>
    <s v="Truck"/>
    <s v="Model45"/>
    <n v="1961"/>
    <s v="female"/>
    <n v="34"/>
    <n v="0"/>
    <s v="Fatal"/>
    <n v="38"/>
    <s v="M"/>
    <s v="Middle"/>
    <s v="Car Passenger"/>
    <s v="Passenger"/>
  </r>
  <r>
    <s v="AID0705"/>
    <d v="2022-07-27T00:00:00"/>
    <s v="sunday"/>
    <s v="OD"/>
    <s v="Minor"/>
    <s v="Storm"/>
    <s v="Loc176"/>
    <n v="2039"/>
    <s v="evening"/>
    <s v="Bus"/>
    <s v="Model41"/>
    <n v="911"/>
    <s v="female"/>
    <n v="52"/>
    <n v="5"/>
    <s v="Serious"/>
    <n v="46"/>
    <s v="F"/>
    <s v="Working"/>
    <s v="Cyclist"/>
    <s v="Pedestrian"/>
  </r>
  <r>
    <s v="AID0706"/>
    <d v="2022-10-03T00:00:00"/>
    <s v="tuesday"/>
    <s v="Tripura"/>
    <s v="Minor"/>
    <s v="Rain"/>
    <s v="Loc127"/>
    <n v="1706"/>
    <s v="evening"/>
    <s v="Bus"/>
    <s v="Model19"/>
    <n v="2790"/>
    <s v="female"/>
    <n v="64"/>
    <n v="7"/>
    <s v="Slight"/>
    <n v="24"/>
    <s v="M"/>
    <s v="Upper"/>
    <s v="Cyclist"/>
    <s v="Passenger"/>
  </r>
  <r>
    <s v="AID0707"/>
    <d v="2022-12-23T00:00:00"/>
    <s v="tuesday"/>
    <s v="assam"/>
    <s v="Severe"/>
    <s v="Snow"/>
    <s v="Loc114"/>
    <n v="315"/>
    <s v="evening"/>
    <s v="Truck"/>
    <s v="Model25"/>
    <n v="1573"/>
    <s v="female"/>
    <n v="64"/>
    <n v="2"/>
    <s v="Serious"/>
    <n v="60"/>
    <s v="M"/>
    <s v="Middle"/>
    <s v="Car Passenger"/>
    <s v="Pedestrian"/>
  </r>
  <r>
    <s v="AID0708"/>
    <d v="2023-08-06T00:00:00"/>
    <s v="tuesday"/>
    <s v="GA"/>
    <s v="Severe"/>
    <s v="Snow"/>
    <s v="Loc66"/>
    <n v="1448"/>
    <s v="evening"/>
    <s v="Car"/>
    <s v="Model36"/>
    <n v="2494"/>
    <s v="male"/>
    <n v="47"/>
    <n v="10"/>
    <s v="Fatal"/>
    <n v="55"/>
    <s v="F"/>
    <s v="Middle"/>
    <s v="Car Passenger"/>
    <s v="Passenger"/>
  </r>
  <r>
    <s v="AID0709"/>
    <d v="2023-09-11T00:00:00"/>
    <s v="sunday"/>
    <s v="gujarath"/>
    <s v="Severe"/>
    <s v="Snow"/>
    <s v="Loc108"/>
    <n v="2156"/>
    <s v="afternoon"/>
    <s v="Bus"/>
    <s v="Model5"/>
    <n v="1353"/>
    <s v="male"/>
    <n v="26"/>
    <n v="10"/>
    <s v="Serious"/>
    <n v="64"/>
    <s v="M"/>
    <s v="Working"/>
    <s v="Cyclist"/>
    <s v="Passenger"/>
  </r>
  <r>
    <s v="AID0710"/>
    <d v="2022-10-11T00:00:00"/>
    <s v="wednesday"/>
    <s v="gujarath"/>
    <s v="Minor"/>
    <s v="Clear"/>
    <s v="Loc43"/>
    <n v="1919"/>
    <s v="evening"/>
    <s v="Motorcycle"/>
    <s v="Model35"/>
    <n v="1111"/>
    <s v="male"/>
    <n v="25"/>
    <n v="19"/>
    <s v="Fatal"/>
    <n v="80"/>
    <s v="F"/>
    <s v="Middle"/>
    <s v="Cyclist"/>
    <s v="Pedestrian"/>
  </r>
  <r>
    <s v="AID0711"/>
    <d v="2022-10-11T00:00:00"/>
    <s v="tuesday"/>
    <s v="Tripura"/>
    <s v="Minor"/>
    <s v="Snow"/>
    <s v="Loc61"/>
    <n v="838"/>
    <s v="Night"/>
    <s v="Car"/>
    <s v="Model21"/>
    <n v="1376"/>
    <s v="male"/>
    <n v="27"/>
    <n v="19"/>
    <s v="Slight"/>
    <n v="13"/>
    <s v="F"/>
    <s v="Upper"/>
    <s v="Pedestrian"/>
    <s v="Pedestrian"/>
  </r>
  <r>
    <s v="AID0712"/>
    <d v="2022-08-22T00:00:00"/>
    <s v="sunday"/>
    <s v="Tripura"/>
    <s v="Moderate"/>
    <s v="Fog"/>
    <s v="Loc71"/>
    <n v="2217"/>
    <s v="Night"/>
    <s v="Motorcycle"/>
    <s v="Model41"/>
    <n v="1500"/>
    <s v="male"/>
    <n v="24"/>
    <n v="15"/>
    <s v="Fatal"/>
    <n v="76"/>
    <s v="F"/>
    <s v="Upper"/>
    <s v="Pedestrian"/>
    <s v="Passenger"/>
  </r>
  <r>
    <s v="AID0713"/>
    <d v="2023-07-28T00:00:00"/>
    <s v="wednesday"/>
    <s v="Chatisghad"/>
    <s v="Minor"/>
    <s v="Rain"/>
    <s v="Loc185"/>
    <n v="12"/>
    <s v="Night"/>
    <s v="Car"/>
    <s v="Model20"/>
    <n v="2443"/>
    <s v="female"/>
    <n v="35"/>
    <n v="10"/>
    <s v="Fatal"/>
    <n v="53"/>
    <s v="M"/>
    <s v="Upper"/>
    <s v="Motorcyclist"/>
    <s v="Pedestrian"/>
  </r>
  <r>
    <s v="AID0714"/>
    <d v="2022-09-14T00:00:00"/>
    <s v="wednesday"/>
    <s v="arunachalpradesah"/>
    <s v="Severe"/>
    <s v="Rain"/>
    <s v="Loc188"/>
    <n v="2359"/>
    <s v="Night"/>
    <s v="Truck"/>
    <s v="Model12"/>
    <n v="2651"/>
    <s v="male"/>
    <n v="48"/>
    <n v="3"/>
    <s v="Fatal"/>
    <n v="70"/>
    <s v="F"/>
    <s v="Working"/>
    <s v="Pedestrian"/>
    <s v="Passenger"/>
  </r>
  <r>
    <s v="AID0715"/>
    <d v="2023-01-08T00:00:00"/>
    <s v="tuesday"/>
    <s v="delhi"/>
    <s v="Minor"/>
    <s v="Snow"/>
    <s v="Loc190"/>
    <n v="1533"/>
    <s v="afternoon"/>
    <s v="Bus"/>
    <s v="Model7"/>
    <n v="2956"/>
    <s v="female"/>
    <n v="43"/>
    <n v="10"/>
    <s v="Slight"/>
    <n v="62"/>
    <s v="F"/>
    <s v="Upper"/>
    <s v="Motorcyclist"/>
    <s v="Passenger"/>
  </r>
  <r>
    <s v="AID0716"/>
    <d v="2022-06-01T00:00:00"/>
    <s v="tuesday"/>
    <s v="Haryana"/>
    <s v="Severe"/>
    <s v="Clear"/>
    <s v="Loc91"/>
    <n v="607"/>
    <s v="Night"/>
    <s v="Car"/>
    <s v="Model19"/>
    <n v="2327"/>
    <s v="female"/>
    <n v="32"/>
    <n v="10"/>
    <s v="Serious"/>
    <n v="9"/>
    <s v="F"/>
    <s v="Middle"/>
    <s v="Motorcyclist"/>
    <s v="Passenger"/>
  </r>
  <r>
    <s v="AID0717"/>
    <d v="2023-08-26T00:00:00"/>
    <s v="sunday"/>
    <s v="OD"/>
    <s v="Moderate"/>
    <s v="Clear"/>
    <s v="Loc56"/>
    <n v="458"/>
    <s v="Night"/>
    <s v="Bus"/>
    <s v="Model32"/>
    <n v="1953"/>
    <s v="male"/>
    <n v="42"/>
    <n v="12"/>
    <s v="Serious"/>
    <n v="60"/>
    <s v="M"/>
    <s v="Middle"/>
    <s v="Pedestrian"/>
    <s v="Pedestrian"/>
  </r>
  <r>
    <s v="AID0718"/>
    <d v="2023-07-30T00:00:00"/>
    <s v="monday"/>
    <s v="gujarath"/>
    <s v="Minor"/>
    <s v="Rain"/>
    <s v="Loc166"/>
    <n v="2022"/>
    <s v="evening"/>
    <s v="Motorcycle"/>
    <s v="Model32"/>
    <n v="1769"/>
    <s v="female"/>
    <n v="60"/>
    <n v="10"/>
    <s v="Serious"/>
    <n v="25"/>
    <s v="F"/>
    <s v="Middle"/>
    <s v="Car Passenger"/>
    <s v="Passenger"/>
  </r>
  <r>
    <s v="AID0719"/>
    <d v="2022-01-29T00:00:00"/>
    <s v="tuesday"/>
    <s v="kerala"/>
    <s v="Minor"/>
    <s v="Rain"/>
    <s v="Loc200"/>
    <n v="158"/>
    <s v="evening"/>
    <s v="Car"/>
    <s v="Model3"/>
    <n v="2126"/>
    <s v="female"/>
    <n v="56"/>
    <n v="17"/>
    <s v="Slight"/>
    <n v="68"/>
    <s v="M"/>
    <s v="Upper"/>
    <s v="Motorcyclist"/>
    <s v="Passenger"/>
  </r>
  <r>
    <s v="AID0720"/>
    <d v="2022-05-31T00:00:00"/>
    <s v="sunday"/>
    <s v="MN"/>
    <s v="Minor"/>
    <s v="Fog"/>
    <s v="Loc123"/>
    <n v="1918"/>
    <s v="afternoon"/>
    <s v="Truck"/>
    <s v="Model25"/>
    <n v="1070"/>
    <s v="female"/>
    <n v="61"/>
    <n v="9"/>
    <s v="Serious"/>
    <n v="69"/>
    <s v="F"/>
    <s v="Middle"/>
    <s v="Car Passenger"/>
    <s v="Passenger"/>
  </r>
  <r>
    <s v="AID0721"/>
    <d v="2023-03-28T00:00:00"/>
    <s v="tuesday"/>
    <s v="sikkim"/>
    <s v="Minor"/>
    <s v="Snow"/>
    <s v="Loc193"/>
    <n v="21"/>
    <s v="Night"/>
    <s v="Car"/>
    <s v="Model15"/>
    <n v="2259"/>
    <s v="female"/>
    <n v="62"/>
    <n v="7"/>
    <s v="Slight"/>
    <n v="78"/>
    <s v="M"/>
    <s v="Working"/>
    <s v="Pedestrian"/>
    <s v="Passenger"/>
  </r>
  <r>
    <s v="AID0722"/>
    <d v="2023-03-02T00:00:00"/>
    <s v="monday"/>
    <s v="MZ"/>
    <s v="Moderate"/>
    <s v="Clear"/>
    <s v="Loc192"/>
    <n v="455"/>
    <s v="evening"/>
    <s v="Motorcycle"/>
    <s v="Model32"/>
    <n v="1935"/>
    <s v="female"/>
    <n v="42"/>
    <n v="18"/>
    <s v="Slight"/>
    <n v="29"/>
    <s v="M"/>
    <s v="Working"/>
    <s v="Cyclist"/>
    <s v="Passenger"/>
  </r>
  <r>
    <s v="AID0723"/>
    <d v="2022-08-11T00:00:00"/>
    <s v="sunday"/>
    <s v="ML"/>
    <s v="Moderate"/>
    <s v="Clear"/>
    <s v="Loc94"/>
    <n v="442"/>
    <s v="Night"/>
    <s v="Bus"/>
    <s v="Model1"/>
    <n v="1581"/>
    <s v="female"/>
    <n v="26"/>
    <n v="9"/>
    <s v="Slight"/>
    <n v="41"/>
    <s v="M"/>
    <s v="Middle"/>
    <s v="Cyclist"/>
    <s v="Passenger"/>
  </r>
  <r>
    <s v="AID0724"/>
    <d v="2023-02-16T00:00:00"/>
    <s v="Friday"/>
    <s v="TN"/>
    <s v="Severe"/>
    <s v="Storm"/>
    <s v="Loc136"/>
    <n v="414"/>
    <s v="evening"/>
    <s v="Car"/>
    <s v="Model41"/>
    <n v="1025"/>
    <s v="female"/>
    <n v="49"/>
    <n v="4"/>
    <s v="Serious"/>
    <n v="48"/>
    <s v="F"/>
    <s v="Upper"/>
    <s v="Cyclist"/>
    <s v="Passenger"/>
  </r>
  <r>
    <s v="AID0725"/>
    <d v="2022-09-04T00:00:00"/>
    <s v="tuesday"/>
    <s v="UP"/>
    <s v="Moderate"/>
    <s v="Rain"/>
    <s v="Loc110"/>
    <n v="28"/>
    <s v="afternoon"/>
    <s v="Truck"/>
    <s v="Model40"/>
    <n v="1766"/>
    <s v="male"/>
    <n v="56"/>
    <n v="16"/>
    <s v="Slight"/>
    <n v="80"/>
    <s v="F"/>
    <s v="Middle"/>
    <s v="Cyclist"/>
    <s v="Passenger"/>
  </r>
  <r>
    <s v="AID0726"/>
    <d v="2023-09-14T00:00:00"/>
    <s v="wednesday"/>
    <s v="Haryana"/>
    <s v="Moderate"/>
    <s v="Snow"/>
    <s v="Loc53"/>
    <n v="2307"/>
    <s v="Night"/>
    <s v="Motorcycle"/>
    <s v="Model12"/>
    <n v="1690"/>
    <s v="male"/>
    <n v="28"/>
    <n v="15"/>
    <s v="Slight"/>
    <n v="42"/>
    <s v="M"/>
    <s v="Middle"/>
    <s v="Car Passenger"/>
    <s v="Passenger"/>
  </r>
  <r>
    <s v="AID0727"/>
    <d v="2022-09-28T00:00:00"/>
    <s v="sunday"/>
    <s v="KA"/>
    <s v="Moderate"/>
    <s v="Storm"/>
    <s v="Loc22"/>
    <n v="415"/>
    <s v="Night"/>
    <s v="Motorcycle"/>
    <s v="Model31"/>
    <n v="2942"/>
    <s v="female"/>
    <n v="70"/>
    <n v="9"/>
    <s v="Fatal"/>
    <n v="26"/>
    <s v="F"/>
    <s v="Working"/>
    <s v="Cyclist"/>
    <s v="Pedestrian"/>
  </r>
  <r>
    <s v="AID0728"/>
    <d v="2023-12-21T00:00:00"/>
    <s v="Friday"/>
    <s v="GA"/>
    <s v="Minor"/>
    <s v="Storm"/>
    <s v="Loc50"/>
    <n v="1333"/>
    <s v="evening"/>
    <s v="Motorcycle"/>
    <s v="Model2"/>
    <n v="837"/>
    <s v="male"/>
    <n v="23"/>
    <n v="4"/>
    <s v="Slight"/>
    <n v="32"/>
    <s v="M"/>
    <s v="Upper"/>
    <s v="Pedestrian"/>
    <s v="Passenger"/>
  </r>
  <r>
    <s v="AID0729"/>
    <d v="2023-02-18T00:00:00"/>
    <s v="tuesday"/>
    <s v="delhi"/>
    <s v="Severe"/>
    <s v="Storm"/>
    <s v="Loc131"/>
    <n v="2039"/>
    <s v="evening"/>
    <s v="Bus"/>
    <s v="Model46"/>
    <n v="2523"/>
    <s v="female"/>
    <n v="34"/>
    <n v="12"/>
    <s v="Slight"/>
    <n v="63"/>
    <s v="M"/>
    <s v="Middle"/>
    <s v="Car Passenger"/>
    <s v="Pedestrian"/>
  </r>
  <r>
    <s v="AID0730"/>
    <d v="2023-06-14T00:00:00"/>
    <s v="sunday"/>
    <s v="ML"/>
    <s v="Moderate"/>
    <s v="Rain"/>
    <s v="Loc89"/>
    <n v="1758"/>
    <s v="evening"/>
    <s v="Bus"/>
    <s v="Model31"/>
    <n v="2429"/>
    <s v="male"/>
    <n v="51"/>
    <n v="9"/>
    <s v="Fatal"/>
    <n v="47"/>
    <s v="M"/>
    <s v="Working"/>
    <s v="Motorcyclist"/>
    <s v="Passenger"/>
  </r>
  <r>
    <s v="AID0731"/>
    <d v="2023-09-27T00:00:00"/>
    <s v="tuesday"/>
    <s v="assam"/>
    <s v="Minor"/>
    <s v="Storm"/>
    <s v="Loc97"/>
    <n v="520"/>
    <s v="Night"/>
    <s v="Bus"/>
    <s v="Model19"/>
    <n v="2310"/>
    <s v="female"/>
    <n v="21"/>
    <n v="18"/>
    <s v="Fatal"/>
    <n v="42"/>
    <s v="M"/>
    <s v="Upper"/>
    <s v="Motorcyclist"/>
    <s v="Pedestrian"/>
  </r>
  <r>
    <s v="AID0732"/>
    <d v="2022-07-28T00:00:00"/>
    <s v="wednesday"/>
    <s v="PB"/>
    <s v="Moderate"/>
    <s v="Storm"/>
    <s v="Loc157"/>
    <n v="216"/>
    <s v="evening"/>
    <s v="Motorcycle"/>
    <s v="Model16"/>
    <n v="867"/>
    <s v="male"/>
    <n v="52"/>
    <n v="16"/>
    <s v="Fatal"/>
    <n v="33"/>
    <s v="F"/>
    <s v="Middle"/>
    <s v="Cyclist"/>
    <s v="Pedestrian"/>
  </r>
  <r>
    <s v="AID0733"/>
    <d v="2023-10-05T00:00:00"/>
    <s v="sunday"/>
    <s v="gujarath"/>
    <s v="Minor"/>
    <s v="Fog"/>
    <s v="Loc193"/>
    <n v="214"/>
    <s v="Night"/>
    <s v="Truck"/>
    <s v="Model46"/>
    <n v="1079"/>
    <s v="male"/>
    <n v="60"/>
    <n v="4"/>
    <s v="Slight"/>
    <n v="29"/>
    <s v="F"/>
    <s v="Working"/>
    <s v="Motorcyclist"/>
    <s v="Passenger"/>
  </r>
  <r>
    <s v="AID0734"/>
    <d v="2023-05-22T00:00:00"/>
    <s v="sunday"/>
    <s v="westbengal"/>
    <s v="Moderate"/>
    <s v="Clear"/>
    <s v="Loc39"/>
    <n v="553"/>
    <s v="afternoon"/>
    <s v="Bus"/>
    <s v="Model50"/>
    <n v="2027"/>
    <s v="male"/>
    <n v="67"/>
    <n v="14"/>
    <s v="Slight"/>
    <n v="36"/>
    <s v="F"/>
    <s v="Working"/>
    <s v="Cyclist"/>
    <s v="Passenger"/>
  </r>
  <r>
    <s v="AID0735"/>
    <d v="2022-06-18T00:00:00"/>
    <s v="wednesday"/>
    <s v="JH"/>
    <s v="Minor"/>
    <s v="Clear"/>
    <s v="Loc184"/>
    <n v="1928"/>
    <s v="Night"/>
    <s v="Car"/>
    <s v="Model48"/>
    <n v="2560"/>
    <s v="male"/>
    <n v="52"/>
    <n v="16"/>
    <s v="Serious"/>
    <n v="33"/>
    <s v="F"/>
    <s v="Upper"/>
    <s v="Car Passenger"/>
    <s v="Pedestrian"/>
  </r>
  <r>
    <s v="AID0736"/>
    <d v="2022-12-26T00:00:00"/>
    <s v="Friday"/>
    <s v="OD"/>
    <s v="Moderate"/>
    <s v="Rain"/>
    <s v="Loc39"/>
    <n v="1649"/>
    <s v="Night"/>
    <s v="Car"/>
    <s v="Model37"/>
    <n v="1868"/>
    <s v="female"/>
    <n v="50"/>
    <n v="18"/>
    <s v="Fatal"/>
    <n v="8"/>
    <s v="F"/>
    <s v="Middle"/>
    <s v="Cyclist"/>
    <s v="Passenger"/>
  </r>
  <r>
    <s v="AID0737"/>
    <d v="2022-03-30T00:00:00"/>
    <s v="sunday"/>
    <s v="delhi"/>
    <s v="Moderate"/>
    <s v="Clear"/>
    <s v="Loc16"/>
    <n v="311"/>
    <s v="afternoon"/>
    <s v="Car"/>
    <s v="Model22"/>
    <n v="2215"/>
    <s v="male"/>
    <n v="21"/>
    <n v="11"/>
    <s v="Fatal"/>
    <n v="55"/>
    <s v="M"/>
    <s v="Middle"/>
    <s v="Motorcyclist"/>
    <s v="Pedestrian"/>
  </r>
  <r>
    <s v="AID0738"/>
    <d v="2023-11-28T00:00:00"/>
    <s v="wednesday"/>
    <s v="GA"/>
    <s v="Severe"/>
    <s v="Clear"/>
    <s v="Loc153"/>
    <n v="1916"/>
    <s v="afternoon"/>
    <s v="Motorcycle"/>
    <s v="Model49"/>
    <n v="1014"/>
    <s v="female"/>
    <n v="30"/>
    <n v="12"/>
    <s v="Serious"/>
    <n v="40"/>
    <s v="F"/>
    <s v="Working"/>
    <s v="Motorcyclist"/>
    <s v="Passenger"/>
  </r>
  <r>
    <s v="AID0739"/>
    <d v="2023-07-19T00:00:00"/>
    <s v="tuesday"/>
    <s v="westbengal"/>
    <s v="Moderate"/>
    <s v="Snow"/>
    <s v="Loc168"/>
    <n v="544"/>
    <s v="evening"/>
    <s v="Car"/>
    <s v="Model21"/>
    <n v="1873"/>
    <s v="male"/>
    <n v="66"/>
    <n v="13"/>
    <s v="Serious"/>
    <n v="69"/>
    <s v="F"/>
    <s v="Middle"/>
    <s v="Motorcyclist"/>
    <s v="Passenger"/>
  </r>
  <r>
    <s v="AID0740"/>
    <d v="2023-07-10T00:00:00"/>
    <s v="tuesday"/>
    <s v="kerala"/>
    <s v="Minor"/>
    <s v="Fog"/>
    <s v="Loc158"/>
    <n v="1943"/>
    <s v="Night"/>
    <s v="Bus"/>
    <s v="Model25"/>
    <n v="2972"/>
    <s v="female"/>
    <n v="64"/>
    <n v="3"/>
    <s v="Slight"/>
    <n v="75"/>
    <s v="M"/>
    <s v="Middle"/>
    <s v="Cyclist"/>
    <s v="Pedestrian"/>
  </r>
  <r>
    <s v="AID0741"/>
    <d v="2022-06-06T00:00:00"/>
    <s v="tuesday"/>
    <s v="assam"/>
    <s v="Severe"/>
    <s v="Fog"/>
    <s v="Loc87"/>
    <n v="2105"/>
    <s v="afternoon"/>
    <s v="Motorcycle"/>
    <s v="Model18"/>
    <n v="1725"/>
    <s v="male"/>
    <n v="32"/>
    <n v="4"/>
    <s v="Slight"/>
    <n v="24"/>
    <s v="F"/>
    <s v="Middle"/>
    <s v="Pedestrian"/>
    <s v="Passenger"/>
  </r>
  <r>
    <s v="AID0742"/>
    <d v="2023-05-30T00:00:00"/>
    <s v="wednesday"/>
    <s v="kerala"/>
    <s v="Minor"/>
    <s v="Storm"/>
    <s v="Loc172"/>
    <n v="2042"/>
    <s v="Night"/>
    <s v="Motorcycle"/>
    <s v="Model46"/>
    <n v="2730"/>
    <s v="female"/>
    <n v="41"/>
    <n v="16"/>
    <s v="Fatal"/>
    <n v="1"/>
    <s v="F"/>
    <s v="Upper"/>
    <s v="Pedestrian"/>
    <s v="Passenger"/>
  </r>
  <r>
    <s v="AID0743"/>
    <d v="2023-10-11T00:00:00"/>
    <s v="tuesday"/>
    <s v="maharastra"/>
    <s v="Minor"/>
    <s v="Snow"/>
    <s v="Loc76"/>
    <n v="139"/>
    <s v="afternoon"/>
    <s v="Car"/>
    <s v="Model23"/>
    <n v="2590"/>
    <s v="male"/>
    <n v="53"/>
    <n v="16"/>
    <s v="Serious"/>
    <n v="59"/>
    <s v="F"/>
    <s v="Middle"/>
    <s v="Motorcyclist"/>
    <s v="Passenger"/>
  </r>
  <r>
    <s v="AID0744"/>
    <d v="2022-12-17T00:00:00"/>
    <s v="tuesday"/>
    <s v="PB"/>
    <s v="Minor"/>
    <s v="Fog"/>
    <s v="Loc88"/>
    <n v="351"/>
    <s v="evening"/>
    <s v="Truck"/>
    <s v="Model47"/>
    <n v="2762"/>
    <s v="female"/>
    <n v="67"/>
    <n v="1"/>
    <s v="Serious"/>
    <n v="38"/>
    <s v="F"/>
    <s v="Working"/>
    <s v="Motorcyclist"/>
    <s v="Pedestrian"/>
  </r>
  <r>
    <s v="AID0745"/>
    <d v="2022-09-03T00:00:00"/>
    <s v="Friday"/>
    <s v="KA"/>
    <s v="Minor"/>
    <s v="Storm"/>
    <s v="Loc166"/>
    <n v="1700"/>
    <s v="afternoon"/>
    <s v="Motorcycle"/>
    <s v="Model23"/>
    <n v="1424"/>
    <s v="female"/>
    <n v="34"/>
    <n v="13"/>
    <s v="Serious"/>
    <n v="71"/>
    <s v="F"/>
    <s v="Upper"/>
    <s v="Motorcyclist"/>
    <s v="Pedestrian"/>
  </r>
  <r>
    <s v="AID0746"/>
    <d v="2022-02-14T00:00:00"/>
    <s v="monday"/>
    <s v="Chatisghad"/>
    <s v="Minor"/>
    <s v="Snow"/>
    <s v="Loc39"/>
    <n v="1146"/>
    <s v="Night"/>
    <s v="Motorcycle"/>
    <s v="Model22"/>
    <n v="2167"/>
    <s v="male"/>
    <n v="52"/>
    <n v="0"/>
    <s v="Slight"/>
    <n v="14"/>
    <s v="F"/>
    <s v="Working"/>
    <s v="Car Passenger"/>
    <s v="Pedestrian"/>
  </r>
  <r>
    <s v="AID0747"/>
    <d v="2022-09-22T00:00:00"/>
    <s v="sunday"/>
    <s v="westbengal"/>
    <s v="Minor"/>
    <s v="Snow"/>
    <s v="Loc22"/>
    <n v="319"/>
    <s v="evening"/>
    <s v="Motorcycle"/>
    <s v="Model37"/>
    <n v="2480"/>
    <s v="female"/>
    <n v="69"/>
    <n v="9"/>
    <s v="Slight"/>
    <n v="44"/>
    <s v="F"/>
    <s v="Upper"/>
    <s v="Cyclist"/>
    <s v="Passenger"/>
  </r>
  <r>
    <s v="AID0748"/>
    <d v="2023-02-25T00:00:00"/>
    <s v="sunday"/>
    <s v="KA"/>
    <s v="Severe"/>
    <s v="Fog"/>
    <s v="Loc17"/>
    <n v="1818"/>
    <s v="Night"/>
    <s v="Motorcycle"/>
    <s v="Model34"/>
    <n v="1274"/>
    <s v="female"/>
    <n v="39"/>
    <n v="13"/>
    <s v="Fatal"/>
    <n v="12"/>
    <s v="M"/>
    <s v="Upper"/>
    <s v="Cyclist"/>
    <s v="Passenger"/>
  </r>
  <r>
    <s v="AID0749"/>
    <d v="2022-10-04T00:00:00"/>
    <s v="wednesday"/>
    <s v="maharastra"/>
    <s v="Minor"/>
    <s v="Clear"/>
    <s v="Loc188"/>
    <n v="1446"/>
    <s v="afternoon"/>
    <s v="Motorcycle"/>
    <s v="Model46"/>
    <n v="2198"/>
    <s v="male"/>
    <n v="20"/>
    <n v="4"/>
    <s v="Serious"/>
    <n v="11"/>
    <s v="M"/>
    <s v="Upper"/>
    <s v="Cyclist"/>
    <s v="Passenger"/>
  </r>
  <r>
    <s v="AID0750"/>
    <d v="2022-08-07T00:00:00"/>
    <s v="tuesday"/>
    <s v="KA"/>
    <s v="Moderate"/>
    <s v="Clear"/>
    <s v="Loc65"/>
    <n v="1258"/>
    <s v="evening"/>
    <s v="Truck"/>
    <s v="Model2"/>
    <n v="995"/>
    <s v="male"/>
    <n v="37"/>
    <n v="1"/>
    <s v="Slight"/>
    <n v="77"/>
    <s v="F"/>
    <s v="Upper"/>
    <s v="Cyclist"/>
    <s v="Pedestrian"/>
  </r>
  <r>
    <s v="AID0751"/>
    <d v="2022-12-09T00:00:00"/>
    <s v="tuesday"/>
    <s v="AP"/>
    <s v="Minor"/>
    <s v="Rain"/>
    <s v="Loc25"/>
    <n v="1824"/>
    <s v="Night"/>
    <s v="Motorcycle"/>
    <s v="Model40"/>
    <n v="1968"/>
    <s v="female"/>
    <n v="37"/>
    <n v="17"/>
    <s v="Serious"/>
    <n v="66"/>
    <s v="M"/>
    <s v="Working"/>
    <s v="Car Passenger"/>
    <s v="Pedestrian"/>
  </r>
  <r>
    <s v="AID0752"/>
    <d v="2023-10-03T00:00:00"/>
    <s v="sunday"/>
    <s v="gujarath"/>
    <s v="Minor"/>
    <s v="Storm"/>
    <s v="Loc54"/>
    <n v="628"/>
    <s v="evening"/>
    <s v="Motorcycle"/>
    <s v="Model32"/>
    <n v="910"/>
    <s v="male"/>
    <n v="70"/>
    <n v="4"/>
    <s v="Serious"/>
    <n v="7"/>
    <s v="F"/>
    <s v="Upper"/>
    <s v="Car Passenger"/>
    <s v="Pedestrian"/>
  </r>
  <r>
    <s v="AID0753"/>
    <d v="2023-04-18T00:00:00"/>
    <s v="sunday"/>
    <s v="delhi"/>
    <s v="Severe"/>
    <s v="Snow"/>
    <s v="Loc27"/>
    <n v="2117"/>
    <s v="evening"/>
    <s v="Motorcycle"/>
    <s v="Model11"/>
    <n v="2655"/>
    <s v="female"/>
    <n v="18"/>
    <n v="8"/>
    <s v="Fatal"/>
    <n v="72"/>
    <s v="M"/>
    <s v="Middle"/>
    <s v="Motorcyclist"/>
    <s v="Pedestrian"/>
  </r>
  <r>
    <s v="AID0754"/>
    <d v="2022-02-27T00:00:00"/>
    <s v="sunday"/>
    <s v="gujarath"/>
    <s v="Severe"/>
    <s v="Fog"/>
    <s v="Loc77"/>
    <n v="1732"/>
    <s v="evening"/>
    <s v="Bus"/>
    <s v="Model50"/>
    <n v="1723"/>
    <s v="male"/>
    <n v="29"/>
    <n v="14"/>
    <s v="Serious"/>
    <n v="48"/>
    <s v="M"/>
    <s v="Working"/>
    <s v="Motorcyclist"/>
    <s v="Pedestrian"/>
  </r>
  <r>
    <s v="AID0755"/>
    <d v="2023-04-03T00:00:00"/>
    <s v="monday"/>
    <s v="OD"/>
    <s v="Moderate"/>
    <s v="Rain"/>
    <s v="Loc24"/>
    <n v="445"/>
    <s v="evening"/>
    <s v="Motorcycle"/>
    <s v="Model13"/>
    <n v="1709"/>
    <s v="female"/>
    <n v="29"/>
    <n v="8"/>
    <s v="Fatal"/>
    <n v="74"/>
    <s v="F"/>
    <s v="Working"/>
    <s v="Pedestrian"/>
    <s v="Passenger"/>
  </r>
  <r>
    <s v="AID0756"/>
    <d v="2022-10-14T00:00:00"/>
    <s v="tuesday"/>
    <s v="KA"/>
    <s v="Severe"/>
    <s v="Clear"/>
    <s v="Loc192"/>
    <n v="2133"/>
    <s v="afternoon"/>
    <s v="Truck"/>
    <s v="Model49"/>
    <n v="837"/>
    <s v="female"/>
    <n v="48"/>
    <n v="17"/>
    <s v="Slight"/>
    <n v="74"/>
    <s v="F"/>
    <s v="Working"/>
    <s v="Car Passenger"/>
    <s v="Passenger"/>
  </r>
  <r>
    <s v="AID0757"/>
    <d v="2022-05-01T00:00:00"/>
    <s v="wednesday"/>
    <s v="NL"/>
    <s v="Severe"/>
    <s v="Fog"/>
    <s v="Loc104"/>
    <n v="632"/>
    <s v="afternoon"/>
    <s v="Car"/>
    <s v="Model19"/>
    <n v="868"/>
    <s v="male"/>
    <n v="51"/>
    <n v="8"/>
    <s v="Fatal"/>
    <n v="29"/>
    <s v="M"/>
    <s v="Working"/>
    <s v="Motorcyclist"/>
    <s v="Passenger"/>
  </r>
  <r>
    <s v="AID0758"/>
    <d v="2023-04-08T00:00:00"/>
    <s v="Friday"/>
    <s v="maharastra"/>
    <s v="Minor"/>
    <s v="Fog"/>
    <s v="Loc143"/>
    <n v="1301"/>
    <s v="evening"/>
    <s v="Truck"/>
    <s v="Model47"/>
    <n v="2946"/>
    <s v="male"/>
    <n v="38"/>
    <n v="1"/>
    <s v="Fatal"/>
    <n v="77"/>
    <s v="F"/>
    <s v="Upper"/>
    <s v="Cyclist"/>
    <s v="Pedestrian"/>
  </r>
  <r>
    <s v="AID0759"/>
    <d v="2022-09-23T00:00:00"/>
    <s v="wednesday"/>
    <s v="arunachalpradesah"/>
    <s v="Minor"/>
    <s v="Rain"/>
    <s v="Loc32"/>
    <n v="259"/>
    <s v="evening"/>
    <s v="Bus"/>
    <s v="Model30"/>
    <n v="2026"/>
    <s v="female"/>
    <n v="68"/>
    <n v="15"/>
    <s v="Serious"/>
    <n v="46"/>
    <s v="M"/>
    <s v="Working"/>
    <s v="Car Passenger"/>
    <s v="Pedestrian"/>
  </r>
  <r>
    <s v="AID0760"/>
    <d v="2022-08-15T00:00:00"/>
    <s v="tuesday"/>
    <s v="ML"/>
    <s v="Minor"/>
    <s v="Clear"/>
    <s v="Loc137"/>
    <n v="1802"/>
    <s v="Night"/>
    <s v="Car"/>
    <s v="Model8"/>
    <n v="1956"/>
    <s v="male"/>
    <n v="58"/>
    <n v="17"/>
    <s v="Slight"/>
    <n v="58"/>
    <s v="M"/>
    <s v="Working"/>
    <s v="Pedestrian"/>
    <s v="Passenger"/>
  </r>
  <r>
    <s v="AID0761"/>
    <d v="2023-09-01T00:00:00"/>
    <s v="tuesday"/>
    <s v="AP"/>
    <s v="Minor"/>
    <s v="Rain"/>
    <s v="Loc153"/>
    <n v="223"/>
    <s v="afternoon"/>
    <s v="Car"/>
    <s v="Model20"/>
    <n v="2346"/>
    <s v="male"/>
    <n v="60"/>
    <n v="10"/>
    <s v="Serious"/>
    <n v="41"/>
    <s v="F"/>
    <s v="Middle"/>
    <s v="Cyclist"/>
    <s v="Passenger"/>
  </r>
  <r>
    <s v="AID0762"/>
    <d v="2022-05-18T00:00:00"/>
    <s v="Friday"/>
    <s v="KA"/>
    <s v="Moderate"/>
    <s v="Storm"/>
    <s v="Loc154"/>
    <n v="906"/>
    <s v="Night"/>
    <s v="Car"/>
    <s v="Model18"/>
    <n v="2566"/>
    <s v="female"/>
    <n v="58"/>
    <n v="5"/>
    <s v="Fatal"/>
    <n v="71"/>
    <s v="F"/>
    <s v="Working"/>
    <s v="Car Passenger"/>
    <s v="Pedestrian"/>
  </r>
  <r>
    <s v="AID0763"/>
    <d v="2023-03-18T00:00:00"/>
    <s v="sunday"/>
    <s v="delhi"/>
    <s v="Severe"/>
    <s v="Storm"/>
    <s v="Loc63"/>
    <n v="1606"/>
    <s v="evening"/>
    <s v="Truck"/>
    <s v="Model36"/>
    <n v="928"/>
    <s v="male"/>
    <n v="62"/>
    <n v="14"/>
    <s v="Serious"/>
    <n v="72"/>
    <s v="F"/>
    <s v="Upper"/>
    <s v="Car Passenger"/>
    <s v="Passenger"/>
  </r>
  <r>
    <s v="AID0764"/>
    <d v="2022-07-20T00:00:00"/>
    <s v="tuesday"/>
    <s v="JH"/>
    <s v="Minor"/>
    <s v="Rain"/>
    <s v="Loc93"/>
    <n v="620"/>
    <s v="Night"/>
    <s v="Truck"/>
    <s v="Model47"/>
    <n v="1110"/>
    <s v="female"/>
    <n v="23"/>
    <n v="2"/>
    <s v="Slight"/>
    <n v="42"/>
    <s v="F"/>
    <s v="Middle"/>
    <s v="Pedestrian"/>
    <s v="Pedestrian"/>
  </r>
  <r>
    <s v="AID0765"/>
    <d v="2023-12-24T00:00:00"/>
    <s v="tuesday"/>
    <s v="delhi"/>
    <s v="Moderate"/>
    <s v="Storm"/>
    <s v="Loc182"/>
    <n v="1443"/>
    <s v="afternoon"/>
    <s v="Truck"/>
    <s v="Model27"/>
    <n v="2577"/>
    <s v="female"/>
    <n v="48"/>
    <n v="11"/>
    <s v="Fatal"/>
    <n v="6"/>
    <s v="F"/>
    <s v="Upper"/>
    <s v="Car Passenger"/>
    <s v="Passenger"/>
  </r>
  <r>
    <s v="AID0766"/>
    <d v="2023-12-31T00:00:00"/>
    <s v="sunday"/>
    <s v="gujarath"/>
    <s v="Severe"/>
    <s v="Storm"/>
    <s v="Loc19"/>
    <n v="942"/>
    <s v="afternoon"/>
    <s v="Motorcycle"/>
    <s v="Model3"/>
    <n v="1714"/>
    <s v="female"/>
    <n v="26"/>
    <n v="17"/>
    <s v="Slight"/>
    <n v="47"/>
    <s v="F"/>
    <s v="Middle"/>
    <s v="Pedestrian"/>
    <s v="Passenger"/>
  </r>
  <r>
    <s v="AID0767"/>
    <d v="2023-01-03T00:00:00"/>
    <s v="sunday"/>
    <s v="ML"/>
    <s v="Severe"/>
    <s v="Rain"/>
    <s v="Loc71"/>
    <n v="918"/>
    <s v="Night"/>
    <s v="Motorcycle"/>
    <s v="Model25"/>
    <n v="1273"/>
    <s v="male"/>
    <n v="33"/>
    <n v="4"/>
    <s v="Fatal"/>
    <n v="74"/>
    <s v="M"/>
    <s v="Middle"/>
    <s v="Pedestrian"/>
    <s v="Passenger"/>
  </r>
  <r>
    <s v="AID0768"/>
    <d v="2022-01-09T00:00:00"/>
    <s v="sunday"/>
    <s v="TN"/>
    <s v="Severe"/>
    <s v="Storm"/>
    <s v="Loc16"/>
    <n v="1159"/>
    <s v="Night"/>
    <s v="Motorcycle"/>
    <s v="Model24"/>
    <n v="1970"/>
    <s v="female"/>
    <n v="37"/>
    <n v="3"/>
    <s v="Serious"/>
    <n v="80"/>
    <s v="F"/>
    <s v="Middle"/>
    <s v="Car Passenger"/>
    <s v="Passenger"/>
  </r>
  <r>
    <s v="AID0769"/>
    <d v="2022-03-11T00:00:00"/>
    <s v="tuesday"/>
    <s v="gujarath"/>
    <s v="Minor"/>
    <s v="Rain"/>
    <s v="Loc114"/>
    <n v="2351"/>
    <s v="evening"/>
    <s v="Bus"/>
    <s v="Model34"/>
    <n v="1905"/>
    <s v="female"/>
    <n v="42"/>
    <n v="6"/>
    <s v="Serious"/>
    <n v="17"/>
    <s v="M"/>
    <s v="Working"/>
    <s v="Motorcyclist"/>
    <s v="Passenger"/>
  </r>
  <r>
    <s v="AID0770"/>
    <d v="2022-09-03T00:00:00"/>
    <s v="sunday"/>
    <s v="westbengal"/>
    <s v="Severe"/>
    <s v="Snow"/>
    <s v="Loc18"/>
    <n v="1317"/>
    <s v="Night"/>
    <s v="Bus"/>
    <s v="Model36"/>
    <n v="1350"/>
    <s v="male"/>
    <n v="51"/>
    <n v="20"/>
    <s v="Fatal"/>
    <n v="76"/>
    <s v="F"/>
    <s v="Upper"/>
    <s v="Cyclist"/>
    <s v="Pedestrian"/>
  </r>
  <r>
    <s v="AID0771"/>
    <d v="2022-02-14T00:00:00"/>
    <s v="sunday"/>
    <s v="delhi"/>
    <s v="Severe"/>
    <s v="Fog"/>
    <s v="Loc30"/>
    <n v="118"/>
    <s v="evening"/>
    <s v="Car"/>
    <s v="Model48"/>
    <n v="2332"/>
    <s v="male"/>
    <n v="20"/>
    <n v="17"/>
    <s v="Serious"/>
    <n v="64"/>
    <s v="F"/>
    <s v="Working"/>
    <s v="Pedestrian"/>
    <s v="Passenger"/>
  </r>
  <r>
    <s v="AID0772"/>
    <d v="2023-04-22T00:00:00"/>
    <s v="sunday"/>
    <s v="OD"/>
    <s v="Moderate"/>
    <s v="Fog"/>
    <s v="Loc182"/>
    <n v="237"/>
    <s v="evening"/>
    <s v="Bus"/>
    <s v="Model30"/>
    <n v="2242"/>
    <s v="female"/>
    <n v="45"/>
    <n v="10"/>
    <s v="Fatal"/>
    <n v="71"/>
    <s v="F"/>
    <s v="Upper"/>
    <s v="Motorcyclist"/>
    <s v="Passenger"/>
  </r>
  <r>
    <s v="AID0773"/>
    <d v="2023-10-01T00:00:00"/>
    <s v="tuesday"/>
    <s v="gujarath"/>
    <s v="Moderate"/>
    <s v="Storm"/>
    <s v="Loc35"/>
    <n v="1957"/>
    <s v="afternoon"/>
    <s v="Motorcycle"/>
    <s v="Model20"/>
    <n v="2338"/>
    <s v="female"/>
    <n v="57"/>
    <n v="11"/>
    <s v="Serious"/>
    <n v="7"/>
    <s v="M"/>
    <s v="Working"/>
    <s v="Car Passenger"/>
    <s v="Pedestrian"/>
  </r>
  <r>
    <s v="AID0774"/>
    <d v="2023-12-15T00:00:00"/>
    <s v="tuesday"/>
    <s v="Bihar"/>
    <s v="Severe"/>
    <s v="Fog"/>
    <s v="Loc139"/>
    <n v="132"/>
    <s v="afternoon"/>
    <s v="Car"/>
    <s v="Model33"/>
    <n v="2776"/>
    <s v="male"/>
    <n v="25"/>
    <n v="19"/>
    <s v="Slight"/>
    <n v="48"/>
    <s v="M"/>
    <s v="Upper"/>
    <s v="Cyclist"/>
    <s v="Pedestrian"/>
  </r>
  <r>
    <s v="AID0775"/>
    <d v="2022-12-19T00:00:00"/>
    <s v="tuesday"/>
    <s v="madhyapradesh"/>
    <s v="Severe"/>
    <s v="Rain"/>
    <s v="Loc144"/>
    <n v="2217"/>
    <s v="afternoon"/>
    <s v="Car"/>
    <s v="Model24"/>
    <n v="2624"/>
    <s v="female"/>
    <n v="33"/>
    <n v="9"/>
    <s v="Slight"/>
    <n v="20"/>
    <s v="F"/>
    <s v="Working"/>
    <s v="Pedestrian"/>
    <s v="Pedestrian"/>
  </r>
  <r>
    <s v="AID0776"/>
    <d v="2023-10-12T00:00:00"/>
    <s v="sunday"/>
    <s v="GA"/>
    <s v="Severe"/>
    <s v="Rain"/>
    <s v="Loc4"/>
    <n v="1148"/>
    <s v="evening"/>
    <s v="Bus"/>
    <s v="Model7"/>
    <n v="1688"/>
    <s v="male"/>
    <n v="33"/>
    <n v="8"/>
    <s v="Fatal"/>
    <n v="74"/>
    <s v="F"/>
    <s v="Working"/>
    <s v="Motorcyclist"/>
    <s v="Pedestrian"/>
  </r>
  <r>
    <s v="AID0777"/>
    <d v="2022-02-20T00:00:00"/>
    <s v="Friday"/>
    <s v="NL"/>
    <s v="Minor"/>
    <s v="Snow"/>
    <s v="Loc48"/>
    <n v="1440"/>
    <s v="afternoon"/>
    <s v="Truck"/>
    <s v="Model7"/>
    <n v="1861"/>
    <s v="male"/>
    <n v="29"/>
    <n v="1"/>
    <s v="Serious"/>
    <n v="49"/>
    <s v="M"/>
    <s v="Upper"/>
    <s v="Motorcyclist"/>
    <s v="Pedestrian"/>
  </r>
  <r>
    <s v="AID0778"/>
    <d v="2023-05-19T00:00:00"/>
    <s v="sunday"/>
    <s v="UK"/>
    <s v="Minor"/>
    <s v="Clear"/>
    <s v="Loc146"/>
    <n v="1541"/>
    <s v="Night"/>
    <s v="Motorcycle"/>
    <s v="Model25"/>
    <n v="990"/>
    <s v="female"/>
    <n v="45"/>
    <n v="14"/>
    <s v="Fatal"/>
    <n v="60"/>
    <s v="F"/>
    <s v="Working"/>
    <s v="Car Passenger"/>
    <s v="Passenger"/>
  </r>
  <r>
    <s v="AID0779"/>
    <d v="2023-04-06T00:00:00"/>
    <s v="monday"/>
    <s v="UK"/>
    <s v="Minor"/>
    <s v="Rain"/>
    <s v="Loc53"/>
    <n v="1151"/>
    <s v="afternoon"/>
    <s v="Motorcycle"/>
    <s v="Model43"/>
    <n v="2141"/>
    <s v="male"/>
    <n v="61"/>
    <n v="6"/>
    <s v="Slight"/>
    <n v="35"/>
    <s v="M"/>
    <s v="Working"/>
    <s v="Motorcyclist"/>
    <s v="Pedestrian"/>
  </r>
  <r>
    <s v="AID0780"/>
    <d v="2023-06-22T00:00:00"/>
    <s v="sunday"/>
    <s v="gujarath"/>
    <s v="Minor"/>
    <s v="Rain"/>
    <s v="Loc200"/>
    <n v="1721"/>
    <s v="Night"/>
    <s v="Motorcycle"/>
    <s v="Model9"/>
    <n v="891"/>
    <s v="male"/>
    <n v="23"/>
    <n v="5"/>
    <s v="Serious"/>
    <n v="29"/>
    <s v="F"/>
    <s v="Middle"/>
    <s v="Pedestrian"/>
    <s v="Pedestrian"/>
  </r>
  <r>
    <s v="AID0781"/>
    <d v="2022-11-29T00:00:00"/>
    <s v="monday"/>
    <s v="MN"/>
    <s v="Minor"/>
    <s v="Fog"/>
    <s v="Loc148"/>
    <n v="2042"/>
    <s v="evening"/>
    <s v="Truck"/>
    <s v="Model3"/>
    <n v="2839"/>
    <s v="female"/>
    <n v="63"/>
    <n v="18"/>
    <s v="Serious"/>
    <n v="57"/>
    <s v="M"/>
    <s v="Upper"/>
    <s v="Cyclist"/>
    <s v="Passenger"/>
  </r>
  <r>
    <s v="AID0782"/>
    <d v="2023-07-24T00:00:00"/>
    <s v="monday"/>
    <s v="NL"/>
    <s v="Severe"/>
    <s v="Clear"/>
    <s v="Loc43"/>
    <n v="228"/>
    <s v="evening"/>
    <s v="Car"/>
    <s v="Model10"/>
    <n v="2140"/>
    <s v="male"/>
    <n v="57"/>
    <n v="16"/>
    <s v="Serious"/>
    <n v="28"/>
    <s v="F"/>
    <s v="Working"/>
    <s v="Pedestrian"/>
    <s v="Pedestrian"/>
  </r>
  <r>
    <s v="AID0783"/>
    <d v="2023-11-13T00:00:00"/>
    <s v="sunday"/>
    <s v="delhi"/>
    <s v="Minor"/>
    <s v="Clear"/>
    <s v="Loc140"/>
    <n v="620"/>
    <s v="Night"/>
    <s v="Bus"/>
    <s v="Model18"/>
    <n v="1823"/>
    <s v="male"/>
    <n v="41"/>
    <n v="14"/>
    <s v="Slight"/>
    <n v="59"/>
    <s v="M"/>
    <s v="Middle"/>
    <s v="Car Passenger"/>
    <s v="Pedestrian"/>
  </r>
  <r>
    <s v="AID0784"/>
    <d v="2022-12-01T00:00:00"/>
    <s v="sunday"/>
    <s v="Tripura"/>
    <s v="Minor"/>
    <s v="Snow"/>
    <s v="Loc199"/>
    <n v="1619"/>
    <s v="Night"/>
    <s v="Truck"/>
    <s v="Model43"/>
    <n v="1520"/>
    <s v="male"/>
    <n v="44"/>
    <n v="2"/>
    <s v="Slight"/>
    <n v="46"/>
    <s v="F"/>
    <s v="Upper"/>
    <s v="Pedestrian"/>
    <s v="Passenger"/>
  </r>
  <r>
    <s v="AID0785"/>
    <d v="2022-03-05T00:00:00"/>
    <s v="monday"/>
    <s v="NL"/>
    <s v="Minor"/>
    <s v="Clear"/>
    <s v="Loc46"/>
    <n v="1025"/>
    <s v="Night"/>
    <s v="Truck"/>
    <s v="Model26"/>
    <n v="1016"/>
    <s v="female"/>
    <n v="47"/>
    <n v="15"/>
    <s v="Serious"/>
    <n v="31"/>
    <s v="M"/>
    <s v="Middle"/>
    <s v="Cyclist"/>
    <s v="Pedestrian"/>
  </r>
  <r>
    <s v="AID0786"/>
    <d v="2023-07-16T00:00:00"/>
    <s v="tuesday"/>
    <s v="arunachalpradesah"/>
    <s v="Severe"/>
    <s v="Rain"/>
    <s v="Loc96"/>
    <n v="2125"/>
    <s v="afternoon"/>
    <s v="Bus"/>
    <s v="Model38"/>
    <n v="1944"/>
    <s v="female"/>
    <n v="69"/>
    <n v="6"/>
    <s v="Fatal"/>
    <n v="62"/>
    <s v="F"/>
    <s v="Middle"/>
    <s v="Cyclist"/>
    <s v="Pedestrian"/>
  </r>
  <r>
    <s v="AID0787"/>
    <d v="2023-07-03T00:00:00"/>
    <s v="tuesday"/>
    <s v="ML"/>
    <s v="Minor"/>
    <s v="Fog"/>
    <s v="Loc63"/>
    <n v="929"/>
    <s v="afternoon"/>
    <s v="Car"/>
    <s v="Model33"/>
    <n v="1138"/>
    <s v="female"/>
    <n v="35"/>
    <n v="2"/>
    <s v="Fatal"/>
    <n v="50"/>
    <s v="M"/>
    <s v="Upper"/>
    <s v="Motorcyclist"/>
    <s v="Pedestrian"/>
  </r>
  <r>
    <s v="AID0788"/>
    <d v="2023-03-02T00:00:00"/>
    <s v="sunday"/>
    <s v="MZ"/>
    <s v="Moderate"/>
    <s v="Storm"/>
    <s v="Loc192"/>
    <n v="2342"/>
    <s v="evening"/>
    <s v="Bus"/>
    <s v="Model26"/>
    <n v="1287"/>
    <s v="male"/>
    <n v="52"/>
    <n v="15"/>
    <s v="Slight"/>
    <n v="46"/>
    <s v="F"/>
    <s v="Working"/>
    <s v="Cyclist"/>
    <s v="Pedestrian"/>
  </r>
  <r>
    <s v="AID0789"/>
    <d v="2023-08-10T00:00:00"/>
    <s v="sunday"/>
    <s v="AP"/>
    <s v="Severe"/>
    <s v="Rain"/>
    <s v="Loc3"/>
    <n v="500"/>
    <s v="afternoon"/>
    <s v="Car"/>
    <s v="Model27"/>
    <n v="962"/>
    <s v="male"/>
    <n v="50"/>
    <n v="18"/>
    <s v="Fatal"/>
    <n v="1"/>
    <s v="M"/>
    <s v="Upper"/>
    <s v="Pedestrian"/>
    <s v="Passenger"/>
  </r>
  <r>
    <s v="AID0790"/>
    <d v="2023-09-04T00:00:00"/>
    <s v="sunday"/>
    <s v="TN"/>
    <s v="Minor"/>
    <s v="Rain"/>
    <s v="Loc146"/>
    <n v="1106"/>
    <s v="afternoon"/>
    <s v="Motorcycle"/>
    <s v="Model14"/>
    <n v="1311"/>
    <s v="male"/>
    <n v="50"/>
    <n v="20"/>
    <s v="Fatal"/>
    <n v="50"/>
    <s v="F"/>
    <s v="Middle"/>
    <s v="Pedestrian"/>
    <s v="Passenger"/>
  </r>
  <r>
    <s v="AID0791"/>
    <d v="2022-07-20T00:00:00"/>
    <s v="monday"/>
    <s v="GA"/>
    <s v="Minor"/>
    <s v="Clear"/>
    <s v="Loc184"/>
    <n v="2008"/>
    <s v="Night"/>
    <s v="Motorcycle"/>
    <s v="Model8"/>
    <n v="1816"/>
    <s v="female"/>
    <n v="66"/>
    <n v="2"/>
    <s v="Slight"/>
    <n v="2"/>
    <s v="M"/>
    <s v="Middle"/>
    <s v="Pedestrian"/>
    <s v="Pedestrian"/>
  </r>
  <r>
    <s v="AID0792"/>
    <d v="2023-05-08T00:00:00"/>
    <s v="sunday"/>
    <s v="OD"/>
    <s v="Severe"/>
    <s v="Snow"/>
    <s v="Loc70"/>
    <n v="654"/>
    <s v="Night"/>
    <s v="Car"/>
    <s v="Model21"/>
    <n v="1791"/>
    <s v="male"/>
    <n v="27"/>
    <n v="19"/>
    <s v="Fatal"/>
    <n v="56"/>
    <s v="M"/>
    <s v="Middle"/>
    <s v="Motorcyclist"/>
    <s v="Passenger"/>
  </r>
  <r>
    <s v="AID0793"/>
    <d v="2022-01-21T00:00:00"/>
    <s v="Friday"/>
    <s v="assam"/>
    <s v="Severe"/>
    <s v="Snow"/>
    <s v="Loc189"/>
    <n v="1835"/>
    <s v="Night"/>
    <s v="Car"/>
    <s v="Model19"/>
    <n v="2689"/>
    <s v="male"/>
    <n v="58"/>
    <n v="8"/>
    <s v="Serious"/>
    <n v="10"/>
    <s v="M"/>
    <s v="Working"/>
    <s v="Car Passenger"/>
    <s v="Pedestrian"/>
  </r>
  <r>
    <s v="AID0794"/>
    <d v="2023-11-28T00:00:00"/>
    <s v="sunday"/>
    <s v="NL"/>
    <s v="Minor"/>
    <s v="Storm"/>
    <s v="Loc70"/>
    <n v="1954"/>
    <s v="Night"/>
    <s v="Bus"/>
    <s v="Model15"/>
    <n v="2126"/>
    <s v="male"/>
    <n v="58"/>
    <n v="0"/>
    <s v="Serious"/>
    <n v="8"/>
    <s v="F"/>
    <s v="Working"/>
    <s v="Cyclist"/>
    <s v="Pedestrian"/>
  </r>
  <r>
    <s v="AID0795"/>
    <d v="2022-08-18T00:00:00"/>
    <s v="tuesday"/>
    <s v="sikkim"/>
    <s v="Moderate"/>
    <s v="Rain"/>
    <s v="Loc35"/>
    <n v="455"/>
    <s v="evening"/>
    <s v="Motorcycle"/>
    <s v="Model1"/>
    <n v="876"/>
    <s v="female"/>
    <n v="65"/>
    <n v="16"/>
    <s v="Slight"/>
    <n v="8"/>
    <s v="M"/>
    <s v="Middle"/>
    <s v="Cyclist"/>
    <s v="Pedestrian"/>
  </r>
  <r>
    <s v="AID0796"/>
    <d v="2023-11-24T00:00:00"/>
    <s v="tuesday"/>
    <s v="sikkim"/>
    <s v="Minor"/>
    <s v="Fog"/>
    <s v="Loc7"/>
    <n v="836"/>
    <s v="evening"/>
    <s v="Car"/>
    <s v="Model38"/>
    <n v="2832"/>
    <s v="male"/>
    <n v="34"/>
    <n v="7"/>
    <s v="Fatal"/>
    <n v="12"/>
    <s v="F"/>
    <s v="Upper"/>
    <s v="Motorcyclist"/>
    <s v="Passenger"/>
  </r>
  <r>
    <s v="AID0797"/>
    <d v="2023-03-26T00:00:00"/>
    <s v="monday"/>
    <s v="UP"/>
    <s v="Moderate"/>
    <s v="Storm"/>
    <s v="Loc52"/>
    <n v="2052"/>
    <s v="Night"/>
    <s v="Car"/>
    <s v="Model14"/>
    <n v="2812"/>
    <s v="female"/>
    <n v="61"/>
    <n v="3"/>
    <s v="Serious"/>
    <n v="20"/>
    <s v="F"/>
    <s v="Upper"/>
    <s v="Motorcyclist"/>
    <s v="Pedestrian"/>
  </r>
  <r>
    <s v="AID0798"/>
    <d v="2023-12-09T00:00:00"/>
    <s v="Friday"/>
    <s v="delhi"/>
    <s v="Moderate"/>
    <s v="Clear"/>
    <s v="Loc69"/>
    <n v="1753"/>
    <s v="afternoon"/>
    <s v="Truck"/>
    <s v="Model23"/>
    <n v="1795"/>
    <s v="female"/>
    <n v="58"/>
    <n v="7"/>
    <s v="Slight"/>
    <n v="64"/>
    <s v="F"/>
    <s v="Upper"/>
    <s v="Car Passenger"/>
    <s v="Pedestrian"/>
  </r>
  <r>
    <s v="AID0799"/>
    <d v="2022-07-16T00:00:00"/>
    <s v="wednesday"/>
    <s v="UK"/>
    <s v="Severe"/>
    <s v="Snow"/>
    <s v="Loc18"/>
    <n v="324"/>
    <s v="afternoon"/>
    <s v="Truck"/>
    <s v="Model16"/>
    <n v="2724"/>
    <s v="female"/>
    <n v="25"/>
    <n v="13"/>
    <s v="Fatal"/>
    <n v="62"/>
    <s v="F"/>
    <s v="Upper"/>
    <s v="Motorcyclist"/>
    <s v="Passenger"/>
  </r>
  <r>
    <s v="AID0800"/>
    <d v="2022-09-08T00:00:00"/>
    <s v="Friday"/>
    <s v="Chatisghad"/>
    <s v="Moderate"/>
    <s v="Snow"/>
    <s v="Loc117"/>
    <n v="2121"/>
    <s v="afternoon"/>
    <s v="Truck"/>
    <s v="Model27"/>
    <n v="2249"/>
    <s v="female"/>
    <n v="68"/>
    <n v="19"/>
    <s v="Slight"/>
    <n v="51"/>
    <s v="F"/>
    <s v="Working"/>
    <s v="Motorcyclist"/>
    <s v="Pedestrian"/>
  </r>
  <r>
    <s v="AID0801"/>
    <d v="2023-09-30T00:00:00"/>
    <s v="monday"/>
    <s v="Tripura"/>
    <s v="Severe"/>
    <s v="Fog"/>
    <s v="Loc95"/>
    <n v="2042"/>
    <s v="afternoon"/>
    <s v="Truck"/>
    <s v="Model26"/>
    <n v="1947"/>
    <s v="male"/>
    <n v="27"/>
    <n v="8"/>
    <s v="Serious"/>
    <n v="75"/>
    <s v="F"/>
    <s v="Upper"/>
    <s v="Car Passenger"/>
    <s v="Pedestrian"/>
  </r>
  <r>
    <s v="AID0802"/>
    <d v="2022-08-09T00:00:00"/>
    <s v="sunday"/>
    <s v="westbengal"/>
    <s v="Moderate"/>
    <s v="Storm"/>
    <s v="Loc154"/>
    <n v="1020"/>
    <s v="evening"/>
    <s v="Bus"/>
    <s v="Model48"/>
    <n v="2371"/>
    <s v="female"/>
    <n v="56"/>
    <n v="18"/>
    <s v="Serious"/>
    <n v="50"/>
    <s v="M"/>
    <s v="Upper"/>
    <s v="Pedestrian"/>
    <s v="Pedestrian"/>
  </r>
  <r>
    <s v="AID0803"/>
    <d v="2023-10-15T00:00:00"/>
    <s v="sunday"/>
    <s v="gujarath"/>
    <s v="Minor"/>
    <s v="Clear"/>
    <s v="Loc134"/>
    <n v="1825"/>
    <s v="evening"/>
    <s v="Truck"/>
    <s v="Model50"/>
    <n v="1958"/>
    <s v="female"/>
    <n v="25"/>
    <n v="7"/>
    <s v="Serious"/>
    <n v="52"/>
    <s v="M"/>
    <s v="Middle"/>
    <s v="Cyclist"/>
    <s v="Pedestrian"/>
  </r>
  <r>
    <s v="AID0804"/>
    <d v="2022-03-17T00:00:00"/>
    <s v="Friday"/>
    <s v="madhyapradesh"/>
    <s v="Moderate"/>
    <s v="Rain"/>
    <s v="Loc175"/>
    <n v="1744"/>
    <s v="afternoon"/>
    <s v="Motorcycle"/>
    <s v="Model47"/>
    <n v="2902"/>
    <s v="female"/>
    <n v="66"/>
    <n v="19"/>
    <s v="Slight"/>
    <n v="17"/>
    <s v="M"/>
    <s v="Middle"/>
    <s v="Cyclist"/>
    <s v="Passenger"/>
  </r>
  <r>
    <s v="AID0805"/>
    <d v="2023-11-17T00:00:00"/>
    <s v="tuesday"/>
    <s v="maharastra"/>
    <s v="Moderate"/>
    <s v="Fog"/>
    <s v="Loc56"/>
    <n v="608"/>
    <s v="Night"/>
    <s v="Bus"/>
    <s v="Model21"/>
    <n v="2339"/>
    <s v="female"/>
    <n v="64"/>
    <n v="7"/>
    <s v="Serious"/>
    <n v="15"/>
    <s v="F"/>
    <s v="Working"/>
    <s v="Motorcyclist"/>
    <s v="Pedestrian"/>
  </r>
  <r>
    <s v="AID0806"/>
    <d v="2023-04-19T00:00:00"/>
    <s v="sunday"/>
    <s v="gujarath"/>
    <s v="Moderate"/>
    <s v="Storm"/>
    <s v="Loc81"/>
    <n v="918"/>
    <s v="evening"/>
    <s v="Car"/>
    <s v="Model14"/>
    <n v="2438"/>
    <s v="female"/>
    <n v="53"/>
    <n v="6"/>
    <s v="Fatal"/>
    <n v="72"/>
    <s v="M"/>
    <s v="Middle"/>
    <s v="Pedestrian"/>
    <s v="Passenger"/>
  </r>
  <r>
    <s v="AID0807"/>
    <d v="2023-09-29T00:00:00"/>
    <s v="tuesday"/>
    <s v="madhyapradesh"/>
    <s v="Moderate"/>
    <s v="Storm"/>
    <s v="Loc97"/>
    <n v="815"/>
    <s v="Night"/>
    <s v="Truck"/>
    <s v="Model27"/>
    <n v="2452"/>
    <s v="male"/>
    <n v="61"/>
    <n v="10"/>
    <s v="Fatal"/>
    <n v="60"/>
    <s v="M"/>
    <s v="Upper"/>
    <s v="Pedestrian"/>
    <s v="Passenger"/>
  </r>
  <r>
    <s v="AID0808"/>
    <d v="2023-01-23T00:00:00"/>
    <s v="Friday"/>
    <s v="OD"/>
    <s v="Severe"/>
    <s v="Rain"/>
    <s v="Loc107"/>
    <n v="2245"/>
    <s v="afternoon"/>
    <s v="Bus"/>
    <s v="Model50"/>
    <n v="1150"/>
    <s v="female"/>
    <n v="40"/>
    <n v="7"/>
    <s v="Slight"/>
    <n v="41"/>
    <s v="M"/>
    <s v="Upper"/>
    <s v="Motorcyclist"/>
    <s v="Pedestrian"/>
  </r>
  <r>
    <s v="AID0809"/>
    <d v="2023-08-15T00:00:00"/>
    <s v="Friday"/>
    <s v="JH"/>
    <s v="Severe"/>
    <s v="Fog"/>
    <s v="Loc192"/>
    <n v="2119"/>
    <s v="afternoon"/>
    <s v="Motorcycle"/>
    <s v="Model22"/>
    <n v="1466"/>
    <s v="female"/>
    <n v="53"/>
    <n v="5"/>
    <s v="Slight"/>
    <n v="58"/>
    <s v="F"/>
    <s v="Working"/>
    <s v="Pedestrian"/>
    <s v="Pedestrian"/>
  </r>
  <r>
    <s v="AID0810"/>
    <d v="2022-10-16T00:00:00"/>
    <s v="tuesday"/>
    <s v="PB"/>
    <s v="Severe"/>
    <s v="Rain"/>
    <s v="Loc107"/>
    <n v="7"/>
    <s v="evening"/>
    <s v="Motorcycle"/>
    <s v="Model29"/>
    <n v="2477"/>
    <s v="male"/>
    <n v="65"/>
    <n v="0"/>
    <s v="Fatal"/>
    <n v="19"/>
    <s v="F"/>
    <s v="Upper"/>
    <s v="Car Passenger"/>
    <s v="Pedestrian"/>
  </r>
  <r>
    <s v="AID0811"/>
    <d v="2023-03-31T00:00:00"/>
    <s v="tuesday"/>
    <s v="Chatisghad"/>
    <s v="Minor"/>
    <s v="Rain"/>
    <s v="Loc167"/>
    <n v="400"/>
    <s v="afternoon"/>
    <s v="Car"/>
    <s v="Model20"/>
    <n v="1321"/>
    <s v="female"/>
    <n v="58"/>
    <n v="4"/>
    <s v="Serious"/>
    <n v="3"/>
    <s v="F"/>
    <s v="Middle"/>
    <s v="Car Passenger"/>
    <s v="Passenger"/>
  </r>
  <r>
    <s v="AID0812"/>
    <d v="2022-12-24T00:00:00"/>
    <s v="Friday"/>
    <s v="JH"/>
    <s v="Severe"/>
    <s v="Snow"/>
    <s v="Loc184"/>
    <n v="1726"/>
    <s v="afternoon"/>
    <s v="Truck"/>
    <s v="Model38"/>
    <n v="2532"/>
    <s v="female"/>
    <n v="27"/>
    <n v="13"/>
    <s v="Fatal"/>
    <n v="6"/>
    <s v="F"/>
    <s v="Working"/>
    <s v="Cyclist"/>
    <s v="Pedestrian"/>
  </r>
  <r>
    <s v="AID0813"/>
    <d v="2022-01-10T00:00:00"/>
    <s v="tuesday"/>
    <s v="gujarath"/>
    <s v="Minor"/>
    <s v="Rain"/>
    <s v="Loc74"/>
    <n v="1924"/>
    <s v="afternoon"/>
    <s v="Car"/>
    <s v="Model43"/>
    <n v="2460"/>
    <s v="female"/>
    <n v="69"/>
    <n v="20"/>
    <s v="Serious"/>
    <n v="27"/>
    <s v="M"/>
    <s v="Upper"/>
    <s v="Cyclist"/>
    <s v="Pedestrian"/>
  </r>
  <r>
    <s v="AID0814"/>
    <d v="2022-02-25T00:00:00"/>
    <s v="tuesday"/>
    <s v="Himachal pradesh"/>
    <s v="Severe"/>
    <s v="Rain"/>
    <s v="Loc173"/>
    <n v="1946"/>
    <s v="Night"/>
    <s v="Bus"/>
    <s v="Model38"/>
    <n v="1145"/>
    <s v="female"/>
    <n v="36"/>
    <n v="20"/>
    <s v="Serious"/>
    <n v="14"/>
    <s v="F"/>
    <s v="Upper"/>
    <s v="Pedestrian"/>
    <s v="Pedestrian"/>
  </r>
  <r>
    <s v="AID0815"/>
    <d v="2022-06-25T00:00:00"/>
    <s v="tuesday"/>
    <s v="madhyapradesh"/>
    <s v="Severe"/>
    <s v="Rain"/>
    <s v="Loc37"/>
    <n v="2102"/>
    <s v="afternoon"/>
    <s v="Motorcycle"/>
    <s v="Model32"/>
    <n v="1888"/>
    <s v="male"/>
    <n v="18"/>
    <n v="0"/>
    <s v="Fatal"/>
    <n v="66"/>
    <s v="F"/>
    <s v="Working"/>
    <s v="Pedestrian"/>
    <s v="Pedestrian"/>
  </r>
  <r>
    <s v="AID0816"/>
    <d v="2022-02-11T00:00:00"/>
    <s v="Friday"/>
    <s v="Haryana"/>
    <s v="Severe"/>
    <s v="Fog"/>
    <s v="Loc82"/>
    <n v="1028"/>
    <s v="evening"/>
    <s v="Motorcycle"/>
    <s v="Model23"/>
    <n v="1638"/>
    <s v="male"/>
    <n v="55"/>
    <n v="19"/>
    <s v="Slight"/>
    <n v="66"/>
    <s v="M"/>
    <s v="Middle"/>
    <s v="Motorcyclist"/>
    <s v="Passenger"/>
  </r>
  <r>
    <s v="AID0817"/>
    <d v="2023-12-14T00:00:00"/>
    <s v="sunday"/>
    <s v="Haryana"/>
    <s v="Severe"/>
    <s v="Rain"/>
    <s v="Loc85"/>
    <n v="1903"/>
    <s v="Night"/>
    <s v="Motorcycle"/>
    <s v="Model21"/>
    <n v="1731"/>
    <s v="female"/>
    <n v="30"/>
    <n v="2"/>
    <s v="Slight"/>
    <n v="75"/>
    <s v="M"/>
    <s v="Working"/>
    <s v="Motorcyclist"/>
    <s v="Pedestrian"/>
  </r>
  <r>
    <s v="AID0818"/>
    <d v="2022-03-06T00:00:00"/>
    <s v="sunday"/>
    <s v="gujarath"/>
    <s v="Moderate"/>
    <s v="Storm"/>
    <s v="Loc21"/>
    <n v="313"/>
    <s v="evening"/>
    <s v="Truck"/>
    <s v="Model2"/>
    <n v="1893"/>
    <s v="female"/>
    <n v="23"/>
    <n v="2"/>
    <s v="Fatal"/>
    <n v="67"/>
    <s v="M"/>
    <s v="Upper"/>
    <s v="Pedestrian"/>
    <s v="Pedestrian"/>
  </r>
  <r>
    <s v="AID0819"/>
    <d v="2022-02-17T00:00:00"/>
    <s v="Friday"/>
    <s v="westbengal"/>
    <s v="Minor"/>
    <s v="Fog"/>
    <s v="Loc136"/>
    <n v="54"/>
    <s v="evening"/>
    <s v="Motorcycle"/>
    <s v="Model19"/>
    <n v="1695"/>
    <s v="female"/>
    <n v="28"/>
    <n v="11"/>
    <s v="Slight"/>
    <n v="18"/>
    <s v="M"/>
    <s v="Working"/>
    <s v="Motorcyclist"/>
    <s v="Pedestrian"/>
  </r>
  <r>
    <s v="AID0820"/>
    <d v="2022-11-07T00:00:00"/>
    <s v="Friday"/>
    <s v="KA"/>
    <s v="Severe"/>
    <s v="Storm"/>
    <s v="Loc117"/>
    <n v="630"/>
    <s v="Night"/>
    <s v="Bus"/>
    <s v="Model18"/>
    <n v="1309"/>
    <s v="male"/>
    <n v="21"/>
    <n v="4"/>
    <s v="Fatal"/>
    <n v="56"/>
    <s v="M"/>
    <s v="Working"/>
    <s v="Cyclist"/>
    <s v="Pedestrian"/>
  </r>
  <r>
    <s v="AID0821"/>
    <d v="2022-08-11T00:00:00"/>
    <s v="monday"/>
    <s v="ML"/>
    <s v="Minor"/>
    <s v="Rain"/>
    <s v="Loc57"/>
    <n v="2156"/>
    <s v="Night"/>
    <s v="Bus"/>
    <s v="Model18"/>
    <n v="1726"/>
    <s v="male"/>
    <n v="44"/>
    <n v="9"/>
    <s v="Slight"/>
    <n v="29"/>
    <s v="F"/>
    <s v="Working"/>
    <s v="Car Passenger"/>
    <s v="Passenger"/>
  </r>
  <r>
    <s v="AID0822"/>
    <d v="2022-11-17T00:00:00"/>
    <s v="tuesday"/>
    <s v="MN"/>
    <s v="Moderate"/>
    <s v="Fog"/>
    <s v="Loc11"/>
    <n v="710"/>
    <s v="evening"/>
    <s v="Bus"/>
    <s v="Model18"/>
    <n v="1688"/>
    <s v="female"/>
    <n v="22"/>
    <n v="16"/>
    <s v="Fatal"/>
    <n v="10"/>
    <s v="M"/>
    <s v="Upper"/>
    <s v="Car Passenger"/>
    <s v="Passenger"/>
  </r>
  <r>
    <s v="AID0823"/>
    <d v="2022-05-20T00:00:00"/>
    <s v="sunday"/>
    <s v="NL"/>
    <s v="Severe"/>
    <s v="Storm"/>
    <s v="Loc128"/>
    <n v="811"/>
    <s v="evening"/>
    <s v="Truck"/>
    <s v="Model37"/>
    <n v="1423"/>
    <s v="male"/>
    <n v="62"/>
    <n v="3"/>
    <s v="Fatal"/>
    <n v="28"/>
    <s v="F"/>
    <s v="Middle"/>
    <s v="Car Passenger"/>
    <s v="Pedestrian"/>
  </r>
  <r>
    <s v="AID0824"/>
    <d v="2022-03-08T00:00:00"/>
    <s v="monday"/>
    <s v="KA"/>
    <s v="Minor"/>
    <s v="Fog"/>
    <s v="Loc5"/>
    <n v="712"/>
    <s v="afternoon"/>
    <s v="Car"/>
    <s v="Model26"/>
    <n v="2174"/>
    <s v="male"/>
    <n v="41"/>
    <n v="4"/>
    <s v="Serious"/>
    <n v="41"/>
    <s v="M"/>
    <s v="Working"/>
    <s v="Motorcyclist"/>
    <s v="Pedestrian"/>
  </r>
  <r>
    <s v="AID0825"/>
    <d v="2022-04-09T00:00:00"/>
    <s v="wednesday"/>
    <s v="gujarath"/>
    <s v="Minor"/>
    <s v="Rain"/>
    <s v="Loc94"/>
    <n v="651"/>
    <s v="evening"/>
    <s v="Motorcycle"/>
    <s v="Model17"/>
    <n v="2703"/>
    <s v="female"/>
    <n v="68"/>
    <n v="11"/>
    <s v="Serious"/>
    <n v="76"/>
    <s v="M"/>
    <s v="Working"/>
    <s v="Car Passenger"/>
    <s v="Passenger"/>
  </r>
  <r>
    <s v="AID0826"/>
    <d v="2023-03-18T00:00:00"/>
    <s v="tuesday"/>
    <s v="PB"/>
    <s v="Severe"/>
    <s v="Snow"/>
    <s v="Loc63"/>
    <n v="1842"/>
    <s v="evening"/>
    <s v="Bus"/>
    <s v="Model40"/>
    <n v="1070"/>
    <s v="female"/>
    <n v="64"/>
    <n v="11"/>
    <s v="Fatal"/>
    <n v="33"/>
    <s v="F"/>
    <s v="Upper"/>
    <s v="Motorcyclist"/>
    <s v="Passenger"/>
  </r>
  <r>
    <s v="AID0827"/>
    <d v="2023-03-04T00:00:00"/>
    <s v="sunday"/>
    <s v="Himachal pradesh"/>
    <s v="Severe"/>
    <s v="Clear"/>
    <s v="Loc26"/>
    <n v="1055"/>
    <s v="Night"/>
    <s v="Car"/>
    <s v="Model8"/>
    <n v="1472"/>
    <s v="female"/>
    <n v="21"/>
    <n v="12"/>
    <s v="Serious"/>
    <n v="9"/>
    <s v="F"/>
    <s v="Upper"/>
    <s v="Motorcyclist"/>
    <s v="Passenger"/>
  </r>
  <r>
    <s v="AID0828"/>
    <d v="2023-02-26T00:00:00"/>
    <s v="monday"/>
    <s v="UK"/>
    <s v="Minor"/>
    <s v="Clear"/>
    <s v="Loc127"/>
    <n v="1231"/>
    <s v="afternoon"/>
    <s v="Motorcycle"/>
    <s v="Model10"/>
    <n v="2309"/>
    <s v="male"/>
    <n v="55"/>
    <n v="20"/>
    <s v="Slight"/>
    <n v="60"/>
    <s v="M"/>
    <s v="Upper"/>
    <s v="Cyclist"/>
    <s v="Passenger"/>
  </r>
  <r>
    <s v="AID0829"/>
    <d v="2023-09-11T00:00:00"/>
    <s v="wednesday"/>
    <s v="UK"/>
    <s v="Minor"/>
    <s v="Rain"/>
    <s v="Loc197"/>
    <n v="1159"/>
    <s v="Night"/>
    <s v="Motorcycle"/>
    <s v="Model32"/>
    <n v="2595"/>
    <s v="male"/>
    <n v="65"/>
    <n v="0"/>
    <s v="Serious"/>
    <n v="60"/>
    <s v="M"/>
    <s v="Working"/>
    <s v="Cyclist"/>
    <s v="Pedestrian"/>
  </r>
  <r>
    <s v="AID0830"/>
    <d v="2022-07-15T00:00:00"/>
    <s v="wednesday"/>
    <s v="Bihar"/>
    <s v="Moderate"/>
    <s v="Storm"/>
    <s v="Loc182"/>
    <n v="2105"/>
    <s v="afternoon"/>
    <s v="Truck"/>
    <s v="Model32"/>
    <n v="1775"/>
    <s v="male"/>
    <n v="54"/>
    <n v="11"/>
    <s v="Serious"/>
    <n v="1"/>
    <s v="F"/>
    <s v="Upper"/>
    <s v="Car Passenger"/>
    <s v="Passenger"/>
  </r>
  <r>
    <s v="AID0831"/>
    <d v="2023-12-18T00:00:00"/>
    <s v="tuesday"/>
    <s v="Chatisghad"/>
    <s v="Moderate"/>
    <s v="Rain"/>
    <s v="Loc27"/>
    <n v="1823"/>
    <s v="Night"/>
    <s v="Truck"/>
    <s v="Model39"/>
    <n v="2473"/>
    <s v="female"/>
    <n v="52"/>
    <n v="17"/>
    <s v="Serious"/>
    <n v="11"/>
    <s v="F"/>
    <s v="Middle"/>
    <s v="Cyclist"/>
    <s v="Pedestrian"/>
  </r>
  <r>
    <s v="AID0832"/>
    <d v="2022-05-01T00:00:00"/>
    <s v="tuesday"/>
    <s v="ML"/>
    <s v="Severe"/>
    <s v="Fog"/>
    <s v="Loc107"/>
    <n v="1024"/>
    <s v="Night"/>
    <s v="Car"/>
    <s v="Model36"/>
    <n v="1104"/>
    <s v="female"/>
    <n v="60"/>
    <n v="16"/>
    <s v="Serious"/>
    <n v="56"/>
    <s v="M"/>
    <s v="Upper"/>
    <s v="Motorcyclist"/>
    <s v="Passenger"/>
  </r>
  <r>
    <s v="AID0833"/>
    <d v="2023-04-06T00:00:00"/>
    <s v="Friday"/>
    <s v="PB"/>
    <s v="Minor"/>
    <s v="Snow"/>
    <s v="Loc79"/>
    <n v="1345"/>
    <s v="Night"/>
    <s v="Car"/>
    <s v="Model2"/>
    <n v="2702"/>
    <s v="male"/>
    <n v="53"/>
    <n v="18"/>
    <s v="Fatal"/>
    <n v="76"/>
    <s v="F"/>
    <s v="Working"/>
    <s v="Pedestrian"/>
    <s v="Pedestrian"/>
  </r>
  <r>
    <s v="AID0834"/>
    <d v="2023-10-30T00:00:00"/>
    <s v="Friday"/>
    <s v="UP"/>
    <s v="Severe"/>
    <s v="Snow"/>
    <s v="Loc130"/>
    <n v="502"/>
    <s v="afternoon"/>
    <s v="Bus"/>
    <s v="Model22"/>
    <n v="1110"/>
    <s v="female"/>
    <n v="26"/>
    <n v="4"/>
    <s v="Serious"/>
    <n v="2"/>
    <s v="F"/>
    <s v="Middle"/>
    <s v="Car Passenger"/>
    <s v="Passenger"/>
  </r>
  <r>
    <s v="AID0835"/>
    <d v="2023-05-08T00:00:00"/>
    <s v="wednesday"/>
    <s v="westbengal"/>
    <s v="Moderate"/>
    <s v="Storm"/>
    <s v="Loc22"/>
    <n v="1602"/>
    <s v="Night"/>
    <s v="Bus"/>
    <s v="Model21"/>
    <n v="2341"/>
    <s v="female"/>
    <n v="18"/>
    <n v="4"/>
    <s v="Serious"/>
    <n v="6"/>
    <s v="F"/>
    <s v="Upper"/>
    <s v="Pedestrian"/>
    <s v="Passenger"/>
  </r>
  <r>
    <s v="AID0836"/>
    <d v="2023-04-21T00:00:00"/>
    <s v="sunday"/>
    <s v="Tripura"/>
    <s v="Severe"/>
    <s v="Clear"/>
    <s v="Loc104"/>
    <n v="1813"/>
    <s v="evening"/>
    <s v="Motorcycle"/>
    <s v="Model11"/>
    <n v="1871"/>
    <s v="female"/>
    <n v="47"/>
    <n v="8"/>
    <s v="Serious"/>
    <n v="52"/>
    <s v="F"/>
    <s v="Working"/>
    <s v="Car Passenger"/>
    <s v="Passenger"/>
  </r>
  <r>
    <s v="AID0837"/>
    <d v="2023-02-25T00:00:00"/>
    <s v="wednesday"/>
    <s v="GA"/>
    <s v="Severe"/>
    <s v="Snow"/>
    <s v="Loc129"/>
    <n v="1631"/>
    <s v="evening"/>
    <s v="Bus"/>
    <s v="Model46"/>
    <n v="981"/>
    <s v="male"/>
    <n v="43"/>
    <n v="15"/>
    <s v="Serious"/>
    <n v="22"/>
    <s v="F"/>
    <s v="Upper"/>
    <s v="Pedestrian"/>
    <s v="Passenger"/>
  </r>
  <r>
    <s v="AID0838"/>
    <d v="2022-04-20T00:00:00"/>
    <s v="tuesday"/>
    <s v="Tripura"/>
    <s v="Minor"/>
    <s v="Clear"/>
    <s v="Loc132"/>
    <n v="1115"/>
    <s v="Night"/>
    <s v="Motorcycle"/>
    <s v="Model3"/>
    <n v="2807"/>
    <s v="male"/>
    <n v="51"/>
    <n v="18"/>
    <s v="Serious"/>
    <n v="76"/>
    <s v="F"/>
    <s v="Upper"/>
    <s v="Pedestrian"/>
    <s v="Pedestrian"/>
  </r>
  <r>
    <s v="AID0839"/>
    <d v="2022-12-10T00:00:00"/>
    <s v="sunday"/>
    <s v="gujarath"/>
    <s v="Minor"/>
    <s v="Fog"/>
    <s v="Loc37"/>
    <n v="112"/>
    <s v="evening"/>
    <s v="Bus"/>
    <s v="Model25"/>
    <n v="1679"/>
    <s v="male"/>
    <n v="36"/>
    <n v="11"/>
    <s v="Fatal"/>
    <n v="36"/>
    <s v="F"/>
    <s v="Upper"/>
    <s v="Car Passenger"/>
    <s v="Passenger"/>
  </r>
  <r>
    <s v="AID0840"/>
    <d v="2022-07-04T00:00:00"/>
    <s v="tuesday"/>
    <s v="ML"/>
    <s v="Moderate"/>
    <s v="Rain"/>
    <s v="Loc102"/>
    <n v="1820"/>
    <s v="evening"/>
    <s v="Motorcycle"/>
    <s v="Model20"/>
    <n v="1608"/>
    <s v="male"/>
    <n v="53"/>
    <n v="20"/>
    <s v="Serious"/>
    <n v="11"/>
    <s v="F"/>
    <s v="Working"/>
    <s v="Car Passenger"/>
    <s v="Passenger"/>
  </r>
  <r>
    <s v="AID0841"/>
    <d v="2023-02-06T00:00:00"/>
    <s v="sunday"/>
    <s v="kerala"/>
    <s v="Moderate"/>
    <s v="Clear"/>
    <s v="Loc19"/>
    <n v="348"/>
    <s v="evening"/>
    <s v="Truck"/>
    <s v="Model12"/>
    <n v="1143"/>
    <s v="male"/>
    <n v="59"/>
    <n v="9"/>
    <s v="Slight"/>
    <n v="8"/>
    <s v="M"/>
    <s v="Middle"/>
    <s v="Car Passenger"/>
    <s v="Pedestrian"/>
  </r>
  <r>
    <s v="AID0842"/>
    <d v="2022-01-23T00:00:00"/>
    <s v="tuesday"/>
    <s v="maharastra"/>
    <s v="Minor"/>
    <s v="Fog"/>
    <s v="Loc3"/>
    <n v="2332"/>
    <s v="evening"/>
    <s v="Truck"/>
    <s v="Model50"/>
    <n v="2222"/>
    <s v="female"/>
    <n v="50"/>
    <n v="3"/>
    <s v="Serious"/>
    <n v="46"/>
    <s v="M"/>
    <s v="Upper"/>
    <s v="Cyclist"/>
    <s v="Pedestrian"/>
  </r>
  <r>
    <s v="AID0843"/>
    <d v="2023-03-30T00:00:00"/>
    <s v="tuesday"/>
    <s v="Haryana"/>
    <s v="Minor"/>
    <s v="Rain"/>
    <s v="Loc74"/>
    <n v="1229"/>
    <s v="evening"/>
    <s v="Car"/>
    <s v="Model39"/>
    <n v="2921"/>
    <s v="female"/>
    <n v="42"/>
    <n v="11"/>
    <s v="Fatal"/>
    <n v="27"/>
    <s v="M"/>
    <s v="Middle"/>
    <s v="Cyclist"/>
    <s v="Pedestrian"/>
  </r>
  <r>
    <s v="AID0844"/>
    <d v="2023-10-06T00:00:00"/>
    <s v="sunday"/>
    <s v="westbengal"/>
    <s v="Moderate"/>
    <s v="Fog"/>
    <s v="Loc23"/>
    <n v="2349"/>
    <s v="Night"/>
    <s v="Bus"/>
    <s v="Model30"/>
    <n v="1869"/>
    <s v="male"/>
    <n v="42"/>
    <n v="17"/>
    <s v="Serious"/>
    <n v="37"/>
    <s v="F"/>
    <s v="Upper"/>
    <s v="Pedestrian"/>
    <s v="Pedestrian"/>
  </r>
  <r>
    <s v="AID0845"/>
    <d v="2023-12-16T00:00:00"/>
    <s v="monday"/>
    <s v="MN"/>
    <s v="Minor"/>
    <s v="Rain"/>
    <s v="Loc43"/>
    <n v="306"/>
    <s v="afternoon"/>
    <s v="Car"/>
    <s v="Model13"/>
    <n v="1379"/>
    <s v="male"/>
    <n v="44"/>
    <n v="0"/>
    <s v="Serious"/>
    <n v="27"/>
    <s v="F"/>
    <s v="Middle"/>
    <s v="Cyclist"/>
    <s v="Passenger"/>
  </r>
  <r>
    <s v="AID0846"/>
    <d v="2023-03-17T00:00:00"/>
    <s v="tuesday"/>
    <s v="Chatisghad"/>
    <s v="Moderate"/>
    <s v="Rain"/>
    <s v="Loc96"/>
    <n v="2026"/>
    <s v="Night"/>
    <s v="Truck"/>
    <s v="Model42"/>
    <n v="1437"/>
    <s v="female"/>
    <n v="32"/>
    <n v="14"/>
    <s v="Slight"/>
    <n v="31"/>
    <s v="F"/>
    <s v="Middle"/>
    <s v="Pedestrian"/>
    <s v="Pedestrian"/>
  </r>
  <r>
    <s v="AID0847"/>
    <d v="2023-09-07T00:00:00"/>
    <s v="Friday"/>
    <s v="delhi"/>
    <s v="Moderate"/>
    <s v="Rain"/>
    <s v="Loc1"/>
    <n v="2219"/>
    <s v="evening"/>
    <s v="Motorcycle"/>
    <s v="Model20"/>
    <n v="1850"/>
    <s v="male"/>
    <n v="49"/>
    <n v="10"/>
    <s v="Slight"/>
    <n v="57"/>
    <s v="F"/>
    <s v="Working"/>
    <s v="Pedestrian"/>
    <s v="Passenger"/>
  </r>
  <r>
    <s v="AID0848"/>
    <d v="2023-05-08T00:00:00"/>
    <s v="Friday"/>
    <s v="Chatisghad"/>
    <s v="Moderate"/>
    <s v="Rain"/>
    <s v="Loc84"/>
    <n v="552"/>
    <s v="afternoon"/>
    <s v="Truck"/>
    <s v="Model37"/>
    <n v="1316"/>
    <s v="female"/>
    <n v="60"/>
    <n v="20"/>
    <s v="Slight"/>
    <n v="31"/>
    <s v="M"/>
    <s v="Upper"/>
    <s v="Cyclist"/>
    <s v="Passenger"/>
  </r>
  <r>
    <s v="AID0849"/>
    <d v="2023-03-27T00:00:00"/>
    <s v="wednesday"/>
    <s v="Himachal pradesh"/>
    <s v="Moderate"/>
    <s v="Storm"/>
    <s v="Loc13"/>
    <n v="1421"/>
    <s v="afternoon"/>
    <s v="Bus"/>
    <s v="Model5"/>
    <n v="1722"/>
    <s v="male"/>
    <n v="55"/>
    <n v="9"/>
    <s v="Fatal"/>
    <n v="65"/>
    <s v="F"/>
    <s v="Middle"/>
    <s v="Cyclist"/>
    <s v="Passenger"/>
  </r>
  <r>
    <s v="AID0850"/>
    <d v="2023-02-22T00:00:00"/>
    <s v="wednesday"/>
    <s v="gujarath"/>
    <s v="Minor"/>
    <s v="Snow"/>
    <s v="Loc44"/>
    <n v="413"/>
    <s v="Night"/>
    <s v="Car"/>
    <s v="Model20"/>
    <n v="2417"/>
    <s v="male"/>
    <n v="29"/>
    <n v="13"/>
    <s v="Slight"/>
    <n v="10"/>
    <s v="M"/>
    <s v="Upper"/>
    <s v="Motorcyclist"/>
    <s v="Passenger"/>
  </r>
  <r>
    <s v="AID0851"/>
    <d v="2022-11-01T00:00:00"/>
    <s v="tuesday"/>
    <s v="PB"/>
    <s v="Severe"/>
    <s v="Storm"/>
    <s v="Loc191"/>
    <n v="1538"/>
    <s v="afternoon"/>
    <s v="Car"/>
    <s v="Model50"/>
    <n v="1354"/>
    <s v="female"/>
    <n v="54"/>
    <n v="17"/>
    <s v="Fatal"/>
    <n v="16"/>
    <s v="F"/>
    <s v="Working"/>
    <s v="Car Passenger"/>
    <s v="Passenger"/>
  </r>
  <r>
    <s v="AID0852"/>
    <d v="2022-06-03T00:00:00"/>
    <s v="tuesday"/>
    <s v="KA"/>
    <s v="Moderate"/>
    <s v="Rain"/>
    <s v="Loc147"/>
    <n v="625"/>
    <s v="Night"/>
    <s v="Motorcycle"/>
    <s v="Model5"/>
    <n v="1025"/>
    <s v="male"/>
    <n v="32"/>
    <n v="15"/>
    <s v="Serious"/>
    <n v="2"/>
    <s v="F"/>
    <s v="Middle"/>
    <s v="Pedestrian"/>
    <s v="Passenger"/>
  </r>
  <r>
    <s v="AID0853"/>
    <d v="2023-12-08T00:00:00"/>
    <s v="sunday"/>
    <s v="OD"/>
    <s v="Severe"/>
    <s v="Clear"/>
    <s v="Loc141"/>
    <n v="423"/>
    <s v="evening"/>
    <s v="Motorcycle"/>
    <s v="Model27"/>
    <n v="1215"/>
    <s v="female"/>
    <n v="24"/>
    <n v="7"/>
    <s v="Fatal"/>
    <n v="64"/>
    <s v="F"/>
    <s v="Working"/>
    <s v="Motorcyclist"/>
    <s v="Passenger"/>
  </r>
  <r>
    <s v="AID0854"/>
    <d v="2023-05-08T00:00:00"/>
    <s v="tuesday"/>
    <s v="JH"/>
    <s v="Moderate"/>
    <s v="Clear"/>
    <s v="Loc145"/>
    <n v="414"/>
    <s v="evening"/>
    <s v="Truck"/>
    <s v="Model46"/>
    <n v="1345"/>
    <s v="female"/>
    <n v="65"/>
    <n v="12"/>
    <s v="Slight"/>
    <n v="12"/>
    <s v="F"/>
    <s v="Upper"/>
    <s v="Cyclist"/>
    <s v="Pedestrian"/>
  </r>
  <r>
    <s v="AID0855"/>
    <d v="2023-01-10T00:00:00"/>
    <s v="monday"/>
    <s v="delhi"/>
    <s v="Minor"/>
    <s v="Fog"/>
    <s v="Loc59"/>
    <n v="1147"/>
    <s v="Night"/>
    <s v="Bus"/>
    <s v="Model41"/>
    <n v="2125"/>
    <s v="male"/>
    <n v="35"/>
    <n v="12"/>
    <s v="Serious"/>
    <n v="7"/>
    <s v="F"/>
    <s v="Working"/>
    <s v="Pedestrian"/>
    <s v="Pedestrian"/>
  </r>
  <r>
    <s v="AID0856"/>
    <d v="2022-09-01T00:00:00"/>
    <s v="tuesday"/>
    <s v="madhyapradesh"/>
    <s v="Moderate"/>
    <s v="Clear"/>
    <s v="Loc93"/>
    <n v="1706"/>
    <s v="evening"/>
    <s v="Motorcycle"/>
    <s v="Model33"/>
    <n v="2399"/>
    <s v="female"/>
    <n v="64"/>
    <n v="16"/>
    <s v="Slight"/>
    <n v="66"/>
    <s v="F"/>
    <s v="Middle"/>
    <s v="Motorcyclist"/>
    <s v="Passenger"/>
  </r>
  <r>
    <s v="AID0857"/>
    <d v="2022-12-07T00:00:00"/>
    <s v="sunday"/>
    <s v="KA"/>
    <s v="Minor"/>
    <s v="Fog"/>
    <s v="Loc126"/>
    <n v="1348"/>
    <s v="afternoon"/>
    <s v="Truck"/>
    <s v="Model27"/>
    <n v="2792"/>
    <s v="male"/>
    <n v="22"/>
    <n v="10"/>
    <s v="Fatal"/>
    <n v="29"/>
    <s v="F"/>
    <s v="Working"/>
    <s v="Car Passenger"/>
    <s v="Passenger"/>
  </r>
  <r>
    <s v="AID0858"/>
    <d v="2023-01-30T00:00:00"/>
    <s v="Friday"/>
    <s v="ML"/>
    <s v="Minor"/>
    <s v="Storm"/>
    <s v="Loc57"/>
    <n v="1232"/>
    <s v="evening"/>
    <s v="Motorcycle"/>
    <s v="Model30"/>
    <n v="1947"/>
    <s v="male"/>
    <n v="65"/>
    <n v="6"/>
    <s v="Fatal"/>
    <n v="21"/>
    <s v="F"/>
    <s v="Upper"/>
    <s v="Car Passenger"/>
    <s v="Passenger"/>
  </r>
  <r>
    <s v="AID0859"/>
    <d v="2023-09-20T00:00:00"/>
    <s v="wednesday"/>
    <s v="Haryana"/>
    <s v="Severe"/>
    <s v="Clear"/>
    <s v="Loc51"/>
    <n v="1227"/>
    <s v="evening"/>
    <s v="Motorcycle"/>
    <s v="Model23"/>
    <n v="1702"/>
    <s v="male"/>
    <n v="39"/>
    <n v="13"/>
    <s v="Slight"/>
    <n v="39"/>
    <s v="F"/>
    <s v="Upper"/>
    <s v="Motorcyclist"/>
    <s v="Pedestrian"/>
  </r>
  <r>
    <s v="AID0860"/>
    <d v="2023-04-16T00:00:00"/>
    <s v="Friday"/>
    <s v="arunachalpradesah"/>
    <s v="Moderate"/>
    <s v="Storm"/>
    <s v="Loc95"/>
    <n v="829"/>
    <s v="Night"/>
    <s v="Car"/>
    <s v="Model11"/>
    <n v="2111"/>
    <s v="female"/>
    <n v="42"/>
    <n v="17"/>
    <s v="Fatal"/>
    <n v="50"/>
    <s v="F"/>
    <s v="Working"/>
    <s v="Cyclist"/>
    <s v="Passenger"/>
  </r>
  <r>
    <s v="AID0861"/>
    <d v="2022-08-04T00:00:00"/>
    <s v="Friday"/>
    <s v="Tripura"/>
    <s v="Moderate"/>
    <s v="Storm"/>
    <s v="Loc157"/>
    <n v="2355"/>
    <s v="afternoon"/>
    <s v="Motorcycle"/>
    <s v="Model10"/>
    <n v="1968"/>
    <s v="female"/>
    <n v="61"/>
    <n v="16"/>
    <s v="Slight"/>
    <n v="61"/>
    <s v="F"/>
    <s v="Working"/>
    <s v="Car Passenger"/>
    <s v="Passenger"/>
  </r>
  <r>
    <s v="AID0862"/>
    <d v="2022-01-07T00:00:00"/>
    <s v="tuesday"/>
    <s v="westbengal"/>
    <s v="Severe"/>
    <s v="Clear"/>
    <s v="Loc155"/>
    <n v="1537"/>
    <s v="afternoon"/>
    <s v="Bus"/>
    <s v="Model44"/>
    <n v="2764"/>
    <s v="female"/>
    <n v="21"/>
    <n v="3"/>
    <s v="Fatal"/>
    <n v="80"/>
    <s v="F"/>
    <s v="Upper"/>
    <s v="Car Passenger"/>
    <s v="Pedestrian"/>
  </r>
  <r>
    <s v="AID0863"/>
    <d v="2023-12-17T00:00:00"/>
    <s v="tuesday"/>
    <s v="NL"/>
    <s v="Moderate"/>
    <s v="Storm"/>
    <s v="Loc95"/>
    <n v="2325"/>
    <s v="Night"/>
    <s v="Motorcycle"/>
    <s v="Model16"/>
    <n v="1951"/>
    <s v="male"/>
    <n v="22"/>
    <n v="19"/>
    <s v="Serious"/>
    <n v="25"/>
    <s v="F"/>
    <s v="Working"/>
    <s v="Cyclist"/>
    <s v="Passenger"/>
  </r>
  <r>
    <s v="AID0864"/>
    <d v="2023-03-04T00:00:00"/>
    <s v="tuesday"/>
    <s v="gujarath"/>
    <s v="Severe"/>
    <s v="Fog"/>
    <s v="Loc159"/>
    <n v="1812"/>
    <s v="afternoon"/>
    <s v="Motorcycle"/>
    <s v="Model35"/>
    <n v="2351"/>
    <s v="male"/>
    <n v="27"/>
    <n v="8"/>
    <s v="Fatal"/>
    <n v="75"/>
    <s v="M"/>
    <s v="Working"/>
    <s v="Pedestrian"/>
    <s v="Pedestrian"/>
  </r>
  <r>
    <s v="AID0865"/>
    <d v="2022-09-04T00:00:00"/>
    <s v="tuesday"/>
    <s v="maharastra"/>
    <s v="Minor"/>
    <s v="Rain"/>
    <s v="Loc151"/>
    <n v="1431"/>
    <s v="evening"/>
    <s v="Truck"/>
    <s v="Model3"/>
    <n v="2895"/>
    <s v="male"/>
    <n v="31"/>
    <n v="6"/>
    <s v="Fatal"/>
    <n v="14"/>
    <s v="M"/>
    <s v="Middle"/>
    <s v="Cyclist"/>
    <s v="Pedestrian"/>
  </r>
  <r>
    <s v="AID0866"/>
    <d v="2023-06-05T00:00:00"/>
    <s v="sunday"/>
    <s v="assam"/>
    <s v="Moderate"/>
    <s v="Rain"/>
    <s v="Loc108"/>
    <n v="1538"/>
    <s v="afternoon"/>
    <s v="Car"/>
    <s v="Model15"/>
    <n v="2366"/>
    <s v="male"/>
    <n v="61"/>
    <n v="12"/>
    <s v="Serious"/>
    <n v="53"/>
    <s v="M"/>
    <s v="Working"/>
    <s v="Motorcyclist"/>
    <s v="Passenger"/>
  </r>
  <r>
    <s v="AID0867"/>
    <d v="2022-05-17T00:00:00"/>
    <s v="monday"/>
    <s v="delhi"/>
    <s v="Moderate"/>
    <s v="Storm"/>
    <s v="Loc98"/>
    <n v="2056"/>
    <s v="evening"/>
    <s v="Truck"/>
    <s v="Model39"/>
    <n v="1288"/>
    <s v="female"/>
    <n v="29"/>
    <n v="10"/>
    <s v="Serious"/>
    <n v="78"/>
    <s v="F"/>
    <s v="Upper"/>
    <s v="Cyclist"/>
    <s v="Pedestrian"/>
  </r>
  <r>
    <s v="AID0868"/>
    <d v="2022-08-30T00:00:00"/>
    <s v="tuesday"/>
    <s v="AP"/>
    <s v="Moderate"/>
    <s v="Storm"/>
    <s v="Loc76"/>
    <n v="1655"/>
    <s v="afternoon"/>
    <s v="Bus"/>
    <s v="Model23"/>
    <n v="1187"/>
    <s v="male"/>
    <n v="24"/>
    <n v="13"/>
    <s v="Slight"/>
    <n v="57"/>
    <s v="M"/>
    <s v="Upper"/>
    <s v="Cyclist"/>
    <s v="Passenger"/>
  </r>
  <r>
    <s v="AID0869"/>
    <d v="2023-04-24T00:00:00"/>
    <s v="tuesday"/>
    <s v="madhyapradesh"/>
    <s v="Moderate"/>
    <s v="Rain"/>
    <s v="Loc42"/>
    <n v="1504"/>
    <s v="afternoon"/>
    <s v="Bus"/>
    <s v="Model9"/>
    <n v="1297"/>
    <s v="male"/>
    <n v="27"/>
    <n v="18"/>
    <s v="Slight"/>
    <n v="17"/>
    <s v="M"/>
    <s v="Upper"/>
    <s v="Pedestrian"/>
    <s v="Passenger"/>
  </r>
  <r>
    <s v="AID0870"/>
    <d v="2022-12-07T00:00:00"/>
    <s v="wednesday"/>
    <s v="GA"/>
    <s v="Moderate"/>
    <s v="Snow"/>
    <s v="Loc111"/>
    <n v="358"/>
    <s v="Night"/>
    <s v="Car"/>
    <s v="Model23"/>
    <n v="982"/>
    <s v="female"/>
    <n v="25"/>
    <n v="0"/>
    <s v="Serious"/>
    <n v="44"/>
    <s v="F"/>
    <s v="Middle"/>
    <s v="Cyclist"/>
    <s v="Pedestrian"/>
  </r>
  <r>
    <s v="AID0871"/>
    <d v="2022-06-06T00:00:00"/>
    <s v="sunday"/>
    <s v="Tripura"/>
    <s v="Severe"/>
    <s v="Snow"/>
    <s v="Loc176"/>
    <n v="1013"/>
    <s v="afternoon"/>
    <s v="Car"/>
    <s v="Model45"/>
    <n v="1952"/>
    <s v="male"/>
    <n v="24"/>
    <n v="5"/>
    <s v="Serious"/>
    <n v="21"/>
    <s v="M"/>
    <s v="Working"/>
    <s v="Car Passenger"/>
    <s v="Passenger"/>
  </r>
  <r>
    <s v="AID0872"/>
    <d v="2022-06-23T00:00:00"/>
    <s v="sunday"/>
    <s v="Tripura"/>
    <s v="Minor"/>
    <s v="Snow"/>
    <s v="Loc111"/>
    <n v="806"/>
    <s v="evening"/>
    <s v="Motorcycle"/>
    <s v="Model48"/>
    <n v="2857"/>
    <s v="female"/>
    <n v="70"/>
    <n v="4"/>
    <s v="Serious"/>
    <n v="16"/>
    <s v="F"/>
    <s v="Working"/>
    <s v="Pedestrian"/>
    <s v="Passenger"/>
  </r>
  <r>
    <s v="AID0873"/>
    <d v="2023-05-31T00:00:00"/>
    <s v="tuesday"/>
    <s v="Bihar"/>
    <s v="Minor"/>
    <s v="Rain"/>
    <s v="Loc188"/>
    <n v="1541"/>
    <s v="evening"/>
    <s v="Car"/>
    <s v="Model2"/>
    <n v="2311"/>
    <s v="female"/>
    <n v="24"/>
    <n v="10"/>
    <s v="Fatal"/>
    <n v="25"/>
    <s v="M"/>
    <s v="Working"/>
    <s v="Motorcyclist"/>
    <s v="Passenger"/>
  </r>
  <r>
    <s v="AID0874"/>
    <d v="2023-01-18T00:00:00"/>
    <s v="Friday"/>
    <s v="UP"/>
    <s v="Moderate"/>
    <s v="Storm"/>
    <s v="Loc105"/>
    <n v="740"/>
    <s v="afternoon"/>
    <s v="Truck"/>
    <s v="Model31"/>
    <n v="1035"/>
    <s v="male"/>
    <n v="53"/>
    <n v="20"/>
    <s v="Fatal"/>
    <n v="75"/>
    <s v="F"/>
    <s v="Upper"/>
    <s v="Pedestrian"/>
    <s v="Pedestrian"/>
  </r>
  <r>
    <s v="AID0875"/>
    <d v="2022-04-06T00:00:00"/>
    <s v="sunday"/>
    <s v="UP"/>
    <s v="Minor"/>
    <s v="Clear"/>
    <s v="Loc161"/>
    <n v="2208"/>
    <s v="evening"/>
    <s v="Motorcycle"/>
    <s v="Model10"/>
    <n v="2996"/>
    <s v="male"/>
    <n v="20"/>
    <n v="3"/>
    <s v="Fatal"/>
    <n v="13"/>
    <s v="M"/>
    <s v="Working"/>
    <s v="Motorcyclist"/>
    <s v="Pedestrian"/>
  </r>
  <r>
    <s v="AID0876"/>
    <d v="2022-09-23T00:00:00"/>
    <s v="sunday"/>
    <s v="Tripura"/>
    <s v="Severe"/>
    <s v="Clear"/>
    <s v="Loc100"/>
    <n v="1433"/>
    <s v="afternoon"/>
    <s v="Car"/>
    <s v="Model26"/>
    <n v="890"/>
    <s v="male"/>
    <n v="41"/>
    <n v="0"/>
    <s v="Serious"/>
    <n v="76"/>
    <s v="M"/>
    <s v="Middle"/>
    <s v="Pedestrian"/>
    <s v="Pedestrian"/>
  </r>
  <r>
    <s v="AID0877"/>
    <d v="2022-10-24T00:00:00"/>
    <s v="sunday"/>
    <s v="Chatisghad"/>
    <s v="Severe"/>
    <s v="Storm"/>
    <s v="Loc42"/>
    <n v="133"/>
    <s v="Night"/>
    <s v="Motorcycle"/>
    <s v="Model35"/>
    <n v="2174"/>
    <s v="female"/>
    <n v="50"/>
    <n v="4"/>
    <s v="Slight"/>
    <n v="46"/>
    <s v="M"/>
    <s v="Middle"/>
    <s v="Pedestrian"/>
    <s v="Passenger"/>
  </r>
  <r>
    <s v="AID0878"/>
    <d v="2022-09-13T00:00:00"/>
    <s v="monday"/>
    <s v="madhyapradesh"/>
    <s v="Severe"/>
    <s v="Fog"/>
    <s v="Loc199"/>
    <n v="2134"/>
    <s v="evening"/>
    <s v="Truck"/>
    <s v="Model46"/>
    <n v="1114"/>
    <s v="male"/>
    <n v="64"/>
    <n v="9"/>
    <s v="Serious"/>
    <n v="36"/>
    <s v="M"/>
    <s v="Upper"/>
    <s v="Pedestrian"/>
    <s v="Passenger"/>
  </r>
  <r>
    <s v="AID0879"/>
    <d v="2022-07-16T00:00:00"/>
    <s v="sunday"/>
    <s v="gujarath"/>
    <s v="Severe"/>
    <s v="Fog"/>
    <s v="Loc59"/>
    <n v="1910"/>
    <s v="evening"/>
    <s v="Truck"/>
    <s v="Model5"/>
    <n v="1174"/>
    <s v="male"/>
    <n v="52"/>
    <n v="18"/>
    <s v="Serious"/>
    <n v="65"/>
    <s v="M"/>
    <s v="Middle"/>
    <s v="Motorcyclist"/>
    <s v="Pedestrian"/>
  </r>
  <r>
    <s v="AID0880"/>
    <d v="2022-08-20T00:00:00"/>
    <s v="tuesday"/>
    <s v="sikkim"/>
    <s v="Moderate"/>
    <s v="Storm"/>
    <s v="Loc128"/>
    <n v="2107"/>
    <s v="afternoon"/>
    <s v="Car"/>
    <s v="Model2"/>
    <n v="1619"/>
    <s v="female"/>
    <n v="51"/>
    <n v="5"/>
    <s v="Serious"/>
    <n v="52"/>
    <s v="M"/>
    <s v="Upper"/>
    <s v="Motorcyclist"/>
    <s v="Pedestrian"/>
  </r>
  <r>
    <s v="AID0881"/>
    <d v="2023-04-06T00:00:00"/>
    <s v="monday"/>
    <s v="TN"/>
    <s v="Minor"/>
    <s v="Rain"/>
    <s v="Loc3"/>
    <n v="921"/>
    <s v="Night"/>
    <s v="Truck"/>
    <s v="Model18"/>
    <n v="1183"/>
    <s v="female"/>
    <n v="42"/>
    <n v="13"/>
    <s v="Slight"/>
    <n v="32"/>
    <s v="F"/>
    <s v="Middle"/>
    <s v="Motorcyclist"/>
    <s v="Pedestrian"/>
  </r>
  <r>
    <s v="AID0882"/>
    <d v="2023-02-03T00:00:00"/>
    <s v="wednesday"/>
    <s v="Bihar"/>
    <s v="Moderate"/>
    <s v="Clear"/>
    <s v="Loc163"/>
    <n v="1628"/>
    <s v="evening"/>
    <s v="Motorcycle"/>
    <s v="Model22"/>
    <n v="2276"/>
    <s v="female"/>
    <n v="40"/>
    <n v="14"/>
    <s v="Slight"/>
    <n v="48"/>
    <s v="F"/>
    <s v="Upper"/>
    <s v="Motorcyclist"/>
    <s v="Pedestrian"/>
  </r>
  <r>
    <s v="AID0883"/>
    <d v="2023-12-14T00:00:00"/>
    <s v="tuesday"/>
    <s v="UP"/>
    <s v="Severe"/>
    <s v="Fog"/>
    <s v="Loc40"/>
    <n v="616"/>
    <s v="afternoon"/>
    <s v="Car"/>
    <s v="Model21"/>
    <n v="1831"/>
    <s v="female"/>
    <n v="38"/>
    <n v="18"/>
    <s v="Serious"/>
    <n v="55"/>
    <s v="F"/>
    <s v="Middle"/>
    <s v="Car Passenger"/>
    <s v="Pedestrian"/>
  </r>
  <r>
    <s v="AID0884"/>
    <d v="2022-05-27T00:00:00"/>
    <s v="tuesday"/>
    <s v="westbengal"/>
    <s v="Moderate"/>
    <s v="Snow"/>
    <s v="Loc41"/>
    <n v="650"/>
    <s v="Night"/>
    <s v="Bus"/>
    <s v="Model31"/>
    <n v="1331"/>
    <s v="female"/>
    <n v="42"/>
    <n v="0"/>
    <s v="Fatal"/>
    <n v="3"/>
    <s v="M"/>
    <s v="Working"/>
    <s v="Motorcyclist"/>
    <s v="Pedestrian"/>
  </r>
  <r>
    <s v="AID0885"/>
    <d v="2022-07-03T00:00:00"/>
    <s v="monday"/>
    <s v="Tripura"/>
    <s v="Moderate"/>
    <s v="Storm"/>
    <s v="Loc60"/>
    <n v="537"/>
    <s v="Night"/>
    <s v="Bus"/>
    <s v="Model15"/>
    <n v="2127"/>
    <s v="female"/>
    <n v="50"/>
    <n v="20"/>
    <s v="Serious"/>
    <n v="3"/>
    <s v="F"/>
    <s v="Working"/>
    <s v="Car Passenger"/>
    <s v="Pedestrian"/>
  </r>
  <r>
    <s v="AID0886"/>
    <d v="2022-12-19T00:00:00"/>
    <s v="tuesday"/>
    <s v="Haryana"/>
    <s v="Minor"/>
    <s v="Fog"/>
    <s v="Loc145"/>
    <n v="1210"/>
    <s v="evening"/>
    <s v="Bus"/>
    <s v="Model5"/>
    <n v="1342"/>
    <s v="male"/>
    <n v="37"/>
    <n v="16"/>
    <s v="Fatal"/>
    <n v="3"/>
    <s v="F"/>
    <s v="Middle"/>
    <s v="Motorcyclist"/>
    <s v="Passenger"/>
  </r>
  <r>
    <s v="AID0887"/>
    <d v="2022-10-11T00:00:00"/>
    <s v="sunday"/>
    <s v="delhi"/>
    <s v="Moderate"/>
    <s v="Rain"/>
    <s v="Loc105"/>
    <n v="743"/>
    <s v="evening"/>
    <s v="Car"/>
    <s v="Model10"/>
    <n v="2668"/>
    <s v="male"/>
    <n v="29"/>
    <n v="9"/>
    <s v="Slight"/>
    <n v="37"/>
    <s v="M"/>
    <s v="Working"/>
    <s v="Motorcyclist"/>
    <s v="Pedestrian"/>
  </r>
  <r>
    <s v="AID0888"/>
    <d v="2023-03-02T00:00:00"/>
    <s v="sunday"/>
    <s v="gujarath"/>
    <s v="Severe"/>
    <s v="Clear"/>
    <s v="Loc82"/>
    <n v="2140"/>
    <s v="afternoon"/>
    <s v="Motorcycle"/>
    <s v="Model12"/>
    <n v="2748"/>
    <s v="male"/>
    <n v="60"/>
    <n v="5"/>
    <s v="Slight"/>
    <n v="12"/>
    <s v="M"/>
    <s v="Working"/>
    <s v="Motorcyclist"/>
    <s v="Pedestrian"/>
  </r>
  <r>
    <s v="AID0889"/>
    <d v="2023-05-10T00:00:00"/>
    <s v="wednesday"/>
    <s v="ML"/>
    <s v="Minor"/>
    <s v="Storm"/>
    <s v="Loc2"/>
    <n v="1820"/>
    <s v="evening"/>
    <s v="Truck"/>
    <s v="Model49"/>
    <n v="1893"/>
    <s v="male"/>
    <n v="54"/>
    <n v="9"/>
    <s v="Serious"/>
    <n v="7"/>
    <s v="M"/>
    <s v="Working"/>
    <s v="Pedestrian"/>
    <s v="Passenger"/>
  </r>
  <r>
    <s v="AID0890"/>
    <d v="2023-02-25T00:00:00"/>
    <s v="tuesday"/>
    <s v="JH"/>
    <s v="Severe"/>
    <s v="Clear"/>
    <s v="Loc77"/>
    <n v="930"/>
    <s v="evening"/>
    <s v="Bus"/>
    <s v="Model24"/>
    <n v="2254"/>
    <s v="male"/>
    <n v="50"/>
    <n v="12"/>
    <s v="Fatal"/>
    <n v="53"/>
    <s v="M"/>
    <s v="Middle"/>
    <s v="Cyclist"/>
    <s v="Passenger"/>
  </r>
  <r>
    <s v="AID0891"/>
    <d v="2023-08-07T00:00:00"/>
    <s v="monday"/>
    <s v="Bihar"/>
    <s v="Minor"/>
    <s v="Storm"/>
    <s v="Loc113"/>
    <n v="1831"/>
    <s v="afternoon"/>
    <s v="Truck"/>
    <s v="Model17"/>
    <n v="959"/>
    <s v="female"/>
    <n v="30"/>
    <n v="20"/>
    <s v="Serious"/>
    <n v="13"/>
    <s v="M"/>
    <s v="Working"/>
    <s v="Cyclist"/>
    <s v="Passenger"/>
  </r>
  <r>
    <s v="AID0892"/>
    <d v="2023-05-30T00:00:00"/>
    <s v="sunday"/>
    <s v="ML"/>
    <s v="Moderate"/>
    <s v="Rain"/>
    <s v="Loc153"/>
    <n v="1433"/>
    <s v="evening"/>
    <s v="Motorcycle"/>
    <s v="Model13"/>
    <n v="1929"/>
    <s v="male"/>
    <n v="34"/>
    <n v="5"/>
    <s v="Fatal"/>
    <n v="80"/>
    <s v="M"/>
    <s v="Working"/>
    <s v="Car Passenger"/>
    <s v="Passenger"/>
  </r>
  <r>
    <s v="AID0893"/>
    <d v="2022-12-03T00:00:00"/>
    <s v="sunday"/>
    <s v="westbengal"/>
    <s v="Moderate"/>
    <s v="Clear"/>
    <s v="Loc10"/>
    <n v="621"/>
    <s v="Night"/>
    <s v="Motorcycle"/>
    <s v="Model1"/>
    <n v="1130"/>
    <s v="female"/>
    <n v="44"/>
    <n v="17"/>
    <s v="Serious"/>
    <n v="17"/>
    <s v="F"/>
    <s v="Working"/>
    <s v="Cyclist"/>
    <s v="Pedestrian"/>
  </r>
  <r>
    <s v="AID0894"/>
    <d v="2022-06-27T00:00:00"/>
    <s v="Friday"/>
    <s v="PB"/>
    <s v="Minor"/>
    <s v="Fog"/>
    <s v="Loc112"/>
    <n v="1416"/>
    <s v="afternoon"/>
    <s v="Bus"/>
    <s v="Model41"/>
    <n v="2040"/>
    <s v="female"/>
    <n v="55"/>
    <n v="17"/>
    <s v="Fatal"/>
    <n v="25"/>
    <s v="F"/>
    <s v="Middle"/>
    <s v="Motorcyclist"/>
    <s v="Passenger"/>
  </r>
  <r>
    <s v="AID0895"/>
    <d v="2022-07-28T00:00:00"/>
    <s v="tuesday"/>
    <s v="GA"/>
    <s v="Minor"/>
    <s v="Clear"/>
    <s v="Loc103"/>
    <n v="401"/>
    <s v="Night"/>
    <s v="Car"/>
    <s v="Model20"/>
    <n v="1264"/>
    <s v="female"/>
    <n v="25"/>
    <n v="15"/>
    <s v="Serious"/>
    <n v="45"/>
    <s v="M"/>
    <s v="Working"/>
    <s v="Cyclist"/>
    <s v="Passenger"/>
  </r>
  <r>
    <s v="AID0896"/>
    <d v="2022-10-05T00:00:00"/>
    <s v="wednesday"/>
    <s v="MN"/>
    <s v="Minor"/>
    <s v="Storm"/>
    <s v="Loc124"/>
    <n v="1701"/>
    <s v="Night"/>
    <s v="Motorcycle"/>
    <s v="Model14"/>
    <n v="1239"/>
    <s v="male"/>
    <n v="27"/>
    <n v="6"/>
    <s v="Slight"/>
    <n v="2"/>
    <s v="F"/>
    <s v="Middle"/>
    <s v="Car Passenger"/>
    <s v="Passenger"/>
  </r>
  <r>
    <s v="AID0897"/>
    <d v="2022-02-06T00:00:00"/>
    <s v="Friday"/>
    <s v="TN"/>
    <s v="Minor"/>
    <s v="Storm"/>
    <s v="Loc7"/>
    <n v="2114"/>
    <s v="evening"/>
    <s v="Car"/>
    <s v="Model16"/>
    <n v="1602"/>
    <s v="female"/>
    <n v="56"/>
    <n v="19"/>
    <s v="Serious"/>
    <n v="15"/>
    <s v="F"/>
    <s v="Working"/>
    <s v="Car Passenger"/>
    <s v="Passenger"/>
  </r>
  <r>
    <s v="AID0898"/>
    <d v="2022-10-23T00:00:00"/>
    <s v="Friday"/>
    <s v="gujarath"/>
    <s v="Minor"/>
    <s v="Storm"/>
    <s v="Loc64"/>
    <n v="2333"/>
    <s v="Night"/>
    <s v="Car"/>
    <s v="Model21"/>
    <n v="2550"/>
    <s v="male"/>
    <n v="24"/>
    <n v="8"/>
    <s v="Fatal"/>
    <n v="51"/>
    <s v="F"/>
    <s v="Upper"/>
    <s v="Pedestrian"/>
    <s v="Pedestrian"/>
  </r>
  <r>
    <s v="AID0899"/>
    <d v="2023-12-07T00:00:00"/>
    <s v="Friday"/>
    <s v="NL"/>
    <s v="Severe"/>
    <s v="Rain"/>
    <s v="Loc160"/>
    <n v="29"/>
    <s v="Night"/>
    <s v="Truck"/>
    <s v="Model35"/>
    <n v="1175"/>
    <s v="female"/>
    <n v="46"/>
    <n v="5"/>
    <s v="Fatal"/>
    <n v="51"/>
    <s v="M"/>
    <s v="Upper"/>
    <s v="Motorcyclist"/>
    <s v="Passenger"/>
  </r>
  <r>
    <s v="AID0900"/>
    <d v="2023-05-23T00:00:00"/>
    <s v="sunday"/>
    <s v="JH"/>
    <s v="Minor"/>
    <s v="Clear"/>
    <s v="Loc163"/>
    <n v="834"/>
    <s v="afternoon"/>
    <s v="Motorcycle"/>
    <s v="Model35"/>
    <n v="2941"/>
    <s v="female"/>
    <n v="57"/>
    <n v="10"/>
    <s v="Fatal"/>
    <n v="73"/>
    <s v="M"/>
    <s v="Working"/>
    <s v="Cyclist"/>
    <s v="Pedestrian"/>
  </r>
  <r>
    <s v="AID0901"/>
    <d v="2023-08-13T00:00:00"/>
    <s v="wednesday"/>
    <s v="Bihar"/>
    <s v="Severe"/>
    <s v="Storm"/>
    <s v="Loc37"/>
    <n v="506"/>
    <s v="evening"/>
    <s v="Car"/>
    <s v="Model50"/>
    <n v="1870"/>
    <s v="female"/>
    <n v="32"/>
    <n v="2"/>
    <s v="Slight"/>
    <n v="59"/>
    <s v="M"/>
    <s v="Upper"/>
    <s v="Motorcyclist"/>
    <s v="Pedestrian"/>
  </r>
  <r>
    <s v="AID0902"/>
    <d v="2023-02-08T00:00:00"/>
    <s v="monday"/>
    <s v="Tripura"/>
    <s v="Minor"/>
    <s v="Rain"/>
    <s v="Loc11"/>
    <n v="1104"/>
    <s v="Night"/>
    <s v="Car"/>
    <s v="Model15"/>
    <n v="1434"/>
    <s v="female"/>
    <n v="47"/>
    <n v="6"/>
    <s v="Slight"/>
    <n v="75"/>
    <s v="M"/>
    <s v="Middle"/>
    <s v="Motorcyclist"/>
    <s v="Pedestrian"/>
  </r>
  <r>
    <s v="AID0903"/>
    <d v="2022-08-31T00:00:00"/>
    <s v="tuesday"/>
    <s v="madhyapradesh"/>
    <s v="Moderate"/>
    <s v="Rain"/>
    <s v="Loc107"/>
    <n v="521"/>
    <s v="Night"/>
    <s v="Motorcycle"/>
    <s v="Model24"/>
    <n v="1859"/>
    <s v="female"/>
    <n v="36"/>
    <n v="8"/>
    <s v="Slight"/>
    <n v="37"/>
    <s v="M"/>
    <s v="Upper"/>
    <s v="Pedestrian"/>
    <s v="Passenger"/>
  </r>
  <r>
    <s v="AID0904"/>
    <d v="2023-11-10T00:00:00"/>
    <s v="tuesday"/>
    <s v="Himachal pradesh"/>
    <s v="Severe"/>
    <s v="Fog"/>
    <s v="Loc175"/>
    <n v="557"/>
    <s v="afternoon"/>
    <s v="Motorcycle"/>
    <s v="Model22"/>
    <n v="2524"/>
    <s v="male"/>
    <n v="44"/>
    <n v="1"/>
    <s v="Slight"/>
    <n v="42"/>
    <s v="F"/>
    <s v="Upper"/>
    <s v="Motorcyclist"/>
    <s v="Passenger"/>
  </r>
  <r>
    <s v="AID0905"/>
    <d v="2022-02-03T00:00:00"/>
    <s v="sunday"/>
    <s v="sikkim"/>
    <s v="Moderate"/>
    <s v="Fog"/>
    <s v="Loc146"/>
    <n v="537"/>
    <s v="afternoon"/>
    <s v="Motorcycle"/>
    <s v="Model2"/>
    <n v="1724"/>
    <s v="female"/>
    <n v="54"/>
    <n v="12"/>
    <s v="Serious"/>
    <n v="21"/>
    <s v="F"/>
    <s v="Working"/>
    <s v="Car Passenger"/>
    <s v="Passenger"/>
  </r>
  <r>
    <s v="AID0906"/>
    <d v="2022-04-04T00:00:00"/>
    <s v="tuesday"/>
    <s v="UK"/>
    <s v="Minor"/>
    <s v="Rain"/>
    <s v="Loc64"/>
    <n v="1925"/>
    <s v="afternoon"/>
    <s v="Truck"/>
    <s v="Model28"/>
    <n v="2964"/>
    <s v="female"/>
    <n v="42"/>
    <n v="16"/>
    <s v="Fatal"/>
    <n v="2"/>
    <s v="M"/>
    <s v="Upper"/>
    <s v="Pedestrian"/>
    <s v="Passenger"/>
  </r>
  <r>
    <s v="AID0907"/>
    <d v="2023-08-12T00:00:00"/>
    <s v="sunday"/>
    <s v="maharastra"/>
    <s v="Severe"/>
    <s v="Rain"/>
    <s v="Loc185"/>
    <n v="925"/>
    <s v="evening"/>
    <s v="Truck"/>
    <s v="Model6"/>
    <n v="1588"/>
    <s v="female"/>
    <n v="35"/>
    <n v="11"/>
    <s v="Slight"/>
    <n v="77"/>
    <s v="M"/>
    <s v="Working"/>
    <s v="Pedestrian"/>
    <s v="Passenger"/>
  </r>
  <r>
    <s v="AID0908"/>
    <d v="2022-04-01T00:00:00"/>
    <s v="tuesday"/>
    <s v="UP"/>
    <s v="Severe"/>
    <s v="Fog"/>
    <s v="Loc128"/>
    <n v="633"/>
    <s v="Night"/>
    <s v="Bus"/>
    <s v="Model29"/>
    <n v="1224"/>
    <s v="male"/>
    <n v="19"/>
    <n v="4"/>
    <s v="Fatal"/>
    <n v="71"/>
    <s v="M"/>
    <s v="Middle"/>
    <s v="Motorcyclist"/>
    <s v="Pedestrian"/>
  </r>
  <r>
    <s v="AID0909"/>
    <d v="2022-04-09T00:00:00"/>
    <s v="tuesday"/>
    <s v="Haryana"/>
    <s v="Minor"/>
    <s v="Snow"/>
    <s v="Loc144"/>
    <n v="2305"/>
    <s v="afternoon"/>
    <s v="Bus"/>
    <s v="Model35"/>
    <n v="1833"/>
    <s v="male"/>
    <n v="35"/>
    <n v="4"/>
    <s v="Fatal"/>
    <n v="39"/>
    <s v="F"/>
    <s v="Working"/>
    <s v="Cyclist"/>
    <s v="Pedestrian"/>
  </r>
  <r>
    <s v="AID0910"/>
    <d v="2022-11-23T00:00:00"/>
    <s v="tuesday"/>
    <s v="Himachal pradesh"/>
    <s v="Severe"/>
    <s v="Storm"/>
    <s v="Loc159"/>
    <n v="1557"/>
    <s v="afternoon"/>
    <s v="Bus"/>
    <s v="Model3"/>
    <n v="1697"/>
    <s v="female"/>
    <n v="55"/>
    <n v="1"/>
    <s v="Serious"/>
    <n v="53"/>
    <s v="F"/>
    <s v="Upper"/>
    <s v="Pedestrian"/>
    <s v="Passenger"/>
  </r>
  <r>
    <s v="AID0911"/>
    <d v="2022-11-08T00:00:00"/>
    <s v="Friday"/>
    <s v="assam"/>
    <s v="Moderate"/>
    <s v="Snow"/>
    <s v="Loc200"/>
    <n v="1740"/>
    <s v="afternoon"/>
    <s v="Motorcycle"/>
    <s v="Model27"/>
    <n v="1555"/>
    <s v="female"/>
    <n v="29"/>
    <n v="8"/>
    <s v="Fatal"/>
    <n v="30"/>
    <s v="M"/>
    <s v="Middle"/>
    <s v="Car Passenger"/>
    <s v="Passenger"/>
  </r>
  <r>
    <s v="AID0912"/>
    <d v="2023-02-02T00:00:00"/>
    <s v="Friday"/>
    <s v="ML"/>
    <s v="Minor"/>
    <s v="Snow"/>
    <s v="Loc163"/>
    <n v="2114"/>
    <s v="afternoon"/>
    <s v="Motorcycle"/>
    <s v="Model21"/>
    <n v="1685"/>
    <s v="female"/>
    <n v="29"/>
    <n v="6"/>
    <s v="Slight"/>
    <n v="17"/>
    <s v="F"/>
    <s v="Upper"/>
    <s v="Pedestrian"/>
    <s v="Pedestrian"/>
  </r>
  <r>
    <s v="AID0913"/>
    <d v="2023-01-16T00:00:00"/>
    <s v="sunday"/>
    <s v="MN"/>
    <s v="Moderate"/>
    <s v="Snow"/>
    <s v="Loc122"/>
    <n v="128"/>
    <s v="evening"/>
    <s v="Bus"/>
    <s v="Model6"/>
    <n v="2977"/>
    <s v="female"/>
    <n v="56"/>
    <n v="5"/>
    <s v="Serious"/>
    <n v="60"/>
    <s v="M"/>
    <s v="Working"/>
    <s v="Car Passenger"/>
    <s v="Pedestrian"/>
  </r>
  <r>
    <s v="AID0914"/>
    <d v="2022-03-30T00:00:00"/>
    <s v="wednesday"/>
    <s v="TN"/>
    <s v="Severe"/>
    <s v="Rain"/>
    <s v="Loc151"/>
    <n v="1909"/>
    <s v="evening"/>
    <s v="Motorcycle"/>
    <s v="Model9"/>
    <n v="2265"/>
    <s v="male"/>
    <n v="43"/>
    <n v="19"/>
    <s v="Fatal"/>
    <n v="63"/>
    <s v="F"/>
    <s v="Working"/>
    <s v="Pedestrian"/>
    <s v="Pedestrian"/>
  </r>
  <r>
    <s v="AID0915"/>
    <d v="2022-09-19T00:00:00"/>
    <s v="sunday"/>
    <s v="MN"/>
    <s v="Severe"/>
    <s v="Fog"/>
    <s v="Loc57"/>
    <n v="2134"/>
    <s v="Night"/>
    <s v="Car"/>
    <s v="Model27"/>
    <n v="1475"/>
    <s v="male"/>
    <n v="52"/>
    <n v="6"/>
    <s v="Slight"/>
    <n v="11"/>
    <s v="M"/>
    <s v="Middle"/>
    <s v="Pedestrian"/>
    <s v="Passenger"/>
  </r>
  <r>
    <s v="AID0916"/>
    <d v="2023-11-04T00:00:00"/>
    <s v="Friday"/>
    <s v="sikkim"/>
    <s v="Severe"/>
    <s v="Storm"/>
    <s v="Loc186"/>
    <n v="1533"/>
    <s v="Night"/>
    <s v="Bus"/>
    <s v="Model46"/>
    <n v="1209"/>
    <s v="female"/>
    <n v="69"/>
    <n v="10"/>
    <s v="Slight"/>
    <n v="72"/>
    <s v="M"/>
    <s v="Upper"/>
    <s v="Cyclist"/>
    <s v="Passenger"/>
  </r>
  <r>
    <s v="AID0917"/>
    <d v="2022-08-20T00:00:00"/>
    <s v="wednesday"/>
    <s v="sikkim"/>
    <s v="Severe"/>
    <s v="Fog"/>
    <s v="Loc77"/>
    <n v="452"/>
    <s v="Night"/>
    <s v="Bus"/>
    <s v="Model9"/>
    <n v="2206"/>
    <s v="male"/>
    <n v="53"/>
    <n v="18"/>
    <s v="Fatal"/>
    <n v="56"/>
    <s v="M"/>
    <s v="Middle"/>
    <s v="Car Passenger"/>
    <s v="Pedestrian"/>
  </r>
  <r>
    <s v="AID0918"/>
    <d v="2023-10-01T00:00:00"/>
    <s v="monday"/>
    <s v="ML"/>
    <s v="Moderate"/>
    <s v="Storm"/>
    <s v="Loc105"/>
    <n v="1457"/>
    <s v="Night"/>
    <s v="Car"/>
    <s v="Model16"/>
    <n v="2293"/>
    <s v="male"/>
    <n v="53"/>
    <n v="7"/>
    <s v="Fatal"/>
    <n v="79"/>
    <s v="M"/>
    <s v="Working"/>
    <s v="Car Passenger"/>
    <s v="Pedestrian"/>
  </r>
  <r>
    <s v="AID0919"/>
    <d v="2022-12-20T00:00:00"/>
    <s v="sunday"/>
    <s v="UK"/>
    <s v="Moderate"/>
    <s v="Fog"/>
    <s v="Loc169"/>
    <n v="1408"/>
    <s v="afternoon"/>
    <s v="Bus"/>
    <s v="Model47"/>
    <n v="1495"/>
    <s v="female"/>
    <n v="63"/>
    <n v="13"/>
    <s v="Fatal"/>
    <n v="7"/>
    <s v="F"/>
    <s v="Upper"/>
    <s v="Motorcyclist"/>
    <s v="Pedestrian"/>
  </r>
  <r>
    <s v="AID0920"/>
    <d v="2023-09-21T00:00:00"/>
    <s v="Friday"/>
    <s v="UK"/>
    <s v="Moderate"/>
    <s v="Fog"/>
    <s v="Loc108"/>
    <n v="1156"/>
    <s v="evening"/>
    <s v="Truck"/>
    <s v="Model31"/>
    <n v="940"/>
    <s v="female"/>
    <n v="37"/>
    <n v="12"/>
    <s v="Serious"/>
    <n v="14"/>
    <s v="M"/>
    <s v="Middle"/>
    <s v="Pedestrian"/>
    <s v="Pedestrian"/>
  </r>
  <r>
    <s v="AID0921"/>
    <d v="2023-11-07T00:00:00"/>
    <s v="sunday"/>
    <s v="ML"/>
    <s v="Severe"/>
    <s v="Storm"/>
    <s v="Loc1"/>
    <n v="148"/>
    <s v="Night"/>
    <s v="Bus"/>
    <s v="Model6"/>
    <n v="1261"/>
    <s v="female"/>
    <n v="48"/>
    <n v="10"/>
    <s v="Slight"/>
    <n v="48"/>
    <s v="F"/>
    <s v="Middle"/>
    <s v="Motorcyclist"/>
    <s v="Passenger"/>
  </r>
  <r>
    <s v="AID0922"/>
    <d v="2022-07-08T00:00:00"/>
    <s v="sunday"/>
    <s v="MZ"/>
    <s v="Moderate"/>
    <s v="Rain"/>
    <s v="Loc54"/>
    <n v="1832"/>
    <s v="Night"/>
    <s v="Bus"/>
    <s v="Model3"/>
    <n v="1771"/>
    <s v="female"/>
    <n v="63"/>
    <n v="19"/>
    <s v="Slight"/>
    <n v="41"/>
    <s v="F"/>
    <s v="Working"/>
    <s v="Cyclist"/>
    <s v="Pedestrian"/>
  </r>
  <r>
    <s v="AID0923"/>
    <d v="2022-02-26T00:00:00"/>
    <s v="sunday"/>
    <s v="Tripura"/>
    <s v="Severe"/>
    <s v="Fog"/>
    <s v="Loc38"/>
    <n v="1201"/>
    <s v="Night"/>
    <s v="Motorcycle"/>
    <s v="Model38"/>
    <n v="2819"/>
    <s v="male"/>
    <n v="46"/>
    <n v="17"/>
    <s v="Fatal"/>
    <n v="63"/>
    <s v="F"/>
    <s v="Upper"/>
    <s v="Cyclist"/>
    <s v="Pedestrian"/>
  </r>
  <r>
    <s v="AID0924"/>
    <d v="2022-06-24T00:00:00"/>
    <s v="wednesday"/>
    <s v="UP"/>
    <s v="Moderate"/>
    <s v="Fog"/>
    <s v="Loc199"/>
    <n v="457"/>
    <s v="afternoon"/>
    <s v="Car"/>
    <s v="Model15"/>
    <n v="1405"/>
    <s v="female"/>
    <n v="60"/>
    <n v="11"/>
    <s v="Slight"/>
    <n v="33"/>
    <s v="M"/>
    <s v="Middle"/>
    <s v="Car Passenger"/>
    <s v="Pedestrian"/>
  </r>
  <r>
    <s v="AID0925"/>
    <d v="2023-06-18T00:00:00"/>
    <s v="tuesday"/>
    <s v="sikkim"/>
    <s v="Severe"/>
    <s v="Rain"/>
    <s v="Loc60"/>
    <n v="1858"/>
    <s v="evening"/>
    <s v="Truck"/>
    <s v="Model36"/>
    <n v="2423"/>
    <s v="male"/>
    <n v="41"/>
    <n v="7"/>
    <s v="Slight"/>
    <n v="51"/>
    <s v="F"/>
    <s v="Middle"/>
    <s v="Motorcyclist"/>
    <s v="Pedestrian"/>
  </r>
  <r>
    <s v="AID0926"/>
    <d v="2023-10-06T00:00:00"/>
    <s v="sunday"/>
    <s v="UK"/>
    <s v="Severe"/>
    <s v="Storm"/>
    <s v="Loc143"/>
    <n v="1649"/>
    <s v="afternoon"/>
    <s v="Car"/>
    <s v="Model49"/>
    <n v="2662"/>
    <s v="male"/>
    <n v="27"/>
    <n v="9"/>
    <s v="Serious"/>
    <n v="33"/>
    <s v="F"/>
    <s v="Upper"/>
    <s v="Pedestrian"/>
    <s v="Passenger"/>
  </r>
  <r>
    <s v="AID0927"/>
    <d v="2022-11-22T00:00:00"/>
    <s v="monday"/>
    <s v="OD"/>
    <s v="Moderate"/>
    <s v="Fog"/>
    <s v="Loc16"/>
    <n v="909"/>
    <s v="evening"/>
    <s v="Motorcycle"/>
    <s v="Model45"/>
    <n v="1335"/>
    <s v="male"/>
    <n v="30"/>
    <n v="15"/>
    <s v="Serious"/>
    <n v="79"/>
    <s v="M"/>
    <s v="Working"/>
    <s v="Car Passenger"/>
    <s v="Pedestrian"/>
  </r>
  <r>
    <s v="AID0928"/>
    <d v="2023-05-17T00:00:00"/>
    <s v="wednesday"/>
    <s v="Chatisghad"/>
    <s v="Moderate"/>
    <s v="Storm"/>
    <s v="Loc87"/>
    <n v="411"/>
    <s v="Night"/>
    <s v="Motorcycle"/>
    <s v="Model5"/>
    <n v="1660"/>
    <s v="female"/>
    <n v="31"/>
    <n v="0"/>
    <s v="Serious"/>
    <n v="32"/>
    <s v="M"/>
    <s v="Upper"/>
    <s v="Motorcyclist"/>
    <s v="Passenger"/>
  </r>
  <r>
    <s v="AID0929"/>
    <d v="2023-09-30T00:00:00"/>
    <s v="Friday"/>
    <s v="madhyapradesh"/>
    <s v="Severe"/>
    <s v="Storm"/>
    <s v="Loc183"/>
    <n v="53"/>
    <s v="evening"/>
    <s v="Bus"/>
    <s v="Model30"/>
    <n v="1757"/>
    <s v="male"/>
    <n v="59"/>
    <n v="20"/>
    <s v="Slight"/>
    <n v="78"/>
    <s v="M"/>
    <s v="Middle"/>
    <s v="Car Passenger"/>
    <s v="Passenger"/>
  </r>
  <r>
    <s v="AID0930"/>
    <d v="2022-08-31T00:00:00"/>
    <s v="sunday"/>
    <s v="gujarath"/>
    <s v="Minor"/>
    <s v="Snow"/>
    <s v="Loc108"/>
    <n v="552"/>
    <s v="Night"/>
    <s v="Bus"/>
    <s v="Model30"/>
    <n v="1787"/>
    <s v="male"/>
    <n v="51"/>
    <n v="7"/>
    <s v="Fatal"/>
    <n v="17"/>
    <s v="F"/>
    <s v="Working"/>
    <s v="Pedestrian"/>
    <s v="Passenger"/>
  </r>
  <r>
    <s v="AID0931"/>
    <d v="2022-09-20T00:00:00"/>
    <s v="tuesday"/>
    <s v="Tripura"/>
    <s v="Moderate"/>
    <s v="Rain"/>
    <s v="Loc116"/>
    <n v="1750"/>
    <s v="afternoon"/>
    <s v="Truck"/>
    <s v="Model37"/>
    <n v="1820"/>
    <s v="female"/>
    <n v="42"/>
    <n v="20"/>
    <s v="Fatal"/>
    <n v="30"/>
    <s v="F"/>
    <s v="Upper"/>
    <s v="Car Passenger"/>
    <s v="Passenger"/>
  </r>
  <r>
    <s v="AID0932"/>
    <d v="2023-12-25T00:00:00"/>
    <s v="monday"/>
    <s v="madhyapradesh"/>
    <s v="Severe"/>
    <s v="Clear"/>
    <s v="Loc59"/>
    <n v="727"/>
    <s v="Night"/>
    <s v="Car"/>
    <s v="Model32"/>
    <n v="2413"/>
    <s v="female"/>
    <n v="32"/>
    <n v="13"/>
    <s v="Fatal"/>
    <n v="61"/>
    <s v="M"/>
    <s v="Working"/>
    <s v="Motorcyclist"/>
    <s v="Passenger"/>
  </r>
  <r>
    <s v="AID0933"/>
    <d v="2023-10-13T00:00:00"/>
    <s v="monday"/>
    <s v="MZ"/>
    <s v="Severe"/>
    <s v="Fog"/>
    <s v="Loc120"/>
    <n v="1938"/>
    <s v="evening"/>
    <s v="Motorcycle"/>
    <s v="Model21"/>
    <n v="1567"/>
    <s v="male"/>
    <n v="24"/>
    <n v="19"/>
    <s v="Slight"/>
    <n v="46"/>
    <s v="M"/>
    <s v="Working"/>
    <s v="Motorcyclist"/>
    <s v="Pedestrian"/>
  </r>
  <r>
    <s v="AID0934"/>
    <d v="2023-09-28T00:00:00"/>
    <s v="tuesday"/>
    <s v="OD"/>
    <s v="Moderate"/>
    <s v="Snow"/>
    <s v="Loc87"/>
    <n v="1845"/>
    <s v="Night"/>
    <s v="Bus"/>
    <s v="Model40"/>
    <n v="1230"/>
    <s v="female"/>
    <n v="29"/>
    <n v="14"/>
    <s v="Serious"/>
    <n v="79"/>
    <s v="M"/>
    <s v="Upper"/>
    <s v="Car Passenger"/>
    <s v="Pedestrian"/>
  </r>
  <r>
    <s v="AID0935"/>
    <d v="2022-09-03T00:00:00"/>
    <s v="monday"/>
    <s v="madhyapradesh"/>
    <s v="Severe"/>
    <s v="Rain"/>
    <s v="Loc26"/>
    <n v="1010"/>
    <s v="evening"/>
    <s v="Car"/>
    <s v="Model8"/>
    <n v="2376"/>
    <s v="female"/>
    <n v="33"/>
    <n v="1"/>
    <s v="Serious"/>
    <n v="78"/>
    <s v="M"/>
    <s v="Middle"/>
    <s v="Cyclist"/>
    <s v="Passenger"/>
  </r>
  <r>
    <s v="AID0936"/>
    <d v="2022-06-15T00:00:00"/>
    <s v="sunday"/>
    <s v="JH"/>
    <s v="Severe"/>
    <s v="Fog"/>
    <s v="Loc171"/>
    <n v="1100"/>
    <s v="afternoon"/>
    <s v="Bus"/>
    <s v="Model27"/>
    <n v="806"/>
    <s v="male"/>
    <n v="64"/>
    <n v="4"/>
    <s v="Serious"/>
    <n v="80"/>
    <s v="F"/>
    <s v="Middle"/>
    <s v="Cyclist"/>
    <s v="Passenger"/>
  </r>
  <r>
    <s v="AID0937"/>
    <d v="2023-07-05T00:00:00"/>
    <s v="sunday"/>
    <s v="arunachalpradesah"/>
    <s v="Moderate"/>
    <s v="Rain"/>
    <s v="Loc54"/>
    <n v="2301"/>
    <s v="afternoon"/>
    <s v="Bus"/>
    <s v="Model46"/>
    <n v="2893"/>
    <s v="male"/>
    <n v="51"/>
    <n v="1"/>
    <s v="Slight"/>
    <n v="48"/>
    <s v="M"/>
    <s v="Upper"/>
    <s v="Car Passenger"/>
    <s v="Pedestrian"/>
  </r>
  <r>
    <s v="AID0938"/>
    <d v="2023-08-17T00:00:00"/>
    <s v="tuesday"/>
    <s v="gujarath"/>
    <s v="Moderate"/>
    <s v="Storm"/>
    <s v="Loc39"/>
    <n v="1321"/>
    <s v="Night"/>
    <s v="Truck"/>
    <s v="Model2"/>
    <n v="1579"/>
    <s v="female"/>
    <n v="19"/>
    <n v="17"/>
    <s v="Fatal"/>
    <n v="62"/>
    <s v="M"/>
    <s v="Working"/>
    <s v="Motorcyclist"/>
    <s v="Passenger"/>
  </r>
  <r>
    <s v="AID0939"/>
    <d v="2023-10-02T00:00:00"/>
    <s v="wednesday"/>
    <s v="UP"/>
    <s v="Severe"/>
    <s v="Snow"/>
    <s v="Loc198"/>
    <n v="533"/>
    <s v="Night"/>
    <s v="Car"/>
    <s v="Model7"/>
    <n v="1033"/>
    <s v="male"/>
    <n v="54"/>
    <n v="9"/>
    <s v="Fatal"/>
    <n v="21"/>
    <s v="F"/>
    <s v="Upper"/>
    <s v="Car Passenger"/>
    <s v="Passenger"/>
  </r>
  <r>
    <s v="AID0940"/>
    <d v="2022-11-01T00:00:00"/>
    <s v="tuesday"/>
    <s v="Tripura"/>
    <s v="Severe"/>
    <s v="Snow"/>
    <s v="Loc193"/>
    <n v="441"/>
    <s v="afternoon"/>
    <s v="Motorcycle"/>
    <s v="Model10"/>
    <n v="1560"/>
    <s v="female"/>
    <n v="65"/>
    <n v="5"/>
    <s v="Slight"/>
    <n v="7"/>
    <s v="M"/>
    <s v="Working"/>
    <s v="Pedestrian"/>
    <s v="Passenger"/>
  </r>
  <r>
    <s v="AID0941"/>
    <d v="2023-03-06T00:00:00"/>
    <s v="monday"/>
    <s v="delhi"/>
    <s v="Severe"/>
    <s v="Fog"/>
    <s v="Loc123"/>
    <n v="1502"/>
    <s v="evening"/>
    <s v="Bus"/>
    <s v="Model42"/>
    <n v="2813"/>
    <s v="female"/>
    <n v="33"/>
    <n v="15"/>
    <s v="Fatal"/>
    <n v="50"/>
    <s v="M"/>
    <s v="Working"/>
    <s v="Cyclist"/>
    <s v="Pedestrian"/>
  </r>
  <r>
    <s v="AID0942"/>
    <d v="2023-05-19T00:00:00"/>
    <s v="tuesday"/>
    <s v="TN"/>
    <s v="Moderate"/>
    <s v="Fog"/>
    <s v="Loc123"/>
    <n v="421"/>
    <s v="Night"/>
    <s v="Motorcycle"/>
    <s v="Model19"/>
    <n v="2134"/>
    <s v="female"/>
    <n v="24"/>
    <n v="12"/>
    <s v="Serious"/>
    <n v="28"/>
    <s v="M"/>
    <s v="Upper"/>
    <s v="Cyclist"/>
    <s v="Passenger"/>
  </r>
  <r>
    <s v="AID0943"/>
    <d v="2022-03-31T00:00:00"/>
    <s v="monday"/>
    <s v="Chatisghad"/>
    <s v="Minor"/>
    <s v="Snow"/>
    <s v="Loc105"/>
    <n v="1027"/>
    <s v="Night"/>
    <s v="Motorcycle"/>
    <s v="Model46"/>
    <n v="2073"/>
    <s v="female"/>
    <n v="34"/>
    <n v="11"/>
    <s v="Slight"/>
    <n v="64"/>
    <s v="F"/>
    <s v="Upper"/>
    <s v="Cyclist"/>
    <s v="Pedestrian"/>
  </r>
  <r>
    <s v="AID0944"/>
    <d v="2022-04-22T00:00:00"/>
    <s v="sunday"/>
    <s v="NL"/>
    <s v="Minor"/>
    <s v="Clear"/>
    <s v="Loc198"/>
    <n v="2227"/>
    <s v="Night"/>
    <s v="Car"/>
    <s v="Model24"/>
    <n v="2772"/>
    <s v="male"/>
    <n v="58"/>
    <n v="19"/>
    <s v="Serious"/>
    <n v="17"/>
    <s v="M"/>
    <s v="Upper"/>
    <s v="Car Passenger"/>
    <s v="Pedestrian"/>
  </r>
  <r>
    <s v="AID0945"/>
    <d v="2022-08-18T00:00:00"/>
    <s v="tuesday"/>
    <s v="arunachalpradesah"/>
    <s v="Moderate"/>
    <s v="Storm"/>
    <s v="Loc80"/>
    <n v="812"/>
    <s v="Night"/>
    <s v="Bus"/>
    <s v="Model11"/>
    <n v="1017"/>
    <s v="female"/>
    <n v="65"/>
    <n v="0"/>
    <s v="Slight"/>
    <n v="18"/>
    <s v="F"/>
    <s v="Working"/>
    <s v="Car Passenger"/>
    <s v="Pedestrian"/>
  </r>
  <r>
    <s v="AID0946"/>
    <d v="2023-03-15T00:00:00"/>
    <s v="monday"/>
    <s v="gujarath"/>
    <s v="Moderate"/>
    <s v="Fog"/>
    <s v="Loc86"/>
    <n v="2043"/>
    <s v="Night"/>
    <s v="Bus"/>
    <s v="Model50"/>
    <n v="1833"/>
    <s v="male"/>
    <n v="65"/>
    <n v="14"/>
    <s v="Serious"/>
    <n v="79"/>
    <s v="M"/>
    <s v="Middle"/>
    <s v="Car Passenger"/>
    <s v="Passenger"/>
  </r>
  <r>
    <s v="AID0947"/>
    <d v="2023-11-16T00:00:00"/>
    <s v="sunday"/>
    <s v="kerala"/>
    <s v="Moderate"/>
    <s v="Snow"/>
    <s v="Loc21"/>
    <n v="1056"/>
    <s v="Night"/>
    <s v="Motorcycle"/>
    <s v="Model17"/>
    <n v="1416"/>
    <s v="female"/>
    <n v="26"/>
    <n v="18"/>
    <s v="Serious"/>
    <n v="37"/>
    <s v="M"/>
    <s v="Working"/>
    <s v="Pedestrian"/>
    <s v="Passenger"/>
  </r>
  <r>
    <s v="AID0948"/>
    <d v="2022-07-03T00:00:00"/>
    <s v="tuesday"/>
    <s v="westbengal"/>
    <s v="Minor"/>
    <s v="Rain"/>
    <s v="Loc116"/>
    <n v="323"/>
    <s v="evening"/>
    <s v="Motorcycle"/>
    <s v="Model29"/>
    <n v="1574"/>
    <s v="female"/>
    <n v="31"/>
    <n v="3"/>
    <s v="Fatal"/>
    <n v="77"/>
    <s v="M"/>
    <s v="Upper"/>
    <s v="Cyclist"/>
    <s v="Passenger"/>
  </r>
  <r>
    <s v="AID0949"/>
    <d v="2023-08-15T00:00:00"/>
    <s v="tuesday"/>
    <s v="MZ"/>
    <s v="Severe"/>
    <s v="Snow"/>
    <s v="Loc29"/>
    <n v="1210"/>
    <s v="Night"/>
    <s v="Bus"/>
    <s v="Model23"/>
    <n v="2865"/>
    <s v="male"/>
    <n v="42"/>
    <n v="1"/>
    <s v="Slight"/>
    <n v="47"/>
    <s v="F"/>
    <s v="Middle"/>
    <s v="Pedestrian"/>
    <s v="Pedestrian"/>
  </r>
  <r>
    <s v="AID0950"/>
    <d v="2022-05-18T00:00:00"/>
    <s v="Friday"/>
    <s v="PB"/>
    <s v="Moderate"/>
    <s v="Rain"/>
    <s v="Loc162"/>
    <n v="1423"/>
    <s v="afternoon"/>
    <s v="Car"/>
    <s v="Model34"/>
    <n v="1838"/>
    <s v="female"/>
    <n v="52"/>
    <n v="14"/>
    <s v="Serious"/>
    <n v="60"/>
    <s v="M"/>
    <s v="Middle"/>
    <s v="Cyclist"/>
    <s v="Pedestrian"/>
  </r>
  <r>
    <s v="AID0951"/>
    <d v="2022-01-10T00:00:00"/>
    <s v="tuesday"/>
    <s v="westbengal"/>
    <s v="Minor"/>
    <s v="Fog"/>
    <s v="Loc119"/>
    <n v="730"/>
    <s v="afternoon"/>
    <s v="Car"/>
    <s v="Model43"/>
    <n v="1995"/>
    <s v="male"/>
    <n v="67"/>
    <n v="3"/>
    <s v="Serious"/>
    <n v="2"/>
    <s v="F"/>
    <s v="Upper"/>
    <s v="Car Passenger"/>
    <s v="Passenger"/>
  </r>
  <r>
    <s v="AID0952"/>
    <d v="2022-11-23T00:00:00"/>
    <s v="Friday"/>
    <s v="sikkim"/>
    <s v="Severe"/>
    <s v="Clear"/>
    <s v="Loc138"/>
    <n v="947"/>
    <s v="evening"/>
    <s v="Motorcycle"/>
    <s v="Model17"/>
    <n v="2809"/>
    <s v="female"/>
    <n v="69"/>
    <n v="0"/>
    <s v="Slight"/>
    <n v="6"/>
    <s v="M"/>
    <s v="Middle"/>
    <s v="Cyclist"/>
    <s v="Passenger"/>
  </r>
  <r>
    <s v="AID0953"/>
    <d v="2022-05-30T00:00:00"/>
    <s v="sunday"/>
    <s v="madhyapradesh"/>
    <s v="Severe"/>
    <s v="Fog"/>
    <s v="Loc10"/>
    <n v="1635"/>
    <s v="afternoon"/>
    <s v="Car"/>
    <s v="Model35"/>
    <n v="1929"/>
    <s v="male"/>
    <n v="62"/>
    <n v="19"/>
    <s v="Slight"/>
    <n v="20"/>
    <s v="M"/>
    <s v="Working"/>
    <s v="Car Passenger"/>
    <s v="Pedestrian"/>
  </r>
  <r>
    <s v="AID0954"/>
    <d v="2022-07-09T00:00:00"/>
    <s v="tuesday"/>
    <s v="MZ"/>
    <s v="Severe"/>
    <s v="Fog"/>
    <s v="Loc12"/>
    <n v="2122"/>
    <s v="Night"/>
    <s v="Truck"/>
    <s v="Model34"/>
    <n v="2923"/>
    <s v="male"/>
    <n v="51"/>
    <n v="11"/>
    <s v="Fatal"/>
    <n v="66"/>
    <s v="M"/>
    <s v="Middle"/>
    <s v="Car Passenger"/>
    <s v="Pedestrian"/>
  </r>
  <r>
    <s v="AID0955"/>
    <d v="2022-02-07T00:00:00"/>
    <s v="tuesday"/>
    <s v="kerala"/>
    <s v="Severe"/>
    <s v="Storm"/>
    <s v="Loc127"/>
    <n v="1249"/>
    <s v="evening"/>
    <s v="Motorcycle"/>
    <s v="Model35"/>
    <n v="2459"/>
    <s v="male"/>
    <n v="42"/>
    <n v="16"/>
    <s v="Slight"/>
    <n v="26"/>
    <s v="F"/>
    <s v="Upper"/>
    <s v="Car Passenger"/>
    <s v="Pedestrian"/>
  </r>
  <r>
    <s v="AID0956"/>
    <d v="2023-09-08T00:00:00"/>
    <s v="tuesday"/>
    <s v="MN"/>
    <s v="Minor"/>
    <s v="Rain"/>
    <s v="Loc187"/>
    <n v="1507"/>
    <s v="Night"/>
    <s v="Bus"/>
    <s v="Model25"/>
    <n v="1661"/>
    <s v="male"/>
    <n v="51"/>
    <n v="14"/>
    <s v="Serious"/>
    <n v="13"/>
    <s v="M"/>
    <s v="Middle"/>
    <s v="Cyclist"/>
    <s v="Passenger"/>
  </r>
  <r>
    <s v="AID0957"/>
    <d v="2022-12-19T00:00:00"/>
    <s v="Friday"/>
    <s v="assam"/>
    <s v="Severe"/>
    <s v="Clear"/>
    <s v="Loc142"/>
    <n v="1643"/>
    <s v="evening"/>
    <s v="Motorcycle"/>
    <s v="Model25"/>
    <n v="1431"/>
    <s v="female"/>
    <n v="33"/>
    <n v="15"/>
    <s v="Serious"/>
    <n v="62"/>
    <s v="M"/>
    <s v="Middle"/>
    <s v="Car Passenger"/>
    <s v="Passenger"/>
  </r>
  <r>
    <s v="AID0958"/>
    <d v="2022-03-31T00:00:00"/>
    <s v="monday"/>
    <s v="westbengal"/>
    <s v="Moderate"/>
    <s v="Storm"/>
    <s v="Loc5"/>
    <n v="826"/>
    <s v="Night"/>
    <s v="Car"/>
    <s v="Model48"/>
    <n v="1733"/>
    <s v="male"/>
    <n v="35"/>
    <n v="7"/>
    <s v="Slight"/>
    <n v="80"/>
    <s v="M"/>
    <s v="Upper"/>
    <s v="Car Passenger"/>
    <s v="Pedestrian"/>
  </r>
  <r>
    <s v="AID0959"/>
    <d v="2022-07-01T00:00:00"/>
    <s v="monday"/>
    <s v="assam"/>
    <s v="Severe"/>
    <s v="Snow"/>
    <s v="Loc192"/>
    <n v="1604"/>
    <s v="Night"/>
    <s v="Motorcycle"/>
    <s v="Model13"/>
    <n v="1037"/>
    <s v="female"/>
    <n v="40"/>
    <n v="10"/>
    <s v="Fatal"/>
    <n v="56"/>
    <s v="F"/>
    <s v="Middle"/>
    <s v="Cyclist"/>
    <s v="Pedestrian"/>
  </r>
  <r>
    <s v="AID0960"/>
    <d v="2022-04-11T00:00:00"/>
    <s v="tuesday"/>
    <s v="Haryana"/>
    <s v="Minor"/>
    <s v="Rain"/>
    <s v="Loc81"/>
    <n v="1340"/>
    <s v="evening"/>
    <s v="Truck"/>
    <s v="Model43"/>
    <n v="2329"/>
    <s v="male"/>
    <n v="44"/>
    <n v="4"/>
    <s v="Serious"/>
    <n v="31"/>
    <s v="F"/>
    <s v="Upper"/>
    <s v="Motorcyclist"/>
    <s v="Pedestrian"/>
  </r>
  <r>
    <s v="AID0961"/>
    <d v="2023-08-18T00:00:00"/>
    <s v="tuesday"/>
    <s v="ML"/>
    <s v="Severe"/>
    <s v="Clear"/>
    <s v="Loc13"/>
    <n v="1315"/>
    <s v="afternoon"/>
    <s v="Car"/>
    <s v="Model11"/>
    <n v="1467"/>
    <s v="male"/>
    <n v="55"/>
    <n v="8"/>
    <s v="Fatal"/>
    <n v="18"/>
    <s v="M"/>
    <s v="Working"/>
    <s v="Car Passenger"/>
    <s v="Passenger"/>
  </r>
  <r>
    <s v="AID0962"/>
    <d v="2022-02-04T00:00:00"/>
    <s v="monday"/>
    <s v="assam"/>
    <s v="Moderate"/>
    <s v="Snow"/>
    <s v="Loc58"/>
    <n v="1112"/>
    <s v="Night"/>
    <s v="Motorcycle"/>
    <s v="Model32"/>
    <n v="2993"/>
    <s v="female"/>
    <n v="24"/>
    <n v="10"/>
    <s v="Fatal"/>
    <n v="10"/>
    <s v="M"/>
    <s v="Working"/>
    <s v="Pedestrian"/>
    <s v="Pedestrian"/>
  </r>
  <r>
    <s v="AID0963"/>
    <d v="2023-04-15T00:00:00"/>
    <s v="tuesday"/>
    <s v="KA"/>
    <s v="Minor"/>
    <s v="Fog"/>
    <s v="Loc45"/>
    <n v="2100"/>
    <s v="evening"/>
    <s v="Car"/>
    <s v="Model44"/>
    <n v="1825"/>
    <s v="male"/>
    <n v="44"/>
    <n v="4"/>
    <s v="Serious"/>
    <n v="57"/>
    <s v="M"/>
    <s v="Upper"/>
    <s v="Motorcyclist"/>
    <s v="Pedestrian"/>
  </r>
  <r>
    <s v="AID0964"/>
    <d v="2022-03-11T00:00:00"/>
    <s v="sunday"/>
    <s v="UP"/>
    <s v="Severe"/>
    <s v="Clear"/>
    <s v="Loc8"/>
    <n v="1607"/>
    <s v="Night"/>
    <s v="Motorcycle"/>
    <s v="Model36"/>
    <n v="1137"/>
    <s v="female"/>
    <n v="54"/>
    <n v="10"/>
    <s v="Slight"/>
    <n v="25"/>
    <s v="F"/>
    <s v="Upper"/>
    <s v="Cyclist"/>
    <s v="Passenger"/>
  </r>
  <r>
    <s v="AID0965"/>
    <d v="2022-03-03T00:00:00"/>
    <s v="sunday"/>
    <s v="TN"/>
    <s v="Minor"/>
    <s v="Clear"/>
    <s v="Loc98"/>
    <n v="1037"/>
    <s v="Night"/>
    <s v="Motorcycle"/>
    <s v="Model13"/>
    <n v="1891"/>
    <s v="male"/>
    <n v="27"/>
    <n v="0"/>
    <s v="Slight"/>
    <n v="48"/>
    <s v="M"/>
    <s v="Upper"/>
    <s v="Cyclist"/>
    <s v="Pedestrian"/>
  </r>
  <r>
    <s v="AID0966"/>
    <d v="2022-08-19T00:00:00"/>
    <s v="monday"/>
    <s v="ML"/>
    <s v="Moderate"/>
    <s v="Clear"/>
    <s v="Loc172"/>
    <n v="236"/>
    <s v="afternoon"/>
    <s v="Bus"/>
    <s v="Model31"/>
    <n v="2386"/>
    <s v="male"/>
    <n v="52"/>
    <n v="17"/>
    <s v="Serious"/>
    <n v="36"/>
    <s v="F"/>
    <s v="Upper"/>
    <s v="Cyclist"/>
    <s v="Pedestrian"/>
  </r>
  <r>
    <s v="AID0967"/>
    <d v="2022-03-26T00:00:00"/>
    <s v="sunday"/>
    <s v="maharastra"/>
    <s v="Severe"/>
    <s v="Fog"/>
    <s v="Loc171"/>
    <n v="1937"/>
    <s v="Night"/>
    <s v="Car"/>
    <s v="Model35"/>
    <n v="2131"/>
    <s v="female"/>
    <n v="62"/>
    <n v="7"/>
    <s v="Slight"/>
    <n v="55"/>
    <s v="F"/>
    <s v="Working"/>
    <s v="Pedestrian"/>
    <s v="Pedestrian"/>
  </r>
  <r>
    <s v="AID0968"/>
    <d v="2022-03-17T00:00:00"/>
    <s v="monday"/>
    <s v="AP"/>
    <s v="Minor"/>
    <s v="Fog"/>
    <s v="Loc57"/>
    <n v="31"/>
    <s v="Night"/>
    <s v="Truck"/>
    <s v="Model7"/>
    <n v="2488"/>
    <s v="female"/>
    <n v="59"/>
    <n v="3"/>
    <s v="Slight"/>
    <n v="74"/>
    <s v="M"/>
    <s v="Middle"/>
    <s v="Motorcyclist"/>
    <s v="Passenger"/>
  </r>
  <r>
    <s v="AID0969"/>
    <d v="2023-10-15T00:00:00"/>
    <s v="sunday"/>
    <s v="Himachal pradesh"/>
    <s v="Severe"/>
    <s v="Clear"/>
    <s v="Loc141"/>
    <n v="2246"/>
    <s v="Night"/>
    <s v="Motorcycle"/>
    <s v="Model3"/>
    <n v="1117"/>
    <s v="male"/>
    <n v="53"/>
    <n v="16"/>
    <s v="Slight"/>
    <n v="54"/>
    <s v="F"/>
    <s v="Working"/>
    <s v="Car Passenger"/>
    <s v="Passenger"/>
  </r>
  <r>
    <s v="AID0970"/>
    <d v="2023-06-18T00:00:00"/>
    <s v="sunday"/>
    <s v="kerala"/>
    <s v="Moderate"/>
    <s v="Fog"/>
    <s v="Loc156"/>
    <n v="855"/>
    <s v="evening"/>
    <s v="Bus"/>
    <s v="Model38"/>
    <n v="948"/>
    <s v="female"/>
    <n v="64"/>
    <n v="2"/>
    <s v="Fatal"/>
    <n v="75"/>
    <s v="M"/>
    <s v="Middle"/>
    <s v="Pedestrian"/>
    <s v="Pedestrian"/>
  </r>
  <r>
    <s v="AID0971"/>
    <d v="2022-08-02T00:00:00"/>
    <s v="tuesday"/>
    <s v="UP"/>
    <s v="Moderate"/>
    <s v="Rain"/>
    <s v="Loc174"/>
    <n v="1029"/>
    <s v="Night"/>
    <s v="Car"/>
    <s v="Model23"/>
    <n v="1381"/>
    <s v="female"/>
    <n v="37"/>
    <n v="2"/>
    <s v="Serious"/>
    <n v="29"/>
    <s v="M"/>
    <s v="Middle"/>
    <s v="Car Passenger"/>
    <s v="Pedestrian"/>
  </r>
  <r>
    <s v="AID0972"/>
    <d v="2022-10-26T00:00:00"/>
    <s v="monday"/>
    <s v="gujarath"/>
    <s v="Minor"/>
    <s v="Fog"/>
    <s v="Loc85"/>
    <n v="7"/>
    <s v="Night"/>
    <s v="Truck"/>
    <s v="Model34"/>
    <n v="1178"/>
    <s v="female"/>
    <n v="56"/>
    <n v="13"/>
    <s v="Slight"/>
    <n v="34"/>
    <s v="F"/>
    <s v="Working"/>
    <s v="Cyclist"/>
    <s v="Passenger"/>
  </r>
  <r>
    <s v="AID0973"/>
    <d v="2023-03-19T00:00:00"/>
    <s v="wednesday"/>
    <s v="arunachalpradesah"/>
    <s v="Minor"/>
    <s v="Rain"/>
    <s v="Loc72"/>
    <n v="709"/>
    <s v="afternoon"/>
    <s v="Motorcycle"/>
    <s v="Model40"/>
    <n v="1694"/>
    <s v="male"/>
    <n v="53"/>
    <n v="17"/>
    <s v="Serious"/>
    <n v="45"/>
    <s v="F"/>
    <s v="Middle"/>
    <s v="Motorcyclist"/>
    <s v="Passenger"/>
  </r>
  <r>
    <s v="AID0974"/>
    <d v="2023-08-13T00:00:00"/>
    <s v="sunday"/>
    <s v="TN"/>
    <s v="Severe"/>
    <s v="Rain"/>
    <s v="Loc76"/>
    <n v="54"/>
    <s v="Night"/>
    <s v="Bus"/>
    <s v="Model13"/>
    <n v="2997"/>
    <s v="female"/>
    <n v="43"/>
    <n v="13"/>
    <s v="Serious"/>
    <n v="56"/>
    <s v="M"/>
    <s v="Working"/>
    <s v="Pedestrian"/>
    <s v="Pedestrian"/>
  </r>
  <r>
    <s v="AID0975"/>
    <d v="2022-05-08T00:00:00"/>
    <s v="wednesday"/>
    <s v="UK"/>
    <s v="Severe"/>
    <s v="Clear"/>
    <s v="Loc156"/>
    <n v="640"/>
    <s v="evening"/>
    <s v="Bus"/>
    <s v="Model37"/>
    <n v="1037"/>
    <s v="female"/>
    <n v="68"/>
    <n v="12"/>
    <s v="Serious"/>
    <n v="38"/>
    <s v="F"/>
    <s v="Upper"/>
    <s v="Cyclist"/>
    <s v="Passenger"/>
  </r>
  <r>
    <s v="AID0976"/>
    <d v="2022-08-05T00:00:00"/>
    <s v="Friday"/>
    <s v="KA"/>
    <s v="Minor"/>
    <s v="Storm"/>
    <s v="Loc26"/>
    <n v="350"/>
    <s v="Night"/>
    <s v="Truck"/>
    <s v="Model32"/>
    <n v="1889"/>
    <s v="male"/>
    <n v="34"/>
    <n v="3"/>
    <s v="Fatal"/>
    <n v="30"/>
    <s v="M"/>
    <s v="Working"/>
    <s v="Motorcyclist"/>
    <s v="Pedestrian"/>
  </r>
  <r>
    <s v="AID0977"/>
    <d v="2022-02-08T00:00:00"/>
    <s v="wednesday"/>
    <s v="JH"/>
    <s v="Moderate"/>
    <s v="Storm"/>
    <s v="Loc107"/>
    <n v="445"/>
    <s v="Night"/>
    <s v="Truck"/>
    <s v="Model15"/>
    <n v="983"/>
    <s v="female"/>
    <n v="20"/>
    <n v="20"/>
    <s v="Serious"/>
    <n v="5"/>
    <s v="M"/>
    <s v="Upper"/>
    <s v="Cyclist"/>
    <s v="Passenger"/>
  </r>
  <r>
    <s v="AID0978"/>
    <d v="2022-03-19T00:00:00"/>
    <s v="tuesday"/>
    <s v="Himachal pradesh"/>
    <s v="Moderate"/>
    <s v="Snow"/>
    <s v="Loc140"/>
    <n v="627"/>
    <s v="afternoon"/>
    <s v="Bus"/>
    <s v="Model14"/>
    <n v="863"/>
    <s v="female"/>
    <n v="60"/>
    <n v="18"/>
    <s v="Slight"/>
    <n v="43"/>
    <s v="F"/>
    <s v="Middle"/>
    <s v="Cyclist"/>
    <s v="Passenger"/>
  </r>
  <r>
    <s v="AID0979"/>
    <d v="2023-04-29T00:00:00"/>
    <s v="Friday"/>
    <s v="UK"/>
    <s v="Minor"/>
    <s v="Snow"/>
    <s v="Loc57"/>
    <n v="2022"/>
    <s v="Night"/>
    <s v="Car"/>
    <s v="Model20"/>
    <n v="1068"/>
    <s v="male"/>
    <n v="38"/>
    <n v="10"/>
    <s v="Slight"/>
    <n v="72"/>
    <s v="M"/>
    <s v="Middle"/>
    <s v="Cyclist"/>
    <s v="Passenger"/>
  </r>
  <r>
    <s v="AID0980"/>
    <d v="2023-04-10T00:00:00"/>
    <s v="sunday"/>
    <s v="gujarath"/>
    <s v="Moderate"/>
    <s v="Rain"/>
    <s v="Loc126"/>
    <n v="237"/>
    <s v="evening"/>
    <s v="Truck"/>
    <s v="Model39"/>
    <n v="1677"/>
    <s v="male"/>
    <n v="38"/>
    <n v="15"/>
    <s v="Serious"/>
    <n v="46"/>
    <s v="M"/>
    <s v="Middle"/>
    <s v="Motorcyclist"/>
    <s v="Pedestrian"/>
  </r>
  <r>
    <s v="AID0981"/>
    <d v="2022-05-04T00:00:00"/>
    <s v="Friday"/>
    <s v="assam"/>
    <s v="Severe"/>
    <s v="Storm"/>
    <s v="Loc172"/>
    <n v="142"/>
    <s v="Night"/>
    <s v="Motorcycle"/>
    <s v="Model25"/>
    <n v="1891"/>
    <s v="female"/>
    <n v="31"/>
    <n v="16"/>
    <s v="Fatal"/>
    <n v="41"/>
    <s v="M"/>
    <s v="Upper"/>
    <s v="Car Passenger"/>
    <s v="Pedestrian"/>
  </r>
  <r>
    <s v="AID0982"/>
    <d v="2023-04-16T00:00:00"/>
    <s v="tuesday"/>
    <s v="gujarath"/>
    <s v="Minor"/>
    <s v="Rain"/>
    <s v="Loc198"/>
    <n v="814"/>
    <s v="evening"/>
    <s v="Truck"/>
    <s v="Model7"/>
    <n v="1929"/>
    <s v="female"/>
    <n v="44"/>
    <n v="8"/>
    <s v="Slight"/>
    <n v="22"/>
    <s v="F"/>
    <s v="Middle"/>
    <s v="Car Passenger"/>
    <s v="Passenger"/>
  </r>
  <r>
    <s v="AID0983"/>
    <d v="2023-05-10T00:00:00"/>
    <s v="tuesday"/>
    <s v="MN"/>
    <s v="Minor"/>
    <s v="Clear"/>
    <s v="Loc62"/>
    <n v="1127"/>
    <s v="afternoon"/>
    <s v="Bus"/>
    <s v="Model25"/>
    <n v="1021"/>
    <s v="male"/>
    <n v="69"/>
    <n v="17"/>
    <s v="Fatal"/>
    <n v="36"/>
    <s v="F"/>
    <s v="Middle"/>
    <s v="Pedestrian"/>
    <s v="Passenger"/>
  </r>
  <r>
    <s v="AID0984"/>
    <d v="2023-09-03T00:00:00"/>
    <s v="sunday"/>
    <s v="westbengal"/>
    <s v="Moderate"/>
    <s v="Snow"/>
    <s v="Loc125"/>
    <n v="933"/>
    <s v="evening"/>
    <s v="Motorcycle"/>
    <s v="Model44"/>
    <n v="1977"/>
    <s v="male"/>
    <n v="23"/>
    <n v="8"/>
    <s v="Serious"/>
    <n v="32"/>
    <s v="F"/>
    <s v="Middle"/>
    <s v="Car Passenger"/>
    <s v="Pedestrian"/>
  </r>
  <r>
    <s v="AID0985"/>
    <d v="2022-11-25T00:00:00"/>
    <s v="sunday"/>
    <s v="Haryana"/>
    <s v="Severe"/>
    <s v="Clear"/>
    <s v="Loc180"/>
    <n v="2151"/>
    <s v="evening"/>
    <s v="Truck"/>
    <s v="Model2"/>
    <n v="1307"/>
    <s v="female"/>
    <n v="30"/>
    <n v="4"/>
    <s v="Serious"/>
    <n v="70"/>
    <s v="F"/>
    <s v="Working"/>
    <s v="Pedestrian"/>
    <s v="Passenger"/>
  </r>
  <r>
    <s v="AID0986"/>
    <d v="2022-04-03T00:00:00"/>
    <s v="tuesday"/>
    <s v="gujarath"/>
    <s v="Severe"/>
    <s v="Rain"/>
    <s v="Loc179"/>
    <n v="919"/>
    <s v="Night"/>
    <s v="Motorcycle"/>
    <s v="Model21"/>
    <n v="2355"/>
    <s v="male"/>
    <n v="38"/>
    <n v="10"/>
    <s v="Slight"/>
    <n v="7"/>
    <s v="M"/>
    <s v="Working"/>
    <s v="Pedestrian"/>
    <s v="Passenger"/>
  </r>
  <r>
    <s v="AID0987"/>
    <d v="2023-09-04T00:00:00"/>
    <s v="sunday"/>
    <s v="westbengal"/>
    <s v="Minor"/>
    <s v="Fog"/>
    <s v="Loc120"/>
    <n v="920"/>
    <s v="evening"/>
    <s v="Truck"/>
    <s v="Model37"/>
    <n v="1433"/>
    <s v="male"/>
    <n v="26"/>
    <n v="0"/>
    <s v="Serious"/>
    <n v="40"/>
    <s v="M"/>
    <s v="Upper"/>
    <s v="Cyclist"/>
    <s v="Pedestrian"/>
  </r>
  <r>
    <s v="AID0988"/>
    <d v="2022-10-05T00:00:00"/>
    <s v="monday"/>
    <s v="arunachalpradesah"/>
    <s v="Severe"/>
    <s v="Fog"/>
    <s v="Loc89"/>
    <n v="6"/>
    <s v="Night"/>
    <s v="Truck"/>
    <s v="Model16"/>
    <n v="2529"/>
    <s v="male"/>
    <n v="47"/>
    <n v="8"/>
    <s v="Serious"/>
    <n v="9"/>
    <s v="F"/>
    <s v="Middle"/>
    <s v="Pedestrian"/>
    <s v="Pedestrian"/>
  </r>
  <r>
    <s v="AID0989"/>
    <d v="2022-03-09T00:00:00"/>
    <s v="sunday"/>
    <s v="gujarath"/>
    <s v="Moderate"/>
    <s v="Snow"/>
    <s v="Loc128"/>
    <n v="1634"/>
    <s v="Night"/>
    <s v="Motorcycle"/>
    <s v="Model4"/>
    <n v="1730"/>
    <s v="female"/>
    <n v="30"/>
    <n v="9"/>
    <s v="Fatal"/>
    <n v="33"/>
    <s v="M"/>
    <s v="Upper"/>
    <s v="Car Passenger"/>
    <s v="Pedestrian"/>
  </r>
  <r>
    <s v="AID0990"/>
    <d v="2023-03-08T00:00:00"/>
    <s v="sunday"/>
    <s v="TN"/>
    <s v="Severe"/>
    <s v="Clear"/>
    <s v="Loc22"/>
    <n v="1014"/>
    <s v="evening"/>
    <s v="Bus"/>
    <s v="Model22"/>
    <n v="1155"/>
    <s v="female"/>
    <n v="44"/>
    <n v="2"/>
    <s v="Slight"/>
    <n v="37"/>
    <s v="F"/>
    <s v="Middle"/>
    <s v="Cyclist"/>
    <s v="Pedestrian"/>
  </r>
  <r>
    <s v="AID0991"/>
    <d v="2023-10-09T00:00:00"/>
    <s v="tuesday"/>
    <s v="sikkim"/>
    <s v="Minor"/>
    <s v="Fog"/>
    <s v="Loc63"/>
    <n v="447"/>
    <s v="afternoon"/>
    <s v="Motorcycle"/>
    <s v="Model32"/>
    <n v="1621"/>
    <s v="female"/>
    <n v="70"/>
    <n v="17"/>
    <s v="Serious"/>
    <n v="70"/>
    <s v="F"/>
    <s v="Working"/>
    <s v="Car Passenger"/>
    <s v="Passenger"/>
  </r>
  <r>
    <s v="AID0992"/>
    <d v="2022-12-05T00:00:00"/>
    <s v="tuesday"/>
    <s v="kerala"/>
    <s v="Severe"/>
    <s v="Rain"/>
    <s v="Loc99"/>
    <n v="410"/>
    <s v="evening"/>
    <s v="Car"/>
    <s v="Model8"/>
    <n v="1237"/>
    <s v="female"/>
    <n v="55"/>
    <n v="2"/>
    <s v="Fatal"/>
    <n v="31"/>
    <s v="F"/>
    <s v="Upper"/>
    <s v="Motorcyclist"/>
    <s v="Pedestrian"/>
  </r>
  <r>
    <s v="AID0993"/>
    <d v="2022-09-22T00:00:00"/>
    <s v="sunday"/>
    <s v="Tripura"/>
    <s v="Severe"/>
    <s v="Fog"/>
    <s v="Loc105"/>
    <n v="1940"/>
    <s v="Night"/>
    <s v="Truck"/>
    <s v="Model29"/>
    <n v="1838"/>
    <s v="male"/>
    <n v="20"/>
    <n v="16"/>
    <s v="Fatal"/>
    <n v="64"/>
    <s v="F"/>
    <s v="Upper"/>
    <s v="Pedestrian"/>
    <s v="Passenger"/>
  </r>
  <r>
    <s v="AID0994"/>
    <d v="2023-03-31T00:00:00"/>
    <s v="tuesday"/>
    <s v="arunachalpradesah"/>
    <s v="Severe"/>
    <s v="Rain"/>
    <s v="Loc101"/>
    <n v="1333"/>
    <s v="afternoon"/>
    <s v="Truck"/>
    <s v="Model22"/>
    <n v="2677"/>
    <s v="female"/>
    <n v="39"/>
    <n v="19"/>
    <s v="Serious"/>
    <n v="36"/>
    <s v="F"/>
    <s v="Upper"/>
    <s v="Cyclist"/>
    <s v="Passenger"/>
  </r>
  <r>
    <s v="AID0995"/>
    <d v="2022-06-02T00:00:00"/>
    <s v="tuesday"/>
    <s v="ML"/>
    <s v="Moderate"/>
    <s v="Snow"/>
    <s v="Loc69"/>
    <n v="1208"/>
    <s v="evening"/>
    <s v="Truck"/>
    <s v="Model5"/>
    <n v="2670"/>
    <s v="male"/>
    <n v="18"/>
    <n v="8"/>
    <s v="Fatal"/>
    <n v="64"/>
    <s v="M"/>
    <s v="Middle"/>
    <s v="Pedestrian"/>
    <s v="Passenger"/>
  </r>
  <r>
    <s v="AID0996"/>
    <d v="2022-07-27T00:00:00"/>
    <s v="tuesday"/>
    <s v="ML"/>
    <s v="Minor"/>
    <s v="Rain"/>
    <s v="Loc115"/>
    <n v="849"/>
    <s v="afternoon"/>
    <s v="Motorcycle"/>
    <s v="Model15"/>
    <n v="1890"/>
    <s v="male"/>
    <n v="57"/>
    <n v="19"/>
    <s v="Slight"/>
    <n v="71"/>
    <s v="F"/>
    <s v="Working"/>
    <s v="Cyclist"/>
    <s v="Passenger"/>
  </r>
  <r>
    <s v="AID0997"/>
    <d v="2022-07-31T00:00:00"/>
    <s v="tuesday"/>
    <s v="MZ"/>
    <s v="Severe"/>
    <s v="Clear"/>
    <s v="Loc52"/>
    <n v="417"/>
    <s v="Night"/>
    <s v="Car"/>
    <s v="Model9"/>
    <n v="1459"/>
    <s v="female"/>
    <n v="42"/>
    <n v="7"/>
    <s v="Serious"/>
    <n v="69"/>
    <s v="F"/>
    <s v="Middle"/>
    <s v="Pedestrian"/>
    <s v="Passenger"/>
  </r>
  <r>
    <s v="AID0998"/>
    <d v="2023-06-05T00:00:00"/>
    <s v="sunday"/>
    <s v="UP"/>
    <s v="Moderate"/>
    <s v="Snow"/>
    <s v="Loc153"/>
    <n v="734"/>
    <s v="evening"/>
    <s v="Truck"/>
    <s v="Model45"/>
    <n v="1285"/>
    <s v="male"/>
    <n v="50"/>
    <n v="8"/>
    <s v="Fatal"/>
    <n v="4"/>
    <s v="M"/>
    <s v="Working"/>
    <s v="Cyclist"/>
    <s v="Passenger"/>
  </r>
  <r>
    <s v="AID0999"/>
    <d v="2023-12-20T00:00:00"/>
    <s v="tuesday"/>
    <s v="Bihar"/>
    <s v="Minor"/>
    <s v="Fog"/>
    <s v="Loc125"/>
    <n v="1622"/>
    <s v="evening"/>
    <s v="Car"/>
    <s v="Model46"/>
    <n v="1282"/>
    <s v="male"/>
    <n v="63"/>
    <n v="0"/>
    <s v="Slight"/>
    <n v="66"/>
    <s v="M"/>
    <s v="Upper"/>
    <s v="Pedestrian"/>
    <s v="Pedestrian"/>
  </r>
  <r>
    <s v="AID1000"/>
    <d v="2022-04-23T00:00:00"/>
    <s v="wednesday"/>
    <s v="sikkim"/>
    <s v="Severe"/>
    <s v="Fog"/>
    <s v="Loc19"/>
    <n v="1519"/>
    <s v="evening"/>
    <s v="Bus"/>
    <s v="Model38"/>
    <n v="2620"/>
    <s v="male"/>
    <n v="41"/>
    <n v="7"/>
    <s v="Slight"/>
    <n v="74"/>
    <s v="F"/>
    <s v="Middle"/>
    <s v="Pedestrian"/>
    <s v="Passenger"/>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A386F1-9D5E-4404-B2BF-C21197E07DCA}" name="PivotTable8"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K5:L11" firstHeaderRow="1" firstDataRow="1" firstDataCol="1"/>
  <pivotFields count="21">
    <pivotField dataField="1" showAll="0"/>
    <pivotField showAll="0"/>
    <pivotField axis="axisRow" showAll="0" sortType="descending">
      <items count="7">
        <item h="1" x="5"/>
        <item x="4"/>
        <item x="1"/>
        <item x="0"/>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1"/>
        <item x="0"/>
        <item x="2"/>
        <item x="3"/>
        <item t="default"/>
      </items>
    </pivotField>
    <pivotField showAll="0">
      <items count="6">
        <item x="1"/>
        <item x="3"/>
        <item x="2"/>
        <item x="0"/>
        <item x="4"/>
        <item t="default"/>
      </items>
    </pivotField>
    <pivotField showAll="0"/>
  </pivotFields>
  <rowFields count="1">
    <field x="2"/>
  </rowFields>
  <rowItems count="6">
    <i>
      <x v="1"/>
    </i>
    <i>
      <x v="2"/>
    </i>
    <i>
      <x v="3"/>
    </i>
    <i>
      <x v="4"/>
    </i>
    <i>
      <x v="5"/>
    </i>
    <i t="grand">
      <x/>
    </i>
  </rowItems>
  <colItems count="1">
    <i/>
  </colItems>
  <dataFields count="1">
    <dataField name="Count of Num_Acc" fld="0" subtotal="count"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52497DE-497D-4817-867C-77132C462198}" name="PivotTable7"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H6:I11" firstHeaderRow="1" firstDataRow="1" firstDataCol="1"/>
  <pivotFields count="21">
    <pivotField dataField="1" showAll="0"/>
    <pivotField showAll="0"/>
    <pivotField showAll="0"/>
    <pivotField showAll="0"/>
    <pivotField showAll="0"/>
    <pivotField showAll="0"/>
    <pivotField showAll="0"/>
    <pivotField showAll="0"/>
    <pivotField showAll="0"/>
    <pivotField axis="axisRow" showAll="0">
      <items count="6">
        <item x="3"/>
        <item x="0"/>
        <item x="1"/>
        <item x="2"/>
        <item h="1" x="4"/>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5">
    <i>
      <x/>
    </i>
    <i>
      <x v="1"/>
    </i>
    <i>
      <x v="2"/>
    </i>
    <i>
      <x v="3"/>
    </i>
    <i t="grand">
      <x/>
    </i>
  </rowItems>
  <colItems count="1">
    <i/>
  </colItems>
  <dataFields count="1">
    <dataField name="Count of Num_Acc" fld="0"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564B8C2-F43D-4D75-A98C-5468E93BD8E5}" name="PivotTable6"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E5:F9" firstHeaderRow="1" firstDataRow="1" firstDataCol="1"/>
  <pivotFields count="21">
    <pivotField dataField="1" showAll="0"/>
    <pivotField showAll="0"/>
    <pivotField showAll="0"/>
    <pivotField showAll="0"/>
    <pivotField axis="axisRow" showAll="0">
      <items count="5">
        <item x="0"/>
        <item x="2"/>
        <item x="1"/>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Count of Num_Acc" fld="0" subtotal="count" baseField="0" baseItem="0"/>
  </dataFields>
  <chartFormats count="5">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4" count="1" selected="0">
            <x v="0"/>
          </reference>
        </references>
      </pivotArea>
    </chartFormat>
    <chartFormat chart="2" format="8">
      <pivotArea type="data" outline="0" fieldPosition="0">
        <references count="2">
          <reference field="4294967294" count="1" selected="0">
            <x v="0"/>
          </reference>
          <reference field="4" count="1" selected="0">
            <x v="1"/>
          </reference>
        </references>
      </pivotArea>
    </chartFormat>
    <chartFormat chart="2" format="9">
      <pivotArea type="data" outline="0" fieldPosition="0">
        <references count="2">
          <reference field="4294967294" count="1" selected="0">
            <x v="0"/>
          </reference>
          <reference field="4" count="1" selected="0">
            <x v="2"/>
          </reference>
        </references>
      </pivotArea>
    </chartFormat>
    <chartFormat chart="2" format="10">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559DA2-30B1-4E79-9812-2E3BEAA0D240}" name="PivotTable5" cacheId="1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B4:C6" firstHeaderRow="1" firstDataRow="1" firstDataCol="1"/>
  <pivotFields count="21">
    <pivotField dataField="1" showAll="0"/>
    <pivotField showAll="0">
      <items count="535">
        <item x="283"/>
        <item x="310"/>
        <item x="439"/>
        <item x="58"/>
        <item x="468"/>
        <item x="89"/>
        <item x="309"/>
        <item x="178"/>
        <item x="341"/>
        <item x="259"/>
        <item x="312"/>
        <item x="383"/>
        <item x="488"/>
        <item x="86"/>
        <item x="286"/>
        <item x="359"/>
        <item x="254"/>
        <item x="217"/>
        <item x="108"/>
        <item x="507"/>
        <item x="413"/>
        <item x="162"/>
        <item x="503"/>
        <item x="522"/>
        <item x="392"/>
        <item x="103"/>
        <item x="77"/>
        <item x="481"/>
        <item x="30"/>
        <item x="460"/>
        <item x="63"/>
        <item x="471"/>
        <item x="285"/>
        <item x="442"/>
        <item x="272"/>
        <item x="32"/>
        <item x="465"/>
        <item x="431"/>
        <item x="211"/>
        <item x="131"/>
        <item x="525"/>
        <item x="142"/>
        <item x="474"/>
        <item x="14"/>
        <item x="483"/>
        <item x="186"/>
        <item x="189"/>
        <item x="251"/>
        <item x="45"/>
        <item x="477"/>
        <item x="130"/>
        <item x="347"/>
        <item x="445"/>
        <item x="429"/>
        <item x="416"/>
        <item x="344"/>
        <item x="104"/>
        <item x="29"/>
        <item x="184"/>
        <item x="253"/>
        <item x="78"/>
        <item x="520"/>
        <item x="510"/>
        <item x="373"/>
        <item x="531"/>
        <item x="508"/>
        <item x="60"/>
        <item x="422"/>
        <item x="164"/>
        <item x="93"/>
        <item x="332"/>
        <item x="196"/>
        <item x="81"/>
        <item x="212"/>
        <item x="128"/>
        <item x="354"/>
        <item x="486"/>
        <item x="268"/>
        <item x="340"/>
        <item x="314"/>
        <item x="325"/>
        <item x="213"/>
        <item x="185"/>
        <item x="387"/>
        <item x="236"/>
        <item x="420"/>
        <item x="375"/>
        <item x="159"/>
        <item x="187"/>
        <item x="308"/>
        <item x="95"/>
        <item x="417"/>
        <item x="528"/>
        <item x="298"/>
        <item x="240"/>
        <item x="356"/>
        <item x="242"/>
        <item x="110"/>
        <item x="297"/>
        <item x="321"/>
        <item x="386"/>
        <item x="482"/>
        <item x="97"/>
        <item x="281"/>
        <item x="262"/>
        <item x="355"/>
        <item x="47"/>
        <item x="274"/>
        <item x="521"/>
        <item x="449"/>
        <item x="448"/>
        <item x="111"/>
        <item x="135"/>
        <item x="336"/>
        <item x="223"/>
        <item x="250"/>
        <item x="157"/>
        <item x="335"/>
        <item x="197"/>
        <item x="328"/>
        <item x="518"/>
        <item x="69"/>
        <item x="455"/>
        <item x="284"/>
        <item x="264"/>
        <item x="391"/>
        <item x="234"/>
        <item x="514"/>
        <item x="201"/>
        <item x="324"/>
        <item x="44"/>
        <item x="261"/>
        <item x="334"/>
        <item x="343"/>
        <item x="302"/>
        <item x="215"/>
        <item x="258"/>
        <item x="351"/>
        <item x="408"/>
        <item x="61"/>
        <item x="377"/>
        <item x="434"/>
        <item x="484"/>
        <item x="193"/>
        <item x="125"/>
        <item x="91"/>
        <item x="409"/>
        <item x="376"/>
        <item x="88"/>
        <item x="170"/>
        <item x="10"/>
        <item x="352"/>
        <item x="222"/>
        <item x="229"/>
        <item x="527"/>
        <item x="200"/>
        <item x="345"/>
        <item x="529"/>
        <item x="346"/>
        <item x="192"/>
        <item x="296"/>
        <item x="224"/>
        <item x="41"/>
        <item x="315"/>
        <item x="294"/>
        <item x="265"/>
        <item x="168"/>
        <item x="141"/>
        <item x="526"/>
        <item x="499"/>
        <item x="84"/>
        <item x="447"/>
        <item x="349"/>
        <item x="140"/>
        <item x="322"/>
        <item x="267"/>
        <item x="506"/>
        <item x="491"/>
        <item x="459"/>
        <item x="127"/>
        <item x="114"/>
        <item x="150"/>
        <item x="318"/>
        <item x="288"/>
        <item x="40"/>
        <item x="206"/>
        <item x="498"/>
        <item x="5"/>
        <item x="177"/>
        <item x="513"/>
        <item x="62"/>
        <item x="257"/>
        <item x="461"/>
        <item x="443"/>
        <item x="53"/>
        <item x="276"/>
        <item x="371"/>
        <item x="266"/>
        <item x="46"/>
        <item x="463"/>
        <item x="72"/>
        <item x="24"/>
        <item x="188"/>
        <item x="437"/>
        <item x="230"/>
        <item x="122"/>
        <item x="166"/>
        <item x="50"/>
        <item x="13"/>
        <item x="208"/>
        <item x="430"/>
        <item x="271"/>
        <item x="436"/>
        <item x="134"/>
        <item x="246"/>
        <item x="42"/>
        <item x="497"/>
        <item x="147"/>
        <item x="226"/>
        <item x="133"/>
        <item x="397"/>
        <item x="149"/>
        <item x="399"/>
        <item x="148"/>
        <item x="329"/>
        <item x="121"/>
        <item x="270"/>
        <item x="424"/>
        <item x="327"/>
        <item x="85"/>
        <item x="146"/>
        <item x="2"/>
        <item x="92"/>
        <item x="155"/>
        <item x="218"/>
        <item x="11"/>
        <item x="405"/>
        <item x="0"/>
        <item x="366"/>
        <item x="511"/>
        <item x="357"/>
        <item x="4"/>
        <item x="301"/>
        <item x="382"/>
        <item x="34"/>
        <item x="330"/>
        <item x="317"/>
        <item x="502"/>
        <item x="406"/>
        <item x="326"/>
        <item x="492"/>
        <item x="263"/>
        <item x="464"/>
        <item x="280"/>
        <item x="350"/>
        <item x="438"/>
        <item x="384"/>
        <item x="303"/>
        <item x="458"/>
        <item x="469"/>
        <item x="169"/>
        <item x="319"/>
        <item x="235"/>
        <item x="87"/>
        <item x="480"/>
        <item x="361"/>
        <item x="456"/>
        <item x="26"/>
        <item x="73"/>
        <item x="139"/>
        <item x="363"/>
        <item x="120"/>
        <item x="151"/>
        <item x="367"/>
        <item x="337"/>
        <item x="414"/>
        <item x="227"/>
        <item x="358"/>
        <item x="190"/>
        <item x="388"/>
        <item x="428"/>
        <item x="496"/>
        <item x="98"/>
        <item x="372"/>
        <item x="202"/>
        <item x="479"/>
        <item x="289"/>
        <item x="70"/>
        <item x="412"/>
        <item x="156"/>
        <item x="410"/>
        <item x="380"/>
        <item x="512"/>
        <item x="500"/>
        <item x="364"/>
        <item x="31"/>
        <item x="487"/>
        <item x="505"/>
        <item x="370"/>
        <item x="305"/>
        <item x="80"/>
        <item x="3"/>
        <item x="21"/>
        <item x="101"/>
        <item x="138"/>
        <item x="452"/>
        <item x="244"/>
        <item x="490"/>
        <item x="362"/>
        <item x="307"/>
        <item x="462"/>
        <item x="90"/>
        <item x="165"/>
        <item x="378"/>
        <item x="232"/>
        <item x="450"/>
        <item x="132"/>
        <item x="152"/>
        <item x="339"/>
        <item x="421"/>
        <item x="158"/>
        <item x="532"/>
        <item x="39"/>
        <item x="400"/>
        <item x="115"/>
        <item x="107"/>
        <item x="304"/>
        <item x="393"/>
        <item x="467"/>
        <item x="33"/>
        <item x="306"/>
        <item x="333"/>
        <item x="320"/>
        <item x="231"/>
        <item x="316"/>
        <item x="179"/>
        <item x="180"/>
        <item x="287"/>
        <item x="18"/>
        <item x="83"/>
        <item x="245"/>
        <item x="472"/>
        <item x="466"/>
        <item x="323"/>
        <item x="530"/>
        <item x="118"/>
        <item x="56"/>
        <item x="524"/>
        <item x="191"/>
        <item x="112"/>
        <item x="478"/>
        <item x="485"/>
        <item x="124"/>
        <item x="495"/>
        <item x="423"/>
        <item x="404"/>
        <item x="342"/>
        <item x="379"/>
        <item x="54"/>
        <item x="113"/>
        <item x="174"/>
        <item x="228"/>
        <item x="176"/>
        <item x="441"/>
        <item x="401"/>
        <item x="94"/>
        <item x="22"/>
        <item x="515"/>
        <item x="221"/>
        <item x="243"/>
        <item x="402"/>
        <item x="293"/>
        <item x="59"/>
        <item x="143"/>
        <item x="368"/>
        <item x="28"/>
        <item x="457"/>
        <item x="394"/>
        <item x="277"/>
        <item x="198"/>
        <item x="48"/>
        <item x="494"/>
        <item x="17"/>
        <item x="173"/>
        <item x="292"/>
        <item x="220"/>
        <item x="453"/>
        <item x="390"/>
        <item x="419"/>
        <item x="473"/>
        <item x="432"/>
        <item x="282"/>
        <item x="195"/>
        <item x="348"/>
        <item x="65"/>
        <item x="256"/>
        <item x="444"/>
        <item x="16"/>
        <item x="38"/>
        <item x="291"/>
        <item x="239"/>
        <item x="163"/>
        <item x="74"/>
        <item x="6"/>
        <item x="425"/>
        <item x="183"/>
        <item x="96"/>
        <item x="23"/>
        <item x="403"/>
        <item x="313"/>
        <item x="299"/>
        <item x="100"/>
        <item x="427"/>
        <item x="279"/>
        <item x="199"/>
        <item x="203"/>
        <item x="129"/>
        <item x="55"/>
        <item x="353"/>
        <item x="175"/>
        <item x="501"/>
        <item x="433"/>
        <item x="102"/>
        <item x="43"/>
        <item x="360"/>
        <item x="509"/>
        <item x="504"/>
        <item x="51"/>
        <item x="418"/>
        <item x="523"/>
        <item x="123"/>
        <item x="381"/>
        <item x="106"/>
        <item x="181"/>
        <item x="167"/>
        <item x="278"/>
        <item x="216"/>
        <item x="68"/>
        <item x="25"/>
        <item x="411"/>
        <item x="105"/>
        <item x="160"/>
        <item x="385"/>
        <item x="136"/>
        <item x="415"/>
        <item x="275"/>
        <item x="153"/>
        <item x="295"/>
        <item x="194"/>
        <item x="9"/>
        <item x="248"/>
        <item x="311"/>
        <item x="252"/>
        <item x="76"/>
        <item x="12"/>
        <item x="207"/>
        <item x="398"/>
        <item x="454"/>
        <item x="517"/>
        <item x="290"/>
        <item x="475"/>
        <item x="49"/>
        <item x="519"/>
        <item x="396"/>
        <item x="75"/>
        <item x="489"/>
        <item x="145"/>
        <item x="204"/>
        <item x="205"/>
        <item x="273"/>
        <item x="237"/>
        <item x="470"/>
        <item x="516"/>
        <item x="476"/>
        <item x="172"/>
        <item x="300"/>
        <item x="255"/>
        <item x="154"/>
        <item x="365"/>
        <item x="137"/>
        <item x="117"/>
        <item x="426"/>
        <item x="7"/>
        <item x="20"/>
        <item x="82"/>
        <item x="57"/>
        <item x="238"/>
        <item x="144"/>
        <item x="37"/>
        <item x="369"/>
        <item x="66"/>
        <item x="249"/>
        <item x="171"/>
        <item x="19"/>
        <item x="389"/>
        <item x="126"/>
        <item x="119"/>
        <item x="209"/>
        <item x="446"/>
        <item x="64"/>
        <item x="440"/>
        <item x="99"/>
        <item x="182"/>
        <item x="331"/>
        <item x="35"/>
        <item x="71"/>
        <item x="109"/>
        <item x="210"/>
        <item x="233"/>
        <item x="407"/>
        <item x="79"/>
        <item x="219"/>
        <item x="225"/>
        <item x="15"/>
        <item x="1"/>
        <item x="27"/>
        <item x="247"/>
        <item x="260"/>
        <item x="338"/>
        <item x="116"/>
        <item x="214"/>
        <item x="241"/>
        <item x="493"/>
        <item x="67"/>
        <item x="8"/>
        <item x="395"/>
        <item x="451"/>
        <item x="269"/>
        <item x="52"/>
        <item x="36"/>
        <item x="435"/>
        <item x="374"/>
        <item x="161"/>
        <item x="533"/>
        <item t="default"/>
      </items>
    </pivotField>
    <pivotField showAll="0"/>
    <pivotField axis="axisRow" showAll="0">
      <items count="29">
        <item h="1" x="26"/>
        <item h="1" x="6"/>
        <item h="1" x="12"/>
        <item h="1" x="10"/>
        <item x="3"/>
        <item h="1" x="15"/>
        <item h="1" x="8"/>
        <item h="1" x="9"/>
        <item h="1" x="4"/>
        <item h="1" x="2"/>
        <item h="1" x="20"/>
        <item h="1" x="24"/>
        <item h="1" x="11"/>
        <item h="1" x="5"/>
        <item h="1" x="14"/>
        <item h="1" x="13"/>
        <item h="1" x="19"/>
        <item h="1" x="17"/>
        <item h="1" x="21"/>
        <item h="1" x="18"/>
        <item h="1" x="25"/>
        <item h="1" x="7"/>
        <item h="1" x="22"/>
        <item h="1" x="1"/>
        <item h="1" x="16"/>
        <item h="1" x="23"/>
        <item h="1" x="0"/>
        <item h="1" x="27"/>
        <item t="default"/>
      </items>
    </pivotField>
    <pivotField showAll="0">
      <items count="5">
        <item x="0"/>
        <item x="2"/>
        <item x="1"/>
        <item x="3"/>
        <item t="default"/>
      </items>
    </pivotField>
    <pivotField showAll="0"/>
    <pivotField showAll="0">
      <items count="201">
        <item x="188"/>
        <item x="127"/>
        <item x="167"/>
        <item x="28"/>
        <item x="180"/>
        <item x="57"/>
        <item x="165"/>
        <item x="129"/>
        <item x="143"/>
        <item x="34"/>
        <item x="149"/>
        <item x="68"/>
        <item x="36"/>
        <item x="133"/>
        <item x="53"/>
        <item x="19"/>
        <item x="190"/>
        <item x="59"/>
        <item x="35"/>
        <item x="122"/>
        <item x="105"/>
        <item x="83"/>
        <item x="198"/>
        <item x="67"/>
        <item x="73"/>
        <item x="95"/>
        <item x="150"/>
        <item x="80"/>
        <item x="156"/>
        <item x="75"/>
        <item x="196"/>
        <item x="61"/>
        <item x="39"/>
        <item x="10"/>
        <item x="29"/>
        <item x="128"/>
        <item x="49"/>
        <item x="41"/>
        <item x="113"/>
        <item x="56"/>
        <item x="98"/>
        <item x="48"/>
        <item x="99"/>
        <item x="159"/>
        <item x="46"/>
        <item x="111"/>
        <item x="185"/>
        <item x="173"/>
        <item x="116"/>
        <item x="110"/>
        <item x="136"/>
        <item x="176"/>
        <item x="125"/>
        <item x="43"/>
        <item x="96"/>
        <item x="24"/>
        <item x="148"/>
        <item x="100"/>
        <item x="72"/>
        <item x="18"/>
        <item x="81"/>
        <item x="182"/>
        <item x="174"/>
        <item x="88"/>
        <item x="184"/>
        <item x="192"/>
        <item x="169"/>
        <item x="38"/>
        <item x="132"/>
        <item x="15"/>
        <item x="186"/>
        <item x="93"/>
        <item x="102"/>
        <item x="71"/>
        <item x="162"/>
        <item x="84"/>
        <item x="94"/>
        <item x="62"/>
        <item x="17"/>
        <item x="20"/>
        <item x="37"/>
        <item x="119"/>
        <item x="104"/>
        <item x="52"/>
        <item x="14"/>
        <item x="158"/>
        <item x="181"/>
        <item x="154"/>
        <item x="5"/>
        <item x="33"/>
        <item x="108"/>
        <item x="23"/>
        <item x="91"/>
        <item x="103"/>
        <item x="1"/>
        <item x="109"/>
        <item x="76"/>
        <item x="140"/>
        <item x="55"/>
        <item x="193"/>
        <item x="32"/>
        <item x="47"/>
        <item x="64"/>
        <item x="191"/>
        <item x="161"/>
        <item x="89"/>
        <item x="135"/>
        <item x="21"/>
        <item x="170"/>
        <item x="172"/>
        <item x="82"/>
        <item x="175"/>
        <item x="22"/>
        <item x="138"/>
        <item x="166"/>
        <item x="42"/>
        <item x="142"/>
        <item x="144"/>
        <item x="50"/>
        <item x="195"/>
        <item x="157"/>
        <item x="153"/>
        <item x="31"/>
        <item x="123"/>
        <item x="7"/>
        <item x="11"/>
        <item x="147"/>
        <item x="106"/>
        <item x="65"/>
        <item x="54"/>
        <item x="117"/>
        <item x="30"/>
        <item x="101"/>
        <item x="70"/>
        <item x="66"/>
        <item x="197"/>
        <item x="146"/>
        <item x="168"/>
        <item x="87"/>
        <item x="160"/>
        <item x="26"/>
        <item x="16"/>
        <item x="171"/>
        <item x="9"/>
        <item x="63"/>
        <item x="130"/>
        <item x="177"/>
        <item x="121"/>
        <item x="194"/>
        <item x="44"/>
        <item x="12"/>
        <item x="60"/>
        <item x="115"/>
        <item x="4"/>
        <item x="8"/>
        <item x="118"/>
        <item x="141"/>
        <item x="25"/>
        <item x="74"/>
        <item x="152"/>
        <item x="131"/>
        <item x="164"/>
        <item x="107"/>
        <item x="155"/>
        <item x="163"/>
        <item x="145"/>
        <item x="45"/>
        <item x="86"/>
        <item x="40"/>
        <item x="189"/>
        <item x="77"/>
        <item x="27"/>
        <item x="134"/>
        <item x="183"/>
        <item x="58"/>
        <item x="2"/>
        <item x="3"/>
        <item x="78"/>
        <item x="13"/>
        <item x="85"/>
        <item x="139"/>
        <item x="137"/>
        <item x="114"/>
        <item x="92"/>
        <item x="6"/>
        <item x="90"/>
        <item x="179"/>
        <item x="112"/>
        <item x="69"/>
        <item x="124"/>
        <item x="0"/>
        <item x="126"/>
        <item x="97"/>
        <item x="79"/>
        <item x="120"/>
        <item x="51"/>
        <item x="187"/>
        <item x="178"/>
        <item x="151"/>
        <item x="199"/>
        <item t="default"/>
      </items>
    </pivotField>
    <pivotField showAll="0"/>
    <pivotField showAll="0"/>
    <pivotField showAll="0">
      <items count="6">
        <item x="3"/>
        <item x="0"/>
        <item x="1"/>
        <item x="2"/>
        <item x="4"/>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2">
    <i>
      <x v="4"/>
    </i>
    <i t="grand">
      <x/>
    </i>
  </rowItems>
  <colItems count="1">
    <i/>
  </colItems>
  <dataFields count="1">
    <dataField name="Count of Num_Acc" fld="0" subtotal="count" baseField="0" baseItem="0"/>
  </dataFields>
  <chartFormats count="1">
    <chartFormat chart="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27" name="inverse_data">
      <autoFilter ref="A1">
        <filterColumn colId="0">
          <customFilters and="1">
            <customFilter operator="greaterThanOrEqual" val="44958"/>
            <customFilter operator="lessThanOrEqual" val="4498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D61C10-436C-422C-AE64-9F6E822E913B}" name="PivotTable1" cacheId="1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A3:B5" firstHeaderRow="1" firstDataRow="1" firstDataCol="1"/>
  <pivotFields count="21">
    <pivotField dataField="1" showAll="0"/>
    <pivotField showAll="0">
      <items count="535">
        <item x="283"/>
        <item x="310"/>
        <item x="439"/>
        <item x="58"/>
        <item x="468"/>
        <item x="89"/>
        <item x="309"/>
        <item x="178"/>
        <item x="341"/>
        <item x="259"/>
        <item x="312"/>
        <item x="383"/>
        <item x="488"/>
        <item x="86"/>
        <item x="286"/>
        <item x="359"/>
        <item x="254"/>
        <item x="217"/>
        <item x="108"/>
        <item x="507"/>
        <item x="413"/>
        <item x="162"/>
        <item x="503"/>
        <item x="522"/>
        <item x="392"/>
        <item x="103"/>
        <item x="77"/>
        <item x="481"/>
        <item x="30"/>
        <item x="460"/>
        <item x="63"/>
        <item x="471"/>
        <item x="285"/>
        <item x="442"/>
        <item x="272"/>
        <item x="32"/>
        <item x="465"/>
        <item x="431"/>
        <item x="211"/>
        <item x="131"/>
        <item x="525"/>
        <item x="142"/>
        <item x="474"/>
        <item x="14"/>
        <item x="483"/>
        <item x="186"/>
        <item x="189"/>
        <item x="251"/>
        <item x="45"/>
        <item x="477"/>
        <item x="130"/>
        <item x="347"/>
        <item x="445"/>
        <item x="429"/>
        <item x="416"/>
        <item x="344"/>
        <item x="104"/>
        <item x="29"/>
        <item x="184"/>
        <item x="253"/>
        <item x="78"/>
        <item x="520"/>
        <item x="510"/>
        <item x="373"/>
        <item x="531"/>
        <item x="508"/>
        <item x="60"/>
        <item x="422"/>
        <item x="164"/>
        <item x="93"/>
        <item x="332"/>
        <item x="196"/>
        <item x="81"/>
        <item x="212"/>
        <item x="128"/>
        <item x="354"/>
        <item x="486"/>
        <item x="268"/>
        <item x="340"/>
        <item x="314"/>
        <item x="325"/>
        <item x="213"/>
        <item x="185"/>
        <item x="387"/>
        <item x="236"/>
        <item x="420"/>
        <item x="375"/>
        <item x="159"/>
        <item x="187"/>
        <item x="308"/>
        <item x="95"/>
        <item x="417"/>
        <item x="528"/>
        <item x="298"/>
        <item x="240"/>
        <item x="356"/>
        <item x="242"/>
        <item x="110"/>
        <item x="297"/>
        <item x="321"/>
        <item x="386"/>
        <item x="482"/>
        <item x="97"/>
        <item x="281"/>
        <item x="262"/>
        <item x="355"/>
        <item x="47"/>
        <item x="274"/>
        <item x="521"/>
        <item x="449"/>
        <item x="448"/>
        <item x="111"/>
        <item x="135"/>
        <item x="336"/>
        <item x="223"/>
        <item x="250"/>
        <item x="157"/>
        <item x="335"/>
        <item x="197"/>
        <item x="328"/>
        <item x="518"/>
        <item x="69"/>
        <item x="455"/>
        <item x="284"/>
        <item x="264"/>
        <item x="391"/>
        <item x="234"/>
        <item x="514"/>
        <item x="201"/>
        <item x="324"/>
        <item x="44"/>
        <item x="261"/>
        <item x="334"/>
        <item x="343"/>
        <item x="302"/>
        <item x="215"/>
        <item x="258"/>
        <item x="351"/>
        <item x="408"/>
        <item x="61"/>
        <item x="377"/>
        <item x="434"/>
        <item x="484"/>
        <item x="193"/>
        <item x="125"/>
        <item x="91"/>
        <item x="409"/>
        <item x="376"/>
        <item x="88"/>
        <item x="170"/>
        <item x="10"/>
        <item x="352"/>
        <item x="222"/>
        <item x="229"/>
        <item x="527"/>
        <item x="200"/>
        <item x="345"/>
        <item x="529"/>
        <item x="346"/>
        <item x="192"/>
        <item x="296"/>
        <item x="224"/>
        <item x="41"/>
        <item x="315"/>
        <item x="294"/>
        <item x="265"/>
        <item x="168"/>
        <item x="141"/>
        <item x="526"/>
        <item x="499"/>
        <item x="84"/>
        <item x="447"/>
        <item x="349"/>
        <item x="140"/>
        <item x="322"/>
        <item x="267"/>
        <item x="506"/>
        <item x="491"/>
        <item x="459"/>
        <item x="127"/>
        <item x="114"/>
        <item x="150"/>
        <item x="318"/>
        <item x="288"/>
        <item x="40"/>
        <item x="206"/>
        <item x="498"/>
        <item x="5"/>
        <item x="177"/>
        <item x="513"/>
        <item x="62"/>
        <item x="257"/>
        <item x="461"/>
        <item x="443"/>
        <item x="53"/>
        <item x="276"/>
        <item x="371"/>
        <item x="266"/>
        <item x="46"/>
        <item x="463"/>
        <item x="72"/>
        <item x="24"/>
        <item x="188"/>
        <item x="437"/>
        <item x="230"/>
        <item x="122"/>
        <item x="166"/>
        <item x="50"/>
        <item x="13"/>
        <item x="208"/>
        <item x="430"/>
        <item x="271"/>
        <item x="436"/>
        <item x="134"/>
        <item x="246"/>
        <item x="42"/>
        <item x="497"/>
        <item x="147"/>
        <item x="226"/>
        <item x="133"/>
        <item x="397"/>
        <item x="149"/>
        <item x="399"/>
        <item x="148"/>
        <item x="329"/>
        <item x="121"/>
        <item x="270"/>
        <item x="424"/>
        <item x="327"/>
        <item x="85"/>
        <item x="146"/>
        <item x="2"/>
        <item x="92"/>
        <item x="155"/>
        <item x="218"/>
        <item x="11"/>
        <item x="405"/>
        <item x="0"/>
        <item x="366"/>
        <item x="511"/>
        <item x="357"/>
        <item x="4"/>
        <item x="301"/>
        <item x="382"/>
        <item x="34"/>
        <item x="330"/>
        <item x="317"/>
        <item x="502"/>
        <item x="406"/>
        <item x="326"/>
        <item x="492"/>
        <item x="263"/>
        <item x="464"/>
        <item x="280"/>
        <item x="350"/>
        <item x="438"/>
        <item x="384"/>
        <item x="303"/>
        <item x="458"/>
        <item x="469"/>
        <item x="169"/>
        <item x="319"/>
        <item x="235"/>
        <item x="87"/>
        <item x="480"/>
        <item x="361"/>
        <item x="456"/>
        <item x="26"/>
        <item x="73"/>
        <item x="139"/>
        <item x="363"/>
        <item x="120"/>
        <item x="151"/>
        <item x="367"/>
        <item x="337"/>
        <item x="414"/>
        <item x="227"/>
        <item x="358"/>
        <item x="190"/>
        <item x="388"/>
        <item x="428"/>
        <item x="496"/>
        <item x="98"/>
        <item x="372"/>
        <item x="202"/>
        <item x="479"/>
        <item x="289"/>
        <item x="70"/>
        <item x="412"/>
        <item x="156"/>
        <item x="410"/>
        <item x="380"/>
        <item x="512"/>
        <item x="500"/>
        <item x="364"/>
        <item x="31"/>
        <item x="487"/>
        <item x="505"/>
        <item x="370"/>
        <item x="305"/>
        <item x="80"/>
        <item x="3"/>
        <item x="21"/>
        <item x="101"/>
        <item x="138"/>
        <item x="452"/>
        <item x="244"/>
        <item x="490"/>
        <item x="362"/>
        <item x="307"/>
        <item x="462"/>
        <item x="90"/>
        <item x="165"/>
        <item x="378"/>
        <item x="232"/>
        <item x="450"/>
        <item x="132"/>
        <item x="152"/>
        <item x="339"/>
        <item x="421"/>
        <item x="158"/>
        <item x="532"/>
        <item x="39"/>
        <item x="400"/>
        <item x="115"/>
        <item x="107"/>
        <item x="304"/>
        <item x="393"/>
        <item x="467"/>
        <item x="33"/>
        <item x="306"/>
        <item x="333"/>
        <item x="320"/>
        <item x="231"/>
        <item x="316"/>
        <item x="179"/>
        <item x="180"/>
        <item x="287"/>
        <item x="18"/>
        <item x="83"/>
        <item x="245"/>
        <item x="472"/>
        <item x="466"/>
        <item x="323"/>
        <item x="530"/>
        <item x="118"/>
        <item x="56"/>
        <item x="524"/>
        <item x="191"/>
        <item x="112"/>
        <item x="478"/>
        <item x="485"/>
        <item x="124"/>
        <item x="495"/>
        <item x="423"/>
        <item x="404"/>
        <item x="342"/>
        <item x="379"/>
        <item x="54"/>
        <item x="113"/>
        <item x="174"/>
        <item x="228"/>
        <item x="176"/>
        <item x="441"/>
        <item x="401"/>
        <item x="94"/>
        <item x="22"/>
        <item x="515"/>
        <item x="221"/>
        <item x="243"/>
        <item x="402"/>
        <item x="293"/>
        <item x="59"/>
        <item x="143"/>
        <item x="368"/>
        <item x="28"/>
        <item x="457"/>
        <item x="394"/>
        <item x="277"/>
        <item x="198"/>
        <item x="48"/>
        <item x="494"/>
        <item x="17"/>
        <item x="173"/>
        <item x="292"/>
        <item x="220"/>
        <item x="453"/>
        <item x="390"/>
        <item x="419"/>
        <item x="473"/>
        <item x="432"/>
        <item x="282"/>
        <item x="195"/>
        <item x="348"/>
        <item x="65"/>
        <item x="256"/>
        <item x="444"/>
        <item x="16"/>
        <item x="38"/>
        <item x="291"/>
        <item x="239"/>
        <item x="163"/>
        <item x="74"/>
        <item x="6"/>
        <item x="425"/>
        <item x="183"/>
        <item x="96"/>
        <item x="23"/>
        <item x="403"/>
        <item x="313"/>
        <item x="299"/>
        <item x="100"/>
        <item x="427"/>
        <item x="279"/>
        <item x="199"/>
        <item x="203"/>
        <item x="129"/>
        <item x="55"/>
        <item x="353"/>
        <item x="175"/>
        <item x="501"/>
        <item x="433"/>
        <item x="102"/>
        <item x="43"/>
        <item x="360"/>
        <item x="509"/>
        <item x="504"/>
        <item x="51"/>
        <item x="418"/>
        <item x="523"/>
        <item x="123"/>
        <item x="381"/>
        <item x="106"/>
        <item x="181"/>
        <item x="167"/>
        <item x="278"/>
        <item x="216"/>
        <item x="68"/>
        <item x="25"/>
        <item x="411"/>
        <item x="105"/>
        <item x="160"/>
        <item x="385"/>
        <item x="136"/>
        <item x="415"/>
        <item x="275"/>
        <item x="153"/>
        <item x="295"/>
        <item x="194"/>
        <item x="9"/>
        <item x="248"/>
        <item x="311"/>
        <item x="252"/>
        <item x="76"/>
        <item x="12"/>
        <item x="207"/>
        <item x="398"/>
        <item x="454"/>
        <item x="517"/>
        <item x="290"/>
        <item x="475"/>
        <item x="49"/>
        <item x="519"/>
        <item x="396"/>
        <item x="75"/>
        <item x="489"/>
        <item x="145"/>
        <item x="204"/>
        <item x="205"/>
        <item x="273"/>
        <item x="237"/>
        <item x="470"/>
        <item x="516"/>
        <item x="476"/>
        <item x="172"/>
        <item x="300"/>
        <item x="255"/>
        <item x="154"/>
        <item x="365"/>
        <item x="137"/>
        <item x="117"/>
        <item x="426"/>
        <item x="7"/>
        <item x="20"/>
        <item x="82"/>
        <item x="57"/>
        <item x="238"/>
        <item x="144"/>
        <item x="37"/>
        <item x="369"/>
        <item x="66"/>
        <item x="249"/>
        <item x="171"/>
        <item x="19"/>
        <item x="389"/>
        <item x="126"/>
        <item x="119"/>
        <item x="209"/>
        <item x="446"/>
        <item x="64"/>
        <item x="440"/>
        <item x="99"/>
        <item x="182"/>
        <item x="331"/>
        <item x="35"/>
        <item x="71"/>
        <item x="109"/>
        <item x="210"/>
        <item x="233"/>
        <item x="407"/>
        <item x="79"/>
        <item x="219"/>
        <item x="225"/>
        <item x="15"/>
        <item x="1"/>
        <item x="27"/>
        <item x="247"/>
        <item x="260"/>
        <item x="338"/>
        <item x="116"/>
        <item x="214"/>
        <item x="241"/>
        <item x="493"/>
        <item x="67"/>
        <item x="8"/>
        <item x="395"/>
        <item x="451"/>
        <item x="269"/>
        <item x="52"/>
        <item x="36"/>
        <item x="435"/>
        <item x="374"/>
        <item x="161"/>
        <item x="533"/>
        <item t="default"/>
      </items>
    </pivotField>
    <pivotField showAll="0"/>
    <pivotField axis="axisRow" showAll="0">
      <items count="29">
        <item h="1" x="26"/>
        <item h="1" x="6"/>
        <item h="1" x="12"/>
        <item h="1" x="10"/>
        <item x="3"/>
        <item h="1" x="15"/>
        <item h="1" x="8"/>
        <item h="1" x="9"/>
        <item h="1" x="4"/>
        <item h="1" x="2"/>
        <item h="1" x="20"/>
        <item h="1" x="24"/>
        <item h="1" x="11"/>
        <item h="1" x="5"/>
        <item h="1" x="14"/>
        <item h="1" x="13"/>
        <item h="1" x="19"/>
        <item h="1" x="17"/>
        <item h="1" x="21"/>
        <item h="1" x="18"/>
        <item h="1" x="25"/>
        <item h="1" x="7"/>
        <item h="1" x="22"/>
        <item h="1" x="1"/>
        <item h="1" x="16"/>
        <item h="1" x="23"/>
        <item h="1" x="0"/>
        <item h="1" x="27"/>
        <item t="default"/>
      </items>
    </pivotField>
    <pivotField showAll="0">
      <items count="5">
        <item x="0"/>
        <item x="2"/>
        <item x="1"/>
        <item x="3"/>
        <item t="default"/>
      </items>
    </pivotField>
    <pivotField showAll="0"/>
    <pivotField showAll="0">
      <items count="201">
        <item x="188"/>
        <item x="127"/>
        <item x="167"/>
        <item x="28"/>
        <item x="180"/>
        <item x="57"/>
        <item x="165"/>
        <item x="129"/>
        <item x="143"/>
        <item x="34"/>
        <item x="149"/>
        <item x="68"/>
        <item x="36"/>
        <item x="133"/>
        <item x="53"/>
        <item x="19"/>
        <item x="190"/>
        <item x="59"/>
        <item x="35"/>
        <item x="122"/>
        <item x="105"/>
        <item x="83"/>
        <item x="198"/>
        <item x="67"/>
        <item x="73"/>
        <item x="95"/>
        <item x="150"/>
        <item x="80"/>
        <item x="156"/>
        <item x="75"/>
        <item x="196"/>
        <item x="61"/>
        <item x="39"/>
        <item x="10"/>
        <item x="29"/>
        <item x="128"/>
        <item x="49"/>
        <item x="41"/>
        <item x="113"/>
        <item x="56"/>
        <item x="98"/>
        <item x="48"/>
        <item x="99"/>
        <item x="159"/>
        <item x="46"/>
        <item x="111"/>
        <item x="185"/>
        <item x="173"/>
        <item x="116"/>
        <item x="110"/>
        <item x="136"/>
        <item x="176"/>
        <item x="125"/>
        <item x="43"/>
        <item x="96"/>
        <item x="24"/>
        <item x="148"/>
        <item x="100"/>
        <item x="72"/>
        <item x="18"/>
        <item x="81"/>
        <item x="182"/>
        <item x="174"/>
        <item x="88"/>
        <item x="184"/>
        <item x="192"/>
        <item x="169"/>
        <item x="38"/>
        <item x="132"/>
        <item x="15"/>
        <item x="186"/>
        <item x="93"/>
        <item x="102"/>
        <item x="71"/>
        <item x="162"/>
        <item x="84"/>
        <item x="94"/>
        <item x="62"/>
        <item x="17"/>
        <item x="20"/>
        <item x="37"/>
        <item x="119"/>
        <item x="104"/>
        <item x="52"/>
        <item x="14"/>
        <item x="158"/>
        <item x="181"/>
        <item x="154"/>
        <item x="5"/>
        <item x="33"/>
        <item x="108"/>
        <item x="23"/>
        <item x="91"/>
        <item x="103"/>
        <item x="1"/>
        <item x="109"/>
        <item x="76"/>
        <item x="140"/>
        <item x="55"/>
        <item x="193"/>
        <item x="32"/>
        <item x="47"/>
        <item x="64"/>
        <item x="191"/>
        <item x="161"/>
        <item x="89"/>
        <item x="135"/>
        <item x="21"/>
        <item x="170"/>
        <item x="172"/>
        <item x="82"/>
        <item x="175"/>
        <item x="22"/>
        <item x="138"/>
        <item x="166"/>
        <item x="42"/>
        <item x="142"/>
        <item x="144"/>
        <item x="50"/>
        <item x="195"/>
        <item x="157"/>
        <item x="153"/>
        <item x="31"/>
        <item x="123"/>
        <item x="7"/>
        <item x="11"/>
        <item x="147"/>
        <item x="106"/>
        <item x="65"/>
        <item x="54"/>
        <item x="117"/>
        <item x="30"/>
        <item x="101"/>
        <item x="70"/>
        <item x="66"/>
        <item x="197"/>
        <item x="146"/>
        <item x="168"/>
        <item x="87"/>
        <item x="160"/>
        <item x="26"/>
        <item x="16"/>
        <item x="171"/>
        <item x="9"/>
        <item x="63"/>
        <item x="130"/>
        <item x="177"/>
        <item x="121"/>
        <item x="194"/>
        <item x="44"/>
        <item x="12"/>
        <item x="60"/>
        <item x="115"/>
        <item x="4"/>
        <item x="8"/>
        <item x="118"/>
        <item x="141"/>
        <item x="25"/>
        <item x="74"/>
        <item x="152"/>
        <item x="131"/>
        <item x="164"/>
        <item x="107"/>
        <item x="155"/>
        <item x="163"/>
        <item x="145"/>
        <item x="45"/>
        <item x="86"/>
        <item x="40"/>
        <item x="189"/>
        <item x="77"/>
        <item x="27"/>
        <item x="134"/>
        <item x="183"/>
        <item x="58"/>
        <item x="2"/>
        <item x="3"/>
        <item x="78"/>
        <item x="13"/>
        <item x="85"/>
        <item x="139"/>
        <item x="137"/>
        <item x="114"/>
        <item x="92"/>
        <item x="6"/>
        <item x="90"/>
        <item x="179"/>
        <item x="112"/>
        <item x="69"/>
        <item x="124"/>
        <item x="0"/>
        <item x="126"/>
        <item x="97"/>
        <item x="79"/>
        <item x="120"/>
        <item x="51"/>
        <item x="187"/>
        <item x="178"/>
        <item x="151"/>
        <item x="199"/>
        <item t="default"/>
      </items>
    </pivotField>
    <pivotField showAll="0"/>
    <pivotField showAll="0"/>
    <pivotField showAll="0">
      <items count="6">
        <item x="3"/>
        <item x="0"/>
        <item x="1"/>
        <item x="2"/>
        <item x="4"/>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2">
    <i>
      <x v="4"/>
    </i>
    <i t="grand">
      <x/>
    </i>
  </rowItems>
  <colItems count="1">
    <i/>
  </colItems>
  <dataFields count="1">
    <dataField name="Count of Num_Acc" fld="0" subtotal="count" baseField="0" baseItem="0"/>
  </dataFields>
  <chartFormats count="2">
    <chartFormat chart="2" format="5" series="1">
      <pivotArea type="data" outline="0" fieldPosition="0">
        <references count="1">
          <reference field="4294967294" count="1" selected="0">
            <x v="0"/>
          </reference>
        </references>
      </pivotArea>
    </chartFormat>
    <chartFormat chart="9"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27" name="inverse_data">
      <autoFilter ref="A1">
        <filterColumn colId="0">
          <customFilters and="1">
            <customFilter operator="greaterThanOrEqual" val="44958"/>
            <customFilter operator="lessThanOrEqual" val="4498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1EFC6A9-6CE2-4DCD-B588-0728A2BCED9B}" name="PivotTable2"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7" firstHeaderRow="1" firstDataRow="1" firstDataCol="1"/>
  <pivotFields count="21">
    <pivotField dataField="1" showAll="0"/>
    <pivotField showAll="0"/>
    <pivotField showAll="0"/>
    <pivotField showAll="0"/>
    <pivotField axis="axisRow" showAll="0">
      <items count="5">
        <item x="0"/>
        <item x="2"/>
        <item x="1"/>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Count of Num_Acc" fld="0" subtotal="count" baseField="0" baseItem="0"/>
  </dataFields>
  <chartFormats count="9">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4" count="1" selected="0">
            <x v="0"/>
          </reference>
        </references>
      </pivotArea>
    </chartFormat>
    <chartFormat chart="2" format="8">
      <pivotArea type="data" outline="0" fieldPosition="0">
        <references count="2">
          <reference field="4294967294" count="1" selected="0">
            <x v="0"/>
          </reference>
          <reference field="4" count="1" selected="0">
            <x v="1"/>
          </reference>
        </references>
      </pivotArea>
    </chartFormat>
    <chartFormat chart="2" format="9">
      <pivotArea type="data" outline="0" fieldPosition="0">
        <references count="2">
          <reference field="4294967294" count="1" selected="0">
            <x v="0"/>
          </reference>
          <reference field="4" count="1" selected="0">
            <x v="2"/>
          </reference>
        </references>
      </pivotArea>
    </chartFormat>
    <chartFormat chart="2" format="10">
      <pivotArea type="data" outline="0" fieldPosition="0">
        <references count="2">
          <reference field="4294967294" count="1" selected="0">
            <x v="0"/>
          </reference>
          <reference field="4" count="1" selected="0">
            <x v="3"/>
          </reference>
        </references>
      </pivotArea>
    </chartFormat>
    <chartFormat chart="7" format="15" series="1">
      <pivotArea type="data" outline="0" fieldPosition="0">
        <references count="1">
          <reference field="4294967294" count="1" selected="0">
            <x v="0"/>
          </reference>
        </references>
      </pivotArea>
    </chartFormat>
    <chartFormat chart="7" format="16">
      <pivotArea type="data" outline="0" fieldPosition="0">
        <references count="2">
          <reference field="4294967294" count="1" selected="0">
            <x v="0"/>
          </reference>
          <reference field="4" count="1" selected="0">
            <x v="0"/>
          </reference>
        </references>
      </pivotArea>
    </chartFormat>
    <chartFormat chart="7" format="17">
      <pivotArea type="data" outline="0" fieldPosition="0">
        <references count="2">
          <reference field="4294967294" count="1" selected="0">
            <x v="0"/>
          </reference>
          <reference field="4" count="1" selected="0">
            <x v="1"/>
          </reference>
        </references>
      </pivotArea>
    </chartFormat>
    <chartFormat chart="7" format="1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1E231D7-C409-470D-9C79-4A39341FE85B}" name="PivotTable3"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8" firstHeaderRow="1" firstDataRow="1" firstDataCol="1"/>
  <pivotFields count="21">
    <pivotField dataField="1" showAll="0"/>
    <pivotField showAll="0"/>
    <pivotField showAll="0"/>
    <pivotField showAll="0"/>
    <pivotField showAll="0"/>
    <pivotField showAll="0"/>
    <pivotField showAll="0"/>
    <pivotField showAll="0"/>
    <pivotField showAll="0"/>
    <pivotField axis="axisRow" showAll="0">
      <items count="6">
        <item x="3"/>
        <item x="0"/>
        <item x="1"/>
        <item x="2"/>
        <item h="1" x="4"/>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5">
    <i>
      <x/>
    </i>
    <i>
      <x v="1"/>
    </i>
    <i>
      <x v="2"/>
    </i>
    <i>
      <x v="3"/>
    </i>
    <i t="grand">
      <x/>
    </i>
  </rowItems>
  <colItems count="1">
    <i/>
  </colItems>
  <dataFields count="1">
    <dataField name="Count of Num_Acc" fld="0" subtotal="count" baseField="0" baseItem="0"/>
  </dataFields>
  <chartFormats count="2">
    <chartFormat chart="3" format="2"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BDAA25-9E9D-40C4-AED2-DD61959A4B97}" name="PivotTable4"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9" firstHeaderRow="1" firstDataRow="1" firstDataCol="1"/>
  <pivotFields count="21">
    <pivotField dataField="1" showAll="0"/>
    <pivotField showAll="0"/>
    <pivotField axis="axisRow" showAll="0" sortType="descending">
      <items count="7">
        <item h="1" x="5"/>
        <item x="4"/>
        <item x="1"/>
        <item x="0"/>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1"/>
        <item x="0"/>
        <item x="2"/>
        <item x="3"/>
        <item t="default"/>
      </items>
    </pivotField>
    <pivotField showAll="0">
      <items count="6">
        <item x="1"/>
        <item x="3"/>
        <item x="2"/>
        <item x="0"/>
        <item x="4"/>
        <item t="default"/>
      </items>
    </pivotField>
    <pivotField showAll="0"/>
  </pivotFields>
  <rowFields count="1">
    <field x="2"/>
  </rowFields>
  <rowItems count="6">
    <i>
      <x v="1"/>
    </i>
    <i>
      <x v="2"/>
    </i>
    <i>
      <x v="3"/>
    </i>
    <i>
      <x v="4"/>
    </i>
    <i>
      <x v="5"/>
    </i>
    <i t="grand">
      <x/>
    </i>
  </rowItems>
  <colItems count="1">
    <i/>
  </colItems>
  <dataFields count="1">
    <dataField name="Count of Num_Acc" fld="0" subtotal="count" baseField="0" baseItem="0"/>
  </dataFields>
  <chartFormats count="2">
    <chartFormat chart="4" format="2"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EBF6BCF-5CF0-459C-B7CB-F22C6C7C7488}" name="PivotTable9"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1">
    <pivotField dataField="1"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Num_Acc"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87A0DEF-EE04-4255-B849-51B542D952B4}" autoFormatId="16" applyNumberFormats="0" applyBorderFormats="0" applyFontFormats="0" applyPatternFormats="0" applyAlignmentFormats="0" applyWidthHeightFormats="0">
  <queryTableRefresh nextId="30">
    <queryTableFields count="21">
      <queryTableField id="1" name="Num_Acc" tableColumnId="1"/>
      <queryTableField id="2" name="inverse_data" tableColumnId="2"/>
      <queryTableField id="3" name="week_day" tableColumnId="3"/>
      <queryTableField id="4" name="state" tableColumnId="4"/>
      <queryTableField id="5" name="severity" tableColumnId="5"/>
      <queryTableField id="6" name="weather" tableColumnId="6"/>
      <queryTableField id="7" name="location" tableColumnId="7"/>
      <queryTableField id="8" name="hrmn" tableColumnId="8"/>
      <queryTableField id="9" name="lum" tableColumnId="9"/>
      <queryTableField id="10" name="vehicle_type" tableColumnId="10"/>
      <queryTableField id="11" name="vehicle_model" tableColumnId="11"/>
      <queryTableField id="12" name="engine_size" tableColumnId="12"/>
      <queryTableField id="13" name="driver_sex" tableColumnId="13"/>
      <queryTableField id="14" name="driver_age" tableColumnId="14"/>
      <queryTableField id="15" name="car_age" tableColumnId="15"/>
      <queryTableField id="16" name="casualty_severity" tableColumnId="16"/>
      <queryTableField id="17" name="casualty_age" tableColumnId="17"/>
      <queryTableField id="18" name="casualty_sex" tableColumnId="18"/>
      <queryTableField id="19" name="social_class" tableColumnId="19"/>
      <queryTableField id="20" name="casualty_type" tableColumnId="20"/>
      <queryTableField id="21" name="pedestrian_or_passenger" tableColumnId="21"/>
    </queryTableFields>
    <queryTableDeletedFields count="8">
      <deletedField name="casualty_type_description"/>
      <deletedField name="casualty_severity_description"/>
      <deletedField name="driver_sex_description"/>
      <deletedField name="engine_size_description"/>
      <deletedField name="vehicle_type_description"/>
      <deletedField name="weather_description"/>
      <deletedField name="severity_description"/>
      <deletedField name="location_description"/>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D22B10A9-17D5-4AFC-93FC-D442DB69D78D}" sourceName="state">
  <pivotTables>
    <pivotTable tabId="3" name="PivotTable1"/>
    <pivotTable tabId="11" name="PivotTable5"/>
  </pivotTables>
  <data>
    <tabular pivotCacheId="691681763">
      <items count="28">
        <i x="26"/>
        <i x="6"/>
        <i x="12"/>
        <i x="10"/>
        <i x="3" s="1"/>
        <i x="15"/>
        <i x="8"/>
        <i x="9"/>
        <i x="4"/>
        <i x="2"/>
        <i x="20"/>
        <i x="24"/>
        <i x="11"/>
        <i x="5"/>
        <i x="14"/>
        <i x="13"/>
        <i x="19"/>
        <i x="17"/>
        <i x="21"/>
        <i x="18"/>
        <i x="25"/>
        <i x="7"/>
        <i x="22"/>
        <i x="1"/>
        <i x="16"/>
        <i x="23"/>
        <i x="0"/>
        <i x="27"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verity" xr10:uid="{18EA32F9-F8DF-4D12-8A5F-A060B9AD1EA7}" sourceName="severity">
  <pivotTables>
    <pivotTable tabId="3" name="PivotTable1"/>
    <pivotTable tabId="11" name="PivotTable5"/>
  </pivotTables>
  <data>
    <tabular pivotCacheId="691681763">
      <items count="4">
        <i x="0" s="1" nd="1"/>
        <i x="2" s="1" nd="1"/>
        <i x="1" s="1" nd="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hicle_type" xr10:uid="{FB055E5E-695A-42BC-8381-B3A8C3FB55F9}" sourceName="vehicle_type">
  <pivotTables>
    <pivotTable tabId="3" name="PivotTable1"/>
    <pivotTable tabId="11" name="PivotTable5"/>
  </pivotTables>
  <data>
    <tabular pivotCacheId="691681763">
      <items count="5">
        <i x="3" s="1" nd="1"/>
        <i x="0" s="1" nd="1"/>
        <i x="1" s="1" nd="1"/>
        <i x="2" s="1" nd="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2" xr10:uid="{A451A59D-ECD5-49C7-8C8A-5789FDD0EC14}" cache="Slicer_state" caption="state" rowHeight="234950"/>
  <slicer name="severity 2" xr10:uid="{051EB85F-08FF-4992-B9D2-7D3BC072C571}" cache="Slicer_severity" caption="severity" rowHeight="234950"/>
  <slicer name="vehicle_type 2" xr10:uid="{55BD27F5-078D-4A52-A47D-41DE7F3CEA08}" cache="Slicer_vehicle_type" caption="vehicle_typ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1" xr10:uid="{EF49421E-1673-4BC6-BC77-7C7D88107B89}" cache="Slicer_state" caption="state" rowHeight="234950"/>
  <slicer name="severity 1" xr10:uid="{8DFDD288-8C11-417D-BB4A-B14B76927B73}" cache="Slicer_severity" caption="severity" rowHeight="234950"/>
  <slicer name="vehicle_type 1" xr10:uid="{ED327F3C-0A66-47AA-BC85-E79719BF6763}" cache="Slicer_vehicle_type" caption="vehicle_type"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945E63-A302-4193-B02A-2518F1D456FD}" name="indias_car_accident_analysis_2022_to_2023" displayName="indias_car_accident_analysis_2022_to_2023" ref="A1:U1001" tableType="queryTable" totalsRowShown="0">
  <autoFilter ref="A1:U1001" xr:uid="{3C945E63-A302-4193-B02A-2518F1D456FD}"/>
  <tableColumns count="21">
    <tableColumn id="1" xr3:uid="{98E195E7-D21A-4139-8B6B-9E03587E50A5}" uniqueName="1" name="Num_Acc" queryTableFieldId="1" dataDxfId="15"/>
    <tableColumn id="2" xr3:uid="{3FE81D02-232F-4197-8473-A9F842589826}" uniqueName="2" name="inverse_data" queryTableFieldId="2" dataDxfId="14"/>
    <tableColumn id="3" xr3:uid="{7EAE558E-1F6A-401F-9B32-71750E89C25C}" uniqueName="3" name="week_day" queryTableFieldId="3" dataDxfId="13"/>
    <tableColumn id="4" xr3:uid="{E22D8BBB-B1FF-494C-A991-09F1150F105D}" uniqueName="4" name="state" queryTableFieldId="4" dataDxfId="12"/>
    <tableColumn id="5" xr3:uid="{5A8B1673-232F-4875-88A6-CA97DD7F5867}" uniqueName="5" name="severity" queryTableFieldId="5" dataDxfId="11"/>
    <tableColumn id="6" xr3:uid="{47905D18-4841-41F0-992B-5E000BE3B616}" uniqueName="6" name="weather" queryTableFieldId="6" dataDxfId="10"/>
    <tableColumn id="7" xr3:uid="{48422341-B964-4D08-95ED-410EC8E385C9}" uniqueName="7" name="location" queryTableFieldId="7" dataDxfId="9"/>
    <tableColumn id="8" xr3:uid="{13303009-2AA4-40DC-A25A-DD6A7E70B981}" uniqueName="8" name="hrmn" queryTableFieldId="8"/>
    <tableColumn id="9" xr3:uid="{4C488287-842D-4BF1-BFC1-9610914D2E83}" uniqueName="9" name="lum" queryTableFieldId="9" dataDxfId="8"/>
    <tableColumn id="10" xr3:uid="{A1648F22-472D-48B2-8FF1-E1006133F868}" uniqueName="10" name="vehicle_type" queryTableFieldId="10" dataDxfId="7"/>
    <tableColumn id="11" xr3:uid="{F6A228FE-1CDA-4418-8580-515D0BB9490F}" uniqueName="11" name="vehicle_model" queryTableFieldId="11" dataDxfId="6"/>
    <tableColumn id="12" xr3:uid="{B3AA808E-CE38-4139-A18C-22073144A9B6}" uniqueName="12" name="engine_size" queryTableFieldId="12"/>
    <tableColumn id="13" xr3:uid="{75BBCE10-4DB2-4E35-894F-BEA176F8B444}" uniqueName="13" name="driver_sex" queryTableFieldId="13" dataDxfId="5"/>
    <tableColumn id="14" xr3:uid="{D6E90466-9E6C-4524-8F6C-2F7A73D63EC0}" uniqueName="14" name="driver_age" queryTableFieldId="14"/>
    <tableColumn id="15" xr3:uid="{63AD70F5-DC71-449D-BDF9-9E11F9BD9539}" uniqueName="15" name="car_age" queryTableFieldId="15"/>
    <tableColumn id="16" xr3:uid="{8AA0C172-BF26-4E58-A4AA-19B82F6E232D}" uniqueName="16" name="casualty_severity" queryTableFieldId="16" dataDxfId="4"/>
    <tableColumn id="17" xr3:uid="{1F51E0AA-B371-4E68-AF3F-CCFB2AC18B36}" uniqueName="17" name="casualty_age" queryTableFieldId="17"/>
    <tableColumn id="18" xr3:uid="{D387441E-8F86-4A23-AD95-274FBE612A40}" uniqueName="18" name="casualty_sex" queryTableFieldId="18" dataDxfId="3"/>
    <tableColumn id="19" xr3:uid="{2BB13432-FC5A-4C2B-B251-AA82CE58E9C8}" uniqueName="19" name="social_class" queryTableFieldId="19" dataDxfId="2"/>
    <tableColumn id="20" xr3:uid="{3326A94F-57AE-42ED-94B7-CEBEFC238667}" uniqueName="20" name="casualty_type" queryTableFieldId="20" dataDxfId="1"/>
    <tableColumn id="21" xr3:uid="{13E7900B-AF4C-4FB0-B14F-A786CA234244}" uniqueName="21" name="pedestrian_or_passenger" queryTableFieldId="2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inverse_data" xr10:uid="{19C72736-B474-40C9-8452-F056730EF22C}" sourceName="inverse_data">
  <pivotTables>
    <pivotTable tabId="3" name="PivotTable1"/>
    <pivotTable tabId="11" name="PivotTable5"/>
  </pivotTables>
  <state minimalRefreshVersion="6" lastRefreshVersion="6" pivotCacheId="691681763" filterType="dateBetween">
    <selection startDate="2023-02-01T00:00:00" endDate="2023-02-28T00:00:00"/>
    <bounds startDate="2022-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inverse_data 2" xr10:uid="{55EC344C-F8B5-48BA-9469-E2E4B586E7DA}" cache="NativeTimeline_inverse_data" caption="inverse_data" level="2" selectionLevel="2" scrollPosition="2022-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inverse_data 1" xr10:uid="{DFBC0536-4C92-4A1C-A97A-4712BB83B95E}" cache="NativeTimeline_inverse_data" caption="inverse_data" level="2" selectionLevel="2" scrollPosition="2022-09-30T00:00:00"/>
</timeline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bin"/><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8C42B-0E6D-4DC8-B6C1-72EED87F8EA3}">
  <dimension ref="A1"/>
  <sheetViews>
    <sheetView topLeftCell="A6" workbookViewId="0">
      <selection activeCell="E149" sqref="E149"/>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EC7B7-5526-4718-85CB-35A204A26F9F}">
  <dimension ref="B4:L11"/>
  <sheetViews>
    <sheetView workbookViewId="0">
      <selection activeCell="C14" sqref="C14"/>
    </sheetView>
  </sheetViews>
  <sheetFormatPr defaultRowHeight="14.4" x14ac:dyDescent="0.3"/>
  <cols>
    <col min="2" max="2" width="12.5546875" bestFit="1" customWidth="1"/>
    <col min="3" max="3" width="17" bestFit="1" customWidth="1"/>
    <col min="6" max="6" width="19.109375" customWidth="1"/>
    <col min="8" max="8" width="15.5546875" customWidth="1"/>
    <col min="9" max="9" width="17.88671875" customWidth="1"/>
    <col min="11" max="11" width="11.88671875" customWidth="1"/>
    <col min="12" max="12" width="17.77734375" customWidth="1"/>
  </cols>
  <sheetData>
    <row r="4" spans="2:12" x14ac:dyDescent="0.3">
      <c r="B4" s="3" t="s">
        <v>1333</v>
      </c>
      <c r="C4" t="s">
        <v>1332</v>
      </c>
    </row>
    <row r="5" spans="2:12" x14ac:dyDescent="0.3">
      <c r="B5" s="4" t="s">
        <v>55</v>
      </c>
      <c r="C5" s="1">
        <v>2</v>
      </c>
      <c r="E5" s="3" t="s">
        <v>1333</v>
      </c>
      <c r="F5" t="s">
        <v>1332</v>
      </c>
      <c r="K5" s="3" t="s">
        <v>1333</v>
      </c>
      <c r="L5" t="s">
        <v>1332</v>
      </c>
    </row>
    <row r="6" spans="2:12" x14ac:dyDescent="0.3">
      <c r="B6" s="4" t="s">
        <v>1334</v>
      </c>
      <c r="C6" s="1">
        <v>2</v>
      </c>
      <c r="E6" s="4" t="s">
        <v>24</v>
      </c>
      <c r="F6" s="1">
        <v>335</v>
      </c>
      <c r="H6" s="3" t="s">
        <v>1333</v>
      </c>
      <c r="I6" t="s">
        <v>1332</v>
      </c>
      <c r="K6" s="4" t="s">
        <v>110</v>
      </c>
      <c r="L6" s="1">
        <v>152</v>
      </c>
    </row>
    <row r="7" spans="2:12" x14ac:dyDescent="0.3">
      <c r="E7" s="4" t="s">
        <v>47</v>
      </c>
      <c r="F7" s="1">
        <v>336</v>
      </c>
      <c r="H7" s="4" t="s">
        <v>77</v>
      </c>
      <c r="I7" s="1">
        <v>234</v>
      </c>
      <c r="K7" s="4" t="s">
        <v>45</v>
      </c>
      <c r="L7" s="1">
        <v>135</v>
      </c>
    </row>
    <row r="8" spans="2:12" x14ac:dyDescent="0.3">
      <c r="E8" s="4" t="s">
        <v>37</v>
      </c>
      <c r="F8" s="1">
        <v>329</v>
      </c>
      <c r="H8" s="4" t="s">
        <v>28</v>
      </c>
      <c r="I8" s="1">
        <v>240</v>
      </c>
      <c r="K8" s="4" t="s">
        <v>22</v>
      </c>
      <c r="L8" s="1">
        <v>277</v>
      </c>
    </row>
    <row r="9" spans="2:12" x14ac:dyDescent="0.3">
      <c r="E9" s="4" t="s">
        <v>1334</v>
      </c>
      <c r="F9" s="1">
        <v>1000</v>
      </c>
      <c r="H9" s="4" t="s">
        <v>59</v>
      </c>
      <c r="I9" s="1">
        <v>263</v>
      </c>
      <c r="K9" s="4" t="s">
        <v>97</v>
      </c>
      <c r="L9" s="1">
        <v>141</v>
      </c>
    </row>
    <row r="10" spans="2:12" x14ac:dyDescent="0.3">
      <c r="H10" s="4" t="s">
        <v>71</v>
      </c>
      <c r="I10" s="1">
        <v>263</v>
      </c>
      <c r="K10" s="4" t="s">
        <v>64</v>
      </c>
      <c r="L10" s="1">
        <v>295</v>
      </c>
    </row>
    <row r="11" spans="2:12" x14ac:dyDescent="0.3">
      <c r="H11" s="4" t="s">
        <v>1334</v>
      </c>
      <c r="I11" s="1">
        <v>1000</v>
      </c>
      <c r="K11" s="4" t="s">
        <v>1334</v>
      </c>
      <c r="L11" s="1">
        <v>1000</v>
      </c>
    </row>
  </sheetData>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F4BF4-084B-4D05-A3E8-343252B05C9F}">
  <sheetPr>
    <tabColor theme="5" tint="0.59999389629810485"/>
  </sheetPr>
  <dimension ref="A1"/>
  <sheetViews>
    <sheetView tabSelected="1" zoomScale="85" zoomScaleNormal="85" workbookViewId="0">
      <selection activeCell="G45" sqref="G45"/>
    </sheetView>
  </sheetViews>
  <sheetFormatPr defaultRowHeight="14.4" x14ac:dyDescent="0.3"/>
  <sheetData/>
  <sheetProtection sheet="1" objects="1" scenarios="1"/>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5A347-5C5E-4C18-9915-71E5586CAB62}">
  <dimension ref="A1"/>
  <sheetViews>
    <sheetView topLeftCell="D2" workbookViewId="0">
      <selection activeCell="F29" sqref="F29"/>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F3F4A-B802-4951-A278-6FFDC06BF035}">
  <dimension ref="A3:B5"/>
  <sheetViews>
    <sheetView workbookViewId="0">
      <selection activeCell="A3" sqref="A3:B11"/>
    </sheetView>
  </sheetViews>
  <sheetFormatPr defaultRowHeight="14.4" x14ac:dyDescent="0.3"/>
  <cols>
    <col min="1" max="1" width="12.5546875" bestFit="1" customWidth="1"/>
    <col min="2" max="2" width="17" bestFit="1" customWidth="1"/>
  </cols>
  <sheetData>
    <row r="3" spans="1:2" x14ac:dyDescent="0.3">
      <c r="A3" s="3" t="s">
        <v>1333</v>
      </c>
      <c r="B3" t="s">
        <v>1332</v>
      </c>
    </row>
    <row r="4" spans="1:2" x14ac:dyDescent="0.3">
      <c r="A4" s="4" t="s">
        <v>55</v>
      </c>
      <c r="B4" s="1">
        <v>2</v>
      </c>
    </row>
    <row r="5" spans="1:2" x14ac:dyDescent="0.3">
      <c r="A5" s="4" t="s">
        <v>1334</v>
      </c>
      <c r="B5" s="1">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45E91-5610-4534-AF84-8B3EDE26D5B4}">
  <dimension ref="A3:O12"/>
  <sheetViews>
    <sheetView topLeftCell="C1" workbookViewId="0">
      <selection activeCell="E23" sqref="E23"/>
    </sheetView>
  </sheetViews>
  <sheetFormatPr defaultRowHeight="14.4" x14ac:dyDescent="0.3"/>
  <cols>
    <col min="1" max="1" width="12.5546875" bestFit="1" customWidth="1"/>
    <col min="2" max="2" width="17" bestFit="1" customWidth="1"/>
    <col min="6" max="6" width="16.88671875" customWidth="1"/>
    <col min="9" max="9" width="10.33203125" customWidth="1"/>
    <col min="11" max="11" width="12" bestFit="1" customWidth="1"/>
  </cols>
  <sheetData>
    <row r="3" spans="1:15" x14ac:dyDescent="0.3">
      <c r="A3" s="3" t="s">
        <v>1333</v>
      </c>
      <c r="B3" t="s">
        <v>1332</v>
      </c>
    </row>
    <row r="4" spans="1:15" x14ac:dyDescent="0.3">
      <c r="A4" s="4" t="s">
        <v>24</v>
      </c>
      <c r="B4" s="1">
        <v>335</v>
      </c>
    </row>
    <row r="5" spans="1:15" x14ac:dyDescent="0.3">
      <c r="A5" s="4" t="s">
        <v>47</v>
      </c>
      <c r="B5" s="1">
        <v>336</v>
      </c>
      <c r="D5" s="5" t="s">
        <v>1338</v>
      </c>
      <c r="E5" s="5"/>
      <c r="F5" s="5"/>
      <c r="I5" s="6" t="s">
        <v>1337</v>
      </c>
      <c r="M5" s="5" t="s">
        <v>1339</v>
      </c>
    </row>
    <row r="6" spans="1:15" x14ac:dyDescent="0.3">
      <c r="A6" s="4" t="s">
        <v>37</v>
      </c>
      <c r="B6" s="1">
        <v>329</v>
      </c>
      <c r="D6" t="s">
        <v>1335</v>
      </c>
      <c r="E6">
        <f>GETPIVOTDATA("Num_Acc",$A$3,"severity","Severe")</f>
        <v>329</v>
      </c>
      <c r="F6" s="7">
        <f>E6/($E$6+$E$7)</f>
        <v>0.32900000000000001</v>
      </c>
      <c r="I6" t="s">
        <v>47</v>
      </c>
      <c r="J6">
        <f>GETPIVOTDATA("Num_Acc",$A$3,"severity","Moderate")</f>
        <v>336</v>
      </c>
      <c r="K6" s="7">
        <f>J6/($J$6+$J$7)</f>
        <v>0.33600000000000002</v>
      </c>
      <c r="M6" t="s">
        <v>24</v>
      </c>
      <c r="N6">
        <f>GETPIVOTDATA("Num_Acc",$A$3,"severity","Minor")</f>
        <v>335</v>
      </c>
      <c r="O6" s="7">
        <f>N6/($N$6+$N$7)</f>
        <v>0.33500000000000002</v>
      </c>
    </row>
    <row r="7" spans="1:15" x14ac:dyDescent="0.3">
      <c r="A7" s="4" t="s">
        <v>1334</v>
      </c>
      <c r="B7" s="1">
        <v>1000</v>
      </c>
      <c r="D7" t="s">
        <v>1336</v>
      </c>
      <c r="E7">
        <f>GETPIVOTDATA("Num_Acc",$A$3,"severity","Minor")+GETPIVOTDATA("Num_Acc",$A$3,"severity","Moderate")</f>
        <v>671</v>
      </c>
      <c r="F7" s="7">
        <f>E7/($E$6+$E$7)</f>
        <v>0.67100000000000004</v>
      </c>
      <c r="I7" t="s">
        <v>1336</v>
      </c>
      <c r="J7">
        <f>GETPIVOTDATA("Num_Acc",$A$3,"severity","Minor")+GETPIVOTDATA("Num_Acc",$A$3,"severity","Severe")</f>
        <v>664</v>
      </c>
      <c r="K7" s="7">
        <f>J7/($J$6+$J$7)</f>
        <v>0.66400000000000003</v>
      </c>
      <c r="M7" t="s">
        <v>1336</v>
      </c>
      <c r="N7">
        <f>GETPIVOTDATA("Num_Acc",$A$3,"severity","Moderate")+GETPIVOTDATA("Num_Acc",$A$3,"severity","Severe")</f>
        <v>665</v>
      </c>
      <c r="O7" s="7">
        <f>N7/($N$6+$N$7)</f>
        <v>0.66500000000000004</v>
      </c>
    </row>
    <row r="12" spans="1:15" x14ac:dyDescent="0.3">
      <c r="L12" s="6"/>
    </row>
  </sheetData>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2570A-84FA-4B3A-AF31-84037F2C2566}">
  <dimension ref="A3:B8"/>
  <sheetViews>
    <sheetView workbookViewId="0">
      <selection activeCell="A3" sqref="A3:B8"/>
    </sheetView>
  </sheetViews>
  <sheetFormatPr defaultRowHeight="14.4" x14ac:dyDescent="0.3"/>
  <cols>
    <col min="1" max="1" width="12.5546875" bestFit="1" customWidth="1"/>
    <col min="2" max="2" width="17" bestFit="1" customWidth="1"/>
  </cols>
  <sheetData>
    <row r="3" spans="1:2" x14ac:dyDescent="0.3">
      <c r="A3" s="3" t="s">
        <v>1333</v>
      </c>
      <c r="B3" t="s">
        <v>1332</v>
      </c>
    </row>
    <row r="4" spans="1:2" x14ac:dyDescent="0.3">
      <c r="A4" s="4" t="s">
        <v>77</v>
      </c>
      <c r="B4" s="1">
        <v>234</v>
      </c>
    </row>
    <row r="5" spans="1:2" x14ac:dyDescent="0.3">
      <c r="A5" s="4" t="s">
        <v>28</v>
      </c>
      <c r="B5" s="1">
        <v>240</v>
      </c>
    </row>
    <row r="6" spans="1:2" x14ac:dyDescent="0.3">
      <c r="A6" s="4" t="s">
        <v>59</v>
      </c>
      <c r="B6" s="1">
        <v>263</v>
      </c>
    </row>
    <row r="7" spans="1:2" x14ac:dyDescent="0.3">
      <c r="A7" s="4" t="s">
        <v>71</v>
      </c>
      <c r="B7" s="1">
        <v>263</v>
      </c>
    </row>
    <row r="8" spans="1:2" x14ac:dyDescent="0.3">
      <c r="A8" s="4" t="s">
        <v>1334</v>
      </c>
      <c r="B8" s="1">
        <v>1000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0A5FC-CFB7-4E07-944D-B56853CA12B2}">
  <dimension ref="A3:B9"/>
  <sheetViews>
    <sheetView workbookViewId="0">
      <selection activeCell="A2" sqref="A2:B9"/>
    </sheetView>
  </sheetViews>
  <sheetFormatPr defaultRowHeight="14.4" x14ac:dyDescent="0.3"/>
  <cols>
    <col min="1" max="1" width="12.5546875" bestFit="1" customWidth="1"/>
    <col min="2" max="2" width="17" bestFit="1" customWidth="1"/>
  </cols>
  <sheetData>
    <row r="3" spans="1:2" x14ac:dyDescent="0.3">
      <c r="A3" s="3" t="s">
        <v>1333</v>
      </c>
      <c r="B3" t="s">
        <v>1332</v>
      </c>
    </row>
    <row r="4" spans="1:2" x14ac:dyDescent="0.3">
      <c r="A4" s="4" t="s">
        <v>110</v>
      </c>
      <c r="B4" s="1">
        <v>152</v>
      </c>
    </row>
    <row r="5" spans="1:2" x14ac:dyDescent="0.3">
      <c r="A5" s="4" t="s">
        <v>45</v>
      </c>
      <c r="B5" s="1">
        <v>135</v>
      </c>
    </row>
    <row r="6" spans="1:2" x14ac:dyDescent="0.3">
      <c r="A6" s="4" t="s">
        <v>22</v>
      </c>
      <c r="B6" s="1">
        <v>277</v>
      </c>
    </row>
    <row r="7" spans="1:2" x14ac:dyDescent="0.3">
      <c r="A7" s="4" t="s">
        <v>97</v>
      </c>
      <c r="B7" s="1">
        <v>141</v>
      </c>
    </row>
    <row r="8" spans="1:2" x14ac:dyDescent="0.3">
      <c r="A8" s="4" t="s">
        <v>64</v>
      </c>
      <c r="B8" s="1">
        <v>295</v>
      </c>
    </row>
    <row r="9" spans="1:2" x14ac:dyDescent="0.3">
      <c r="A9" s="4" t="s">
        <v>1334</v>
      </c>
      <c r="B9" s="1">
        <v>1000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13EA2-DD47-4BCD-B2AC-0DE75FB0D720}">
  <dimension ref="A3:A4"/>
  <sheetViews>
    <sheetView workbookViewId="0">
      <selection activeCell="A3" sqref="A3"/>
    </sheetView>
  </sheetViews>
  <sheetFormatPr defaultRowHeight="14.4" x14ac:dyDescent="0.3"/>
  <cols>
    <col min="1" max="1" width="17" bestFit="1" customWidth="1"/>
  </cols>
  <sheetData>
    <row r="3" spans="1:1" x14ac:dyDescent="0.3">
      <c r="A3" t="s">
        <v>1332</v>
      </c>
    </row>
    <row r="4" spans="1:1" x14ac:dyDescent="0.3">
      <c r="A4" s="1">
        <v>1000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F12B8-9E3D-4F24-93CC-E209C1E09541}">
  <dimension ref="A1:U1001"/>
  <sheetViews>
    <sheetView topLeftCell="A2" workbookViewId="0">
      <selection activeCell="H2" sqref="H2"/>
    </sheetView>
  </sheetViews>
  <sheetFormatPr defaultRowHeight="14.4" x14ac:dyDescent="0.3"/>
  <cols>
    <col min="1" max="1" width="11.33203125" bestFit="1" customWidth="1"/>
    <col min="2" max="2" width="14" bestFit="1" customWidth="1"/>
    <col min="3" max="3" width="11.77734375" bestFit="1" customWidth="1"/>
    <col min="4" max="4" width="16.5546875" bestFit="1" customWidth="1"/>
    <col min="5" max="5" width="9.77734375" bestFit="1" customWidth="1"/>
    <col min="6" max="6" width="10.109375" bestFit="1" customWidth="1"/>
    <col min="7" max="7" width="10" bestFit="1" customWidth="1"/>
    <col min="8" max="8" width="7.77734375" bestFit="1" customWidth="1"/>
    <col min="9" max="9" width="9.21875" bestFit="1" customWidth="1"/>
    <col min="10" max="10" width="13.88671875" bestFit="1" customWidth="1"/>
    <col min="11" max="11" width="15.5546875" bestFit="1" customWidth="1"/>
    <col min="12" max="12" width="12.88671875" bestFit="1" customWidth="1"/>
    <col min="13" max="13" width="11.77734375" bestFit="1" customWidth="1"/>
    <col min="14" max="14" width="12.109375" bestFit="1" customWidth="1"/>
    <col min="15" max="15" width="9.77734375" bestFit="1" customWidth="1"/>
    <col min="16" max="16" width="17.77734375" bestFit="1" customWidth="1"/>
    <col min="17" max="17" width="14.109375" bestFit="1" customWidth="1"/>
    <col min="18" max="18" width="13.77734375" bestFit="1" customWidth="1"/>
    <col min="19" max="19" width="12.77734375" bestFit="1" customWidth="1"/>
    <col min="20" max="20" width="14.88671875" bestFit="1" customWidth="1"/>
    <col min="21" max="21" width="24.6640625" bestFit="1"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s="1" t="s">
        <v>21</v>
      </c>
      <c r="B2" s="2">
        <v>44885</v>
      </c>
      <c r="C2" s="1" t="s">
        <v>22</v>
      </c>
      <c r="D2" s="1" t="s">
        <v>23</v>
      </c>
      <c r="E2" s="1" t="s">
        <v>24</v>
      </c>
      <c r="F2" s="1" t="s">
        <v>25</v>
      </c>
      <c r="G2" s="1" t="s">
        <v>26</v>
      </c>
      <c r="H2">
        <v>1958</v>
      </c>
      <c r="I2" s="1" t="s">
        <v>27</v>
      </c>
      <c r="J2" s="1" t="s">
        <v>28</v>
      </c>
      <c r="K2" s="1" t="s">
        <v>29</v>
      </c>
      <c r="L2">
        <v>1089</v>
      </c>
      <c r="M2" s="1" t="s">
        <v>30</v>
      </c>
      <c r="N2">
        <v>48</v>
      </c>
      <c r="O2">
        <v>20</v>
      </c>
      <c r="P2" s="1" t="s">
        <v>31</v>
      </c>
      <c r="Q2">
        <v>33</v>
      </c>
      <c r="R2" s="1" t="s">
        <v>32</v>
      </c>
      <c r="S2" s="1" t="s">
        <v>33</v>
      </c>
      <c r="T2" s="1" t="s">
        <v>34</v>
      </c>
      <c r="U2" s="1" t="s">
        <v>34</v>
      </c>
    </row>
    <row r="3" spans="1:21" x14ac:dyDescent="0.3">
      <c r="A3" s="1" t="s">
        <v>35</v>
      </c>
      <c r="B3" s="2">
        <v>45269</v>
      </c>
      <c r="C3" s="1" t="s">
        <v>22</v>
      </c>
      <c r="D3" s="1" t="s">
        <v>36</v>
      </c>
      <c r="E3" s="1" t="s">
        <v>37</v>
      </c>
      <c r="F3" s="1" t="s">
        <v>38</v>
      </c>
      <c r="G3" s="1" t="s">
        <v>39</v>
      </c>
      <c r="H3">
        <v>2245</v>
      </c>
      <c r="I3" s="1" t="s">
        <v>27</v>
      </c>
      <c r="J3" s="1" t="s">
        <v>28</v>
      </c>
      <c r="K3" s="1" t="s">
        <v>40</v>
      </c>
      <c r="L3">
        <v>2653</v>
      </c>
      <c r="M3" s="1" t="s">
        <v>41</v>
      </c>
      <c r="N3">
        <v>21</v>
      </c>
      <c r="O3">
        <v>10</v>
      </c>
      <c r="P3" s="1" t="s">
        <v>42</v>
      </c>
      <c r="Q3">
        <v>9</v>
      </c>
      <c r="R3" s="1" t="s">
        <v>32</v>
      </c>
      <c r="S3" s="1" t="s">
        <v>43</v>
      </c>
      <c r="T3" s="1" t="s">
        <v>34</v>
      </c>
      <c r="U3" s="1" t="s">
        <v>34</v>
      </c>
    </row>
    <row r="4" spans="1:21" x14ac:dyDescent="0.3">
      <c r="A4" s="1" t="s">
        <v>44</v>
      </c>
      <c r="B4" s="2">
        <v>44877</v>
      </c>
      <c r="C4" s="1" t="s">
        <v>45</v>
      </c>
      <c r="D4" s="1" t="s">
        <v>46</v>
      </c>
      <c r="E4" s="1" t="s">
        <v>47</v>
      </c>
      <c r="F4" s="1" t="s">
        <v>38</v>
      </c>
      <c r="G4" s="1" t="s">
        <v>48</v>
      </c>
      <c r="H4">
        <v>250</v>
      </c>
      <c r="I4" s="1" t="s">
        <v>49</v>
      </c>
      <c r="J4" s="1" t="s">
        <v>28</v>
      </c>
      <c r="K4" s="1" t="s">
        <v>50</v>
      </c>
      <c r="L4">
        <v>2997</v>
      </c>
      <c r="M4" s="1" t="s">
        <v>30</v>
      </c>
      <c r="N4">
        <v>62</v>
      </c>
      <c r="O4">
        <v>6</v>
      </c>
      <c r="P4" s="1" t="s">
        <v>42</v>
      </c>
      <c r="Q4">
        <v>45</v>
      </c>
      <c r="R4" s="1" t="s">
        <v>51</v>
      </c>
      <c r="S4" s="1" t="s">
        <v>52</v>
      </c>
      <c r="T4" s="1" t="s">
        <v>53</v>
      </c>
      <c r="U4" s="1" t="s">
        <v>34</v>
      </c>
    </row>
    <row r="5" spans="1:21" x14ac:dyDescent="0.3">
      <c r="A5" s="1" t="s">
        <v>54</v>
      </c>
      <c r="B5" s="2">
        <v>44970</v>
      </c>
      <c r="C5" s="1" t="s">
        <v>22</v>
      </c>
      <c r="D5" s="1" t="s">
        <v>55</v>
      </c>
      <c r="E5" s="1" t="s">
        <v>37</v>
      </c>
      <c r="F5" s="1" t="s">
        <v>56</v>
      </c>
      <c r="G5" s="1" t="s">
        <v>57</v>
      </c>
      <c r="H5">
        <v>545</v>
      </c>
      <c r="I5" s="1" t="s">
        <v>58</v>
      </c>
      <c r="J5" s="1" t="s">
        <v>59</v>
      </c>
      <c r="K5" s="1" t="s">
        <v>60</v>
      </c>
      <c r="L5">
        <v>2079</v>
      </c>
      <c r="M5" s="1" t="s">
        <v>30</v>
      </c>
      <c r="N5">
        <v>26</v>
      </c>
      <c r="O5">
        <v>18</v>
      </c>
      <c r="P5" s="1" t="s">
        <v>61</v>
      </c>
      <c r="Q5">
        <v>59</v>
      </c>
      <c r="R5" s="1" t="s">
        <v>32</v>
      </c>
      <c r="S5" s="1" t="s">
        <v>52</v>
      </c>
      <c r="T5" s="1" t="s">
        <v>62</v>
      </c>
      <c r="U5" s="1" t="s">
        <v>34</v>
      </c>
    </row>
    <row r="6" spans="1:21" x14ac:dyDescent="0.3">
      <c r="A6" s="1" t="s">
        <v>63</v>
      </c>
      <c r="B6" s="2">
        <v>44890</v>
      </c>
      <c r="C6" s="1" t="s">
        <v>64</v>
      </c>
      <c r="D6" s="1" t="s">
        <v>36</v>
      </c>
      <c r="E6" s="1" t="s">
        <v>47</v>
      </c>
      <c r="F6" s="1" t="s">
        <v>25</v>
      </c>
      <c r="G6" s="1" t="s">
        <v>65</v>
      </c>
      <c r="H6">
        <v>2146</v>
      </c>
      <c r="I6" s="1" t="s">
        <v>49</v>
      </c>
      <c r="J6" s="1" t="s">
        <v>28</v>
      </c>
      <c r="K6" s="1" t="s">
        <v>66</v>
      </c>
      <c r="L6">
        <v>2279</v>
      </c>
      <c r="M6" s="1" t="s">
        <v>30</v>
      </c>
      <c r="N6">
        <v>20</v>
      </c>
      <c r="O6">
        <v>2</v>
      </c>
      <c r="P6" s="1" t="s">
        <v>61</v>
      </c>
      <c r="Q6">
        <v>30</v>
      </c>
      <c r="R6" s="1" t="s">
        <v>51</v>
      </c>
      <c r="S6" s="1" t="s">
        <v>52</v>
      </c>
      <c r="T6" s="1" t="s">
        <v>67</v>
      </c>
      <c r="U6" s="1" t="s">
        <v>34</v>
      </c>
    </row>
    <row r="7" spans="1:21" x14ac:dyDescent="0.3">
      <c r="A7" s="1" t="s">
        <v>68</v>
      </c>
      <c r="B7" s="2">
        <v>44818</v>
      </c>
      <c r="C7" s="1" t="s">
        <v>22</v>
      </c>
      <c r="D7" s="1" t="s">
        <v>69</v>
      </c>
      <c r="E7" s="1" t="s">
        <v>47</v>
      </c>
      <c r="F7" s="1" t="s">
        <v>38</v>
      </c>
      <c r="G7" s="1" t="s">
        <v>70</v>
      </c>
      <c r="H7">
        <v>2206</v>
      </c>
      <c r="I7" s="1" t="s">
        <v>58</v>
      </c>
      <c r="J7" s="1" t="s">
        <v>71</v>
      </c>
      <c r="K7" s="1" t="s">
        <v>72</v>
      </c>
      <c r="L7">
        <v>807</v>
      </c>
      <c r="M7" s="1" t="s">
        <v>30</v>
      </c>
      <c r="N7">
        <v>52</v>
      </c>
      <c r="O7">
        <v>5</v>
      </c>
      <c r="P7" s="1" t="s">
        <v>31</v>
      </c>
      <c r="Q7">
        <v>8</v>
      </c>
      <c r="R7" s="1" t="s">
        <v>32</v>
      </c>
      <c r="S7" s="1" t="s">
        <v>52</v>
      </c>
      <c r="T7" s="1" t="s">
        <v>62</v>
      </c>
      <c r="U7" s="1" t="s">
        <v>34</v>
      </c>
    </row>
    <row r="8" spans="1:21" x14ac:dyDescent="0.3">
      <c r="A8" s="1" t="s">
        <v>73</v>
      </c>
      <c r="B8" s="2">
        <v>45118</v>
      </c>
      <c r="C8" s="1" t="s">
        <v>22</v>
      </c>
      <c r="D8" s="1" t="s">
        <v>74</v>
      </c>
      <c r="E8" s="1" t="s">
        <v>47</v>
      </c>
      <c r="F8" s="1" t="s">
        <v>75</v>
      </c>
      <c r="G8" s="1" t="s">
        <v>76</v>
      </c>
      <c r="H8">
        <v>719</v>
      </c>
      <c r="I8" s="1" t="s">
        <v>27</v>
      </c>
      <c r="J8" s="1" t="s">
        <v>77</v>
      </c>
      <c r="K8" s="1" t="s">
        <v>78</v>
      </c>
      <c r="L8">
        <v>2556</v>
      </c>
      <c r="M8" s="1" t="s">
        <v>30</v>
      </c>
      <c r="N8">
        <v>19</v>
      </c>
      <c r="O8">
        <v>5</v>
      </c>
      <c r="P8" s="1" t="s">
        <v>31</v>
      </c>
      <c r="Q8">
        <v>59</v>
      </c>
      <c r="R8" s="1" t="s">
        <v>51</v>
      </c>
      <c r="S8" s="1" t="s">
        <v>43</v>
      </c>
      <c r="T8" s="1" t="s">
        <v>67</v>
      </c>
      <c r="U8" s="1" t="s">
        <v>79</v>
      </c>
    </row>
    <row r="9" spans="1:21" x14ac:dyDescent="0.3">
      <c r="A9" s="1" t="s">
        <v>80</v>
      </c>
      <c r="B9" s="2">
        <v>45228</v>
      </c>
      <c r="C9" s="1" t="s">
        <v>64</v>
      </c>
      <c r="D9" s="1" t="s">
        <v>81</v>
      </c>
      <c r="E9" s="1" t="s">
        <v>24</v>
      </c>
      <c r="F9" s="1" t="s">
        <v>56</v>
      </c>
      <c r="G9" s="1" t="s">
        <v>82</v>
      </c>
      <c r="H9">
        <v>1912</v>
      </c>
      <c r="I9" s="1" t="s">
        <v>58</v>
      </c>
      <c r="J9" s="1" t="s">
        <v>77</v>
      </c>
      <c r="K9" s="1" t="s">
        <v>83</v>
      </c>
      <c r="L9">
        <v>1901</v>
      </c>
      <c r="M9" s="1" t="s">
        <v>41</v>
      </c>
      <c r="N9">
        <v>31</v>
      </c>
      <c r="O9">
        <v>9</v>
      </c>
      <c r="P9" s="1" t="s">
        <v>42</v>
      </c>
      <c r="Q9">
        <v>66</v>
      </c>
      <c r="R9" s="1" t="s">
        <v>32</v>
      </c>
      <c r="S9" s="1" t="s">
        <v>52</v>
      </c>
      <c r="T9" s="1" t="s">
        <v>53</v>
      </c>
      <c r="U9" s="1" t="s">
        <v>34</v>
      </c>
    </row>
    <row r="10" spans="1:21" x14ac:dyDescent="0.3">
      <c r="A10" s="1" t="s">
        <v>84</v>
      </c>
      <c r="B10" s="2">
        <v>45279</v>
      </c>
      <c r="C10" s="1" t="s">
        <v>22</v>
      </c>
      <c r="D10" s="1" t="s">
        <v>85</v>
      </c>
      <c r="E10" s="1" t="s">
        <v>37</v>
      </c>
      <c r="F10" s="1" t="s">
        <v>25</v>
      </c>
      <c r="G10" s="1" t="s">
        <v>86</v>
      </c>
      <c r="H10">
        <v>508</v>
      </c>
      <c r="I10" s="1" t="s">
        <v>58</v>
      </c>
      <c r="J10" s="1" t="s">
        <v>28</v>
      </c>
      <c r="K10" s="1" t="s">
        <v>87</v>
      </c>
      <c r="L10">
        <v>2238</v>
      </c>
      <c r="M10" s="1" t="s">
        <v>41</v>
      </c>
      <c r="N10">
        <v>68</v>
      </c>
      <c r="O10">
        <v>6</v>
      </c>
      <c r="P10" s="1" t="s">
        <v>42</v>
      </c>
      <c r="Q10">
        <v>13</v>
      </c>
      <c r="R10" s="1" t="s">
        <v>32</v>
      </c>
      <c r="S10" s="1" t="s">
        <v>52</v>
      </c>
      <c r="T10" s="1" t="s">
        <v>67</v>
      </c>
      <c r="U10" s="1" t="s">
        <v>34</v>
      </c>
    </row>
    <row r="11" spans="1:21" x14ac:dyDescent="0.3">
      <c r="A11" s="1" t="s">
        <v>88</v>
      </c>
      <c r="B11" s="2">
        <v>45185</v>
      </c>
      <c r="C11" s="1" t="s">
        <v>45</v>
      </c>
      <c r="D11" s="1" t="s">
        <v>89</v>
      </c>
      <c r="E11" s="1" t="s">
        <v>37</v>
      </c>
      <c r="F11" s="1" t="s">
        <v>56</v>
      </c>
      <c r="G11" s="1" t="s">
        <v>90</v>
      </c>
      <c r="H11">
        <v>1340</v>
      </c>
      <c r="I11" s="1" t="s">
        <v>58</v>
      </c>
      <c r="J11" s="1" t="s">
        <v>71</v>
      </c>
      <c r="K11" s="1" t="s">
        <v>91</v>
      </c>
      <c r="L11">
        <v>2684</v>
      </c>
      <c r="M11" s="1" t="s">
        <v>30</v>
      </c>
      <c r="N11">
        <v>22</v>
      </c>
      <c r="O11">
        <v>7</v>
      </c>
      <c r="P11" s="1" t="s">
        <v>31</v>
      </c>
      <c r="Q11">
        <v>14</v>
      </c>
      <c r="R11" s="1" t="s">
        <v>32</v>
      </c>
      <c r="S11" s="1" t="s">
        <v>52</v>
      </c>
      <c r="T11" s="1" t="s">
        <v>53</v>
      </c>
      <c r="U11" s="1" t="s">
        <v>34</v>
      </c>
    </row>
    <row r="12" spans="1:21" x14ac:dyDescent="0.3">
      <c r="A12" s="1" t="s">
        <v>92</v>
      </c>
      <c r="B12" s="2">
        <v>44769</v>
      </c>
      <c r="C12" s="1" t="s">
        <v>22</v>
      </c>
      <c r="D12" s="1" t="s">
        <v>93</v>
      </c>
      <c r="E12" s="1" t="s">
        <v>37</v>
      </c>
      <c r="F12" s="1" t="s">
        <v>56</v>
      </c>
      <c r="G12" s="1" t="s">
        <v>94</v>
      </c>
      <c r="H12">
        <v>118</v>
      </c>
      <c r="I12" s="1" t="s">
        <v>58</v>
      </c>
      <c r="J12" s="1" t="s">
        <v>28</v>
      </c>
      <c r="K12" s="1" t="s">
        <v>95</v>
      </c>
      <c r="L12">
        <v>1047</v>
      </c>
      <c r="M12" s="1" t="s">
        <v>30</v>
      </c>
      <c r="N12">
        <v>42</v>
      </c>
      <c r="O12">
        <v>12</v>
      </c>
      <c r="P12" s="1" t="s">
        <v>42</v>
      </c>
      <c r="Q12">
        <v>57</v>
      </c>
      <c r="R12" s="1" t="s">
        <v>32</v>
      </c>
      <c r="S12" s="1" t="s">
        <v>43</v>
      </c>
      <c r="T12" s="1" t="s">
        <v>62</v>
      </c>
      <c r="U12" s="1" t="s">
        <v>79</v>
      </c>
    </row>
    <row r="13" spans="1:21" x14ac:dyDescent="0.3">
      <c r="A13" s="1" t="s">
        <v>96</v>
      </c>
      <c r="B13" s="2">
        <v>44882</v>
      </c>
      <c r="C13" s="1" t="s">
        <v>97</v>
      </c>
      <c r="D13" s="1" t="s">
        <v>93</v>
      </c>
      <c r="E13" s="1" t="s">
        <v>47</v>
      </c>
      <c r="F13" s="1" t="s">
        <v>25</v>
      </c>
      <c r="G13" s="1" t="s">
        <v>98</v>
      </c>
      <c r="H13">
        <v>520</v>
      </c>
      <c r="I13" s="1" t="s">
        <v>58</v>
      </c>
      <c r="J13" s="1" t="s">
        <v>59</v>
      </c>
      <c r="K13" s="1" t="s">
        <v>99</v>
      </c>
      <c r="L13">
        <v>1884</v>
      </c>
      <c r="M13" s="1" t="s">
        <v>41</v>
      </c>
      <c r="N13">
        <v>65</v>
      </c>
      <c r="O13">
        <v>14</v>
      </c>
      <c r="P13" s="1" t="s">
        <v>42</v>
      </c>
      <c r="Q13">
        <v>29</v>
      </c>
      <c r="R13" s="1" t="s">
        <v>32</v>
      </c>
      <c r="S13" s="1" t="s">
        <v>52</v>
      </c>
      <c r="T13" s="1" t="s">
        <v>34</v>
      </c>
      <c r="U13" s="1" t="s">
        <v>79</v>
      </c>
    </row>
    <row r="14" spans="1:21" x14ac:dyDescent="0.3">
      <c r="A14" s="1" t="s">
        <v>100</v>
      </c>
      <c r="B14" s="2">
        <v>45192</v>
      </c>
      <c r="C14" s="1" t="s">
        <v>45</v>
      </c>
      <c r="D14" s="1" t="s">
        <v>69</v>
      </c>
      <c r="E14" s="1" t="s">
        <v>24</v>
      </c>
      <c r="F14" s="1" t="s">
        <v>38</v>
      </c>
      <c r="G14" s="1" t="s">
        <v>101</v>
      </c>
      <c r="H14">
        <v>1900</v>
      </c>
      <c r="I14" s="1" t="s">
        <v>49</v>
      </c>
      <c r="J14" s="1" t="s">
        <v>77</v>
      </c>
      <c r="K14" s="1" t="s">
        <v>102</v>
      </c>
      <c r="L14">
        <v>2414</v>
      </c>
      <c r="M14" s="1" t="s">
        <v>30</v>
      </c>
      <c r="N14">
        <v>62</v>
      </c>
      <c r="O14">
        <v>8</v>
      </c>
      <c r="P14" s="1" t="s">
        <v>61</v>
      </c>
      <c r="Q14">
        <v>55</v>
      </c>
      <c r="R14" s="1" t="s">
        <v>32</v>
      </c>
      <c r="S14" s="1" t="s">
        <v>43</v>
      </c>
      <c r="T14" s="1" t="s">
        <v>53</v>
      </c>
      <c r="U14" s="1" t="s">
        <v>34</v>
      </c>
    </row>
    <row r="15" spans="1:21" x14ac:dyDescent="0.3">
      <c r="A15" s="1" t="s">
        <v>103</v>
      </c>
      <c r="B15" s="2">
        <v>44849</v>
      </c>
      <c r="C15" s="1" t="s">
        <v>64</v>
      </c>
      <c r="D15" s="1" t="s">
        <v>104</v>
      </c>
      <c r="E15" s="1" t="s">
        <v>24</v>
      </c>
      <c r="F15" s="1" t="s">
        <v>56</v>
      </c>
      <c r="G15" s="1" t="s">
        <v>105</v>
      </c>
      <c r="H15">
        <v>2120</v>
      </c>
      <c r="I15" s="1" t="s">
        <v>27</v>
      </c>
      <c r="J15" s="1" t="s">
        <v>28</v>
      </c>
      <c r="K15" s="1" t="s">
        <v>66</v>
      </c>
      <c r="L15">
        <v>1543</v>
      </c>
      <c r="M15" s="1" t="s">
        <v>41</v>
      </c>
      <c r="N15">
        <v>51</v>
      </c>
      <c r="O15">
        <v>2</v>
      </c>
      <c r="P15" s="1" t="s">
        <v>42</v>
      </c>
      <c r="Q15">
        <v>25</v>
      </c>
      <c r="R15" s="1" t="s">
        <v>32</v>
      </c>
      <c r="S15" s="1" t="s">
        <v>33</v>
      </c>
      <c r="T15" s="1" t="s">
        <v>53</v>
      </c>
      <c r="U15" s="1" t="s">
        <v>34</v>
      </c>
    </row>
    <row r="16" spans="1:21" x14ac:dyDescent="0.3">
      <c r="A16" s="1" t="s">
        <v>106</v>
      </c>
      <c r="B16" s="2">
        <v>44626</v>
      </c>
      <c r="C16" s="1" t="s">
        <v>45</v>
      </c>
      <c r="D16" s="1" t="s">
        <v>46</v>
      </c>
      <c r="E16" s="1" t="s">
        <v>37</v>
      </c>
      <c r="F16" s="1" t="s">
        <v>38</v>
      </c>
      <c r="G16" s="1" t="s">
        <v>107</v>
      </c>
      <c r="H16">
        <v>2112</v>
      </c>
      <c r="I16" s="1" t="s">
        <v>27</v>
      </c>
      <c r="J16" s="1" t="s">
        <v>59</v>
      </c>
      <c r="K16" s="1" t="s">
        <v>108</v>
      </c>
      <c r="L16">
        <v>2521</v>
      </c>
      <c r="M16" s="1" t="s">
        <v>41</v>
      </c>
      <c r="N16">
        <v>28</v>
      </c>
      <c r="O16">
        <v>8</v>
      </c>
      <c r="P16" s="1" t="s">
        <v>42</v>
      </c>
      <c r="Q16">
        <v>28</v>
      </c>
      <c r="R16" s="1" t="s">
        <v>32</v>
      </c>
      <c r="S16" s="1" t="s">
        <v>43</v>
      </c>
      <c r="T16" s="1" t="s">
        <v>62</v>
      </c>
      <c r="U16" s="1" t="s">
        <v>79</v>
      </c>
    </row>
    <row r="17" spans="1:21" x14ac:dyDescent="0.3">
      <c r="A17" s="1" t="s">
        <v>109</v>
      </c>
      <c r="B17" s="2">
        <v>45268</v>
      </c>
      <c r="C17" s="1" t="s">
        <v>110</v>
      </c>
      <c r="D17" s="1" t="s">
        <v>111</v>
      </c>
      <c r="E17" s="1" t="s">
        <v>37</v>
      </c>
      <c r="F17" s="1" t="s">
        <v>75</v>
      </c>
      <c r="G17" s="1" t="s">
        <v>112</v>
      </c>
      <c r="H17">
        <v>227</v>
      </c>
      <c r="I17" s="1" t="s">
        <v>27</v>
      </c>
      <c r="J17" s="1" t="s">
        <v>77</v>
      </c>
      <c r="K17" s="1" t="s">
        <v>113</v>
      </c>
      <c r="L17">
        <v>2995</v>
      </c>
      <c r="M17" s="1" t="s">
        <v>41</v>
      </c>
      <c r="N17">
        <v>65</v>
      </c>
      <c r="O17">
        <v>7</v>
      </c>
      <c r="P17" s="1" t="s">
        <v>31</v>
      </c>
      <c r="Q17">
        <v>28</v>
      </c>
      <c r="R17" s="1" t="s">
        <v>51</v>
      </c>
      <c r="S17" s="1" t="s">
        <v>43</v>
      </c>
      <c r="T17" s="1" t="s">
        <v>67</v>
      </c>
      <c r="U17" s="1" t="s">
        <v>79</v>
      </c>
    </row>
    <row r="18" spans="1:21" x14ac:dyDescent="0.3">
      <c r="A18" s="1" t="s">
        <v>114</v>
      </c>
      <c r="B18" s="2">
        <v>45109</v>
      </c>
      <c r="C18" s="1" t="s">
        <v>64</v>
      </c>
      <c r="D18" s="1" t="s">
        <v>46</v>
      </c>
      <c r="E18" s="1" t="s">
        <v>37</v>
      </c>
      <c r="F18" s="1" t="s">
        <v>25</v>
      </c>
      <c r="G18" s="1" t="s">
        <v>115</v>
      </c>
      <c r="H18">
        <v>1218</v>
      </c>
      <c r="I18" s="1" t="s">
        <v>27</v>
      </c>
      <c r="J18" s="1" t="s">
        <v>77</v>
      </c>
      <c r="K18" s="1" t="s">
        <v>95</v>
      </c>
      <c r="L18">
        <v>814</v>
      </c>
      <c r="M18" s="1" t="s">
        <v>41</v>
      </c>
      <c r="N18">
        <v>62</v>
      </c>
      <c r="O18">
        <v>1</v>
      </c>
      <c r="P18" s="1" t="s">
        <v>42</v>
      </c>
      <c r="Q18">
        <v>18</v>
      </c>
      <c r="R18" s="1" t="s">
        <v>32</v>
      </c>
      <c r="S18" s="1" t="s">
        <v>52</v>
      </c>
      <c r="T18" s="1" t="s">
        <v>67</v>
      </c>
      <c r="U18" s="1" t="s">
        <v>34</v>
      </c>
    </row>
    <row r="19" spans="1:21" x14ac:dyDescent="0.3">
      <c r="A19" s="1" t="s">
        <v>116</v>
      </c>
      <c r="B19" s="2">
        <v>45084</v>
      </c>
      <c r="C19" s="1" t="s">
        <v>110</v>
      </c>
      <c r="D19" s="1" t="s">
        <v>23</v>
      </c>
      <c r="E19" s="1" t="s">
        <v>37</v>
      </c>
      <c r="F19" s="1" t="s">
        <v>38</v>
      </c>
      <c r="G19" s="1" t="s">
        <v>117</v>
      </c>
      <c r="H19">
        <v>446</v>
      </c>
      <c r="I19" s="1" t="s">
        <v>58</v>
      </c>
      <c r="J19" s="1" t="s">
        <v>28</v>
      </c>
      <c r="K19" s="1" t="s">
        <v>118</v>
      </c>
      <c r="L19">
        <v>1912</v>
      </c>
      <c r="M19" s="1" t="s">
        <v>30</v>
      </c>
      <c r="N19">
        <v>28</v>
      </c>
      <c r="O19">
        <v>4</v>
      </c>
      <c r="P19" s="1" t="s">
        <v>42</v>
      </c>
      <c r="Q19">
        <v>26</v>
      </c>
      <c r="R19" s="1" t="s">
        <v>32</v>
      </c>
      <c r="S19" s="1" t="s">
        <v>33</v>
      </c>
      <c r="T19" s="1" t="s">
        <v>34</v>
      </c>
      <c r="U19" s="1" t="s">
        <v>79</v>
      </c>
    </row>
    <row r="20" spans="1:21" x14ac:dyDescent="0.3">
      <c r="A20" s="1" t="s">
        <v>119</v>
      </c>
      <c r="B20" s="2">
        <v>45016</v>
      </c>
      <c r="C20" s="1" t="s">
        <v>64</v>
      </c>
      <c r="D20" s="1" t="s">
        <v>120</v>
      </c>
      <c r="E20" s="1" t="s">
        <v>37</v>
      </c>
      <c r="F20" s="1" t="s">
        <v>121</v>
      </c>
      <c r="G20" s="1" t="s">
        <v>122</v>
      </c>
      <c r="H20">
        <v>1409</v>
      </c>
      <c r="I20" s="1" t="s">
        <v>58</v>
      </c>
      <c r="J20" s="1" t="s">
        <v>71</v>
      </c>
      <c r="K20" s="1" t="s">
        <v>123</v>
      </c>
      <c r="L20">
        <v>2615</v>
      </c>
      <c r="M20" s="1" t="s">
        <v>30</v>
      </c>
      <c r="N20">
        <v>31</v>
      </c>
      <c r="O20">
        <v>2</v>
      </c>
      <c r="P20" s="1" t="s">
        <v>42</v>
      </c>
      <c r="Q20">
        <v>21</v>
      </c>
      <c r="R20" s="1" t="s">
        <v>51</v>
      </c>
      <c r="S20" s="1" t="s">
        <v>52</v>
      </c>
      <c r="T20" s="1" t="s">
        <v>62</v>
      </c>
      <c r="U20" s="1" t="s">
        <v>34</v>
      </c>
    </row>
    <row r="21" spans="1:21" x14ac:dyDescent="0.3">
      <c r="A21" s="1" t="s">
        <v>124</v>
      </c>
      <c r="B21" s="2">
        <v>45243</v>
      </c>
      <c r="C21" s="1" t="s">
        <v>97</v>
      </c>
      <c r="D21" s="1" t="s">
        <v>120</v>
      </c>
      <c r="E21" s="1" t="s">
        <v>37</v>
      </c>
      <c r="F21" s="1" t="s">
        <v>75</v>
      </c>
      <c r="G21" s="1" t="s">
        <v>125</v>
      </c>
      <c r="H21">
        <v>2129</v>
      </c>
      <c r="I21" s="1" t="s">
        <v>27</v>
      </c>
      <c r="J21" s="1" t="s">
        <v>77</v>
      </c>
      <c r="K21" s="1" t="s">
        <v>126</v>
      </c>
      <c r="L21">
        <v>2625</v>
      </c>
      <c r="M21" s="1" t="s">
        <v>30</v>
      </c>
      <c r="N21">
        <v>50</v>
      </c>
      <c r="O21">
        <v>19</v>
      </c>
      <c r="P21" s="1" t="s">
        <v>31</v>
      </c>
      <c r="Q21">
        <v>35</v>
      </c>
      <c r="R21" s="1" t="s">
        <v>51</v>
      </c>
      <c r="S21" s="1" t="s">
        <v>33</v>
      </c>
      <c r="T21" s="1" t="s">
        <v>53</v>
      </c>
      <c r="U21" s="1" t="s">
        <v>79</v>
      </c>
    </row>
    <row r="22" spans="1:21" x14ac:dyDescent="0.3">
      <c r="A22" s="1" t="s">
        <v>127</v>
      </c>
      <c r="B22" s="2">
        <v>45229</v>
      </c>
      <c r="C22" s="1" t="s">
        <v>97</v>
      </c>
      <c r="D22" s="1" t="s">
        <v>93</v>
      </c>
      <c r="E22" s="1" t="s">
        <v>47</v>
      </c>
      <c r="F22" s="1" t="s">
        <v>25</v>
      </c>
      <c r="G22" s="1" t="s">
        <v>128</v>
      </c>
      <c r="H22">
        <v>409</v>
      </c>
      <c r="I22" s="1" t="s">
        <v>58</v>
      </c>
      <c r="J22" s="1" t="s">
        <v>28</v>
      </c>
      <c r="K22" s="1" t="s">
        <v>108</v>
      </c>
      <c r="L22">
        <v>1542</v>
      </c>
      <c r="M22" s="1" t="s">
        <v>41</v>
      </c>
      <c r="N22">
        <v>61</v>
      </c>
      <c r="O22">
        <v>16</v>
      </c>
      <c r="P22" s="1" t="s">
        <v>42</v>
      </c>
      <c r="Q22">
        <v>23</v>
      </c>
      <c r="R22" s="1" t="s">
        <v>32</v>
      </c>
      <c r="S22" s="1" t="s">
        <v>33</v>
      </c>
      <c r="T22" s="1" t="s">
        <v>34</v>
      </c>
      <c r="U22" s="1" t="s">
        <v>79</v>
      </c>
    </row>
    <row r="23" spans="1:21" x14ac:dyDescent="0.3">
      <c r="A23" s="1" t="s">
        <v>129</v>
      </c>
      <c r="B23" s="2">
        <v>44971</v>
      </c>
      <c r="C23" s="1" t="s">
        <v>97</v>
      </c>
      <c r="D23" s="1" t="s">
        <v>85</v>
      </c>
      <c r="E23" s="1" t="s">
        <v>47</v>
      </c>
      <c r="F23" s="1" t="s">
        <v>75</v>
      </c>
      <c r="G23" s="1" t="s">
        <v>98</v>
      </c>
      <c r="H23">
        <v>956</v>
      </c>
      <c r="I23" s="1" t="s">
        <v>49</v>
      </c>
      <c r="J23" s="1" t="s">
        <v>28</v>
      </c>
      <c r="K23" s="1" t="s">
        <v>60</v>
      </c>
      <c r="L23">
        <v>1806</v>
      </c>
      <c r="M23" s="1" t="s">
        <v>41</v>
      </c>
      <c r="N23">
        <v>21</v>
      </c>
      <c r="O23">
        <v>1</v>
      </c>
      <c r="P23" s="1" t="s">
        <v>42</v>
      </c>
      <c r="Q23">
        <v>42</v>
      </c>
      <c r="R23" s="1" t="s">
        <v>51</v>
      </c>
      <c r="S23" s="1" t="s">
        <v>33</v>
      </c>
      <c r="T23" s="1" t="s">
        <v>53</v>
      </c>
      <c r="U23" s="1" t="s">
        <v>34</v>
      </c>
    </row>
    <row r="24" spans="1:21" x14ac:dyDescent="0.3">
      <c r="A24" s="1" t="s">
        <v>130</v>
      </c>
      <c r="B24" s="2">
        <v>45061</v>
      </c>
      <c r="C24" s="1" t="s">
        <v>45</v>
      </c>
      <c r="D24" s="1" t="s">
        <v>131</v>
      </c>
      <c r="E24" s="1" t="s">
        <v>24</v>
      </c>
      <c r="F24" s="1" t="s">
        <v>38</v>
      </c>
      <c r="G24" s="1" t="s">
        <v>132</v>
      </c>
      <c r="H24">
        <v>916</v>
      </c>
      <c r="I24" s="1" t="s">
        <v>58</v>
      </c>
      <c r="J24" s="1" t="s">
        <v>59</v>
      </c>
      <c r="K24" s="1" t="s">
        <v>133</v>
      </c>
      <c r="L24">
        <v>2213</v>
      </c>
      <c r="M24" s="1" t="s">
        <v>41</v>
      </c>
      <c r="N24">
        <v>58</v>
      </c>
      <c r="O24">
        <v>15</v>
      </c>
      <c r="P24" s="1" t="s">
        <v>61</v>
      </c>
      <c r="Q24">
        <v>56</v>
      </c>
      <c r="R24" s="1" t="s">
        <v>32</v>
      </c>
      <c r="S24" s="1" t="s">
        <v>33</v>
      </c>
      <c r="T24" s="1" t="s">
        <v>53</v>
      </c>
      <c r="U24" s="1" t="s">
        <v>79</v>
      </c>
    </row>
    <row r="25" spans="1:21" x14ac:dyDescent="0.3">
      <c r="A25" s="1" t="s">
        <v>134</v>
      </c>
      <c r="B25" s="2">
        <v>45126</v>
      </c>
      <c r="C25" s="1" t="s">
        <v>64</v>
      </c>
      <c r="D25" s="1" t="s">
        <v>36</v>
      </c>
      <c r="E25" s="1" t="s">
        <v>47</v>
      </c>
      <c r="F25" s="1" t="s">
        <v>56</v>
      </c>
      <c r="G25" s="1" t="s">
        <v>135</v>
      </c>
      <c r="H25">
        <v>18</v>
      </c>
      <c r="I25" s="1" t="s">
        <v>27</v>
      </c>
      <c r="J25" s="1" t="s">
        <v>59</v>
      </c>
      <c r="K25" s="1" t="s">
        <v>136</v>
      </c>
      <c r="L25">
        <v>1827</v>
      </c>
      <c r="M25" s="1" t="s">
        <v>41</v>
      </c>
      <c r="N25">
        <v>62</v>
      </c>
      <c r="O25">
        <v>15</v>
      </c>
      <c r="P25" s="1" t="s">
        <v>31</v>
      </c>
      <c r="Q25">
        <v>54</v>
      </c>
      <c r="R25" s="1" t="s">
        <v>32</v>
      </c>
      <c r="S25" s="1" t="s">
        <v>33</v>
      </c>
      <c r="T25" s="1" t="s">
        <v>67</v>
      </c>
      <c r="U25" s="1" t="s">
        <v>79</v>
      </c>
    </row>
    <row r="26" spans="1:21" x14ac:dyDescent="0.3">
      <c r="A26" s="1" t="s">
        <v>137</v>
      </c>
      <c r="B26" s="2">
        <v>44840</v>
      </c>
      <c r="C26" s="1" t="s">
        <v>45</v>
      </c>
      <c r="D26" s="1" t="s">
        <v>138</v>
      </c>
      <c r="E26" s="1" t="s">
        <v>47</v>
      </c>
      <c r="F26" s="1" t="s">
        <v>25</v>
      </c>
      <c r="G26" s="1" t="s">
        <v>139</v>
      </c>
      <c r="H26">
        <v>738</v>
      </c>
      <c r="I26" s="1" t="s">
        <v>49</v>
      </c>
      <c r="J26" s="1" t="s">
        <v>28</v>
      </c>
      <c r="K26" s="1" t="s">
        <v>123</v>
      </c>
      <c r="L26">
        <v>1114</v>
      </c>
      <c r="M26" s="1" t="s">
        <v>41</v>
      </c>
      <c r="N26">
        <v>68</v>
      </c>
      <c r="O26">
        <v>3</v>
      </c>
      <c r="P26" s="1" t="s">
        <v>61</v>
      </c>
      <c r="Q26">
        <v>75</v>
      </c>
      <c r="R26" s="1" t="s">
        <v>51</v>
      </c>
      <c r="S26" s="1" t="s">
        <v>52</v>
      </c>
      <c r="T26" s="1" t="s">
        <v>67</v>
      </c>
      <c r="U26" s="1" t="s">
        <v>34</v>
      </c>
    </row>
    <row r="27" spans="1:21" x14ac:dyDescent="0.3">
      <c r="A27" s="1" t="s">
        <v>140</v>
      </c>
      <c r="B27" s="2">
        <v>45172</v>
      </c>
      <c r="C27" s="1" t="s">
        <v>45</v>
      </c>
      <c r="D27" s="1" t="s">
        <v>141</v>
      </c>
      <c r="E27" s="1" t="s">
        <v>37</v>
      </c>
      <c r="F27" s="1" t="s">
        <v>75</v>
      </c>
      <c r="G27" s="1" t="s">
        <v>142</v>
      </c>
      <c r="H27">
        <v>2224</v>
      </c>
      <c r="I27" s="1" t="s">
        <v>58</v>
      </c>
      <c r="J27" s="1" t="s">
        <v>28</v>
      </c>
      <c r="K27" s="1" t="s">
        <v>143</v>
      </c>
      <c r="L27">
        <v>2406</v>
      </c>
      <c r="M27" s="1" t="s">
        <v>41</v>
      </c>
      <c r="N27">
        <v>18</v>
      </c>
      <c r="O27">
        <v>7</v>
      </c>
      <c r="P27" s="1" t="s">
        <v>42</v>
      </c>
      <c r="Q27">
        <v>47</v>
      </c>
      <c r="R27" s="1" t="s">
        <v>32</v>
      </c>
      <c r="S27" s="1" t="s">
        <v>52</v>
      </c>
      <c r="T27" s="1" t="s">
        <v>53</v>
      </c>
      <c r="U27" s="1" t="s">
        <v>34</v>
      </c>
    </row>
    <row r="28" spans="1:21" x14ac:dyDescent="0.3">
      <c r="A28" s="1" t="s">
        <v>144</v>
      </c>
      <c r="B28" s="2">
        <v>44924</v>
      </c>
      <c r="C28" s="1" t="s">
        <v>64</v>
      </c>
      <c r="D28" s="1" t="s">
        <v>145</v>
      </c>
      <c r="E28" s="1" t="s">
        <v>37</v>
      </c>
      <c r="F28" s="1" t="s">
        <v>25</v>
      </c>
      <c r="G28" s="1" t="s">
        <v>146</v>
      </c>
      <c r="H28">
        <v>1246</v>
      </c>
      <c r="I28" s="1" t="s">
        <v>27</v>
      </c>
      <c r="J28" s="1" t="s">
        <v>28</v>
      </c>
      <c r="K28" s="1" t="s">
        <v>147</v>
      </c>
      <c r="L28">
        <v>1766</v>
      </c>
      <c r="M28" s="1" t="s">
        <v>30</v>
      </c>
      <c r="N28">
        <v>42</v>
      </c>
      <c r="O28">
        <v>13</v>
      </c>
      <c r="P28" s="1" t="s">
        <v>61</v>
      </c>
      <c r="Q28">
        <v>7</v>
      </c>
      <c r="R28" s="1" t="s">
        <v>51</v>
      </c>
      <c r="S28" s="1" t="s">
        <v>33</v>
      </c>
      <c r="T28" s="1" t="s">
        <v>53</v>
      </c>
      <c r="U28" s="1" t="s">
        <v>34</v>
      </c>
    </row>
    <row r="29" spans="1:21" x14ac:dyDescent="0.3">
      <c r="A29" s="1" t="s">
        <v>148</v>
      </c>
      <c r="B29" s="2">
        <v>45270</v>
      </c>
      <c r="C29" s="1" t="s">
        <v>64</v>
      </c>
      <c r="D29" s="1" t="s">
        <v>138</v>
      </c>
      <c r="E29" s="1" t="s">
        <v>37</v>
      </c>
      <c r="F29" s="1" t="s">
        <v>38</v>
      </c>
      <c r="G29" s="1" t="s">
        <v>149</v>
      </c>
      <c r="H29">
        <v>1403</v>
      </c>
      <c r="I29" s="1" t="s">
        <v>58</v>
      </c>
      <c r="J29" s="1" t="s">
        <v>59</v>
      </c>
      <c r="K29" s="1" t="s">
        <v>118</v>
      </c>
      <c r="L29">
        <v>1553</v>
      </c>
      <c r="M29" s="1" t="s">
        <v>41</v>
      </c>
      <c r="N29">
        <v>49</v>
      </c>
      <c r="O29">
        <v>14</v>
      </c>
      <c r="P29" s="1" t="s">
        <v>42</v>
      </c>
      <c r="Q29">
        <v>27</v>
      </c>
      <c r="R29" s="1" t="s">
        <v>32</v>
      </c>
      <c r="S29" s="1" t="s">
        <v>52</v>
      </c>
      <c r="T29" s="1" t="s">
        <v>53</v>
      </c>
      <c r="U29" s="1" t="s">
        <v>34</v>
      </c>
    </row>
    <row r="30" spans="1:21" x14ac:dyDescent="0.3">
      <c r="A30" s="1" t="s">
        <v>150</v>
      </c>
      <c r="B30" s="2">
        <v>45075</v>
      </c>
      <c r="C30" s="1" t="s">
        <v>64</v>
      </c>
      <c r="D30" s="1" t="s">
        <v>74</v>
      </c>
      <c r="E30" s="1" t="s">
        <v>47</v>
      </c>
      <c r="F30" s="1" t="s">
        <v>25</v>
      </c>
      <c r="G30" s="1" t="s">
        <v>151</v>
      </c>
      <c r="H30">
        <v>215</v>
      </c>
      <c r="I30" s="1" t="s">
        <v>27</v>
      </c>
      <c r="J30" s="1" t="s">
        <v>71</v>
      </c>
      <c r="K30" s="1" t="s">
        <v>152</v>
      </c>
      <c r="L30">
        <v>2205</v>
      </c>
      <c r="M30" s="1" t="s">
        <v>41</v>
      </c>
      <c r="N30">
        <v>66</v>
      </c>
      <c r="O30">
        <v>6</v>
      </c>
      <c r="P30" s="1" t="s">
        <v>61</v>
      </c>
      <c r="Q30">
        <v>45</v>
      </c>
      <c r="R30" s="1" t="s">
        <v>32</v>
      </c>
      <c r="S30" s="1" t="s">
        <v>33</v>
      </c>
      <c r="T30" s="1" t="s">
        <v>67</v>
      </c>
      <c r="U30" s="1" t="s">
        <v>79</v>
      </c>
    </row>
    <row r="31" spans="1:21" x14ac:dyDescent="0.3">
      <c r="A31" s="1" t="s">
        <v>153</v>
      </c>
      <c r="B31" s="2">
        <v>44646</v>
      </c>
      <c r="C31" s="1" t="s">
        <v>22</v>
      </c>
      <c r="D31" s="1" t="s">
        <v>46</v>
      </c>
      <c r="E31" s="1" t="s">
        <v>24</v>
      </c>
      <c r="F31" s="1" t="s">
        <v>56</v>
      </c>
      <c r="G31" s="1" t="s">
        <v>117</v>
      </c>
      <c r="H31">
        <v>724</v>
      </c>
      <c r="I31" s="1" t="s">
        <v>58</v>
      </c>
      <c r="J31" s="1" t="s">
        <v>71</v>
      </c>
      <c r="K31" s="1" t="s">
        <v>91</v>
      </c>
      <c r="L31">
        <v>2469</v>
      </c>
      <c r="M31" s="1" t="s">
        <v>41</v>
      </c>
      <c r="N31">
        <v>42</v>
      </c>
      <c r="O31">
        <v>16</v>
      </c>
      <c r="P31" s="1" t="s">
        <v>31</v>
      </c>
      <c r="Q31">
        <v>47</v>
      </c>
      <c r="R31" s="1" t="s">
        <v>32</v>
      </c>
      <c r="S31" s="1" t="s">
        <v>52</v>
      </c>
      <c r="T31" s="1" t="s">
        <v>67</v>
      </c>
      <c r="U31" s="1" t="s">
        <v>79</v>
      </c>
    </row>
    <row r="32" spans="1:21" x14ac:dyDescent="0.3">
      <c r="A32" s="1" t="s">
        <v>154</v>
      </c>
      <c r="B32" s="2">
        <v>44604</v>
      </c>
      <c r="C32" s="1" t="s">
        <v>64</v>
      </c>
      <c r="D32" s="1" t="s">
        <v>155</v>
      </c>
      <c r="E32" s="1" t="s">
        <v>37</v>
      </c>
      <c r="F32" s="1" t="s">
        <v>121</v>
      </c>
      <c r="G32" s="1" t="s">
        <v>156</v>
      </c>
      <c r="H32">
        <v>542</v>
      </c>
      <c r="I32" s="1" t="s">
        <v>49</v>
      </c>
      <c r="J32" s="1" t="s">
        <v>77</v>
      </c>
      <c r="K32" s="1" t="s">
        <v>157</v>
      </c>
      <c r="L32">
        <v>1687</v>
      </c>
      <c r="M32" s="1" t="s">
        <v>30</v>
      </c>
      <c r="N32">
        <v>34</v>
      </c>
      <c r="O32">
        <v>5</v>
      </c>
      <c r="P32" s="1" t="s">
        <v>61</v>
      </c>
      <c r="Q32">
        <v>57</v>
      </c>
      <c r="R32" s="1" t="s">
        <v>32</v>
      </c>
      <c r="S32" s="1" t="s">
        <v>52</v>
      </c>
      <c r="T32" s="1" t="s">
        <v>62</v>
      </c>
      <c r="U32" s="1" t="s">
        <v>34</v>
      </c>
    </row>
    <row r="33" spans="1:21" x14ac:dyDescent="0.3">
      <c r="A33" s="1" t="s">
        <v>158</v>
      </c>
      <c r="B33" s="2">
        <v>44962</v>
      </c>
      <c r="C33" s="1" t="s">
        <v>22</v>
      </c>
      <c r="D33" s="1" t="s">
        <v>159</v>
      </c>
      <c r="E33" s="1" t="s">
        <v>37</v>
      </c>
      <c r="F33" s="1" t="s">
        <v>121</v>
      </c>
      <c r="G33" s="1" t="s">
        <v>160</v>
      </c>
      <c r="H33">
        <v>1035</v>
      </c>
      <c r="I33" s="1" t="s">
        <v>58</v>
      </c>
      <c r="J33" s="1" t="s">
        <v>77</v>
      </c>
      <c r="K33" s="1" t="s">
        <v>161</v>
      </c>
      <c r="L33">
        <v>1563</v>
      </c>
      <c r="M33" s="1" t="s">
        <v>30</v>
      </c>
      <c r="N33">
        <v>45</v>
      </c>
      <c r="O33">
        <v>5</v>
      </c>
      <c r="P33" s="1" t="s">
        <v>42</v>
      </c>
      <c r="Q33">
        <v>24</v>
      </c>
      <c r="R33" s="1" t="s">
        <v>51</v>
      </c>
      <c r="S33" s="1" t="s">
        <v>52</v>
      </c>
      <c r="T33" s="1" t="s">
        <v>62</v>
      </c>
      <c r="U33" s="1" t="s">
        <v>79</v>
      </c>
    </row>
    <row r="34" spans="1:21" x14ac:dyDescent="0.3">
      <c r="A34" s="1" t="s">
        <v>162</v>
      </c>
      <c r="B34" s="2">
        <v>44618</v>
      </c>
      <c r="C34" s="1" t="s">
        <v>22</v>
      </c>
      <c r="D34" s="1" t="s">
        <v>46</v>
      </c>
      <c r="E34" s="1" t="s">
        <v>37</v>
      </c>
      <c r="F34" s="1" t="s">
        <v>38</v>
      </c>
      <c r="G34" s="1" t="s">
        <v>163</v>
      </c>
      <c r="H34">
        <v>111</v>
      </c>
      <c r="I34" s="1" t="s">
        <v>49</v>
      </c>
      <c r="J34" s="1" t="s">
        <v>71</v>
      </c>
      <c r="K34" s="1" t="s">
        <v>164</v>
      </c>
      <c r="L34">
        <v>2546</v>
      </c>
      <c r="M34" s="1" t="s">
        <v>30</v>
      </c>
      <c r="N34">
        <v>47</v>
      </c>
      <c r="O34">
        <v>2</v>
      </c>
      <c r="P34" s="1" t="s">
        <v>31</v>
      </c>
      <c r="Q34">
        <v>41</v>
      </c>
      <c r="R34" s="1" t="s">
        <v>51</v>
      </c>
      <c r="S34" s="1" t="s">
        <v>33</v>
      </c>
      <c r="T34" s="1" t="s">
        <v>62</v>
      </c>
      <c r="U34" s="1" t="s">
        <v>79</v>
      </c>
    </row>
    <row r="35" spans="1:21" x14ac:dyDescent="0.3">
      <c r="A35" s="1" t="s">
        <v>165</v>
      </c>
      <c r="B35" s="2">
        <v>45004</v>
      </c>
      <c r="C35" s="1" t="s">
        <v>97</v>
      </c>
      <c r="D35" s="1" t="s">
        <v>131</v>
      </c>
      <c r="E35" s="1" t="s">
        <v>37</v>
      </c>
      <c r="F35" s="1" t="s">
        <v>121</v>
      </c>
      <c r="G35" s="1" t="s">
        <v>166</v>
      </c>
      <c r="H35">
        <v>2116</v>
      </c>
      <c r="I35" s="1" t="s">
        <v>49</v>
      </c>
      <c r="J35" s="1" t="s">
        <v>59</v>
      </c>
      <c r="K35" s="1" t="s">
        <v>167</v>
      </c>
      <c r="L35">
        <v>2675</v>
      </c>
      <c r="M35" s="1" t="s">
        <v>30</v>
      </c>
      <c r="N35">
        <v>55</v>
      </c>
      <c r="O35">
        <v>10</v>
      </c>
      <c r="P35" s="1" t="s">
        <v>61</v>
      </c>
      <c r="Q35">
        <v>74</v>
      </c>
      <c r="R35" s="1" t="s">
        <v>32</v>
      </c>
      <c r="S35" s="1" t="s">
        <v>33</v>
      </c>
      <c r="T35" s="1" t="s">
        <v>67</v>
      </c>
      <c r="U35" s="1" t="s">
        <v>34</v>
      </c>
    </row>
    <row r="36" spans="1:21" x14ac:dyDescent="0.3">
      <c r="A36" s="1" t="s">
        <v>168</v>
      </c>
      <c r="B36" s="2">
        <v>44894</v>
      </c>
      <c r="C36" s="1" t="s">
        <v>110</v>
      </c>
      <c r="D36" s="1" t="s">
        <v>85</v>
      </c>
      <c r="E36" s="1" t="s">
        <v>47</v>
      </c>
      <c r="F36" s="1" t="s">
        <v>56</v>
      </c>
      <c r="G36" s="1" t="s">
        <v>169</v>
      </c>
      <c r="H36">
        <v>2028</v>
      </c>
      <c r="I36" s="1" t="s">
        <v>49</v>
      </c>
      <c r="J36" s="1" t="s">
        <v>28</v>
      </c>
      <c r="K36" s="1" t="s">
        <v>170</v>
      </c>
      <c r="L36">
        <v>1318</v>
      </c>
      <c r="M36" s="1" t="s">
        <v>41</v>
      </c>
      <c r="N36">
        <v>35</v>
      </c>
      <c r="O36">
        <v>6</v>
      </c>
      <c r="P36" s="1" t="s">
        <v>42</v>
      </c>
      <c r="Q36">
        <v>8</v>
      </c>
      <c r="R36" s="1" t="s">
        <v>32</v>
      </c>
      <c r="S36" s="1" t="s">
        <v>52</v>
      </c>
      <c r="T36" s="1" t="s">
        <v>67</v>
      </c>
      <c r="U36" s="1" t="s">
        <v>34</v>
      </c>
    </row>
    <row r="37" spans="1:21" x14ac:dyDescent="0.3">
      <c r="A37" s="1" t="s">
        <v>171</v>
      </c>
      <c r="B37" s="2">
        <v>45255</v>
      </c>
      <c r="C37" s="1" t="s">
        <v>97</v>
      </c>
      <c r="D37" s="1" t="s">
        <v>172</v>
      </c>
      <c r="E37" s="1" t="s">
        <v>24</v>
      </c>
      <c r="F37" s="1" t="s">
        <v>56</v>
      </c>
      <c r="G37" s="1" t="s">
        <v>173</v>
      </c>
      <c r="H37">
        <v>1356</v>
      </c>
      <c r="I37" s="1" t="s">
        <v>58</v>
      </c>
      <c r="J37" s="1" t="s">
        <v>28</v>
      </c>
      <c r="K37" s="1" t="s">
        <v>78</v>
      </c>
      <c r="L37">
        <v>2765</v>
      </c>
      <c r="M37" s="1" t="s">
        <v>30</v>
      </c>
      <c r="N37">
        <v>55</v>
      </c>
      <c r="O37">
        <v>3</v>
      </c>
      <c r="P37" s="1" t="s">
        <v>31</v>
      </c>
      <c r="Q37">
        <v>31</v>
      </c>
      <c r="R37" s="1" t="s">
        <v>51</v>
      </c>
      <c r="S37" s="1" t="s">
        <v>33</v>
      </c>
      <c r="T37" s="1" t="s">
        <v>53</v>
      </c>
      <c r="U37" s="1" t="s">
        <v>34</v>
      </c>
    </row>
    <row r="38" spans="1:21" x14ac:dyDescent="0.3">
      <c r="A38" s="1" t="s">
        <v>174</v>
      </c>
      <c r="B38" s="2">
        <v>44890</v>
      </c>
      <c r="C38" s="1" t="s">
        <v>45</v>
      </c>
      <c r="D38" s="1" t="s">
        <v>155</v>
      </c>
      <c r="E38" s="1" t="s">
        <v>47</v>
      </c>
      <c r="F38" s="1" t="s">
        <v>121</v>
      </c>
      <c r="G38" s="1" t="s">
        <v>175</v>
      </c>
      <c r="H38">
        <v>234</v>
      </c>
      <c r="I38" s="1" t="s">
        <v>27</v>
      </c>
      <c r="J38" s="1" t="s">
        <v>28</v>
      </c>
      <c r="K38" s="1" t="s">
        <v>40</v>
      </c>
      <c r="L38">
        <v>2672</v>
      </c>
      <c r="M38" s="1" t="s">
        <v>41</v>
      </c>
      <c r="N38">
        <v>31</v>
      </c>
      <c r="O38">
        <v>8</v>
      </c>
      <c r="P38" s="1" t="s">
        <v>31</v>
      </c>
      <c r="Q38">
        <v>19</v>
      </c>
      <c r="R38" s="1" t="s">
        <v>32</v>
      </c>
      <c r="S38" s="1" t="s">
        <v>52</v>
      </c>
      <c r="T38" s="1" t="s">
        <v>53</v>
      </c>
      <c r="U38" s="1" t="s">
        <v>79</v>
      </c>
    </row>
    <row r="39" spans="1:21" x14ac:dyDescent="0.3">
      <c r="A39" s="1" t="s">
        <v>176</v>
      </c>
      <c r="B39" s="2">
        <v>45285</v>
      </c>
      <c r="C39" s="1" t="s">
        <v>45</v>
      </c>
      <c r="D39" s="1" t="s">
        <v>155</v>
      </c>
      <c r="E39" s="1" t="s">
        <v>37</v>
      </c>
      <c r="F39" s="1" t="s">
        <v>38</v>
      </c>
      <c r="G39" s="1" t="s">
        <v>177</v>
      </c>
      <c r="H39">
        <v>2132</v>
      </c>
      <c r="I39" s="1" t="s">
        <v>49</v>
      </c>
      <c r="J39" s="1" t="s">
        <v>77</v>
      </c>
      <c r="K39" s="1" t="s">
        <v>178</v>
      </c>
      <c r="L39">
        <v>1409</v>
      </c>
      <c r="M39" s="1" t="s">
        <v>41</v>
      </c>
      <c r="N39">
        <v>22</v>
      </c>
      <c r="O39">
        <v>0</v>
      </c>
      <c r="P39" s="1" t="s">
        <v>61</v>
      </c>
      <c r="Q39">
        <v>40</v>
      </c>
      <c r="R39" s="1" t="s">
        <v>32</v>
      </c>
      <c r="S39" s="1" t="s">
        <v>33</v>
      </c>
      <c r="T39" s="1" t="s">
        <v>62</v>
      </c>
      <c r="U39" s="1" t="s">
        <v>34</v>
      </c>
    </row>
    <row r="40" spans="1:21" x14ac:dyDescent="0.3">
      <c r="A40" s="1" t="s">
        <v>179</v>
      </c>
      <c r="B40" s="2">
        <v>45237</v>
      </c>
      <c r="C40" s="1" t="s">
        <v>64</v>
      </c>
      <c r="D40" s="1" t="s">
        <v>180</v>
      </c>
      <c r="E40" s="1" t="s">
        <v>47</v>
      </c>
      <c r="F40" s="1" t="s">
        <v>121</v>
      </c>
      <c r="G40" s="1" t="s">
        <v>181</v>
      </c>
      <c r="H40">
        <v>39</v>
      </c>
      <c r="I40" s="1" t="s">
        <v>27</v>
      </c>
      <c r="J40" s="1" t="s">
        <v>71</v>
      </c>
      <c r="K40" s="1" t="s">
        <v>182</v>
      </c>
      <c r="L40">
        <v>2503</v>
      </c>
      <c r="M40" s="1" t="s">
        <v>30</v>
      </c>
      <c r="N40">
        <v>32</v>
      </c>
      <c r="O40">
        <v>19</v>
      </c>
      <c r="P40" s="1" t="s">
        <v>42</v>
      </c>
      <c r="Q40">
        <v>42</v>
      </c>
      <c r="R40" s="1" t="s">
        <v>51</v>
      </c>
      <c r="S40" s="1" t="s">
        <v>52</v>
      </c>
      <c r="T40" s="1" t="s">
        <v>53</v>
      </c>
      <c r="U40" s="1" t="s">
        <v>79</v>
      </c>
    </row>
    <row r="41" spans="1:21" x14ac:dyDescent="0.3">
      <c r="A41" s="1" t="s">
        <v>183</v>
      </c>
      <c r="B41" s="2">
        <v>45110</v>
      </c>
      <c r="C41" s="1" t="s">
        <v>64</v>
      </c>
      <c r="D41" s="1" t="s">
        <v>155</v>
      </c>
      <c r="E41" s="1" t="s">
        <v>47</v>
      </c>
      <c r="F41" s="1" t="s">
        <v>38</v>
      </c>
      <c r="G41" s="1" t="s">
        <v>184</v>
      </c>
      <c r="H41">
        <v>509</v>
      </c>
      <c r="I41" s="1" t="s">
        <v>27</v>
      </c>
      <c r="J41" s="1" t="s">
        <v>77</v>
      </c>
      <c r="K41" s="1" t="s">
        <v>185</v>
      </c>
      <c r="L41">
        <v>842</v>
      </c>
      <c r="M41" s="1" t="s">
        <v>30</v>
      </c>
      <c r="N41">
        <v>32</v>
      </c>
      <c r="O41">
        <v>13</v>
      </c>
      <c r="P41" s="1" t="s">
        <v>61</v>
      </c>
      <c r="Q41">
        <v>18</v>
      </c>
      <c r="R41" s="1" t="s">
        <v>51</v>
      </c>
      <c r="S41" s="1" t="s">
        <v>43</v>
      </c>
      <c r="T41" s="1" t="s">
        <v>62</v>
      </c>
      <c r="U41" s="1" t="s">
        <v>79</v>
      </c>
    </row>
    <row r="42" spans="1:21" x14ac:dyDescent="0.3">
      <c r="A42" s="1" t="s">
        <v>186</v>
      </c>
      <c r="B42" s="2">
        <v>44994</v>
      </c>
      <c r="C42" s="1" t="s">
        <v>110</v>
      </c>
      <c r="D42" s="1" t="s">
        <v>187</v>
      </c>
      <c r="E42" s="1" t="s">
        <v>37</v>
      </c>
      <c r="F42" s="1" t="s">
        <v>38</v>
      </c>
      <c r="G42" s="1" t="s">
        <v>86</v>
      </c>
      <c r="H42">
        <v>1804</v>
      </c>
      <c r="I42" s="1" t="s">
        <v>58</v>
      </c>
      <c r="J42" s="1" t="s">
        <v>71</v>
      </c>
      <c r="K42" s="1" t="s">
        <v>72</v>
      </c>
      <c r="L42">
        <v>1965</v>
      </c>
      <c r="M42" s="1" t="s">
        <v>41</v>
      </c>
      <c r="N42">
        <v>34</v>
      </c>
      <c r="O42">
        <v>13</v>
      </c>
      <c r="P42" s="1" t="s">
        <v>31</v>
      </c>
      <c r="Q42">
        <v>24</v>
      </c>
      <c r="R42" s="1" t="s">
        <v>51</v>
      </c>
      <c r="S42" s="1" t="s">
        <v>43</v>
      </c>
      <c r="T42" s="1" t="s">
        <v>67</v>
      </c>
      <c r="U42" s="1" t="s">
        <v>34</v>
      </c>
    </row>
    <row r="43" spans="1:21" x14ac:dyDescent="0.3">
      <c r="A43" s="1" t="s">
        <v>188</v>
      </c>
      <c r="B43" s="2">
        <v>44814</v>
      </c>
      <c r="C43" s="1" t="s">
        <v>64</v>
      </c>
      <c r="D43" s="1" t="s">
        <v>189</v>
      </c>
      <c r="E43" s="1" t="s">
        <v>24</v>
      </c>
      <c r="F43" s="1" t="s">
        <v>121</v>
      </c>
      <c r="G43" s="1" t="s">
        <v>57</v>
      </c>
      <c r="H43">
        <v>1305</v>
      </c>
      <c r="I43" s="1" t="s">
        <v>49</v>
      </c>
      <c r="J43" s="1" t="s">
        <v>59</v>
      </c>
      <c r="K43" s="1" t="s">
        <v>78</v>
      </c>
      <c r="L43">
        <v>2054</v>
      </c>
      <c r="M43" s="1" t="s">
        <v>41</v>
      </c>
      <c r="N43">
        <v>66</v>
      </c>
      <c r="O43">
        <v>8</v>
      </c>
      <c r="P43" s="1" t="s">
        <v>61</v>
      </c>
      <c r="Q43">
        <v>20</v>
      </c>
      <c r="R43" s="1" t="s">
        <v>51</v>
      </c>
      <c r="S43" s="1" t="s">
        <v>52</v>
      </c>
      <c r="T43" s="1" t="s">
        <v>62</v>
      </c>
      <c r="U43" s="1" t="s">
        <v>79</v>
      </c>
    </row>
    <row r="44" spans="1:21" x14ac:dyDescent="0.3">
      <c r="A44" s="1" t="s">
        <v>190</v>
      </c>
      <c r="B44" s="2">
        <v>44786</v>
      </c>
      <c r="C44" s="1" t="s">
        <v>64</v>
      </c>
      <c r="D44" s="1" t="s">
        <v>46</v>
      </c>
      <c r="E44" s="1" t="s">
        <v>47</v>
      </c>
      <c r="F44" s="1" t="s">
        <v>56</v>
      </c>
      <c r="G44" s="1" t="s">
        <v>169</v>
      </c>
      <c r="H44">
        <v>2014</v>
      </c>
      <c r="I44" s="1" t="s">
        <v>58</v>
      </c>
      <c r="J44" s="1" t="s">
        <v>59</v>
      </c>
      <c r="K44" s="1" t="s">
        <v>178</v>
      </c>
      <c r="L44">
        <v>910</v>
      </c>
      <c r="M44" s="1" t="s">
        <v>41</v>
      </c>
      <c r="N44">
        <v>49</v>
      </c>
      <c r="O44">
        <v>13</v>
      </c>
      <c r="P44" s="1" t="s">
        <v>42</v>
      </c>
      <c r="Q44">
        <v>10</v>
      </c>
      <c r="R44" s="1" t="s">
        <v>51</v>
      </c>
      <c r="S44" s="1" t="s">
        <v>33</v>
      </c>
      <c r="T44" s="1" t="s">
        <v>67</v>
      </c>
      <c r="U44" s="1" t="s">
        <v>79</v>
      </c>
    </row>
    <row r="45" spans="1:21" x14ac:dyDescent="0.3">
      <c r="A45" s="1" t="s">
        <v>191</v>
      </c>
      <c r="B45" s="2">
        <v>44857</v>
      </c>
      <c r="C45" s="1" t="s">
        <v>22</v>
      </c>
      <c r="D45" s="1" t="s">
        <v>131</v>
      </c>
      <c r="E45" s="1" t="s">
        <v>47</v>
      </c>
      <c r="F45" s="1" t="s">
        <v>75</v>
      </c>
      <c r="G45" s="1" t="s">
        <v>192</v>
      </c>
      <c r="H45">
        <v>515</v>
      </c>
      <c r="I45" s="1" t="s">
        <v>49</v>
      </c>
      <c r="J45" s="1" t="s">
        <v>59</v>
      </c>
      <c r="K45" s="1" t="s">
        <v>123</v>
      </c>
      <c r="L45">
        <v>1618</v>
      </c>
      <c r="M45" s="1" t="s">
        <v>41</v>
      </c>
      <c r="N45">
        <v>55</v>
      </c>
      <c r="O45">
        <v>1</v>
      </c>
      <c r="P45" s="1" t="s">
        <v>61</v>
      </c>
      <c r="Q45">
        <v>52</v>
      </c>
      <c r="R45" s="1" t="s">
        <v>32</v>
      </c>
      <c r="S45" s="1" t="s">
        <v>33</v>
      </c>
      <c r="T45" s="1" t="s">
        <v>67</v>
      </c>
      <c r="U45" s="1" t="s">
        <v>79</v>
      </c>
    </row>
    <row r="46" spans="1:21" x14ac:dyDescent="0.3">
      <c r="A46" s="1" t="s">
        <v>193</v>
      </c>
      <c r="B46" s="2">
        <v>45148</v>
      </c>
      <c r="C46" s="1" t="s">
        <v>97</v>
      </c>
      <c r="D46" s="1" t="s">
        <v>194</v>
      </c>
      <c r="E46" s="1" t="s">
        <v>24</v>
      </c>
      <c r="F46" s="1" t="s">
        <v>75</v>
      </c>
      <c r="G46" s="1" t="s">
        <v>195</v>
      </c>
      <c r="H46">
        <v>2258</v>
      </c>
      <c r="I46" s="1" t="s">
        <v>27</v>
      </c>
      <c r="J46" s="1" t="s">
        <v>59</v>
      </c>
      <c r="K46" s="1" t="s">
        <v>83</v>
      </c>
      <c r="L46">
        <v>2289</v>
      </c>
      <c r="M46" s="1" t="s">
        <v>30</v>
      </c>
      <c r="N46">
        <v>69</v>
      </c>
      <c r="O46">
        <v>14</v>
      </c>
      <c r="P46" s="1" t="s">
        <v>31</v>
      </c>
      <c r="Q46">
        <v>55</v>
      </c>
      <c r="R46" s="1" t="s">
        <v>32</v>
      </c>
      <c r="S46" s="1" t="s">
        <v>43</v>
      </c>
      <c r="T46" s="1" t="s">
        <v>34</v>
      </c>
      <c r="U46" s="1" t="s">
        <v>79</v>
      </c>
    </row>
    <row r="47" spans="1:21" x14ac:dyDescent="0.3">
      <c r="A47" s="1" t="s">
        <v>196</v>
      </c>
      <c r="B47" s="2">
        <v>44739</v>
      </c>
      <c r="C47" s="1" t="s">
        <v>64</v>
      </c>
      <c r="D47" s="1" t="s">
        <v>46</v>
      </c>
      <c r="E47" s="1" t="s">
        <v>37</v>
      </c>
      <c r="F47" s="1" t="s">
        <v>75</v>
      </c>
      <c r="G47" s="1" t="s">
        <v>197</v>
      </c>
      <c r="H47">
        <v>38</v>
      </c>
      <c r="I47" s="1" t="s">
        <v>49</v>
      </c>
      <c r="J47" s="1" t="s">
        <v>77</v>
      </c>
      <c r="K47" s="1" t="s">
        <v>198</v>
      </c>
      <c r="L47">
        <v>2664</v>
      </c>
      <c r="M47" s="1" t="s">
        <v>41</v>
      </c>
      <c r="N47">
        <v>31</v>
      </c>
      <c r="O47">
        <v>3</v>
      </c>
      <c r="P47" s="1" t="s">
        <v>42</v>
      </c>
      <c r="Q47">
        <v>44</v>
      </c>
      <c r="R47" s="1" t="s">
        <v>32</v>
      </c>
      <c r="S47" s="1" t="s">
        <v>33</v>
      </c>
      <c r="T47" s="1" t="s">
        <v>34</v>
      </c>
      <c r="U47" s="1" t="s">
        <v>79</v>
      </c>
    </row>
    <row r="48" spans="1:21" x14ac:dyDescent="0.3">
      <c r="A48" s="1" t="s">
        <v>199</v>
      </c>
      <c r="B48" s="2">
        <v>44636</v>
      </c>
      <c r="C48" s="1" t="s">
        <v>45</v>
      </c>
      <c r="D48" s="1" t="s">
        <v>104</v>
      </c>
      <c r="E48" s="1" t="s">
        <v>24</v>
      </c>
      <c r="F48" s="1" t="s">
        <v>75</v>
      </c>
      <c r="G48" s="1" t="s">
        <v>200</v>
      </c>
      <c r="H48">
        <v>1832</v>
      </c>
      <c r="I48" s="1" t="s">
        <v>27</v>
      </c>
      <c r="J48" s="1" t="s">
        <v>59</v>
      </c>
      <c r="K48" s="1" t="s">
        <v>201</v>
      </c>
      <c r="L48">
        <v>984</v>
      </c>
      <c r="M48" s="1" t="s">
        <v>30</v>
      </c>
      <c r="N48">
        <v>32</v>
      </c>
      <c r="O48">
        <v>19</v>
      </c>
      <c r="P48" s="1" t="s">
        <v>42</v>
      </c>
      <c r="Q48">
        <v>57</v>
      </c>
      <c r="R48" s="1" t="s">
        <v>51</v>
      </c>
      <c r="S48" s="1" t="s">
        <v>52</v>
      </c>
      <c r="T48" s="1" t="s">
        <v>34</v>
      </c>
      <c r="U48" s="1" t="s">
        <v>79</v>
      </c>
    </row>
    <row r="49" spans="1:21" x14ac:dyDescent="0.3">
      <c r="A49" s="1" t="s">
        <v>202</v>
      </c>
      <c r="B49" s="2">
        <v>44837</v>
      </c>
      <c r="C49" s="1" t="s">
        <v>45</v>
      </c>
      <c r="D49" s="1" t="s">
        <v>180</v>
      </c>
      <c r="E49" s="1" t="s">
        <v>37</v>
      </c>
      <c r="F49" s="1" t="s">
        <v>38</v>
      </c>
      <c r="G49" s="1" t="s">
        <v>203</v>
      </c>
      <c r="H49">
        <v>532</v>
      </c>
      <c r="I49" s="1" t="s">
        <v>58</v>
      </c>
      <c r="J49" s="1" t="s">
        <v>77</v>
      </c>
      <c r="K49" s="1" t="s">
        <v>185</v>
      </c>
      <c r="L49">
        <v>2502</v>
      </c>
      <c r="M49" s="1" t="s">
        <v>30</v>
      </c>
      <c r="N49">
        <v>19</v>
      </c>
      <c r="O49">
        <v>3</v>
      </c>
      <c r="P49" s="1" t="s">
        <v>42</v>
      </c>
      <c r="Q49">
        <v>12</v>
      </c>
      <c r="R49" s="1" t="s">
        <v>32</v>
      </c>
      <c r="S49" s="1" t="s">
        <v>43</v>
      </c>
      <c r="T49" s="1" t="s">
        <v>34</v>
      </c>
      <c r="U49" s="1" t="s">
        <v>79</v>
      </c>
    </row>
    <row r="50" spans="1:21" x14ac:dyDescent="0.3">
      <c r="A50" s="1" t="s">
        <v>204</v>
      </c>
      <c r="B50" s="2">
        <v>44818</v>
      </c>
      <c r="C50" s="1" t="s">
        <v>97</v>
      </c>
      <c r="D50" s="1" t="s">
        <v>131</v>
      </c>
      <c r="E50" s="1" t="s">
        <v>24</v>
      </c>
      <c r="F50" s="1" t="s">
        <v>38</v>
      </c>
      <c r="G50" s="1" t="s">
        <v>205</v>
      </c>
      <c r="H50">
        <v>1831</v>
      </c>
      <c r="I50" s="1" t="s">
        <v>27</v>
      </c>
      <c r="J50" s="1" t="s">
        <v>28</v>
      </c>
      <c r="K50" s="1" t="s">
        <v>206</v>
      </c>
      <c r="L50">
        <v>1481</v>
      </c>
      <c r="M50" s="1" t="s">
        <v>30</v>
      </c>
      <c r="N50">
        <v>41</v>
      </c>
      <c r="O50">
        <v>3</v>
      </c>
      <c r="P50" s="1" t="s">
        <v>31</v>
      </c>
      <c r="Q50">
        <v>22</v>
      </c>
      <c r="R50" s="1" t="s">
        <v>32</v>
      </c>
      <c r="S50" s="1" t="s">
        <v>52</v>
      </c>
      <c r="T50" s="1" t="s">
        <v>67</v>
      </c>
      <c r="U50" s="1" t="s">
        <v>34</v>
      </c>
    </row>
    <row r="51" spans="1:21" x14ac:dyDescent="0.3">
      <c r="A51" s="1" t="s">
        <v>207</v>
      </c>
      <c r="B51" s="2">
        <v>44708</v>
      </c>
      <c r="C51" s="1" t="s">
        <v>97</v>
      </c>
      <c r="D51" s="1" t="s">
        <v>155</v>
      </c>
      <c r="E51" s="1" t="s">
        <v>37</v>
      </c>
      <c r="F51" s="1" t="s">
        <v>75</v>
      </c>
      <c r="G51" s="1" t="s">
        <v>101</v>
      </c>
      <c r="H51">
        <v>23</v>
      </c>
      <c r="I51" s="1" t="s">
        <v>27</v>
      </c>
      <c r="J51" s="1" t="s">
        <v>77</v>
      </c>
      <c r="K51" s="1" t="s">
        <v>182</v>
      </c>
      <c r="L51">
        <v>1271</v>
      </c>
      <c r="M51" s="1" t="s">
        <v>30</v>
      </c>
      <c r="N51">
        <v>47</v>
      </c>
      <c r="O51">
        <v>16</v>
      </c>
      <c r="P51" s="1" t="s">
        <v>31</v>
      </c>
      <c r="Q51">
        <v>73</v>
      </c>
      <c r="R51" s="1" t="s">
        <v>51</v>
      </c>
      <c r="S51" s="1" t="s">
        <v>43</v>
      </c>
      <c r="T51" s="1" t="s">
        <v>67</v>
      </c>
      <c r="U51" s="1" t="s">
        <v>34</v>
      </c>
    </row>
    <row r="52" spans="1:21" x14ac:dyDescent="0.3">
      <c r="A52" s="1" t="s">
        <v>208</v>
      </c>
      <c r="B52" s="2">
        <v>45081</v>
      </c>
      <c r="C52" s="1" t="s">
        <v>22</v>
      </c>
      <c r="D52" s="1" t="s">
        <v>89</v>
      </c>
      <c r="E52" s="1" t="s">
        <v>47</v>
      </c>
      <c r="F52" s="1" t="s">
        <v>121</v>
      </c>
      <c r="G52" s="1" t="s">
        <v>209</v>
      </c>
      <c r="H52">
        <v>1108</v>
      </c>
      <c r="I52" s="1" t="s">
        <v>58</v>
      </c>
      <c r="J52" s="1" t="s">
        <v>59</v>
      </c>
      <c r="K52" s="1" t="s">
        <v>210</v>
      </c>
      <c r="L52">
        <v>2143</v>
      </c>
      <c r="M52" s="1" t="s">
        <v>30</v>
      </c>
      <c r="N52">
        <v>35</v>
      </c>
      <c r="O52">
        <v>13</v>
      </c>
      <c r="P52" s="1" t="s">
        <v>61</v>
      </c>
      <c r="Q52">
        <v>69</v>
      </c>
      <c r="R52" s="1" t="s">
        <v>32</v>
      </c>
      <c r="S52" s="1" t="s">
        <v>43</v>
      </c>
      <c r="T52" s="1" t="s">
        <v>53</v>
      </c>
      <c r="U52" s="1" t="s">
        <v>79</v>
      </c>
    </row>
    <row r="53" spans="1:21" x14ac:dyDescent="0.3">
      <c r="A53" s="1" t="s">
        <v>211</v>
      </c>
      <c r="B53" s="2">
        <v>45200</v>
      </c>
      <c r="C53" s="1" t="s">
        <v>110</v>
      </c>
      <c r="D53" s="1" t="s">
        <v>180</v>
      </c>
      <c r="E53" s="1" t="s">
        <v>47</v>
      </c>
      <c r="F53" s="1" t="s">
        <v>75</v>
      </c>
      <c r="G53" s="1" t="s">
        <v>82</v>
      </c>
      <c r="H53">
        <v>2041</v>
      </c>
      <c r="I53" s="1" t="s">
        <v>58</v>
      </c>
      <c r="J53" s="1" t="s">
        <v>28</v>
      </c>
      <c r="K53" s="1" t="s">
        <v>161</v>
      </c>
      <c r="L53">
        <v>1533</v>
      </c>
      <c r="M53" s="1" t="s">
        <v>41</v>
      </c>
      <c r="N53">
        <v>47</v>
      </c>
      <c r="O53">
        <v>17</v>
      </c>
      <c r="P53" s="1" t="s">
        <v>42</v>
      </c>
      <c r="Q53">
        <v>61</v>
      </c>
      <c r="R53" s="1" t="s">
        <v>32</v>
      </c>
      <c r="S53" s="1" t="s">
        <v>33</v>
      </c>
      <c r="T53" s="1" t="s">
        <v>62</v>
      </c>
      <c r="U53" s="1" t="s">
        <v>79</v>
      </c>
    </row>
    <row r="54" spans="1:21" x14ac:dyDescent="0.3">
      <c r="A54" s="1" t="s">
        <v>212</v>
      </c>
      <c r="B54" s="2">
        <v>44848</v>
      </c>
      <c r="C54" s="1" t="s">
        <v>45</v>
      </c>
      <c r="D54" s="1" t="s">
        <v>155</v>
      </c>
      <c r="E54" s="1" t="s">
        <v>47</v>
      </c>
      <c r="F54" s="1" t="s">
        <v>25</v>
      </c>
      <c r="G54" s="1" t="s">
        <v>213</v>
      </c>
      <c r="H54">
        <v>751</v>
      </c>
      <c r="I54" s="1" t="s">
        <v>58</v>
      </c>
      <c r="J54" s="1" t="s">
        <v>71</v>
      </c>
      <c r="K54" s="1" t="s">
        <v>167</v>
      </c>
      <c r="L54">
        <v>2586</v>
      </c>
      <c r="M54" s="1" t="s">
        <v>30</v>
      </c>
      <c r="N54">
        <v>45</v>
      </c>
      <c r="O54">
        <v>9</v>
      </c>
      <c r="P54" s="1" t="s">
        <v>42</v>
      </c>
      <c r="Q54">
        <v>80</v>
      </c>
      <c r="R54" s="1" t="s">
        <v>32</v>
      </c>
      <c r="S54" s="1" t="s">
        <v>43</v>
      </c>
      <c r="T54" s="1" t="s">
        <v>67</v>
      </c>
      <c r="U54" s="1" t="s">
        <v>34</v>
      </c>
    </row>
    <row r="55" spans="1:21" x14ac:dyDescent="0.3">
      <c r="A55" s="1" t="s">
        <v>214</v>
      </c>
      <c r="B55" s="2">
        <v>45153</v>
      </c>
      <c r="C55" s="1" t="s">
        <v>97</v>
      </c>
      <c r="D55" s="1" t="s">
        <v>81</v>
      </c>
      <c r="E55" s="1" t="s">
        <v>47</v>
      </c>
      <c r="F55" s="1" t="s">
        <v>25</v>
      </c>
      <c r="G55" s="1" t="s">
        <v>215</v>
      </c>
      <c r="H55">
        <v>1537</v>
      </c>
      <c r="I55" s="1" t="s">
        <v>49</v>
      </c>
      <c r="J55" s="1" t="s">
        <v>71</v>
      </c>
      <c r="K55" s="1" t="s">
        <v>216</v>
      </c>
      <c r="L55">
        <v>1295</v>
      </c>
      <c r="M55" s="1" t="s">
        <v>41</v>
      </c>
      <c r="N55">
        <v>49</v>
      </c>
      <c r="O55">
        <v>1</v>
      </c>
      <c r="P55" s="1" t="s">
        <v>31</v>
      </c>
      <c r="Q55">
        <v>3</v>
      </c>
      <c r="R55" s="1" t="s">
        <v>51</v>
      </c>
      <c r="S55" s="1" t="s">
        <v>33</v>
      </c>
      <c r="T55" s="1" t="s">
        <v>67</v>
      </c>
      <c r="U55" s="1" t="s">
        <v>34</v>
      </c>
    </row>
    <row r="56" spans="1:21" x14ac:dyDescent="0.3">
      <c r="A56" s="1" t="s">
        <v>217</v>
      </c>
      <c r="B56" s="2">
        <v>45284</v>
      </c>
      <c r="C56" s="1" t="s">
        <v>64</v>
      </c>
      <c r="D56" s="1" t="s">
        <v>104</v>
      </c>
      <c r="E56" s="1" t="s">
        <v>37</v>
      </c>
      <c r="F56" s="1" t="s">
        <v>56</v>
      </c>
      <c r="G56" s="1" t="s">
        <v>39</v>
      </c>
      <c r="H56">
        <v>1455</v>
      </c>
      <c r="I56" s="1" t="s">
        <v>27</v>
      </c>
      <c r="J56" s="1" t="s">
        <v>59</v>
      </c>
      <c r="K56" s="1" t="s">
        <v>113</v>
      </c>
      <c r="L56">
        <v>2631</v>
      </c>
      <c r="M56" s="1" t="s">
        <v>41</v>
      </c>
      <c r="N56">
        <v>58</v>
      </c>
      <c r="O56">
        <v>16</v>
      </c>
      <c r="P56" s="1" t="s">
        <v>42</v>
      </c>
      <c r="Q56">
        <v>16</v>
      </c>
      <c r="R56" s="1" t="s">
        <v>32</v>
      </c>
      <c r="S56" s="1" t="s">
        <v>33</v>
      </c>
      <c r="T56" s="1" t="s">
        <v>62</v>
      </c>
      <c r="U56" s="1" t="s">
        <v>34</v>
      </c>
    </row>
    <row r="57" spans="1:21" x14ac:dyDescent="0.3">
      <c r="A57" s="1" t="s">
        <v>218</v>
      </c>
      <c r="B57" s="2">
        <v>44828</v>
      </c>
      <c r="C57" s="1" t="s">
        <v>22</v>
      </c>
      <c r="D57" s="1" t="s">
        <v>36</v>
      </c>
      <c r="E57" s="1" t="s">
        <v>24</v>
      </c>
      <c r="F57" s="1" t="s">
        <v>38</v>
      </c>
      <c r="G57" s="1" t="s">
        <v>219</v>
      </c>
      <c r="H57">
        <v>559</v>
      </c>
      <c r="I57" s="1" t="s">
        <v>58</v>
      </c>
      <c r="J57" s="1" t="s">
        <v>28</v>
      </c>
      <c r="K57" s="1" t="s">
        <v>152</v>
      </c>
      <c r="L57">
        <v>1254</v>
      </c>
      <c r="M57" s="1" t="s">
        <v>41</v>
      </c>
      <c r="N57">
        <v>51</v>
      </c>
      <c r="O57">
        <v>13</v>
      </c>
      <c r="P57" s="1" t="s">
        <v>31</v>
      </c>
      <c r="Q57">
        <v>43</v>
      </c>
      <c r="R57" s="1" t="s">
        <v>51</v>
      </c>
      <c r="S57" s="1" t="s">
        <v>33</v>
      </c>
      <c r="T57" s="1" t="s">
        <v>62</v>
      </c>
      <c r="U57" s="1" t="s">
        <v>34</v>
      </c>
    </row>
    <row r="58" spans="1:21" x14ac:dyDescent="0.3">
      <c r="A58" s="1" t="s">
        <v>220</v>
      </c>
      <c r="B58" s="2">
        <v>45045</v>
      </c>
      <c r="C58" s="1" t="s">
        <v>64</v>
      </c>
      <c r="D58" s="1" t="s">
        <v>93</v>
      </c>
      <c r="E58" s="1" t="s">
        <v>47</v>
      </c>
      <c r="F58" s="1" t="s">
        <v>56</v>
      </c>
      <c r="G58" s="1" t="s">
        <v>221</v>
      </c>
      <c r="H58">
        <v>305</v>
      </c>
      <c r="I58" s="1" t="s">
        <v>27</v>
      </c>
      <c r="J58" s="1" t="s">
        <v>77</v>
      </c>
      <c r="K58" s="1" t="s">
        <v>201</v>
      </c>
      <c r="L58">
        <v>2087</v>
      </c>
      <c r="M58" s="1" t="s">
        <v>30</v>
      </c>
      <c r="N58">
        <v>22</v>
      </c>
      <c r="O58">
        <v>2</v>
      </c>
      <c r="P58" s="1" t="s">
        <v>42</v>
      </c>
      <c r="Q58">
        <v>53</v>
      </c>
      <c r="R58" s="1" t="s">
        <v>51</v>
      </c>
      <c r="S58" s="1" t="s">
        <v>52</v>
      </c>
      <c r="T58" s="1" t="s">
        <v>53</v>
      </c>
      <c r="U58" s="1" t="s">
        <v>79</v>
      </c>
    </row>
    <row r="59" spans="1:21" x14ac:dyDescent="0.3">
      <c r="A59" s="1" t="s">
        <v>222</v>
      </c>
      <c r="B59" s="2">
        <v>45141</v>
      </c>
      <c r="C59" s="1" t="s">
        <v>97</v>
      </c>
      <c r="D59" s="1" t="s">
        <v>55</v>
      </c>
      <c r="E59" s="1" t="s">
        <v>47</v>
      </c>
      <c r="F59" s="1" t="s">
        <v>56</v>
      </c>
      <c r="G59" s="1" t="s">
        <v>112</v>
      </c>
      <c r="H59">
        <v>1631</v>
      </c>
      <c r="I59" s="1" t="s">
        <v>58</v>
      </c>
      <c r="J59" s="1" t="s">
        <v>77</v>
      </c>
      <c r="K59" s="1" t="s">
        <v>50</v>
      </c>
      <c r="L59">
        <v>1028</v>
      </c>
      <c r="M59" s="1" t="s">
        <v>30</v>
      </c>
      <c r="N59">
        <v>27</v>
      </c>
      <c r="O59">
        <v>17</v>
      </c>
      <c r="P59" s="1" t="s">
        <v>42</v>
      </c>
      <c r="Q59">
        <v>33</v>
      </c>
      <c r="R59" s="1" t="s">
        <v>51</v>
      </c>
      <c r="S59" s="1" t="s">
        <v>43</v>
      </c>
      <c r="T59" s="1" t="s">
        <v>53</v>
      </c>
      <c r="U59" s="1" t="s">
        <v>79</v>
      </c>
    </row>
    <row r="60" spans="1:21" x14ac:dyDescent="0.3">
      <c r="A60" s="1" t="s">
        <v>223</v>
      </c>
      <c r="B60" s="2">
        <v>45029</v>
      </c>
      <c r="C60" s="1" t="s">
        <v>110</v>
      </c>
      <c r="D60" s="1" t="s">
        <v>46</v>
      </c>
      <c r="E60" s="1" t="s">
        <v>24</v>
      </c>
      <c r="F60" s="1" t="s">
        <v>56</v>
      </c>
      <c r="G60" s="1" t="s">
        <v>224</v>
      </c>
      <c r="H60">
        <v>1630</v>
      </c>
      <c r="I60" s="1" t="s">
        <v>49</v>
      </c>
      <c r="J60" s="1" t="s">
        <v>77</v>
      </c>
      <c r="K60" s="1" t="s">
        <v>50</v>
      </c>
      <c r="L60">
        <v>2332</v>
      </c>
      <c r="M60" s="1" t="s">
        <v>30</v>
      </c>
      <c r="N60">
        <v>54</v>
      </c>
      <c r="O60">
        <v>5</v>
      </c>
      <c r="P60" s="1" t="s">
        <v>61</v>
      </c>
      <c r="Q60">
        <v>49</v>
      </c>
      <c r="R60" s="1" t="s">
        <v>51</v>
      </c>
      <c r="S60" s="1" t="s">
        <v>52</v>
      </c>
      <c r="T60" s="1" t="s">
        <v>67</v>
      </c>
      <c r="U60" s="1" t="s">
        <v>34</v>
      </c>
    </row>
    <row r="61" spans="1:21" x14ac:dyDescent="0.3">
      <c r="A61" s="1" t="s">
        <v>225</v>
      </c>
      <c r="B61" s="2">
        <v>45233</v>
      </c>
      <c r="C61" s="1" t="s">
        <v>45</v>
      </c>
      <c r="D61" s="1" t="s">
        <v>145</v>
      </c>
      <c r="E61" s="1" t="s">
        <v>37</v>
      </c>
      <c r="F61" s="1" t="s">
        <v>56</v>
      </c>
      <c r="G61" s="1" t="s">
        <v>226</v>
      </c>
      <c r="H61">
        <v>925</v>
      </c>
      <c r="I61" s="1" t="s">
        <v>27</v>
      </c>
      <c r="J61" s="1" t="s">
        <v>28</v>
      </c>
      <c r="K61" s="1" t="s">
        <v>185</v>
      </c>
      <c r="L61">
        <v>2977</v>
      </c>
      <c r="M61" s="1" t="s">
        <v>41</v>
      </c>
      <c r="N61">
        <v>53</v>
      </c>
      <c r="O61">
        <v>0</v>
      </c>
      <c r="P61" s="1" t="s">
        <v>42</v>
      </c>
      <c r="Q61">
        <v>32</v>
      </c>
      <c r="R61" s="1" t="s">
        <v>51</v>
      </c>
      <c r="S61" s="1" t="s">
        <v>52</v>
      </c>
      <c r="T61" s="1" t="s">
        <v>53</v>
      </c>
      <c r="U61" s="1" t="s">
        <v>34</v>
      </c>
    </row>
    <row r="62" spans="1:21" x14ac:dyDescent="0.3">
      <c r="A62" s="1" t="s">
        <v>227</v>
      </c>
      <c r="B62" s="2">
        <v>44568</v>
      </c>
      <c r="C62" s="1" t="s">
        <v>110</v>
      </c>
      <c r="D62" s="1" t="s">
        <v>138</v>
      </c>
      <c r="E62" s="1" t="s">
        <v>47</v>
      </c>
      <c r="F62" s="1" t="s">
        <v>75</v>
      </c>
      <c r="G62" s="1" t="s">
        <v>228</v>
      </c>
      <c r="H62">
        <v>941</v>
      </c>
      <c r="I62" s="1" t="s">
        <v>58</v>
      </c>
      <c r="J62" s="1" t="s">
        <v>59</v>
      </c>
      <c r="K62" s="1" t="s">
        <v>229</v>
      </c>
      <c r="L62">
        <v>2220</v>
      </c>
      <c r="M62" s="1" t="s">
        <v>41</v>
      </c>
      <c r="N62">
        <v>68</v>
      </c>
      <c r="O62">
        <v>3</v>
      </c>
      <c r="P62" s="1" t="s">
        <v>31</v>
      </c>
      <c r="Q62">
        <v>17</v>
      </c>
      <c r="R62" s="1" t="s">
        <v>51</v>
      </c>
      <c r="S62" s="1" t="s">
        <v>43</v>
      </c>
      <c r="T62" s="1" t="s">
        <v>53</v>
      </c>
      <c r="U62" s="1" t="s">
        <v>79</v>
      </c>
    </row>
    <row r="63" spans="1:21" x14ac:dyDescent="0.3">
      <c r="A63" s="1" t="s">
        <v>230</v>
      </c>
      <c r="B63" s="2">
        <v>45070</v>
      </c>
      <c r="C63" s="1" t="s">
        <v>64</v>
      </c>
      <c r="D63" s="1" t="s">
        <v>141</v>
      </c>
      <c r="E63" s="1" t="s">
        <v>24</v>
      </c>
      <c r="F63" s="1" t="s">
        <v>38</v>
      </c>
      <c r="G63" s="1" t="s">
        <v>231</v>
      </c>
      <c r="H63">
        <v>1409</v>
      </c>
      <c r="I63" s="1" t="s">
        <v>49</v>
      </c>
      <c r="J63" s="1" t="s">
        <v>77</v>
      </c>
      <c r="K63" s="1" t="s">
        <v>232</v>
      </c>
      <c r="L63">
        <v>2377</v>
      </c>
      <c r="M63" s="1" t="s">
        <v>41</v>
      </c>
      <c r="N63">
        <v>26</v>
      </c>
      <c r="O63">
        <v>7</v>
      </c>
      <c r="P63" s="1" t="s">
        <v>61</v>
      </c>
      <c r="Q63">
        <v>62</v>
      </c>
      <c r="R63" s="1" t="s">
        <v>51</v>
      </c>
      <c r="S63" s="1" t="s">
        <v>33</v>
      </c>
      <c r="T63" s="1" t="s">
        <v>67</v>
      </c>
      <c r="U63" s="1" t="s">
        <v>79</v>
      </c>
    </row>
    <row r="64" spans="1:21" x14ac:dyDescent="0.3">
      <c r="A64" s="1" t="s">
        <v>233</v>
      </c>
      <c r="B64" s="2">
        <v>44657</v>
      </c>
      <c r="C64" s="1" t="s">
        <v>110</v>
      </c>
      <c r="D64" s="1" t="s">
        <v>120</v>
      </c>
      <c r="E64" s="1" t="s">
        <v>47</v>
      </c>
      <c r="F64" s="1" t="s">
        <v>75</v>
      </c>
      <c r="G64" s="1" t="s">
        <v>234</v>
      </c>
      <c r="H64">
        <v>1624</v>
      </c>
      <c r="I64" s="1" t="s">
        <v>27</v>
      </c>
      <c r="J64" s="1" t="s">
        <v>77</v>
      </c>
      <c r="K64" s="1" t="s">
        <v>216</v>
      </c>
      <c r="L64">
        <v>830</v>
      </c>
      <c r="M64" s="1" t="s">
        <v>41</v>
      </c>
      <c r="N64">
        <v>59</v>
      </c>
      <c r="O64">
        <v>12</v>
      </c>
      <c r="P64" s="1" t="s">
        <v>31</v>
      </c>
      <c r="Q64">
        <v>59</v>
      </c>
      <c r="R64" s="1" t="s">
        <v>32</v>
      </c>
      <c r="S64" s="1" t="s">
        <v>43</v>
      </c>
      <c r="T64" s="1" t="s">
        <v>62</v>
      </c>
      <c r="U64" s="1" t="s">
        <v>79</v>
      </c>
    </row>
    <row r="65" spans="1:21" x14ac:dyDescent="0.3">
      <c r="A65" s="1" t="s">
        <v>235</v>
      </c>
      <c r="B65" s="2">
        <v>44750</v>
      </c>
      <c r="C65" s="1" t="s">
        <v>22</v>
      </c>
      <c r="D65" s="1" t="s">
        <v>93</v>
      </c>
      <c r="E65" s="1" t="s">
        <v>24</v>
      </c>
      <c r="F65" s="1" t="s">
        <v>56</v>
      </c>
      <c r="G65" s="1" t="s">
        <v>197</v>
      </c>
      <c r="H65">
        <v>1507</v>
      </c>
      <c r="I65" s="1" t="s">
        <v>49</v>
      </c>
      <c r="J65" s="1" t="s">
        <v>71</v>
      </c>
      <c r="K65" s="1" t="s">
        <v>78</v>
      </c>
      <c r="L65">
        <v>1237</v>
      </c>
      <c r="M65" s="1" t="s">
        <v>30</v>
      </c>
      <c r="N65">
        <v>61</v>
      </c>
      <c r="O65">
        <v>4</v>
      </c>
      <c r="P65" s="1" t="s">
        <v>42</v>
      </c>
      <c r="Q65">
        <v>68</v>
      </c>
      <c r="R65" s="1" t="s">
        <v>51</v>
      </c>
      <c r="S65" s="1" t="s">
        <v>43</v>
      </c>
      <c r="T65" s="1" t="s">
        <v>62</v>
      </c>
      <c r="U65" s="1" t="s">
        <v>34</v>
      </c>
    </row>
    <row r="66" spans="1:21" x14ac:dyDescent="0.3">
      <c r="A66" s="1" t="s">
        <v>236</v>
      </c>
      <c r="B66" s="2">
        <v>44824</v>
      </c>
      <c r="C66" s="1" t="s">
        <v>97</v>
      </c>
      <c r="D66" s="1" t="s">
        <v>237</v>
      </c>
      <c r="E66" s="1" t="s">
        <v>37</v>
      </c>
      <c r="F66" s="1" t="s">
        <v>25</v>
      </c>
      <c r="G66" s="1" t="s">
        <v>238</v>
      </c>
      <c r="H66">
        <v>235</v>
      </c>
      <c r="I66" s="1" t="s">
        <v>58</v>
      </c>
      <c r="J66" s="1" t="s">
        <v>28</v>
      </c>
      <c r="K66" s="1" t="s">
        <v>239</v>
      </c>
      <c r="L66">
        <v>1391</v>
      </c>
      <c r="M66" s="1" t="s">
        <v>30</v>
      </c>
      <c r="N66">
        <v>64</v>
      </c>
      <c r="O66">
        <v>11</v>
      </c>
      <c r="P66" s="1" t="s">
        <v>31</v>
      </c>
      <c r="Q66">
        <v>34</v>
      </c>
      <c r="R66" s="1" t="s">
        <v>32</v>
      </c>
      <c r="S66" s="1" t="s">
        <v>43</v>
      </c>
      <c r="T66" s="1" t="s">
        <v>67</v>
      </c>
      <c r="U66" s="1" t="s">
        <v>34</v>
      </c>
    </row>
    <row r="67" spans="1:21" x14ac:dyDescent="0.3">
      <c r="A67" s="1" t="s">
        <v>240</v>
      </c>
      <c r="B67" s="2">
        <v>44739</v>
      </c>
      <c r="C67" s="1" t="s">
        <v>64</v>
      </c>
      <c r="D67" s="1" t="s">
        <v>138</v>
      </c>
      <c r="E67" s="1" t="s">
        <v>24</v>
      </c>
      <c r="F67" s="1" t="s">
        <v>25</v>
      </c>
      <c r="G67" s="1" t="s">
        <v>241</v>
      </c>
      <c r="H67">
        <v>1058</v>
      </c>
      <c r="I67" s="1" t="s">
        <v>58</v>
      </c>
      <c r="J67" s="1" t="s">
        <v>71</v>
      </c>
      <c r="K67" s="1" t="s">
        <v>242</v>
      </c>
      <c r="L67">
        <v>2205</v>
      </c>
      <c r="M67" s="1" t="s">
        <v>30</v>
      </c>
      <c r="N67">
        <v>54</v>
      </c>
      <c r="O67">
        <v>5</v>
      </c>
      <c r="P67" s="1" t="s">
        <v>31</v>
      </c>
      <c r="Q67">
        <v>31</v>
      </c>
      <c r="R67" s="1" t="s">
        <v>51</v>
      </c>
      <c r="S67" s="1" t="s">
        <v>52</v>
      </c>
      <c r="T67" s="1" t="s">
        <v>53</v>
      </c>
      <c r="U67" s="1" t="s">
        <v>79</v>
      </c>
    </row>
    <row r="68" spans="1:21" x14ac:dyDescent="0.3">
      <c r="A68" s="1" t="s">
        <v>243</v>
      </c>
      <c r="B68" s="2">
        <v>45045</v>
      </c>
      <c r="C68" s="1" t="s">
        <v>97</v>
      </c>
      <c r="D68" s="1" t="s">
        <v>93</v>
      </c>
      <c r="E68" s="1" t="s">
        <v>24</v>
      </c>
      <c r="F68" s="1" t="s">
        <v>121</v>
      </c>
      <c r="G68" s="1" t="s">
        <v>244</v>
      </c>
      <c r="H68">
        <v>446</v>
      </c>
      <c r="I68" s="1" t="s">
        <v>58</v>
      </c>
      <c r="J68" s="1" t="s">
        <v>59</v>
      </c>
      <c r="K68" s="1" t="s">
        <v>113</v>
      </c>
      <c r="L68">
        <v>2277</v>
      </c>
      <c r="M68" s="1" t="s">
        <v>41</v>
      </c>
      <c r="N68">
        <v>23</v>
      </c>
      <c r="O68">
        <v>12</v>
      </c>
      <c r="P68" s="1" t="s">
        <v>31</v>
      </c>
      <c r="Q68">
        <v>56</v>
      </c>
      <c r="R68" s="1" t="s">
        <v>32</v>
      </c>
      <c r="S68" s="1" t="s">
        <v>52</v>
      </c>
      <c r="T68" s="1" t="s">
        <v>62</v>
      </c>
      <c r="U68" s="1" t="s">
        <v>79</v>
      </c>
    </row>
    <row r="69" spans="1:21" x14ac:dyDescent="0.3">
      <c r="A69" s="1" t="s">
        <v>245</v>
      </c>
      <c r="B69" s="2">
        <v>44609</v>
      </c>
      <c r="C69" s="1" t="s">
        <v>45</v>
      </c>
      <c r="D69" s="1" t="s">
        <v>111</v>
      </c>
      <c r="E69" s="1" t="s">
        <v>47</v>
      </c>
      <c r="F69" s="1" t="s">
        <v>38</v>
      </c>
      <c r="G69" s="1" t="s">
        <v>125</v>
      </c>
      <c r="H69">
        <v>1143</v>
      </c>
      <c r="I69" s="1" t="s">
        <v>27</v>
      </c>
      <c r="J69" s="1" t="s">
        <v>77</v>
      </c>
      <c r="K69" s="1" t="s">
        <v>118</v>
      </c>
      <c r="L69">
        <v>2093</v>
      </c>
      <c r="M69" s="1" t="s">
        <v>41</v>
      </c>
      <c r="N69">
        <v>58</v>
      </c>
      <c r="O69">
        <v>10</v>
      </c>
      <c r="P69" s="1" t="s">
        <v>31</v>
      </c>
      <c r="Q69">
        <v>60</v>
      </c>
      <c r="R69" s="1" t="s">
        <v>32</v>
      </c>
      <c r="S69" s="1" t="s">
        <v>33</v>
      </c>
      <c r="T69" s="1" t="s">
        <v>67</v>
      </c>
      <c r="U69" s="1" t="s">
        <v>34</v>
      </c>
    </row>
    <row r="70" spans="1:21" x14ac:dyDescent="0.3">
      <c r="A70" s="1" t="s">
        <v>246</v>
      </c>
      <c r="B70" s="2">
        <v>45250</v>
      </c>
      <c r="C70" s="1" t="s">
        <v>64</v>
      </c>
      <c r="D70" s="1" t="s">
        <v>247</v>
      </c>
      <c r="E70" s="1" t="s">
        <v>37</v>
      </c>
      <c r="F70" s="1" t="s">
        <v>75</v>
      </c>
      <c r="G70" s="1" t="s">
        <v>248</v>
      </c>
      <c r="H70">
        <v>1628</v>
      </c>
      <c r="I70" s="1" t="s">
        <v>58</v>
      </c>
      <c r="J70" s="1" t="s">
        <v>71</v>
      </c>
      <c r="K70" s="1" t="s">
        <v>164</v>
      </c>
      <c r="L70">
        <v>1918</v>
      </c>
      <c r="M70" s="1" t="s">
        <v>30</v>
      </c>
      <c r="N70">
        <v>59</v>
      </c>
      <c r="O70">
        <v>14</v>
      </c>
      <c r="P70" s="1" t="s">
        <v>42</v>
      </c>
      <c r="Q70">
        <v>10</v>
      </c>
      <c r="R70" s="1" t="s">
        <v>32</v>
      </c>
      <c r="S70" s="1" t="s">
        <v>33</v>
      </c>
      <c r="T70" s="1" t="s">
        <v>62</v>
      </c>
      <c r="U70" s="1" t="s">
        <v>79</v>
      </c>
    </row>
    <row r="71" spans="1:21" x14ac:dyDescent="0.3">
      <c r="A71" s="1" t="s">
        <v>249</v>
      </c>
      <c r="B71" s="2">
        <v>45279</v>
      </c>
      <c r="C71" s="1" t="s">
        <v>64</v>
      </c>
      <c r="D71" s="1" t="s">
        <v>155</v>
      </c>
      <c r="E71" s="1" t="s">
        <v>24</v>
      </c>
      <c r="F71" s="1" t="s">
        <v>121</v>
      </c>
      <c r="G71" s="1" t="s">
        <v>250</v>
      </c>
      <c r="H71">
        <v>1102</v>
      </c>
      <c r="I71" s="1" t="s">
        <v>49</v>
      </c>
      <c r="J71" s="1" t="s">
        <v>77</v>
      </c>
      <c r="K71" s="1" t="s">
        <v>78</v>
      </c>
      <c r="L71">
        <v>1606</v>
      </c>
      <c r="M71" s="1" t="s">
        <v>30</v>
      </c>
      <c r="N71">
        <v>50</v>
      </c>
      <c r="O71">
        <v>14</v>
      </c>
      <c r="P71" s="1" t="s">
        <v>42</v>
      </c>
      <c r="Q71">
        <v>78</v>
      </c>
      <c r="R71" s="1" t="s">
        <v>51</v>
      </c>
      <c r="S71" s="1" t="s">
        <v>52</v>
      </c>
      <c r="T71" s="1" t="s">
        <v>34</v>
      </c>
      <c r="U71" s="1" t="s">
        <v>79</v>
      </c>
    </row>
    <row r="72" spans="1:21" x14ac:dyDescent="0.3">
      <c r="A72" s="1" t="s">
        <v>251</v>
      </c>
      <c r="B72" s="2">
        <v>45106</v>
      </c>
      <c r="C72" s="1" t="s">
        <v>97</v>
      </c>
      <c r="D72" s="1" t="s">
        <v>46</v>
      </c>
      <c r="E72" s="1" t="s">
        <v>47</v>
      </c>
      <c r="F72" s="1" t="s">
        <v>25</v>
      </c>
      <c r="G72" s="1" t="s">
        <v>252</v>
      </c>
      <c r="H72">
        <v>1142</v>
      </c>
      <c r="I72" s="1" t="s">
        <v>58</v>
      </c>
      <c r="J72" s="1" t="s">
        <v>28</v>
      </c>
      <c r="K72" s="1" t="s">
        <v>253</v>
      </c>
      <c r="L72">
        <v>2870</v>
      </c>
      <c r="M72" s="1" t="s">
        <v>41</v>
      </c>
      <c r="N72">
        <v>57</v>
      </c>
      <c r="O72">
        <v>20</v>
      </c>
      <c r="P72" s="1" t="s">
        <v>42</v>
      </c>
      <c r="Q72">
        <v>27</v>
      </c>
      <c r="R72" s="1" t="s">
        <v>51</v>
      </c>
      <c r="S72" s="1" t="s">
        <v>33</v>
      </c>
      <c r="T72" s="1" t="s">
        <v>62</v>
      </c>
      <c r="U72" s="1" t="s">
        <v>79</v>
      </c>
    </row>
    <row r="73" spans="1:21" x14ac:dyDescent="0.3">
      <c r="A73" s="1" t="s">
        <v>254</v>
      </c>
      <c r="B73" s="2">
        <v>45239</v>
      </c>
      <c r="C73" s="1" t="s">
        <v>64</v>
      </c>
      <c r="D73" s="1" t="s">
        <v>194</v>
      </c>
      <c r="E73" s="1" t="s">
        <v>47</v>
      </c>
      <c r="F73" s="1" t="s">
        <v>56</v>
      </c>
      <c r="G73" s="1" t="s">
        <v>255</v>
      </c>
      <c r="H73">
        <v>1943</v>
      </c>
      <c r="I73" s="1" t="s">
        <v>27</v>
      </c>
      <c r="J73" s="1" t="s">
        <v>59</v>
      </c>
      <c r="K73" s="1" t="s">
        <v>133</v>
      </c>
      <c r="L73">
        <v>2204</v>
      </c>
      <c r="M73" s="1" t="s">
        <v>30</v>
      </c>
      <c r="N73">
        <v>37</v>
      </c>
      <c r="O73">
        <v>6</v>
      </c>
      <c r="P73" s="1" t="s">
        <v>42</v>
      </c>
      <c r="Q73">
        <v>32</v>
      </c>
      <c r="R73" s="1" t="s">
        <v>32</v>
      </c>
      <c r="S73" s="1" t="s">
        <v>43</v>
      </c>
      <c r="T73" s="1" t="s">
        <v>53</v>
      </c>
      <c r="U73" s="1" t="s">
        <v>34</v>
      </c>
    </row>
    <row r="74" spans="1:21" x14ac:dyDescent="0.3">
      <c r="A74" s="1" t="s">
        <v>256</v>
      </c>
      <c r="B74" s="2">
        <v>45278</v>
      </c>
      <c r="C74" s="1" t="s">
        <v>45</v>
      </c>
      <c r="D74" s="1" t="s">
        <v>172</v>
      </c>
      <c r="E74" s="1" t="s">
        <v>47</v>
      </c>
      <c r="F74" s="1" t="s">
        <v>56</v>
      </c>
      <c r="G74" s="1" t="s">
        <v>257</v>
      </c>
      <c r="H74">
        <v>2206</v>
      </c>
      <c r="I74" s="1" t="s">
        <v>58</v>
      </c>
      <c r="J74" s="1" t="s">
        <v>77</v>
      </c>
      <c r="K74" s="1" t="s">
        <v>50</v>
      </c>
      <c r="L74">
        <v>1204</v>
      </c>
      <c r="M74" s="1" t="s">
        <v>30</v>
      </c>
      <c r="N74">
        <v>22</v>
      </c>
      <c r="O74">
        <v>9</v>
      </c>
      <c r="P74" s="1" t="s">
        <v>31</v>
      </c>
      <c r="Q74">
        <v>80</v>
      </c>
      <c r="R74" s="1" t="s">
        <v>32</v>
      </c>
      <c r="S74" s="1" t="s">
        <v>52</v>
      </c>
      <c r="T74" s="1" t="s">
        <v>67</v>
      </c>
      <c r="U74" s="1" t="s">
        <v>79</v>
      </c>
    </row>
    <row r="75" spans="1:21" x14ac:dyDescent="0.3">
      <c r="A75" s="1" t="s">
        <v>258</v>
      </c>
      <c r="B75" s="2">
        <v>45170</v>
      </c>
      <c r="C75" s="1" t="s">
        <v>45</v>
      </c>
      <c r="D75" s="1" t="s">
        <v>187</v>
      </c>
      <c r="E75" s="1" t="s">
        <v>47</v>
      </c>
      <c r="F75" s="1" t="s">
        <v>56</v>
      </c>
      <c r="G75" s="1" t="s">
        <v>259</v>
      </c>
      <c r="H75">
        <v>2256</v>
      </c>
      <c r="I75" s="1" t="s">
        <v>27</v>
      </c>
      <c r="J75" s="1" t="s">
        <v>71</v>
      </c>
      <c r="K75" s="1" t="s">
        <v>78</v>
      </c>
      <c r="L75">
        <v>2174</v>
      </c>
      <c r="M75" s="1" t="s">
        <v>30</v>
      </c>
      <c r="N75">
        <v>36</v>
      </c>
      <c r="O75">
        <v>11</v>
      </c>
      <c r="P75" s="1" t="s">
        <v>31</v>
      </c>
      <c r="Q75">
        <v>56</v>
      </c>
      <c r="R75" s="1" t="s">
        <v>32</v>
      </c>
      <c r="S75" s="1" t="s">
        <v>33</v>
      </c>
      <c r="T75" s="1" t="s">
        <v>53</v>
      </c>
      <c r="U75" s="1" t="s">
        <v>34</v>
      </c>
    </row>
    <row r="76" spans="1:21" x14ac:dyDescent="0.3">
      <c r="A76" s="1" t="s">
        <v>260</v>
      </c>
      <c r="B76" s="2">
        <v>44728</v>
      </c>
      <c r="C76" s="1" t="s">
        <v>97</v>
      </c>
      <c r="D76" s="1" t="s">
        <v>93</v>
      </c>
      <c r="E76" s="1" t="s">
        <v>37</v>
      </c>
      <c r="F76" s="1" t="s">
        <v>121</v>
      </c>
      <c r="G76" s="1" t="s">
        <v>261</v>
      </c>
      <c r="H76">
        <v>1257</v>
      </c>
      <c r="I76" s="1" t="s">
        <v>49</v>
      </c>
      <c r="J76" s="1" t="s">
        <v>71</v>
      </c>
      <c r="K76" s="1" t="s">
        <v>118</v>
      </c>
      <c r="L76">
        <v>925</v>
      </c>
      <c r="M76" s="1" t="s">
        <v>30</v>
      </c>
      <c r="N76">
        <v>24</v>
      </c>
      <c r="O76">
        <v>15</v>
      </c>
      <c r="P76" s="1" t="s">
        <v>31</v>
      </c>
      <c r="Q76">
        <v>1</v>
      </c>
      <c r="R76" s="1" t="s">
        <v>32</v>
      </c>
      <c r="S76" s="1" t="s">
        <v>52</v>
      </c>
      <c r="T76" s="1" t="s">
        <v>67</v>
      </c>
      <c r="U76" s="1" t="s">
        <v>79</v>
      </c>
    </row>
    <row r="77" spans="1:21" x14ac:dyDescent="0.3">
      <c r="A77" s="1" t="s">
        <v>262</v>
      </c>
      <c r="B77" s="2">
        <v>44954</v>
      </c>
      <c r="C77" s="1" t="s">
        <v>22</v>
      </c>
      <c r="D77" s="1" t="s">
        <v>145</v>
      </c>
      <c r="E77" s="1" t="s">
        <v>37</v>
      </c>
      <c r="F77" s="1" t="s">
        <v>38</v>
      </c>
      <c r="G77" s="1" t="s">
        <v>263</v>
      </c>
      <c r="H77">
        <v>824</v>
      </c>
      <c r="I77" s="1" t="s">
        <v>49</v>
      </c>
      <c r="J77" s="1" t="s">
        <v>71</v>
      </c>
      <c r="K77" s="1" t="s">
        <v>83</v>
      </c>
      <c r="L77">
        <v>2459</v>
      </c>
      <c r="M77" s="1" t="s">
        <v>30</v>
      </c>
      <c r="N77">
        <v>56</v>
      </c>
      <c r="O77">
        <v>18</v>
      </c>
      <c r="P77" s="1" t="s">
        <v>42</v>
      </c>
      <c r="Q77">
        <v>47</v>
      </c>
      <c r="R77" s="1" t="s">
        <v>51</v>
      </c>
      <c r="S77" s="1" t="s">
        <v>43</v>
      </c>
      <c r="T77" s="1" t="s">
        <v>53</v>
      </c>
      <c r="U77" s="1" t="s">
        <v>79</v>
      </c>
    </row>
    <row r="78" spans="1:21" x14ac:dyDescent="0.3">
      <c r="A78" s="1" t="s">
        <v>264</v>
      </c>
      <c r="B78" s="2">
        <v>45257</v>
      </c>
      <c r="C78" s="1" t="s">
        <v>64</v>
      </c>
      <c r="D78" s="1" t="s">
        <v>159</v>
      </c>
      <c r="E78" s="1" t="s">
        <v>47</v>
      </c>
      <c r="F78" s="1" t="s">
        <v>75</v>
      </c>
      <c r="G78" s="1" t="s">
        <v>265</v>
      </c>
      <c r="H78">
        <v>1846</v>
      </c>
      <c r="I78" s="1" t="s">
        <v>49</v>
      </c>
      <c r="J78" s="1" t="s">
        <v>71</v>
      </c>
      <c r="K78" s="1" t="s">
        <v>182</v>
      </c>
      <c r="L78">
        <v>1677</v>
      </c>
      <c r="M78" s="1" t="s">
        <v>30</v>
      </c>
      <c r="N78">
        <v>22</v>
      </c>
      <c r="O78">
        <v>19</v>
      </c>
      <c r="P78" s="1" t="s">
        <v>61</v>
      </c>
      <c r="Q78">
        <v>4</v>
      </c>
      <c r="R78" s="1" t="s">
        <v>51</v>
      </c>
      <c r="S78" s="1" t="s">
        <v>52</v>
      </c>
      <c r="T78" s="1" t="s">
        <v>53</v>
      </c>
      <c r="U78" s="1" t="s">
        <v>79</v>
      </c>
    </row>
    <row r="79" spans="1:21" x14ac:dyDescent="0.3">
      <c r="A79" s="1" t="s">
        <v>266</v>
      </c>
      <c r="B79" s="2">
        <v>44839</v>
      </c>
      <c r="C79" s="1" t="s">
        <v>110</v>
      </c>
      <c r="D79" s="1" t="s">
        <v>36</v>
      </c>
      <c r="E79" s="1" t="s">
        <v>24</v>
      </c>
      <c r="F79" s="1" t="s">
        <v>38</v>
      </c>
      <c r="G79" s="1" t="s">
        <v>267</v>
      </c>
      <c r="H79">
        <v>425</v>
      </c>
      <c r="I79" s="1" t="s">
        <v>27</v>
      </c>
      <c r="J79" s="1" t="s">
        <v>59</v>
      </c>
      <c r="K79" s="1" t="s">
        <v>268</v>
      </c>
      <c r="L79">
        <v>1033</v>
      </c>
      <c r="M79" s="1" t="s">
        <v>41</v>
      </c>
      <c r="N79">
        <v>28</v>
      </c>
      <c r="O79">
        <v>2</v>
      </c>
      <c r="P79" s="1" t="s">
        <v>61</v>
      </c>
      <c r="Q79">
        <v>39</v>
      </c>
      <c r="R79" s="1" t="s">
        <v>32</v>
      </c>
      <c r="S79" s="1" t="s">
        <v>43</v>
      </c>
      <c r="T79" s="1" t="s">
        <v>67</v>
      </c>
      <c r="U79" s="1" t="s">
        <v>34</v>
      </c>
    </row>
    <row r="80" spans="1:21" x14ac:dyDescent="0.3">
      <c r="A80" s="1" t="s">
        <v>269</v>
      </c>
      <c r="B80" s="2">
        <v>44925</v>
      </c>
      <c r="C80" s="1" t="s">
        <v>64</v>
      </c>
      <c r="D80" s="1" t="s">
        <v>46</v>
      </c>
      <c r="E80" s="1" t="s">
        <v>37</v>
      </c>
      <c r="F80" s="1" t="s">
        <v>38</v>
      </c>
      <c r="G80" s="1" t="s">
        <v>270</v>
      </c>
      <c r="H80">
        <v>219</v>
      </c>
      <c r="I80" s="1" t="s">
        <v>58</v>
      </c>
      <c r="J80" s="1" t="s">
        <v>77</v>
      </c>
      <c r="K80" s="1" t="s">
        <v>271</v>
      </c>
      <c r="L80">
        <v>1510</v>
      </c>
      <c r="M80" s="1" t="s">
        <v>41</v>
      </c>
      <c r="N80">
        <v>60</v>
      </c>
      <c r="O80">
        <v>19</v>
      </c>
      <c r="P80" s="1" t="s">
        <v>61</v>
      </c>
      <c r="Q80">
        <v>35</v>
      </c>
      <c r="R80" s="1" t="s">
        <v>51</v>
      </c>
      <c r="S80" s="1" t="s">
        <v>52</v>
      </c>
      <c r="T80" s="1" t="s">
        <v>34</v>
      </c>
      <c r="U80" s="1" t="s">
        <v>34</v>
      </c>
    </row>
    <row r="81" spans="1:21" x14ac:dyDescent="0.3">
      <c r="A81" s="1" t="s">
        <v>272</v>
      </c>
      <c r="B81" s="2">
        <v>45117</v>
      </c>
      <c r="C81" s="1" t="s">
        <v>45</v>
      </c>
      <c r="D81" s="1" t="s">
        <v>247</v>
      </c>
      <c r="E81" s="1" t="s">
        <v>24</v>
      </c>
      <c r="F81" s="1" t="s">
        <v>25</v>
      </c>
      <c r="G81" s="1" t="s">
        <v>175</v>
      </c>
      <c r="H81">
        <v>1953</v>
      </c>
      <c r="I81" s="1" t="s">
        <v>27</v>
      </c>
      <c r="J81" s="1" t="s">
        <v>28</v>
      </c>
      <c r="K81" s="1" t="s">
        <v>72</v>
      </c>
      <c r="L81">
        <v>1754</v>
      </c>
      <c r="M81" s="1" t="s">
        <v>30</v>
      </c>
      <c r="N81">
        <v>65</v>
      </c>
      <c r="O81">
        <v>19</v>
      </c>
      <c r="P81" s="1" t="s">
        <v>42</v>
      </c>
      <c r="Q81">
        <v>3</v>
      </c>
      <c r="R81" s="1" t="s">
        <v>51</v>
      </c>
      <c r="S81" s="1" t="s">
        <v>43</v>
      </c>
      <c r="T81" s="1" t="s">
        <v>67</v>
      </c>
      <c r="U81" s="1" t="s">
        <v>34</v>
      </c>
    </row>
    <row r="82" spans="1:21" x14ac:dyDescent="0.3">
      <c r="A82" s="1" t="s">
        <v>273</v>
      </c>
      <c r="B82" s="2">
        <v>45204</v>
      </c>
      <c r="C82" s="1" t="s">
        <v>97</v>
      </c>
      <c r="D82" s="1" t="s">
        <v>172</v>
      </c>
      <c r="E82" s="1" t="s">
        <v>37</v>
      </c>
      <c r="F82" s="1" t="s">
        <v>121</v>
      </c>
      <c r="G82" s="1" t="s">
        <v>274</v>
      </c>
      <c r="H82">
        <v>839</v>
      </c>
      <c r="I82" s="1" t="s">
        <v>49</v>
      </c>
      <c r="J82" s="1" t="s">
        <v>77</v>
      </c>
      <c r="K82" s="1" t="s">
        <v>275</v>
      </c>
      <c r="L82">
        <v>1631</v>
      </c>
      <c r="M82" s="1" t="s">
        <v>30</v>
      </c>
      <c r="N82">
        <v>42</v>
      </c>
      <c r="O82">
        <v>5</v>
      </c>
      <c r="P82" s="1" t="s">
        <v>42</v>
      </c>
      <c r="Q82">
        <v>61</v>
      </c>
      <c r="R82" s="1" t="s">
        <v>32</v>
      </c>
      <c r="S82" s="1" t="s">
        <v>52</v>
      </c>
      <c r="T82" s="1" t="s">
        <v>53</v>
      </c>
      <c r="U82" s="1" t="s">
        <v>79</v>
      </c>
    </row>
    <row r="83" spans="1:21" x14ac:dyDescent="0.3">
      <c r="A83" s="1" t="s">
        <v>276</v>
      </c>
      <c r="B83" s="2">
        <v>45185</v>
      </c>
      <c r="C83" s="1" t="s">
        <v>22</v>
      </c>
      <c r="D83" s="1" t="s">
        <v>194</v>
      </c>
      <c r="E83" s="1" t="s">
        <v>24</v>
      </c>
      <c r="F83" s="1" t="s">
        <v>121</v>
      </c>
      <c r="G83" s="1" t="s">
        <v>277</v>
      </c>
      <c r="H83">
        <v>954</v>
      </c>
      <c r="I83" s="1" t="s">
        <v>58</v>
      </c>
      <c r="J83" s="1" t="s">
        <v>28</v>
      </c>
      <c r="K83" s="1" t="s">
        <v>50</v>
      </c>
      <c r="L83">
        <v>1694</v>
      </c>
      <c r="M83" s="1" t="s">
        <v>30</v>
      </c>
      <c r="N83">
        <v>66</v>
      </c>
      <c r="O83">
        <v>1</v>
      </c>
      <c r="P83" s="1" t="s">
        <v>31</v>
      </c>
      <c r="Q83">
        <v>4</v>
      </c>
      <c r="R83" s="1" t="s">
        <v>51</v>
      </c>
      <c r="S83" s="1" t="s">
        <v>43</v>
      </c>
      <c r="T83" s="1" t="s">
        <v>67</v>
      </c>
      <c r="U83" s="1" t="s">
        <v>34</v>
      </c>
    </row>
    <row r="84" spans="1:21" x14ac:dyDescent="0.3">
      <c r="A84" s="1" t="s">
        <v>278</v>
      </c>
      <c r="B84" s="2">
        <v>45191</v>
      </c>
      <c r="C84" s="1" t="s">
        <v>45</v>
      </c>
      <c r="D84" s="1" t="s">
        <v>74</v>
      </c>
      <c r="E84" s="1" t="s">
        <v>47</v>
      </c>
      <c r="F84" s="1" t="s">
        <v>75</v>
      </c>
      <c r="G84" s="1" t="s">
        <v>128</v>
      </c>
      <c r="H84">
        <v>631</v>
      </c>
      <c r="I84" s="1" t="s">
        <v>27</v>
      </c>
      <c r="J84" s="1" t="s">
        <v>59</v>
      </c>
      <c r="K84" s="1" t="s">
        <v>72</v>
      </c>
      <c r="L84">
        <v>906</v>
      </c>
      <c r="M84" s="1" t="s">
        <v>41</v>
      </c>
      <c r="N84">
        <v>37</v>
      </c>
      <c r="O84">
        <v>17</v>
      </c>
      <c r="P84" s="1" t="s">
        <v>61</v>
      </c>
      <c r="Q84">
        <v>58</v>
      </c>
      <c r="R84" s="1" t="s">
        <v>32</v>
      </c>
      <c r="S84" s="1" t="s">
        <v>52</v>
      </c>
      <c r="T84" s="1" t="s">
        <v>34</v>
      </c>
      <c r="U84" s="1" t="s">
        <v>34</v>
      </c>
    </row>
    <row r="85" spans="1:21" x14ac:dyDescent="0.3">
      <c r="A85" s="1" t="s">
        <v>279</v>
      </c>
      <c r="B85" s="2">
        <v>45106</v>
      </c>
      <c r="C85" s="1" t="s">
        <v>64</v>
      </c>
      <c r="D85" s="1" t="s">
        <v>194</v>
      </c>
      <c r="E85" s="1" t="s">
        <v>47</v>
      </c>
      <c r="F85" s="1" t="s">
        <v>121</v>
      </c>
      <c r="G85" s="1" t="s">
        <v>156</v>
      </c>
      <c r="H85">
        <v>1129</v>
      </c>
      <c r="I85" s="1" t="s">
        <v>58</v>
      </c>
      <c r="J85" s="1" t="s">
        <v>77</v>
      </c>
      <c r="K85" s="1" t="s">
        <v>29</v>
      </c>
      <c r="L85">
        <v>1616</v>
      </c>
      <c r="M85" s="1" t="s">
        <v>30</v>
      </c>
      <c r="N85">
        <v>28</v>
      </c>
      <c r="O85">
        <v>10</v>
      </c>
      <c r="P85" s="1" t="s">
        <v>42</v>
      </c>
      <c r="Q85">
        <v>13</v>
      </c>
      <c r="R85" s="1" t="s">
        <v>51</v>
      </c>
      <c r="S85" s="1" t="s">
        <v>33</v>
      </c>
      <c r="T85" s="1" t="s">
        <v>62</v>
      </c>
      <c r="U85" s="1" t="s">
        <v>79</v>
      </c>
    </row>
    <row r="86" spans="1:21" x14ac:dyDescent="0.3">
      <c r="A86" s="1" t="s">
        <v>280</v>
      </c>
      <c r="B86" s="2">
        <v>44602</v>
      </c>
      <c r="C86" s="1" t="s">
        <v>97</v>
      </c>
      <c r="D86" s="1" t="s">
        <v>104</v>
      </c>
      <c r="E86" s="1" t="s">
        <v>47</v>
      </c>
      <c r="F86" s="1" t="s">
        <v>56</v>
      </c>
      <c r="G86" s="1" t="s">
        <v>281</v>
      </c>
      <c r="H86">
        <v>1402</v>
      </c>
      <c r="I86" s="1" t="s">
        <v>27</v>
      </c>
      <c r="J86" s="1" t="s">
        <v>77</v>
      </c>
      <c r="K86" s="1" t="s">
        <v>170</v>
      </c>
      <c r="L86">
        <v>1220</v>
      </c>
      <c r="M86" s="1" t="s">
        <v>30</v>
      </c>
      <c r="N86">
        <v>28</v>
      </c>
      <c r="O86">
        <v>17</v>
      </c>
      <c r="P86" s="1" t="s">
        <v>31</v>
      </c>
      <c r="Q86">
        <v>1</v>
      </c>
      <c r="R86" s="1" t="s">
        <v>32</v>
      </c>
      <c r="S86" s="1" t="s">
        <v>33</v>
      </c>
      <c r="T86" s="1" t="s">
        <v>62</v>
      </c>
      <c r="U86" s="1" t="s">
        <v>79</v>
      </c>
    </row>
    <row r="87" spans="1:21" x14ac:dyDescent="0.3">
      <c r="A87" s="1" t="s">
        <v>282</v>
      </c>
      <c r="B87" s="2">
        <v>44650</v>
      </c>
      <c r="C87" s="1" t="s">
        <v>22</v>
      </c>
      <c r="D87" s="1" t="s">
        <v>141</v>
      </c>
      <c r="E87" s="1" t="s">
        <v>47</v>
      </c>
      <c r="F87" s="1" t="s">
        <v>121</v>
      </c>
      <c r="G87" s="1" t="s">
        <v>200</v>
      </c>
      <c r="H87">
        <v>239</v>
      </c>
      <c r="I87" s="1" t="s">
        <v>49</v>
      </c>
      <c r="J87" s="1" t="s">
        <v>71</v>
      </c>
      <c r="K87" s="1" t="s">
        <v>242</v>
      </c>
      <c r="L87">
        <v>1574</v>
      </c>
      <c r="M87" s="1" t="s">
        <v>41</v>
      </c>
      <c r="N87">
        <v>43</v>
      </c>
      <c r="O87">
        <v>11</v>
      </c>
      <c r="P87" s="1" t="s">
        <v>42</v>
      </c>
      <c r="Q87">
        <v>14</v>
      </c>
      <c r="R87" s="1" t="s">
        <v>32</v>
      </c>
      <c r="S87" s="1" t="s">
        <v>33</v>
      </c>
      <c r="T87" s="1" t="s">
        <v>67</v>
      </c>
      <c r="U87" s="1" t="s">
        <v>34</v>
      </c>
    </row>
    <row r="88" spans="1:21" x14ac:dyDescent="0.3">
      <c r="A88" s="1" t="s">
        <v>283</v>
      </c>
      <c r="B88" s="2">
        <v>45265</v>
      </c>
      <c r="C88" s="1" t="s">
        <v>22</v>
      </c>
      <c r="D88" s="1" t="s">
        <v>172</v>
      </c>
      <c r="E88" s="1" t="s">
        <v>24</v>
      </c>
      <c r="F88" s="1" t="s">
        <v>38</v>
      </c>
      <c r="G88" s="1" t="s">
        <v>200</v>
      </c>
      <c r="H88">
        <v>1725</v>
      </c>
      <c r="I88" s="1" t="s">
        <v>58</v>
      </c>
      <c r="J88" s="1" t="s">
        <v>59</v>
      </c>
      <c r="K88" s="1" t="s">
        <v>268</v>
      </c>
      <c r="L88">
        <v>2987</v>
      </c>
      <c r="M88" s="1" t="s">
        <v>41</v>
      </c>
      <c r="N88">
        <v>48</v>
      </c>
      <c r="O88">
        <v>18</v>
      </c>
      <c r="P88" s="1" t="s">
        <v>61</v>
      </c>
      <c r="Q88">
        <v>44</v>
      </c>
      <c r="R88" s="1" t="s">
        <v>32</v>
      </c>
      <c r="S88" s="1" t="s">
        <v>52</v>
      </c>
      <c r="T88" s="1" t="s">
        <v>67</v>
      </c>
      <c r="U88" s="1" t="s">
        <v>79</v>
      </c>
    </row>
    <row r="89" spans="1:21" x14ac:dyDescent="0.3">
      <c r="A89" s="1" t="s">
        <v>284</v>
      </c>
      <c r="B89" s="2">
        <v>44969</v>
      </c>
      <c r="C89" s="1" t="s">
        <v>97</v>
      </c>
      <c r="D89" s="1" t="s">
        <v>55</v>
      </c>
      <c r="E89" s="1" t="s">
        <v>24</v>
      </c>
      <c r="F89" s="1" t="s">
        <v>75</v>
      </c>
      <c r="G89" s="1" t="s">
        <v>285</v>
      </c>
      <c r="H89">
        <v>1406</v>
      </c>
      <c r="I89" s="1" t="s">
        <v>27</v>
      </c>
      <c r="J89" s="1" t="s">
        <v>28</v>
      </c>
      <c r="K89" s="1" t="s">
        <v>136</v>
      </c>
      <c r="L89">
        <v>992</v>
      </c>
      <c r="M89" s="1" t="s">
        <v>41</v>
      </c>
      <c r="N89">
        <v>65</v>
      </c>
      <c r="O89">
        <v>14</v>
      </c>
      <c r="P89" s="1" t="s">
        <v>42</v>
      </c>
      <c r="Q89">
        <v>24</v>
      </c>
      <c r="R89" s="1" t="s">
        <v>32</v>
      </c>
      <c r="S89" s="1" t="s">
        <v>43</v>
      </c>
      <c r="T89" s="1" t="s">
        <v>62</v>
      </c>
      <c r="U89" s="1" t="s">
        <v>79</v>
      </c>
    </row>
    <row r="90" spans="1:21" x14ac:dyDescent="0.3">
      <c r="A90" s="1" t="s">
        <v>286</v>
      </c>
      <c r="B90" s="2">
        <v>44666</v>
      </c>
      <c r="C90" s="1" t="s">
        <v>64</v>
      </c>
      <c r="D90" s="1" t="s">
        <v>159</v>
      </c>
      <c r="E90" s="1" t="s">
        <v>47</v>
      </c>
      <c r="F90" s="1" t="s">
        <v>38</v>
      </c>
      <c r="G90" s="1" t="s">
        <v>287</v>
      </c>
      <c r="H90">
        <v>2139</v>
      </c>
      <c r="I90" s="1" t="s">
        <v>58</v>
      </c>
      <c r="J90" s="1" t="s">
        <v>59</v>
      </c>
      <c r="K90" s="1" t="s">
        <v>216</v>
      </c>
      <c r="L90">
        <v>2724</v>
      </c>
      <c r="M90" s="1" t="s">
        <v>30</v>
      </c>
      <c r="N90">
        <v>50</v>
      </c>
      <c r="O90">
        <v>17</v>
      </c>
      <c r="P90" s="1" t="s">
        <v>42</v>
      </c>
      <c r="Q90">
        <v>65</v>
      </c>
      <c r="R90" s="1" t="s">
        <v>32</v>
      </c>
      <c r="S90" s="1" t="s">
        <v>33</v>
      </c>
      <c r="T90" s="1" t="s">
        <v>62</v>
      </c>
      <c r="U90" s="1" t="s">
        <v>34</v>
      </c>
    </row>
    <row r="91" spans="1:21" x14ac:dyDescent="0.3">
      <c r="A91" s="1" t="s">
        <v>288</v>
      </c>
      <c r="B91" s="2">
        <v>44618</v>
      </c>
      <c r="C91" s="1" t="s">
        <v>97</v>
      </c>
      <c r="D91" s="1" t="s">
        <v>81</v>
      </c>
      <c r="E91" s="1" t="s">
        <v>37</v>
      </c>
      <c r="F91" s="1" t="s">
        <v>121</v>
      </c>
      <c r="G91" s="1" t="s">
        <v>289</v>
      </c>
      <c r="H91">
        <v>1437</v>
      </c>
      <c r="I91" s="1" t="s">
        <v>58</v>
      </c>
      <c r="J91" s="1" t="s">
        <v>59</v>
      </c>
      <c r="K91" s="1" t="s">
        <v>242</v>
      </c>
      <c r="L91">
        <v>2711</v>
      </c>
      <c r="M91" s="1" t="s">
        <v>41</v>
      </c>
      <c r="N91">
        <v>26</v>
      </c>
      <c r="O91">
        <v>7</v>
      </c>
      <c r="P91" s="1" t="s">
        <v>42</v>
      </c>
      <c r="Q91">
        <v>25</v>
      </c>
      <c r="R91" s="1" t="s">
        <v>32</v>
      </c>
      <c r="S91" s="1" t="s">
        <v>52</v>
      </c>
      <c r="T91" s="1" t="s">
        <v>62</v>
      </c>
      <c r="U91" s="1" t="s">
        <v>79</v>
      </c>
    </row>
    <row r="92" spans="1:21" x14ac:dyDescent="0.3">
      <c r="A92" s="1" t="s">
        <v>290</v>
      </c>
      <c r="B92" s="2">
        <v>45230</v>
      </c>
      <c r="C92" s="1" t="s">
        <v>110</v>
      </c>
      <c r="D92" s="1" t="s">
        <v>81</v>
      </c>
      <c r="E92" s="1" t="s">
        <v>24</v>
      </c>
      <c r="F92" s="1" t="s">
        <v>25</v>
      </c>
      <c r="G92" s="1" t="s">
        <v>291</v>
      </c>
      <c r="H92">
        <v>1016</v>
      </c>
      <c r="I92" s="1" t="s">
        <v>58</v>
      </c>
      <c r="J92" s="1" t="s">
        <v>59</v>
      </c>
      <c r="K92" s="1" t="s">
        <v>216</v>
      </c>
      <c r="L92">
        <v>1040</v>
      </c>
      <c r="M92" s="1" t="s">
        <v>41</v>
      </c>
      <c r="N92">
        <v>66</v>
      </c>
      <c r="O92">
        <v>6</v>
      </c>
      <c r="P92" s="1" t="s">
        <v>61</v>
      </c>
      <c r="Q92">
        <v>55</v>
      </c>
      <c r="R92" s="1" t="s">
        <v>32</v>
      </c>
      <c r="S92" s="1" t="s">
        <v>43</v>
      </c>
      <c r="T92" s="1" t="s">
        <v>53</v>
      </c>
      <c r="U92" s="1" t="s">
        <v>34</v>
      </c>
    </row>
    <row r="93" spans="1:21" x14ac:dyDescent="0.3">
      <c r="A93" s="1" t="s">
        <v>292</v>
      </c>
      <c r="B93" s="2">
        <v>45019</v>
      </c>
      <c r="C93" s="1" t="s">
        <v>22</v>
      </c>
      <c r="D93" s="1" t="s">
        <v>55</v>
      </c>
      <c r="E93" s="1" t="s">
        <v>47</v>
      </c>
      <c r="F93" s="1" t="s">
        <v>75</v>
      </c>
      <c r="G93" s="1" t="s">
        <v>107</v>
      </c>
      <c r="H93">
        <v>2341</v>
      </c>
      <c r="I93" s="1" t="s">
        <v>27</v>
      </c>
      <c r="J93" s="1" t="s">
        <v>71</v>
      </c>
      <c r="K93" s="1" t="s">
        <v>170</v>
      </c>
      <c r="L93">
        <v>974</v>
      </c>
      <c r="M93" s="1" t="s">
        <v>41</v>
      </c>
      <c r="N93">
        <v>25</v>
      </c>
      <c r="O93">
        <v>5</v>
      </c>
      <c r="P93" s="1" t="s">
        <v>31</v>
      </c>
      <c r="Q93">
        <v>52</v>
      </c>
      <c r="R93" s="1" t="s">
        <v>51</v>
      </c>
      <c r="S93" s="1" t="s">
        <v>43</v>
      </c>
      <c r="T93" s="1" t="s">
        <v>67</v>
      </c>
      <c r="U93" s="1" t="s">
        <v>34</v>
      </c>
    </row>
    <row r="94" spans="1:21" x14ac:dyDescent="0.3">
      <c r="A94" s="1" t="s">
        <v>293</v>
      </c>
      <c r="B94" s="2">
        <v>44794</v>
      </c>
      <c r="C94" s="1" t="s">
        <v>64</v>
      </c>
      <c r="D94" s="1" t="s">
        <v>194</v>
      </c>
      <c r="E94" s="1" t="s">
        <v>47</v>
      </c>
      <c r="F94" s="1" t="s">
        <v>56</v>
      </c>
      <c r="G94" s="1" t="s">
        <v>169</v>
      </c>
      <c r="H94">
        <v>1441</v>
      </c>
      <c r="I94" s="1" t="s">
        <v>27</v>
      </c>
      <c r="J94" s="1" t="s">
        <v>77</v>
      </c>
      <c r="K94" s="1" t="s">
        <v>206</v>
      </c>
      <c r="L94">
        <v>2035</v>
      </c>
      <c r="M94" s="1" t="s">
        <v>41</v>
      </c>
      <c r="N94">
        <v>38</v>
      </c>
      <c r="O94">
        <v>13</v>
      </c>
      <c r="P94" s="1" t="s">
        <v>42</v>
      </c>
      <c r="Q94">
        <v>35</v>
      </c>
      <c r="R94" s="1" t="s">
        <v>32</v>
      </c>
      <c r="S94" s="1" t="s">
        <v>43</v>
      </c>
      <c r="T94" s="1" t="s">
        <v>34</v>
      </c>
      <c r="U94" s="1" t="s">
        <v>79</v>
      </c>
    </row>
    <row r="95" spans="1:21" x14ac:dyDescent="0.3">
      <c r="A95" s="1" t="s">
        <v>294</v>
      </c>
      <c r="B95" s="2">
        <v>44875</v>
      </c>
      <c r="C95" s="1" t="s">
        <v>64</v>
      </c>
      <c r="D95" s="1" t="s">
        <v>36</v>
      </c>
      <c r="E95" s="1" t="s">
        <v>47</v>
      </c>
      <c r="F95" s="1" t="s">
        <v>75</v>
      </c>
      <c r="G95" s="1" t="s">
        <v>166</v>
      </c>
      <c r="H95">
        <v>1111</v>
      </c>
      <c r="I95" s="1" t="s">
        <v>27</v>
      </c>
      <c r="J95" s="1" t="s">
        <v>71</v>
      </c>
      <c r="K95" s="1" t="s">
        <v>167</v>
      </c>
      <c r="L95">
        <v>906</v>
      </c>
      <c r="M95" s="1" t="s">
        <v>41</v>
      </c>
      <c r="N95">
        <v>49</v>
      </c>
      <c r="O95">
        <v>19</v>
      </c>
      <c r="P95" s="1" t="s">
        <v>42</v>
      </c>
      <c r="Q95">
        <v>30</v>
      </c>
      <c r="R95" s="1" t="s">
        <v>51</v>
      </c>
      <c r="S95" s="1" t="s">
        <v>52</v>
      </c>
      <c r="T95" s="1" t="s">
        <v>67</v>
      </c>
      <c r="U95" s="1" t="s">
        <v>34</v>
      </c>
    </row>
    <row r="96" spans="1:21" x14ac:dyDescent="0.3">
      <c r="A96" s="1" t="s">
        <v>295</v>
      </c>
      <c r="B96" s="2">
        <v>44585</v>
      </c>
      <c r="C96" s="1" t="s">
        <v>64</v>
      </c>
      <c r="D96" s="1" t="s">
        <v>36</v>
      </c>
      <c r="E96" s="1" t="s">
        <v>24</v>
      </c>
      <c r="F96" s="1" t="s">
        <v>121</v>
      </c>
      <c r="G96" s="1" t="s">
        <v>257</v>
      </c>
      <c r="H96">
        <v>1214</v>
      </c>
      <c r="I96" s="1" t="s">
        <v>58</v>
      </c>
      <c r="J96" s="1" t="s">
        <v>59</v>
      </c>
      <c r="K96" s="1" t="s">
        <v>72</v>
      </c>
      <c r="L96">
        <v>1730</v>
      </c>
      <c r="M96" s="1" t="s">
        <v>41</v>
      </c>
      <c r="N96">
        <v>36</v>
      </c>
      <c r="O96">
        <v>15</v>
      </c>
      <c r="P96" s="1" t="s">
        <v>61</v>
      </c>
      <c r="Q96">
        <v>12</v>
      </c>
      <c r="R96" s="1" t="s">
        <v>51</v>
      </c>
      <c r="S96" s="1" t="s">
        <v>43</v>
      </c>
      <c r="T96" s="1" t="s">
        <v>34</v>
      </c>
      <c r="U96" s="1" t="s">
        <v>79</v>
      </c>
    </row>
    <row r="97" spans="1:21" x14ac:dyDescent="0.3">
      <c r="A97" s="1" t="s">
        <v>296</v>
      </c>
      <c r="B97" s="2">
        <v>44918</v>
      </c>
      <c r="C97" s="1" t="s">
        <v>110</v>
      </c>
      <c r="D97" s="1" t="s">
        <v>159</v>
      </c>
      <c r="E97" s="1" t="s">
        <v>37</v>
      </c>
      <c r="F97" s="1" t="s">
        <v>56</v>
      </c>
      <c r="G97" s="1" t="s">
        <v>297</v>
      </c>
      <c r="H97">
        <v>222</v>
      </c>
      <c r="I97" s="1" t="s">
        <v>27</v>
      </c>
      <c r="J97" s="1" t="s">
        <v>77</v>
      </c>
      <c r="K97" s="1" t="s">
        <v>298</v>
      </c>
      <c r="L97">
        <v>871</v>
      </c>
      <c r="M97" s="1" t="s">
        <v>41</v>
      </c>
      <c r="N97">
        <v>28</v>
      </c>
      <c r="O97">
        <v>18</v>
      </c>
      <c r="P97" s="1" t="s">
        <v>31</v>
      </c>
      <c r="Q97">
        <v>48</v>
      </c>
      <c r="R97" s="1" t="s">
        <v>51</v>
      </c>
      <c r="S97" s="1" t="s">
        <v>43</v>
      </c>
      <c r="T97" s="1" t="s">
        <v>67</v>
      </c>
      <c r="U97" s="1" t="s">
        <v>79</v>
      </c>
    </row>
    <row r="98" spans="1:21" x14ac:dyDescent="0.3">
      <c r="A98" s="1" t="s">
        <v>299</v>
      </c>
      <c r="B98" s="2">
        <v>45230</v>
      </c>
      <c r="C98" s="1" t="s">
        <v>64</v>
      </c>
      <c r="D98" s="1" t="s">
        <v>141</v>
      </c>
      <c r="E98" s="1" t="s">
        <v>47</v>
      </c>
      <c r="F98" s="1" t="s">
        <v>121</v>
      </c>
      <c r="G98" s="1" t="s">
        <v>259</v>
      </c>
      <c r="H98">
        <v>1513</v>
      </c>
      <c r="I98" s="1" t="s">
        <v>27</v>
      </c>
      <c r="J98" s="1" t="s">
        <v>59</v>
      </c>
      <c r="K98" s="1" t="s">
        <v>152</v>
      </c>
      <c r="L98">
        <v>2628</v>
      </c>
      <c r="M98" s="1" t="s">
        <v>41</v>
      </c>
      <c r="N98">
        <v>46</v>
      </c>
      <c r="O98">
        <v>10</v>
      </c>
      <c r="P98" s="1" t="s">
        <v>42</v>
      </c>
      <c r="Q98">
        <v>32</v>
      </c>
      <c r="R98" s="1" t="s">
        <v>32</v>
      </c>
      <c r="S98" s="1" t="s">
        <v>33</v>
      </c>
      <c r="T98" s="1" t="s">
        <v>67</v>
      </c>
      <c r="U98" s="1" t="s">
        <v>79</v>
      </c>
    </row>
    <row r="99" spans="1:21" x14ac:dyDescent="0.3">
      <c r="A99" s="1" t="s">
        <v>300</v>
      </c>
      <c r="B99" s="2">
        <v>44764</v>
      </c>
      <c r="C99" s="1" t="s">
        <v>64</v>
      </c>
      <c r="D99" s="1" t="s">
        <v>247</v>
      </c>
      <c r="E99" s="1" t="s">
        <v>24</v>
      </c>
      <c r="F99" s="1" t="s">
        <v>56</v>
      </c>
      <c r="G99" s="1" t="s">
        <v>301</v>
      </c>
      <c r="H99">
        <v>157</v>
      </c>
      <c r="I99" s="1" t="s">
        <v>49</v>
      </c>
      <c r="J99" s="1" t="s">
        <v>28</v>
      </c>
      <c r="K99" s="1" t="s">
        <v>108</v>
      </c>
      <c r="L99">
        <v>2089</v>
      </c>
      <c r="M99" s="1" t="s">
        <v>41</v>
      </c>
      <c r="N99">
        <v>33</v>
      </c>
      <c r="O99">
        <v>2</v>
      </c>
      <c r="P99" s="1" t="s">
        <v>61</v>
      </c>
      <c r="Q99">
        <v>64</v>
      </c>
      <c r="R99" s="1" t="s">
        <v>32</v>
      </c>
      <c r="S99" s="1" t="s">
        <v>33</v>
      </c>
      <c r="T99" s="1" t="s">
        <v>62</v>
      </c>
      <c r="U99" s="1" t="s">
        <v>34</v>
      </c>
    </row>
    <row r="100" spans="1:21" x14ac:dyDescent="0.3">
      <c r="A100" s="1" t="s">
        <v>302</v>
      </c>
      <c r="B100" s="2">
        <v>44571</v>
      </c>
      <c r="C100" s="1" t="s">
        <v>64</v>
      </c>
      <c r="D100" s="1" t="s">
        <v>23</v>
      </c>
      <c r="E100" s="1" t="s">
        <v>37</v>
      </c>
      <c r="F100" s="1" t="s">
        <v>56</v>
      </c>
      <c r="G100" s="1" t="s">
        <v>303</v>
      </c>
      <c r="H100">
        <v>1638</v>
      </c>
      <c r="I100" s="1" t="s">
        <v>49</v>
      </c>
      <c r="J100" s="1" t="s">
        <v>59</v>
      </c>
      <c r="K100" s="1" t="s">
        <v>113</v>
      </c>
      <c r="L100">
        <v>2908</v>
      </c>
      <c r="M100" s="1" t="s">
        <v>30</v>
      </c>
      <c r="N100">
        <v>34</v>
      </c>
      <c r="O100">
        <v>11</v>
      </c>
      <c r="P100" s="1" t="s">
        <v>61</v>
      </c>
      <c r="Q100">
        <v>30</v>
      </c>
      <c r="R100" s="1" t="s">
        <v>32</v>
      </c>
      <c r="S100" s="1" t="s">
        <v>33</v>
      </c>
      <c r="T100" s="1" t="s">
        <v>53</v>
      </c>
      <c r="U100" s="1" t="s">
        <v>79</v>
      </c>
    </row>
    <row r="101" spans="1:21" x14ac:dyDescent="0.3">
      <c r="A101" s="1" t="s">
        <v>304</v>
      </c>
      <c r="B101" s="2">
        <v>44983</v>
      </c>
      <c r="C101" s="1" t="s">
        <v>22</v>
      </c>
      <c r="D101" s="1" t="s">
        <v>237</v>
      </c>
      <c r="E101" s="1" t="s">
        <v>24</v>
      </c>
      <c r="F101" s="1" t="s">
        <v>25</v>
      </c>
      <c r="G101" s="1" t="s">
        <v>305</v>
      </c>
      <c r="H101">
        <v>815</v>
      </c>
      <c r="I101" s="1" t="s">
        <v>27</v>
      </c>
      <c r="J101" s="1" t="s">
        <v>77</v>
      </c>
      <c r="K101" s="1" t="s">
        <v>157</v>
      </c>
      <c r="L101">
        <v>1335</v>
      </c>
      <c r="M101" s="1" t="s">
        <v>41</v>
      </c>
      <c r="N101">
        <v>69</v>
      </c>
      <c r="O101">
        <v>9</v>
      </c>
      <c r="P101" s="1" t="s">
        <v>42</v>
      </c>
      <c r="Q101">
        <v>36</v>
      </c>
      <c r="R101" s="1" t="s">
        <v>51</v>
      </c>
      <c r="S101" s="1" t="s">
        <v>33</v>
      </c>
      <c r="T101" s="1" t="s">
        <v>53</v>
      </c>
      <c r="U101" s="1" t="s">
        <v>79</v>
      </c>
    </row>
    <row r="102" spans="1:21" x14ac:dyDescent="0.3">
      <c r="A102" s="1" t="s">
        <v>306</v>
      </c>
      <c r="B102" s="2">
        <v>44760</v>
      </c>
      <c r="C102" s="1" t="s">
        <v>110</v>
      </c>
      <c r="D102" s="1" t="s">
        <v>138</v>
      </c>
      <c r="E102" s="1" t="s">
        <v>47</v>
      </c>
      <c r="F102" s="1" t="s">
        <v>121</v>
      </c>
      <c r="G102" s="1" t="s">
        <v>117</v>
      </c>
      <c r="H102">
        <v>1648</v>
      </c>
      <c r="I102" s="1" t="s">
        <v>58</v>
      </c>
      <c r="J102" s="1" t="s">
        <v>28</v>
      </c>
      <c r="K102" s="1" t="s">
        <v>216</v>
      </c>
      <c r="L102">
        <v>2825</v>
      </c>
      <c r="M102" s="1" t="s">
        <v>30</v>
      </c>
      <c r="N102">
        <v>65</v>
      </c>
      <c r="O102">
        <v>19</v>
      </c>
      <c r="P102" s="1" t="s">
        <v>42</v>
      </c>
      <c r="Q102">
        <v>28</v>
      </c>
      <c r="R102" s="1" t="s">
        <v>32</v>
      </c>
      <c r="S102" s="1" t="s">
        <v>52</v>
      </c>
      <c r="T102" s="1" t="s">
        <v>53</v>
      </c>
      <c r="U102" s="1" t="s">
        <v>34</v>
      </c>
    </row>
    <row r="103" spans="1:21" x14ac:dyDescent="0.3">
      <c r="A103" s="1" t="s">
        <v>307</v>
      </c>
      <c r="B103" s="2">
        <v>44983</v>
      </c>
      <c r="C103" s="1" t="s">
        <v>97</v>
      </c>
      <c r="D103" s="1" t="s">
        <v>159</v>
      </c>
      <c r="E103" s="1" t="s">
        <v>37</v>
      </c>
      <c r="F103" s="1" t="s">
        <v>75</v>
      </c>
      <c r="G103" s="1" t="s">
        <v>267</v>
      </c>
      <c r="H103">
        <v>410</v>
      </c>
      <c r="I103" s="1" t="s">
        <v>58</v>
      </c>
      <c r="J103" s="1" t="s">
        <v>71</v>
      </c>
      <c r="K103" s="1" t="s">
        <v>164</v>
      </c>
      <c r="L103">
        <v>1290</v>
      </c>
      <c r="M103" s="1" t="s">
        <v>41</v>
      </c>
      <c r="N103">
        <v>59</v>
      </c>
      <c r="O103">
        <v>10</v>
      </c>
      <c r="P103" s="1" t="s">
        <v>42</v>
      </c>
      <c r="Q103">
        <v>77</v>
      </c>
      <c r="R103" s="1" t="s">
        <v>51</v>
      </c>
      <c r="S103" s="1" t="s">
        <v>52</v>
      </c>
      <c r="T103" s="1" t="s">
        <v>62</v>
      </c>
      <c r="U103" s="1" t="s">
        <v>79</v>
      </c>
    </row>
    <row r="104" spans="1:21" x14ac:dyDescent="0.3">
      <c r="A104" s="1" t="s">
        <v>308</v>
      </c>
      <c r="B104" s="2">
        <v>44878</v>
      </c>
      <c r="C104" s="1" t="s">
        <v>45</v>
      </c>
      <c r="D104" s="1" t="s">
        <v>93</v>
      </c>
      <c r="E104" s="1" t="s">
        <v>47</v>
      </c>
      <c r="F104" s="1" t="s">
        <v>75</v>
      </c>
      <c r="G104" s="1" t="s">
        <v>309</v>
      </c>
      <c r="H104">
        <v>456</v>
      </c>
      <c r="I104" s="1" t="s">
        <v>49</v>
      </c>
      <c r="J104" s="1" t="s">
        <v>71</v>
      </c>
      <c r="K104" s="1" t="s">
        <v>152</v>
      </c>
      <c r="L104">
        <v>1114</v>
      </c>
      <c r="M104" s="1" t="s">
        <v>30</v>
      </c>
      <c r="N104">
        <v>18</v>
      </c>
      <c r="O104">
        <v>7</v>
      </c>
      <c r="P104" s="1" t="s">
        <v>42</v>
      </c>
      <c r="Q104">
        <v>24</v>
      </c>
      <c r="R104" s="1" t="s">
        <v>51</v>
      </c>
      <c r="S104" s="1" t="s">
        <v>43</v>
      </c>
      <c r="T104" s="1" t="s">
        <v>62</v>
      </c>
      <c r="U104" s="1" t="s">
        <v>79</v>
      </c>
    </row>
    <row r="105" spans="1:21" x14ac:dyDescent="0.3">
      <c r="A105" s="1" t="s">
        <v>310</v>
      </c>
      <c r="B105" s="2">
        <v>44660</v>
      </c>
      <c r="C105" s="1" t="s">
        <v>45</v>
      </c>
      <c r="D105" s="1" t="s">
        <v>69</v>
      </c>
      <c r="E105" s="1" t="s">
        <v>47</v>
      </c>
      <c r="F105" s="1" t="s">
        <v>25</v>
      </c>
      <c r="G105" s="1" t="s">
        <v>311</v>
      </c>
      <c r="H105">
        <v>539</v>
      </c>
      <c r="I105" s="1" t="s">
        <v>49</v>
      </c>
      <c r="J105" s="1" t="s">
        <v>59</v>
      </c>
      <c r="K105" s="1" t="s">
        <v>170</v>
      </c>
      <c r="L105">
        <v>2285</v>
      </c>
      <c r="M105" s="1" t="s">
        <v>41</v>
      </c>
      <c r="N105">
        <v>23</v>
      </c>
      <c r="O105">
        <v>10</v>
      </c>
      <c r="P105" s="1" t="s">
        <v>42</v>
      </c>
      <c r="Q105">
        <v>35</v>
      </c>
      <c r="R105" s="1" t="s">
        <v>32</v>
      </c>
      <c r="S105" s="1" t="s">
        <v>52</v>
      </c>
      <c r="T105" s="1" t="s">
        <v>62</v>
      </c>
      <c r="U105" s="1" t="s">
        <v>79</v>
      </c>
    </row>
    <row r="106" spans="1:21" x14ac:dyDescent="0.3">
      <c r="A106" s="1" t="s">
        <v>312</v>
      </c>
      <c r="B106" s="2">
        <v>45060</v>
      </c>
      <c r="C106" s="1" t="s">
        <v>110</v>
      </c>
      <c r="D106" s="1" t="s">
        <v>194</v>
      </c>
      <c r="E106" s="1" t="s">
        <v>47</v>
      </c>
      <c r="F106" s="1" t="s">
        <v>56</v>
      </c>
      <c r="G106" s="1" t="s">
        <v>98</v>
      </c>
      <c r="H106">
        <v>409</v>
      </c>
      <c r="I106" s="1" t="s">
        <v>49</v>
      </c>
      <c r="J106" s="1" t="s">
        <v>59</v>
      </c>
      <c r="K106" s="1" t="s">
        <v>185</v>
      </c>
      <c r="L106">
        <v>2558</v>
      </c>
      <c r="M106" s="1" t="s">
        <v>41</v>
      </c>
      <c r="N106">
        <v>50</v>
      </c>
      <c r="O106">
        <v>17</v>
      </c>
      <c r="P106" s="1" t="s">
        <v>42</v>
      </c>
      <c r="Q106">
        <v>18</v>
      </c>
      <c r="R106" s="1" t="s">
        <v>51</v>
      </c>
      <c r="S106" s="1" t="s">
        <v>33</v>
      </c>
      <c r="T106" s="1" t="s">
        <v>53</v>
      </c>
      <c r="U106" s="1" t="s">
        <v>34</v>
      </c>
    </row>
    <row r="107" spans="1:21" x14ac:dyDescent="0.3">
      <c r="A107" s="1" t="s">
        <v>313</v>
      </c>
      <c r="B107" s="2">
        <v>44687</v>
      </c>
      <c r="C107" s="1" t="s">
        <v>22</v>
      </c>
      <c r="D107" s="1" t="s">
        <v>85</v>
      </c>
      <c r="E107" s="1" t="s">
        <v>24</v>
      </c>
      <c r="F107" s="1" t="s">
        <v>38</v>
      </c>
      <c r="G107" s="1" t="s">
        <v>314</v>
      </c>
      <c r="H107">
        <v>1819</v>
      </c>
      <c r="I107" s="1" t="s">
        <v>49</v>
      </c>
      <c r="J107" s="1" t="s">
        <v>77</v>
      </c>
      <c r="K107" s="1" t="s">
        <v>95</v>
      </c>
      <c r="L107">
        <v>2973</v>
      </c>
      <c r="M107" s="1" t="s">
        <v>30</v>
      </c>
      <c r="N107">
        <v>49</v>
      </c>
      <c r="O107">
        <v>14</v>
      </c>
      <c r="P107" s="1" t="s">
        <v>61</v>
      </c>
      <c r="Q107">
        <v>67</v>
      </c>
      <c r="R107" s="1" t="s">
        <v>32</v>
      </c>
      <c r="S107" s="1" t="s">
        <v>43</v>
      </c>
      <c r="T107" s="1" t="s">
        <v>34</v>
      </c>
      <c r="U107" s="1" t="s">
        <v>34</v>
      </c>
    </row>
    <row r="108" spans="1:21" x14ac:dyDescent="0.3">
      <c r="A108" s="1" t="s">
        <v>315</v>
      </c>
      <c r="B108" s="2">
        <v>45125</v>
      </c>
      <c r="C108" s="1" t="s">
        <v>110</v>
      </c>
      <c r="D108" s="1" t="s">
        <v>46</v>
      </c>
      <c r="E108" s="1" t="s">
        <v>37</v>
      </c>
      <c r="F108" s="1" t="s">
        <v>56</v>
      </c>
      <c r="G108" s="1" t="s">
        <v>316</v>
      </c>
      <c r="H108">
        <v>1526</v>
      </c>
      <c r="I108" s="1" t="s">
        <v>27</v>
      </c>
      <c r="J108" s="1" t="s">
        <v>71</v>
      </c>
      <c r="K108" s="1" t="s">
        <v>239</v>
      </c>
      <c r="L108">
        <v>1956</v>
      </c>
      <c r="M108" s="1" t="s">
        <v>41</v>
      </c>
      <c r="N108">
        <v>34</v>
      </c>
      <c r="O108">
        <v>4</v>
      </c>
      <c r="P108" s="1" t="s">
        <v>42</v>
      </c>
      <c r="Q108">
        <v>6</v>
      </c>
      <c r="R108" s="1" t="s">
        <v>32</v>
      </c>
      <c r="S108" s="1" t="s">
        <v>43</v>
      </c>
      <c r="T108" s="1" t="s">
        <v>67</v>
      </c>
      <c r="U108" s="1" t="s">
        <v>34</v>
      </c>
    </row>
    <row r="109" spans="1:21" x14ac:dyDescent="0.3">
      <c r="A109" s="1" t="s">
        <v>317</v>
      </c>
      <c r="B109" s="2">
        <v>45191</v>
      </c>
      <c r="C109" s="1" t="s">
        <v>22</v>
      </c>
      <c r="D109" s="1" t="s">
        <v>81</v>
      </c>
      <c r="E109" s="1" t="s">
        <v>47</v>
      </c>
      <c r="F109" s="1" t="s">
        <v>25</v>
      </c>
      <c r="G109" s="1" t="s">
        <v>318</v>
      </c>
      <c r="H109">
        <v>1410</v>
      </c>
      <c r="I109" s="1" t="s">
        <v>49</v>
      </c>
      <c r="J109" s="1" t="s">
        <v>28</v>
      </c>
      <c r="K109" s="1" t="s">
        <v>271</v>
      </c>
      <c r="L109">
        <v>1237</v>
      </c>
      <c r="M109" s="1" t="s">
        <v>41</v>
      </c>
      <c r="N109">
        <v>53</v>
      </c>
      <c r="O109">
        <v>10</v>
      </c>
      <c r="P109" s="1" t="s">
        <v>31</v>
      </c>
      <c r="Q109">
        <v>3</v>
      </c>
      <c r="R109" s="1" t="s">
        <v>51</v>
      </c>
      <c r="S109" s="1" t="s">
        <v>33</v>
      </c>
      <c r="T109" s="1" t="s">
        <v>67</v>
      </c>
      <c r="U109" s="1" t="s">
        <v>79</v>
      </c>
    </row>
    <row r="110" spans="1:21" x14ac:dyDescent="0.3">
      <c r="A110" s="1" t="s">
        <v>319</v>
      </c>
      <c r="B110" s="2">
        <v>44702</v>
      </c>
      <c r="C110" s="1" t="s">
        <v>22</v>
      </c>
      <c r="D110" s="1" t="s">
        <v>247</v>
      </c>
      <c r="E110" s="1" t="s">
        <v>37</v>
      </c>
      <c r="F110" s="1" t="s">
        <v>38</v>
      </c>
      <c r="G110" s="1" t="s">
        <v>320</v>
      </c>
      <c r="H110">
        <v>4</v>
      </c>
      <c r="I110" s="1" t="s">
        <v>49</v>
      </c>
      <c r="J110" s="1" t="s">
        <v>28</v>
      </c>
      <c r="K110" s="1" t="s">
        <v>136</v>
      </c>
      <c r="L110">
        <v>814</v>
      </c>
      <c r="M110" s="1" t="s">
        <v>41</v>
      </c>
      <c r="N110">
        <v>56</v>
      </c>
      <c r="O110">
        <v>0</v>
      </c>
      <c r="P110" s="1" t="s">
        <v>61</v>
      </c>
      <c r="Q110">
        <v>14</v>
      </c>
      <c r="R110" s="1" t="s">
        <v>51</v>
      </c>
      <c r="S110" s="1" t="s">
        <v>43</v>
      </c>
      <c r="T110" s="1" t="s">
        <v>62</v>
      </c>
      <c r="U110" s="1" t="s">
        <v>79</v>
      </c>
    </row>
    <row r="111" spans="1:21" x14ac:dyDescent="0.3">
      <c r="A111" s="1" t="s">
        <v>321</v>
      </c>
      <c r="B111" s="2">
        <v>44945</v>
      </c>
      <c r="C111" s="1" t="s">
        <v>22</v>
      </c>
      <c r="D111" s="1" t="s">
        <v>180</v>
      </c>
      <c r="E111" s="1" t="s">
        <v>47</v>
      </c>
      <c r="F111" s="1" t="s">
        <v>38</v>
      </c>
      <c r="G111" s="1" t="s">
        <v>322</v>
      </c>
      <c r="H111">
        <v>201</v>
      </c>
      <c r="I111" s="1" t="s">
        <v>58</v>
      </c>
      <c r="J111" s="1" t="s">
        <v>77</v>
      </c>
      <c r="K111" s="1" t="s">
        <v>323</v>
      </c>
      <c r="L111">
        <v>2934</v>
      </c>
      <c r="M111" s="1" t="s">
        <v>30</v>
      </c>
      <c r="N111">
        <v>28</v>
      </c>
      <c r="O111">
        <v>9</v>
      </c>
      <c r="P111" s="1" t="s">
        <v>31</v>
      </c>
      <c r="Q111">
        <v>21</v>
      </c>
      <c r="R111" s="1" t="s">
        <v>32</v>
      </c>
      <c r="S111" s="1" t="s">
        <v>52</v>
      </c>
      <c r="T111" s="1" t="s">
        <v>67</v>
      </c>
      <c r="U111" s="1" t="s">
        <v>79</v>
      </c>
    </row>
    <row r="112" spans="1:21" x14ac:dyDescent="0.3">
      <c r="A112" s="1" t="s">
        <v>324</v>
      </c>
      <c r="B112" s="2">
        <v>44885</v>
      </c>
      <c r="C112" s="1" t="s">
        <v>22</v>
      </c>
      <c r="D112" s="1" t="s">
        <v>55</v>
      </c>
      <c r="E112" s="1" t="s">
        <v>47</v>
      </c>
      <c r="F112" s="1" t="s">
        <v>25</v>
      </c>
      <c r="G112" s="1" t="s">
        <v>325</v>
      </c>
      <c r="H112">
        <v>151</v>
      </c>
      <c r="I112" s="1" t="s">
        <v>27</v>
      </c>
      <c r="J112" s="1" t="s">
        <v>71</v>
      </c>
      <c r="K112" s="1" t="s">
        <v>326</v>
      </c>
      <c r="L112">
        <v>1262</v>
      </c>
      <c r="M112" s="1" t="s">
        <v>30</v>
      </c>
      <c r="N112">
        <v>33</v>
      </c>
      <c r="O112">
        <v>10</v>
      </c>
      <c r="P112" s="1" t="s">
        <v>42</v>
      </c>
      <c r="Q112">
        <v>75</v>
      </c>
      <c r="R112" s="1" t="s">
        <v>51</v>
      </c>
      <c r="S112" s="1" t="s">
        <v>33</v>
      </c>
      <c r="T112" s="1" t="s">
        <v>67</v>
      </c>
      <c r="U112" s="1" t="s">
        <v>79</v>
      </c>
    </row>
    <row r="113" spans="1:21" x14ac:dyDescent="0.3">
      <c r="A113" s="1" t="s">
        <v>327</v>
      </c>
      <c r="B113" s="2">
        <v>45252</v>
      </c>
      <c r="C113" s="1" t="s">
        <v>64</v>
      </c>
      <c r="D113" s="1" t="s">
        <v>89</v>
      </c>
      <c r="E113" s="1" t="s">
        <v>47</v>
      </c>
      <c r="F113" s="1" t="s">
        <v>121</v>
      </c>
      <c r="G113" s="1" t="s">
        <v>328</v>
      </c>
      <c r="H113">
        <v>1443</v>
      </c>
      <c r="I113" s="1" t="s">
        <v>27</v>
      </c>
      <c r="J113" s="1" t="s">
        <v>59</v>
      </c>
      <c r="K113" s="1" t="s">
        <v>50</v>
      </c>
      <c r="L113">
        <v>2473</v>
      </c>
      <c r="M113" s="1" t="s">
        <v>30</v>
      </c>
      <c r="N113">
        <v>42</v>
      </c>
      <c r="O113">
        <v>4</v>
      </c>
      <c r="P113" s="1" t="s">
        <v>31</v>
      </c>
      <c r="Q113">
        <v>65</v>
      </c>
      <c r="R113" s="1" t="s">
        <v>32</v>
      </c>
      <c r="S113" s="1" t="s">
        <v>33</v>
      </c>
      <c r="T113" s="1" t="s">
        <v>53</v>
      </c>
      <c r="U113" s="1" t="s">
        <v>34</v>
      </c>
    </row>
    <row r="114" spans="1:21" x14ac:dyDescent="0.3">
      <c r="A114" s="1" t="s">
        <v>329</v>
      </c>
      <c r="B114" s="2">
        <v>45133</v>
      </c>
      <c r="C114" s="1" t="s">
        <v>45</v>
      </c>
      <c r="D114" s="1" t="s">
        <v>23</v>
      </c>
      <c r="E114" s="1" t="s">
        <v>37</v>
      </c>
      <c r="F114" s="1" t="s">
        <v>25</v>
      </c>
      <c r="G114" s="1" t="s">
        <v>314</v>
      </c>
      <c r="H114">
        <v>335</v>
      </c>
      <c r="I114" s="1" t="s">
        <v>49</v>
      </c>
      <c r="J114" s="1" t="s">
        <v>77</v>
      </c>
      <c r="K114" s="1" t="s">
        <v>40</v>
      </c>
      <c r="L114">
        <v>1315</v>
      </c>
      <c r="M114" s="1" t="s">
        <v>30</v>
      </c>
      <c r="N114">
        <v>35</v>
      </c>
      <c r="O114">
        <v>4</v>
      </c>
      <c r="P114" s="1" t="s">
        <v>42</v>
      </c>
      <c r="Q114">
        <v>18</v>
      </c>
      <c r="R114" s="1" t="s">
        <v>32</v>
      </c>
      <c r="S114" s="1" t="s">
        <v>43</v>
      </c>
      <c r="T114" s="1" t="s">
        <v>67</v>
      </c>
      <c r="U114" s="1" t="s">
        <v>34</v>
      </c>
    </row>
    <row r="115" spans="1:21" x14ac:dyDescent="0.3">
      <c r="A115" s="1" t="s">
        <v>330</v>
      </c>
      <c r="B115" s="2">
        <v>45278</v>
      </c>
      <c r="C115" s="1" t="s">
        <v>110</v>
      </c>
      <c r="D115" s="1" t="s">
        <v>187</v>
      </c>
      <c r="E115" s="1" t="s">
        <v>47</v>
      </c>
      <c r="F115" s="1" t="s">
        <v>75</v>
      </c>
      <c r="G115" s="1" t="s">
        <v>331</v>
      </c>
      <c r="H115">
        <v>1316</v>
      </c>
      <c r="I115" s="1" t="s">
        <v>49</v>
      </c>
      <c r="J115" s="1" t="s">
        <v>71</v>
      </c>
      <c r="K115" s="1" t="s">
        <v>83</v>
      </c>
      <c r="L115">
        <v>2986</v>
      </c>
      <c r="M115" s="1" t="s">
        <v>30</v>
      </c>
      <c r="N115">
        <v>67</v>
      </c>
      <c r="O115">
        <v>14</v>
      </c>
      <c r="P115" s="1" t="s">
        <v>61</v>
      </c>
      <c r="Q115">
        <v>53</v>
      </c>
      <c r="R115" s="1" t="s">
        <v>51</v>
      </c>
      <c r="S115" s="1" t="s">
        <v>43</v>
      </c>
      <c r="T115" s="1" t="s">
        <v>62</v>
      </c>
      <c r="U115" s="1" t="s">
        <v>79</v>
      </c>
    </row>
    <row r="116" spans="1:21" x14ac:dyDescent="0.3">
      <c r="A116" s="1" t="s">
        <v>332</v>
      </c>
      <c r="B116" s="2">
        <v>44972</v>
      </c>
      <c r="C116" s="1" t="s">
        <v>97</v>
      </c>
      <c r="D116" s="1" t="s">
        <v>138</v>
      </c>
      <c r="E116" s="1" t="s">
        <v>37</v>
      </c>
      <c r="F116" s="1" t="s">
        <v>38</v>
      </c>
      <c r="G116" s="1" t="s">
        <v>325</v>
      </c>
      <c r="H116">
        <v>1934</v>
      </c>
      <c r="I116" s="1" t="s">
        <v>49</v>
      </c>
      <c r="J116" s="1" t="s">
        <v>28</v>
      </c>
      <c r="K116" s="1" t="s">
        <v>123</v>
      </c>
      <c r="L116">
        <v>2952</v>
      </c>
      <c r="M116" s="1" t="s">
        <v>41</v>
      </c>
      <c r="N116">
        <v>56</v>
      </c>
      <c r="O116">
        <v>18</v>
      </c>
      <c r="P116" s="1" t="s">
        <v>42</v>
      </c>
      <c r="Q116">
        <v>57</v>
      </c>
      <c r="R116" s="1" t="s">
        <v>32</v>
      </c>
      <c r="S116" s="1" t="s">
        <v>33</v>
      </c>
      <c r="T116" s="1" t="s">
        <v>53</v>
      </c>
      <c r="U116" s="1" t="s">
        <v>79</v>
      </c>
    </row>
    <row r="117" spans="1:21" x14ac:dyDescent="0.3">
      <c r="A117" s="1" t="s">
        <v>333</v>
      </c>
      <c r="B117" s="2">
        <v>45147</v>
      </c>
      <c r="C117" s="1" t="s">
        <v>45</v>
      </c>
      <c r="D117" s="1" t="s">
        <v>93</v>
      </c>
      <c r="E117" s="1" t="s">
        <v>37</v>
      </c>
      <c r="F117" s="1" t="s">
        <v>25</v>
      </c>
      <c r="G117" s="1" t="s">
        <v>334</v>
      </c>
      <c r="H117">
        <v>532</v>
      </c>
      <c r="I117" s="1" t="s">
        <v>49</v>
      </c>
      <c r="J117" s="1" t="s">
        <v>77</v>
      </c>
      <c r="K117" s="1" t="s">
        <v>323</v>
      </c>
      <c r="L117">
        <v>861</v>
      </c>
      <c r="M117" s="1" t="s">
        <v>41</v>
      </c>
      <c r="N117">
        <v>46</v>
      </c>
      <c r="O117">
        <v>1</v>
      </c>
      <c r="P117" s="1" t="s">
        <v>31</v>
      </c>
      <c r="Q117">
        <v>75</v>
      </c>
      <c r="R117" s="1" t="s">
        <v>32</v>
      </c>
      <c r="S117" s="1" t="s">
        <v>43</v>
      </c>
      <c r="T117" s="1" t="s">
        <v>67</v>
      </c>
      <c r="U117" s="1" t="s">
        <v>34</v>
      </c>
    </row>
    <row r="118" spans="1:21" x14ac:dyDescent="0.3">
      <c r="A118" s="1" t="s">
        <v>335</v>
      </c>
      <c r="B118" s="2">
        <v>44601</v>
      </c>
      <c r="C118" s="1" t="s">
        <v>97</v>
      </c>
      <c r="D118" s="1" t="s">
        <v>172</v>
      </c>
      <c r="E118" s="1" t="s">
        <v>24</v>
      </c>
      <c r="F118" s="1" t="s">
        <v>75</v>
      </c>
      <c r="G118" s="1" t="s">
        <v>101</v>
      </c>
      <c r="H118">
        <v>1043</v>
      </c>
      <c r="I118" s="1" t="s">
        <v>58</v>
      </c>
      <c r="J118" s="1" t="s">
        <v>71</v>
      </c>
      <c r="K118" s="1" t="s">
        <v>83</v>
      </c>
      <c r="L118">
        <v>1285</v>
      </c>
      <c r="M118" s="1" t="s">
        <v>30</v>
      </c>
      <c r="N118">
        <v>35</v>
      </c>
      <c r="O118">
        <v>9</v>
      </c>
      <c r="P118" s="1" t="s">
        <v>31</v>
      </c>
      <c r="Q118">
        <v>16</v>
      </c>
      <c r="R118" s="1" t="s">
        <v>51</v>
      </c>
      <c r="S118" s="1" t="s">
        <v>43</v>
      </c>
      <c r="T118" s="1" t="s">
        <v>67</v>
      </c>
      <c r="U118" s="1" t="s">
        <v>79</v>
      </c>
    </row>
    <row r="119" spans="1:21" x14ac:dyDescent="0.3">
      <c r="A119" s="1" t="s">
        <v>336</v>
      </c>
      <c r="B119" s="2">
        <v>45029</v>
      </c>
      <c r="C119" s="1" t="s">
        <v>22</v>
      </c>
      <c r="D119" s="1" t="s">
        <v>120</v>
      </c>
      <c r="E119" s="1" t="s">
        <v>47</v>
      </c>
      <c r="F119" s="1" t="s">
        <v>38</v>
      </c>
      <c r="G119" s="1" t="s">
        <v>337</v>
      </c>
      <c r="H119">
        <v>417</v>
      </c>
      <c r="I119" s="1" t="s">
        <v>49</v>
      </c>
      <c r="J119" s="1" t="s">
        <v>77</v>
      </c>
      <c r="K119" s="1" t="s">
        <v>338</v>
      </c>
      <c r="L119">
        <v>1099</v>
      </c>
      <c r="M119" s="1" t="s">
        <v>30</v>
      </c>
      <c r="N119">
        <v>62</v>
      </c>
      <c r="O119">
        <v>7</v>
      </c>
      <c r="P119" s="1" t="s">
        <v>42</v>
      </c>
      <c r="Q119">
        <v>70</v>
      </c>
      <c r="R119" s="1" t="s">
        <v>32</v>
      </c>
      <c r="S119" s="1" t="s">
        <v>52</v>
      </c>
      <c r="T119" s="1" t="s">
        <v>67</v>
      </c>
      <c r="U119" s="1" t="s">
        <v>34</v>
      </c>
    </row>
    <row r="120" spans="1:21" x14ac:dyDescent="0.3">
      <c r="A120" s="1" t="s">
        <v>339</v>
      </c>
      <c r="B120" s="2">
        <v>44645</v>
      </c>
      <c r="C120" s="1" t="s">
        <v>64</v>
      </c>
      <c r="D120" s="1" t="s">
        <v>141</v>
      </c>
      <c r="E120" s="1" t="s">
        <v>47</v>
      </c>
      <c r="F120" s="1" t="s">
        <v>38</v>
      </c>
      <c r="G120" s="1" t="s">
        <v>340</v>
      </c>
      <c r="H120">
        <v>1700</v>
      </c>
      <c r="I120" s="1" t="s">
        <v>49</v>
      </c>
      <c r="J120" s="1" t="s">
        <v>28</v>
      </c>
      <c r="K120" s="1" t="s">
        <v>164</v>
      </c>
      <c r="L120">
        <v>1166</v>
      </c>
      <c r="M120" s="1" t="s">
        <v>41</v>
      </c>
      <c r="N120">
        <v>54</v>
      </c>
      <c r="O120">
        <v>19</v>
      </c>
      <c r="P120" s="1" t="s">
        <v>42</v>
      </c>
      <c r="Q120">
        <v>2</v>
      </c>
      <c r="R120" s="1" t="s">
        <v>32</v>
      </c>
      <c r="S120" s="1" t="s">
        <v>43</v>
      </c>
      <c r="T120" s="1" t="s">
        <v>53</v>
      </c>
      <c r="U120" s="1" t="s">
        <v>79</v>
      </c>
    </row>
    <row r="121" spans="1:21" x14ac:dyDescent="0.3">
      <c r="A121" s="1" t="s">
        <v>341</v>
      </c>
      <c r="B121" s="2">
        <v>45175</v>
      </c>
      <c r="C121" s="1" t="s">
        <v>97</v>
      </c>
      <c r="D121" s="1" t="s">
        <v>93</v>
      </c>
      <c r="E121" s="1" t="s">
        <v>37</v>
      </c>
      <c r="F121" s="1" t="s">
        <v>38</v>
      </c>
      <c r="G121" s="1" t="s">
        <v>342</v>
      </c>
      <c r="H121">
        <v>1525</v>
      </c>
      <c r="I121" s="1" t="s">
        <v>27</v>
      </c>
      <c r="J121" s="1" t="s">
        <v>77</v>
      </c>
      <c r="K121" s="1" t="s">
        <v>83</v>
      </c>
      <c r="L121">
        <v>1961</v>
      </c>
      <c r="M121" s="1" t="s">
        <v>30</v>
      </c>
      <c r="N121">
        <v>45</v>
      </c>
      <c r="O121">
        <v>3</v>
      </c>
      <c r="P121" s="1" t="s">
        <v>31</v>
      </c>
      <c r="Q121">
        <v>31</v>
      </c>
      <c r="R121" s="1" t="s">
        <v>32</v>
      </c>
      <c r="S121" s="1" t="s">
        <v>33</v>
      </c>
      <c r="T121" s="1" t="s">
        <v>53</v>
      </c>
      <c r="U121" s="1" t="s">
        <v>34</v>
      </c>
    </row>
    <row r="122" spans="1:21" x14ac:dyDescent="0.3">
      <c r="A122" s="1" t="s">
        <v>343</v>
      </c>
      <c r="B122" s="2">
        <v>44848</v>
      </c>
      <c r="C122" s="1" t="s">
        <v>45</v>
      </c>
      <c r="D122" s="1" t="s">
        <v>344</v>
      </c>
      <c r="E122" s="1" t="s">
        <v>47</v>
      </c>
      <c r="F122" s="1" t="s">
        <v>38</v>
      </c>
      <c r="G122" s="1" t="s">
        <v>345</v>
      </c>
      <c r="H122">
        <v>1959</v>
      </c>
      <c r="I122" s="1" t="s">
        <v>49</v>
      </c>
      <c r="J122" s="1" t="s">
        <v>71</v>
      </c>
      <c r="K122" s="1" t="s">
        <v>346</v>
      </c>
      <c r="L122">
        <v>2520</v>
      </c>
      <c r="M122" s="1" t="s">
        <v>41</v>
      </c>
      <c r="N122">
        <v>59</v>
      </c>
      <c r="O122">
        <v>20</v>
      </c>
      <c r="P122" s="1" t="s">
        <v>42</v>
      </c>
      <c r="Q122">
        <v>20</v>
      </c>
      <c r="R122" s="1" t="s">
        <v>32</v>
      </c>
      <c r="S122" s="1" t="s">
        <v>52</v>
      </c>
      <c r="T122" s="1" t="s">
        <v>67</v>
      </c>
      <c r="U122" s="1" t="s">
        <v>34</v>
      </c>
    </row>
    <row r="123" spans="1:21" x14ac:dyDescent="0.3">
      <c r="A123" s="1" t="s">
        <v>347</v>
      </c>
      <c r="B123" s="2">
        <v>45163</v>
      </c>
      <c r="C123" s="1" t="s">
        <v>45</v>
      </c>
      <c r="D123" s="1" t="s">
        <v>189</v>
      </c>
      <c r="E123" s="1" t="s">
        <v>37</v>
      </c>
      <c r="F123" s="1" t="s">
        <v>25</v>
      </c>
      <c r="G123" s="1" t="s">
        <v>252</v>
      </c>
      <c r="H123">
        <v>801</v>
      </c>
      <c r="I123" s="1" t="s">
        <v>58</v>
      </c>
      <c r="J123" s="1" t="s">
        <v>71</v>
      </c>
      <c r="K123" s="1" t="s">
        <v>164</v>
      </c>
      <c r="L123">
        <v>2477</v>
      </c>
      <c r="M123" s="1" t="s">
        <v>41</v>
      </c>
      <c r="N123">
        <v>68</v>
      </c>
      <c r="O123">
        <v>18</v>
      </c>
      <c r="P123" s="1" t="s">
        <v>42</v>
      </c>
      <c r="Q123">
        <v>13</v>
      </c>
      <c r="R123" s="1" t="s">
        <v>51</v>
      </c>
      <c r="S123" s="1" t="s">
        <v>43</v>
      </c>
      <c r="T123" s="1" t="s">
        <v>53</v>
      </c>
      <c r="U123" s="1" t="s">
        <v>34</v>
      </c>
    </row>
    <row r="124" spans="1:21" x14ac:dyDescent="0.3">
      <c r="A124" s="1" t="s">
        <v>348</v>
      </c>
      <c r="B124" s="2">
        <v>44999</v>
      </c>
      <c r="C124" s="1" t="s">
        <v>64</v>
      </c>
      <c r="D124" s="1" t="s">
        <v>159</v>
      </c>
      <c r="E124" s="1" t="s">
        <v>47</v>
      </c>
      <c r="F124" s="1" t="s">
        <v>75</v>
      </c>
      <c r="G124" s="1" t="s">
        <v>101</v>
      </c>
      <c r="H124">
        <v>1107</v>
      </c>
      <c r="I124" s="1" t="s">
        <v>58</v>
      </c>
      <c r="J124" s="1" t="s">
        <v>71</v>
      </c>
      <c r="K124" s="1" t="s">
        <v>349</v>
      </c>
      <c r="L124">
        <v>1312</v>
      </c>
      <c r="M124" s="1" t="s">
        <v>41</v>
      </c>
      <c r="N124">
        <v>41</v>
      </c>
      <c r="O124">
        <v>19</v>
      </c>
      <c r="P124" s="1" t="s">
        <v>61</v>
      </c>
      <c r="Q124">
        <v>41</v>
      </c>
      <c r="R124" s="1" t="s">
        <v>51</v>
      </c>
      <c r="S124" s="1" t="s">
        <v>43</v>
      </c>
      <c r="T124" s="1" t="s">
        <v>34</v>
      </c>
      <c r="U124" s="1" t="s">
        <v>79</v>
      </c>
    </row>
    <row r="125" spans="1:21" x14ac:dyDescent="0.3">
      <c r="A125" s="1" t="s">
        <v>350</v>
      </c>
      <c r="B125" s="2">
        <v>44593</v>
      </c>
      <c r="C125" s="1" t="s">
        <v>22</v>
      </c>
      <c r="D125" s="1" t="s">
        <v>46</v>
      </c>
      <c r="E125" s="1" t="s">
        <v>24</v>
      </c>
      <c r="F125" s="1" t="s">
        <v>38</v>
      </c>
      <c r="G125" s="1" t="s">
        <v>314</v>
      </c>
      <c r="H125">
        <v>821</v>
      </c>
      <c r="I125" s="1" t="s">
        <v>27</v>
      </c>
      <c r="J125" s="1" t="s">
        <v>71</v>
      </c>
      <c r="K125" s="1" t="s">
        <v>157</v>
      </c>
      <c r="L125">
        <v>1922</v>
      </c>
      <c r="M125" s="1" t="s">
        <v>30</v>
      </c>
      <c r="N125">
        <v>56</v>
      </c>
      <c r="O125">
        <v>0</v>
      </c>
      <c r="P125" s="1" t="s">
        <v>42</v>
      </c>
      <c r="Q125">
        <v>48</v>
      </c>
      <c r="R125" s="1" t="s">
        <v>32</v>
      </c>
      <c r="S125" s="1" t="s">
        <v>52</v>
      </c>
      <c r="T125" s="1" t="s">
        <v>67</v>
      </c>
      <c r="U125" s="1" t="s">
        <v>34</v>
      </c>
    </row>
    <row r="126" spans="1:21" x14ac:dyDescent="0.3">
      <c r="A126" s="1" t="s">
        <v>351</v>
      </c>
      <c r="B126" s="2">
        <v>45258</v>
      </c>
      <c r="C126" s="1" t="s">
        <v>64</v>
      </c>
      <c r="D126" s="1" t="s">
        <v>81</v>
      </c>
      <c r="E126" s="1" t="s">
        <v>24</v>
      </c>
      <c r="F126" s="1" t="s">
        <v>56</v>
      </c>
      <c r="G126" s="1" t="s">
        <v>252</v>
      </c>
      <c r="H126">
        <v>535</v>
      </c>
      <c r="I126" s="1" t="s">
        <v>58</v>
      </c>
      <c r="J126" s="1" t="s">
        <v>59</v>
      </c>
      <c r="K126" s="1" t="s">
        <v>338</v>
      </c>
      <c r="L126">
        <v>1511</v>
      </c>
      <c r="M126" s="1" t="s">
        <v>41</v>
      </c>
      <c r="N126">
        <v>65</v>
      </c>
      <c r="O126">
        <v>10</v>
      </c>
      <c r="P126" s="1" t="s">
        <v>61</v>
      </c>
      <c r="Q126">
        <v>17</v>
      </c>
      <c r="R126" s="1" t="s">
        <v>32</v>
      </c>
      <c r="S126" s="1" t="s">
        <v>52</v>
      </c>
      <c r="T126" s="1" t="s">
        <v>34</v>
      </c>
      <c r="U126" s="1" t="s">
        <v>79</v>
      </c>
    </row>
    <row r="127" spans="1:21" x14ac:dyDescent="0.3">
      <c r="A127" s="1" t="s">
        <v>352</v>
      </c>
      <c r="B127" s="2">
        <v>44696</v>
      </c>
      <c r="C127" s="1" t="s">
        <v>22</v>
      </c>
      <c r="D127" s="1" t="s">
        <v>74</v>
      </c>
      <c r="E127" s="1" t="s">
        <v>24</v>
      </c>
      <c r="F127" s="1" t="s">
        <v>121</v>
      </c>
      <c r="G127" s="1" t="s">
        <v>209</v>
      </c>
      <c r="H127">
        <v>1630</v>
      </c>
      <c r="I127" s="1" t="s">
        <v>58</v>
      </c>
      <c r="J127" s="1" t="s">
        <v>77</v>
      </c>
      <c r="K127" s="1" t="s">
        <v>113</v>
      </c>
      <c r="L127">
        <v>2752</v>
      </c>
      <c r="M127" s="1" t="s">
        <v>41</v>
      </c>
      <c r="N127">
        <v>67</v>
      </c>
      <c r="O127">
        <v>19</v>
      </c>
      <c r="P127" s="1" t="s">
        <v>31</v>
      </c>
      <c r="Q127">
        <v>47</v>
      </c>
      <c r="R127" s="1" t="s">
        <v>51</v>
      </c>
      <c r="S127" s="1" t="s">
        <v>43</v>
      </c>
      <c r="T127" s="1" t="s">
        <v>67</v>
      </c>
      <c r="U127" s="1" t="s">
        <v>34</v>
      </c>
    </row>
    <row r="128" spans="1:21" x14ac:dyDescent="0.3">
      <c r="A128" s="1" t="s">
        <v>353</v>
      </c>
      <c r="B128" s="2">
        <v>44714</v>
      </c>
      <c r="C128" s="1" t="s">
        <v>110</v>
      </c>
      <c r="D128" s="1" t="s">
        <v>104</v>
      </c>
      <c r="E128" s="1" t="s">
        <v>47</v>
      </c>
      <c r="F128" s="1" t="s">
        <v>75</v>
      </c>
      <c r="G128" s="1" t="s">
        <v>226</v>
      </c>
      <c r="H128">
        <v>1124</v>
      </c>
      <c r="I128" s="1" t="s">
        <v>58</v>
      </c>
      <c r="J128" s="1" t="s">
        <v>77</v>
      </c>
      <c r="K128" s="1" t="s">
        <v>170</v>
      </c>
      <c r="L128">
        <v>1180</v>
      </c>
      <c r="M128" s="1" t="s">
        <v>30</v>
      </c>
      <c r="N128">
        <v>27</v>
      </c>
      <c r="O128">
        <v>13</v>
      </c>
      <c r="P128" s="1" t="s">
        <v>42</v>
      </c>
      <c r="Q128">
        <v>78</v>
      </c>
      <c r="R128" s="1" t="s">
        <v>32</v>
      </c>
      <c r="S128" s="1" t="s">
        <v>43</v>
      </c>
      <c r="T128" s="1" t="s">
        <v>53</v>
      </c>
      <c r="U128" s="1" t="s">
        <v>34</v>
      </c>
    </row>
    <row r="129" spans="1:21" x14ac:dyDescent="0.3">
      <c r="A129" s="1" t="s">
        <v>354</v>
      </c>
      <c r="B129" s="2">
        <v>45034</v>
      </c>
      <c r="C129" s="1" t="s">
        <v>64</v>
      </c>
      <c r="D129" s="1" t="s">
        <v>81</v>
      </c>
      <c r="E129" s="1" t="s">
        <v>37</v>
      </c>
      <c r="F129" s="1" t="s">
        <v>121</v>
      </c>
      <c r="G129" s="1" t="s">
        <v>355</v>
      </c>
      <c r="H129">
        <v>341</v>
      </c>
      <c r="I129" s="1" t="s">
        <v>49</v>
      </c>
      <c r="J129" s="1" t="s">
        <v>59</v>
      </c>
      <c r="K129" s="1" t="s">
        <v>40</v>
      </c>
      <c r="L129">
        <v>2951</v>
      </c>
      <c r="M129" s="1" t="s">
        <v>41</v>
      </c>
      <c r="N129">
        <v>60</v>
      </c>
      <c r="O129">
        <v>5</v>
      </c>
      <c r="P129" s="1" t="s">
        <v>61</v>
      </c>
      <c r="Q129">
        <v>44</v>
      </c>
      <c r="R129" s="1" t="s">
        <v>51</v>
      </c>
      <c r="S129" s="1" t="s">
        <v>52</v>
      </c>
      <c r="T129" s="1" t="s">
        <v>62</v>
      </c>
      <c r="U129" s="1" t="s">
        <v>79</v>
      </c>
    </row>
    <row r="130" spans="1:21" x14ac:dyDescent="0.3">
      <c r="A130" s="1" t="s">
        <v>356</v>
      </c>
      <c r="B130" s="2">
        <v>45034</v>
      </c>
      <c r="C130" s="1" t="s">
        <v>64</v>
      </c>
      <c r="D130" s="1" t="s">
        <v>69</v>
      </c>
      <c r="E130" s="1" t="s">
        <v>47</v>
      </c>
      <c r="F130" s="1" t="s">
        <v>75</v>
      </c>
      <c r="G130" s="1" t="s">
        <v>291</v>
      </c>
      <c r="H130">
        <v>1048</v>
      </c>
      <c r="I130" s="1" t="s">
        <v>58</v>
      </c>
      <c r="J130" s="1" t="s">
        <v>71</v>
      </c>
      <c r="K130" s="1" t="s">
        <v>178</v>
      </c>
      <c r="L130">
        <v>1990</v>
      </c>
      <c r="M130" s="1" t="s">
        <v>30</v>
      </c>
      <c r="N130">
        <v>52</v>
      </c>
      <c r="O130">
        <v>20</v>
      </c>
      <c r="P130" s="1" t="s">
        <v>42</v>
      </c>
      <c r="Q130">
        <v>61</v>
      </c>
      <c r="R130" s="1" t="s">
        <v>51</v>
      </c>
      <c r="S130" s="1" t="s">
        <v>52</v>
      </c>
      <c r="T130" s="1" t="s">
        <v>34</v>
      </c>
      <c r="U130" s="1" t="s">
        <v>34</v>
      </c>
    </row>
    <row r="131" spans="1:21" x14ac:dyDescent="0.3">
      <c r="A131" s="1" t="s">
        <v>357</v>
      </c>
      <c r="B131" s="2">
        <v>45153</v>
      </c>
      <c r="C131" s="1" t="s">
        <v>64</v>
      </c>
      <c r="D131" s="1" t="s">
        <v>69</v>
      </c>
      <c r="E131" s="1" t="s">
        <v>24</v>
      </c>
      <c r="F131" s="1" t="s">
        <v>38</v>
      </c>
      <c r="G131" s="1" t="s">
        <v>358</v>
      </c>
      <c r="H131">
        <v>1935</v>
      </c>
      <c r="I131" s="1" t="s">
        <v>27</v>
      </c>
      <c r="J131" s="1" t="s">
        <v>71</v>
      </c>
      <c r="K131" s="1" t="s">
        <v>152</v>
      </c>
      <c r="L131">
        <v>2512</v>
      </c>
      <c r="M131" s="1" t="s">
        <v>41</v>
      </c>
      <c r="N131">
        <v>43</v>
      </c>
      <c r="O131">
        <v>12</v>
      </c>
      <c r="P131" s="1" t="s">
        <v>61</v>
      </c>
      <c r="Q131">
        <v>8</v>
      </c>
      <c r="R131" s="1" t="s">
        <v>32</v>
      </c>
      <c r="S131" s="1" t="s">
        <v>33</v>
      </c>
      <c r="T131" s="1" t="s">
        <v>62</v>
      </c>
      <c r="U131" s="1" t="s">
        <v>34</v>
      </c>
    </row>
    <row r="132" spans="1:21" x14ac:dyDescent="0.3">
      <c r="A132" s="1" t="s">
        <v>359</v>
      </c>
      <c r="B132" s="2">
        <v>45047</v>
      </c>
      <c r="C132" s="1" t="s">
        <v>22</v>
      </c>
      <c r="D132" s="1" t="s">
        <v>155</v>
      </c>
      <c r="E132" s="1" t="s">
        <v>37</v>
      </c>
      <c r="F132" s="1" t="s">
        <v>25</v>
      </c>
      <c r="G132" s="1" t="s">
        <v>360</v>
      </c>
      <c r="H132">
        <v>400</v>
      </c>
      <c r="I132" s="1" t="s">
        <v>27</v>
      </c>
      <c r="J132" s="1" t="s">
        <v>71</v>
      </c>
      <c r="K132" s="1" t="s">
        <v>113</v>
      </c>
      <c r="L132">
        <v>2272</v>
      </c>
      <c r="M132" s="1" t="s">
        <v>30</v>
      </c>
      <c r="N132">
        <v>28</v>
      </c>
      <c r="O132">
        <v>0</v>
      </c>
      <c r="P132" s="1" t="s">
        <v>61</v>
      </c>
      <c r="Q132">
        <v>22</v>
      </c>
      <c r="R132" s="1" t="s">
        <v>32</v>
      </c>
      <c r="S132" s="1" t="s">
        <v>43</v>
      </c>
      <c r="T132" s="1" t="s">
        <v>67</v>
      </c>
      <c r="U132" s="1" t="s">
        <v>79</v>
      </c>
    </row>
    <row r="133" spans="1:21" x14ac:dyDescent="0.3">
      <c r="A133" s="1" t="s">
        <v>361</v>
      </c>
      <c r="B133" s="2">
        <v>44809</v>
      </c>
      <c r="C133" s="1" t="s">
        <v>22</v>
      </c>
      <c r="D133" s="1" t="s">
        <v>131</v>
      </c>
      <c r="E133" s="1" t="s">
        <v>47</v>
      </c>
      <c r="F133" s="1" t="s">
        <v>121</v>
      </c>
      <c r="G133" s="1" t="s">
        <v>205</v>
      </c>
      <c r="H133">
        <v>405</v>
      </c>
      <c r="I133" s="1" t="s">
        <v>49</v>
      </c>
      <c r="J133" s="1" t="s">
        <v>77</v>
      </c>
      <c r="K133" s="1" t="s">
        <v>143</v>
      </c>
      <c r="L133">
        <v>1695</v>
      </c>
      <c r="M133" s="1" t="s">
        <v>41</v>
      </c>
      <c r="N133">
        <v>44</v>
      </c>
      <c r="O133">
        <v>4</v>
      </c>
      <c r="P133" s="1" t="s">
        <v>61</v>
      </c>
      <c r="Q133">
        <v>62</v>
      </c>
      <c r="R133" s="1" t="s">
        <v>51</v>
      </c>
      <c r="S133" s="1" t="s">
        <v>43</v>
      </c>
      <c r="T133" s="1" t="s">
        <v>67</v>
      </c>
      <c r="U133" s="1" t="s">
        <v>79</v>
      </c>
    </row>
    <row r="134" spans="1:21" x14ac:dyDescent="0.3">
      <c r="A134" s="1" t="s">
        <v>362</v>
      </c>
      <c r="B134" s="2">
        <v>44998</v>
      </c>
      <c r="C134" s="1" t="s">
        <v>64</v>
      </c>
      <c r="D134" s="1" t="s">
        <v>189</v>
      </c>
      <c r="E134" s="1" t="s">
        <v>37</v>
      </c>
      <c r="F134" s="1" t="s">
        <v>121</v>
      </c>
      <c r="G134" s="1" t="s">
        <v>363</v>
      </c>
      <c r="H134">
        <v>1148</v>
      </c>
      <c r="I134" s="1" t="s">
        <v>49</v>
      </c>
      <c r="J134" s="1" t="s">
        <v>71</v>
      </c>
      <c r="K134" s="1" t="s">
        <v>275</v>
      </c>
      <c r="L134">
        <v>2423</v>
      </c>
      <c r="M134" s="1" t="s">
        <v>30</v>
      </c>
      <c r="N134">
        <v>25</v>
      </c>
      <c r="O134">
        <v>2</v>
      </c>
      <c r="P134" s="1" t="s">
        <v>42</v>
      </c>
      <c r="Q134">
        <v>39</v>
      </c>
      <c r="R134" s="1" t="s">
        <v>51</v>
      </c>
      <c r="S134" s="1" t="s">
        <v>43</v>
      </c>
      <c r="T134" s="1" t="s">
        <v>67</v>
      </c>
      <c r="U134" s="1" t="s">
        <v>34</v>
      </c>
    </row>
    <row r="135" spans="1:21" x14ac:dyDescent="0.3">
      <c r="A135" s="1" t="s">
        <v>364</v>
      </c>
      <c r="B135" s="2">
        <v>45075</v>
      </c>
      <c r="C135" s="1" t="s">
        <v>64</v>
      </c>
      <c r="D135" s="1" t="s">
        <v>111</v>
      </c>
      <c r="E135" s="1" t="s">
        <v>24</v>
      </c>
      <c r="F135" s="1" t="s">
        <v>75</v>
      </c>
      <c r="G135" s="1" t="s">
        <v>259</v>
      </c>
      <c r="H135">
        <v>1751</v>
      </c>
      <c r="I135" s="1" t="s">
        <v>27</v>
      </c>
      <c r="J135" s="1" t="s">
        <v>71</v>
      </c>
      <c r="K135" s="1" t="s">
        <v>170</v>
      </c>
      <c r="L135">
        <v>2079</v>
      </c>
      <c r="M135" s="1" t="s">
        <v>41</v>
      </c>
      <c r="N135">
        <v>41</v>
      </c>
      <c r="O135">
        <v>14</v>
      </c>
      <c r="P135" s="1" t="s">
        <v>61</v>
      </c>
      <c r="Q135">
        <v>14</v>
      </c>
      <c r="R135" s="1" t="s">
        <v>51</v>
      </c>
      <c r="S135" s="1" t="s">
        <v>33</v>
      </c>
      <c r="T135" s="1" t="s">
        <v>34</v>
      </c>
      <c r="U135" s="1" t="s">
        <v>79</v>
      </c>
    </row>
    <row r="136" spans="1:21" x14ac:dyDescent="0.3">
      <c r="A136" s="1" t="s">
        <v>365</v>
      </c>
      <c r="B136" s="2">
        <v>45274</v>
      </c>
      <c r="C136" s="1" t="s">
        <v>22</v>
      </c>
      <c r="D136" s="1" t="s">
        <v>46</v>
      </c>
      <c r="E136" s="1" t="s">
        <v>47</v>
      </c>
      <c r="F136" s="1" t="s">
        <v>25</v>
      </c>
      <c r="G136" s="1" t="s">
        <v>366</v>
      </c>
      <c r="H136">
        <v>508</v>
      </c>
      <c r="I136" s="1" t="s">
        <v>27</v>
      </c>
      <c r="J136" s="1" t="s">
        <v>28</v>
      </c>
      <c r="K136" s="1" t="s">
        <v>50</v>
      </c>
      <c r="L136">
        <v>1077</v>
      </c>
      <c r="M136" s="1" t="s">
        <v>41</v>
      </c>
      <c r="N136">
        <v>21</v>
      </c>
      <c r="O136">
        <v>4</v>
      </c>
      <c r="P136" s="1" t="s">
        <v>31</v>
      </c>
      <c r="Q136">
        <v>10</v>
      </c>
      <c r="R136" s="1" t="s">
        <v>51</v>
      </c>
      <c r="S136" s="1" t="s">
        <v>43</v>
      </c>
      <c r="T136" s="1" t="s">
        <v>53</v>
      </c>
      <c r="U136" s="1" t="s">
        <v>79</v>
      </c>
    </row>
    <row r="137" spans="1:21" x14ac:dyDescent="0.3">
      <c r="A137" s="1" t="s">
        <v>367</v>
      </c>
      <c r="B137" s="2">
        <v>45225</v>
      </c>
      <c r="C137" s="1" t="s">
        <v>110</v>
      </c>
      <c r="D137" s="1" t="s">
        <v>89</v>
      </c>
      <c r="E137" s="1" t="s">
        <v>47</v>
      </c>
      <c r="F137" s="1" t="s">
        <v>121</v>
      </c>
      <c r="G137" s="1" t="s">
        <v>368</v>
      </c>
      <c r="H137">
        <v>1333</v>
      </c>
      <c r="I137" s="1" t="s">
        <v>58</v>
      </c>
      <c r="J137" s="1" t="s">
        <v>28</v>
      </c>
      <c r="K137" s="1" t="s">
        <v>239</v>
      </c>
      <c r="L137">
        <v>1044</v>
      </c>
      <c r="M137" s="1" t="s">
        <v>41</v>
      </c>
      <c r="N137">
        <v>41</v>
      </c>
      <c r="O137">
        <v>7</v>
      </c>
      <c r="P137" s="1" t="s">
        <v>61</v>
      </c>
      <c r="Q137">
        <v>79</v>
      </c>
      <c r="R137" s="1" t="s">
        <v>51</v>
      </c>
      <c r="S137" s="1" t="s">
        <v>52</v>
      </c>
      <c r="T137" s="1" t="s">
        <v>34</v>
      </c>
      <c r="U137" s="1" t="s">
        <v>79</v>
      </c>
    </row>
    <row r="138" spans="1:21" x14ac:dyDescent="0.3">
      <c r="A138" s="1" t="s">
        <v>369</v>
      </c>
      <c r="B138" s="2">
        <v>45027</v>
      </c>
      <c r="C138" s="1" t="s">
        <v>22</v>
      </c>
      <c r="D138" s="1" t="s">
        <v>187</v>
      </c>
      <c r="E138" s="1" t="s">
        <v>37</v>
      </c>
      <c r="F138" s="1" t="s">
        <v>38</v>
      </c>
      <c r="G138" s="1" t="s">
        <v>322</v>
      </c>
      <c r="H138">
        <v>1553</v>
      </c>
      <c r="I138" s="1" t="s">
        <v>58</v>
      </c>
      <c r="J138" s="1" t="s">
        <v>28</v>
      </c>
      <c r="K138" s="1" t="s">
        <v>147</v>
      </c>
      <c r="L138">
        <v>2749</v>
      </c>
      <c r="M138" s="1" t="s">
        <v>41</v>
      </c>
      <c r="N138">
        <v>47</v>
      </c>
      <c r="O138">
        <v>9</v>
      </c>
      <c r="P138" s="1" t="s">
        <v>31</v>
      </c>
      <c r="Q138">
        <v>57</v>
      </c>
      <c r="R138" s="1" t="s">
        <v>51</v>
      </c>
      <c r="S138" s="1" t="s">
        <v>43</v>
      </c>
      <c r="T138" s="1" t="s">
        <v>67</v>
      </c>
      <c r="U138" s="1" t="s">
        <v>79</v>
      </c>
    </row>
    <row r="139" spans="1:21" x14ac:dyDescent="0.3">
      <c r="A139" s="1" t="s">
        <v>370</v>
      </c>
      <c r="B139" s="2">
        <v>45246</v>
      </c>
      <c r="C139" s="1" t="s">
        <v>97</v>
      </c>
      <c r="D139" s="1" t="s">
        <v>172</v>
      </c>
      <c r="E139" s="1" t="s">
        <v>24</v>
      </c>
      <c r="F139" s="1" t="s">
        <v>56</v>
      </c>
      <c r="G139" s="1" t="s">
        <v>39</v>
      </c>
      <c r="H139">
        <v>944</v>
      </c>
      <c r="I139" s="1" t="s">
        <v>49</v>
      </c>
      <c r="J139" s="1" t="s">
        <v>77</v>
      </c>
      <c r="K139" s="1" t="s">
        <v>167</v>
      </c>
      <c r="L139">
        <v>1613</v>
      </c>
      <c r="M139" s="1" t="s">
        <v>30</v>
      </c>
      <c r="N139">
        <v>31</v>
      </c>
      <c r="O139">
        <v>10</v>
      </c>
      <c r="P139" s="1" t="s">
        <v>31</v>
      </c>
      <c r="Q139">
        <v>73</v>
      </c>
      <c r="R139" s="1" t="s">
        <v>32</v>
      </c>
      <c r="S139" s="1" t="s">
        <v>33</v>
      </c>
      <c r="T139" s="1" t="s">
        <v>53</v>
      </c>
      <c r="U139" s="1" t="s">
        <v>34</v>
      </c>
    </row>
    <row r="140" spans="1:21" x14ac:dyDescent="0.3">
      <c r="A140" s="1" t="s">
        <v>371</v>
      </c>
      <c r="B140" s="2">
        <v>44930</v>
      </c>
      <c r="C140" s="1" t="s">
        <v>110</v>
      </c>
      <c r="D140" s="1" t="s">
        <v>141</v>
      </c>
      <c r="E140" s="1" t="s">
        <v>47</v>
      </c>
      <c r="F140" s="1" t="s">
        <v>75</v>
      </c>
      <c r="G140" s="1" t="s">
        <v>372</v>
      </c>
      <c r="H140">
        <v>749</v>
      </c>
      <c r="I140" s="1" t="s">
        <v>49</v>
      </c>
      <c r="J140" s="1" t="s">
        <v>59</v>
      </c>
      <c r="K140" s="1" t="s">
        <v>118</v>
      </c>
      <c r="L140">
        <v>2386</v>
      </c>
      <c r="M140" s="1" t="s">
        <v>41</v>
      </c>
      <c r="N140">
        <v>69</v>
      </c>
      <c r="O140">
        <v>20</v>
      </c>
      <c r="P140" s="1" t="s">
        <v>42</v>
      </c>
      <c r="Q140">
        <v>70</v>
      </c>
      <c r="R140" s="1" t="s">
        <v>51</v>
      </c>
      <c r="S140" s="1" t="s">
        <v>43</v>
      </c>
      <c r="T140" s="1" t="s">
        <v>62</v>
      </c>
      <c r="U140" s="1" t="s">
        <v>34</v>
      </c>
    </row>
    <row r="141" spans="1:21" x14ac:dyDescent="0.3">
      <c r="A141" s="1" t="s">
        <v>373</v>
      </c>
      <c r="B141" s="2">
        <v>44869</v>
      </c>
      <c r="C141" s="1" t="s">
        <v>22</v>
      </c>
      <c r="D141" s="1" t="s">
        <v>55</v>
      </c>
      <c r="E141" s="1" t="s">
        <v>24</v>
      </c>
      <c r="F141" s="1" t="s">
        <v>38</v>
      </c>
      <c r="G141" s="1" t="s">
        <v>311</v>
      </c>
      <c r="H141">
        <v>1224</v>
      </c>
      <c r="I141" s="1" t="s">
        <v>27</v>
      </c>
      <c r="J141" s="1" t="s">
        <v>59</v>
      </c>
      <c r="K141" s="1" t="s">
        <v>40</v>
      </c>
      <c r="L141">
        <v>1954</v>
      </c>
      <c r="M141" s="1" t="s">
        <v>41</v>
      </c>
      <c r="N141">
        <v>55</v>
      </c>
      <c r="O141">
        <v>3</v>
      </c>
      <c r="P141" s="1" t="s">
        <v>61</v>
      </c>
      <c r="Q141">
        <v>22</v>
      </c>
      <c r="R141" s="1" t="s">
        <v>51</v>
      </c>
      <c r="S141" s="1" t="s">
        <v>33</v>
      </c>
      <c r="T141" s="1" t="s">
        <v>53</v>
      </c>
      <c r="U141" s="1" t="s">
        <v>79</v>
      </c>
    </row>
    <row r="142" spans="1:21" x14ac:dyDescent="0.3">
      <c r="A142" s="1" t="s">
        <v>374</v>
      </c>
      <c r="B142" s="2">
        <v>44845</v>
      </c>
      <c r="C142" s="1" t="s">
        <v>97</v>
      </c>
      <c r="D142" s="1" t="s">
        <v>344</v>
      </c>
      <c r="E142" s="1" t="s">
        <v>24</v>
      </c>
      <c r="F142" s="1" t="s">
        <v>56</v>
      </c>
      <c r="G142" s="1" t="s">
        <v>375</v>
      </c>
      <c r="H142">
        <v>2309</v>
      </c>
      <c r="I142" s="1" t="s">
        <v>49</v>
      </c>
      <c r="J142" s="1" t="s">
        <v>59</v>
      </c>
      <c r="K142" s="1" t="s">
        <v>268</v>
      </c>
      <c r="L142">
        <v>2621</v>
      </c>
      <c r="M142" s="1" t="s">
        <v>30</v>
      </c>
      <c r="N142">
        <v>55</v>
      </c>
      <c r="O142">
        <v>12</v>
      </c>
      <c r="P142" s="1" t="s">
        <v>61</v>
      </c>
      <c r="Q142">
        <v>76</v>
      </c>
      <c r="R142" s="1" t="s">
        <v>51</v>
      </c>
      <c r="S142" s="1" t="s">
        <v>52</v>
      </c>
      <c r="T142" s="1" t="s">
        <v>62</v>
      </c>
      <c r="U142" s="1" t="s">
        <v>79</v>
      </c>
    </row>
    <row r="143" spans="1:21" x14ac:dyDescent="0.3">
      <c r="A143" s="1" t="s">
        <v>376</v>
      </c>
      <c r="B143" s="2">
        <v>45157</v>
      </c>
      <c r="C143" s="1" t="s">
        <v>64</v>
      </c>
      <c r="D143" s="1" t="s">
        <v>55</v>
      </c>
      <c r="E143" s="1" t="s">
        <v>47</v>
      </c>
      <c r="F143" s="1" t="s">
        <v>56</v>
      </c>
      <c r="G143" s="1" t="s">
        <v>132</v>
      </c>
      <c r="H143">
        <v>1208</v>
      </c>
      <c r="I143" s="1" t="s">
        <v>49</v>
      </c>
      <c r="J143" s="1" t="s">
        <v>28</v>
      </c>
      <c r="K143" s="1" t="s">
        <v>349</v>
      </c>
      <c r="L143">
        <v>2781</v>
      </c>
      <c r="M143" s="1" t="s">
        <v>41</v>
      </c>
      <c r="N143">
        <v>54</v>
      </c>
      <c r="O143">
        <v>16</v>
      </c>
      <c r="P143" s="1" t="s">
        <v>31</v>
      </c>
      <c r="Q143">
        <v>40</v>
      </c>
      <c r="R143" s="1" t="s">
        <v>51</v>
      </c>
      <c r="S143" s="1" t="s">
        <v>33</v>
      </c>
      <c r="T143" s="1" t="s">
        <v>67</v>
      </c>
      <c r="U143" s="1" t="s">
        <v>34</v>
      </c>
    </row>
    <row r="144" spans="1:21" x14ac:dyDescent="0.3">
      <c r="A144" s="1" t="s">
        <v>377</v>
      </c>
      <c r="B144" s="2">
        <v>45038</v>
      </c>
      <c r="C144" s="1" t="s">
        <v>64</v>
      </c>
      <c r="D144" s="1" t="s">
        <v>172</v>
      </c>
      <c r="E144" s="1" t="s">
        <v>47</v>
      </c>
      <c r="F144" s="1" t="s">
        <v>38</v>
      </c>
      <c r="G144" s="1" t="s">
        <v>70</v>
      </c>
      <c r="H144">
        <v>2137</v>
      </c>
      <c r="I144" s="1" t="s">
        <v>58</v>
      </c>
      <c r="J144" s="1" t="s">
        <v>71</v>
      </c>
      <c r="K144" s="1" t="s">
        <v>242</v>
      </c>
      <c r="L144">
        <v>1648</v>
      </c>
      <c r="M144" s="1" t="s">
        <v>30</v>
      </c>
      <c r="N144">
        <v>50</v>
      </c>
      <c r="O144">
        <v>12</v>
      </c>
      <c r="P144" s="1" t="s">
        <v>61</v>
      </c>
      <c r="Q144">
        <v>39</v>
      </c>
      <c r="R144" s="1" t="s">
        <v>51</v>
      </c>
      <c r="S144" s="1" t="s">
        <v>43</v>
      </c>
      <c r="T144" s="1" t="s">
        <v>62</v>
      </c>
      <c r="U144" s="1" t="s">
        <v>79</v>
      </c>
    </row>
    <row r="145" spans="1:21" x14ac:dyDescent="0.3">
      <c r="A145" s="1" t="s">
        <v>378</v>
      </c>
      <c r="B145" s="2">
        <v>44983</v>
      </c>
      <c r="C145" s="1" t="s">
        <v>64</v>
      </c>
      <c r="D145" s="1" t="s">
        <v>131</v>
      </c>
      <c r="E145" s="1" t="s">
        <v>24</v>
      </c>
      <c r="F145" s="1" t="s">
        <v>75</v>
      </c>
      <c r="G145" s="1" t="s">
        <v>379</v>
      </c>
      <c r="H145">
        <v>347</v>
      </c>
      <c r="I145" s="1" t="s">
        <v>58</v>
      </c>
      <c r="J145" s="1" t="s">
        <v>28</v>
      </c>
      <c r="K145" s="1" t="s">
        <v>136</v>
      </c>
      <c r="L145">
        <v>1268</v>
      </c>
      <c r="M145" s="1" t="s">
        <v>41</v>
      </c>
      <c r="N145">
        <v>53</v>
      </c>
      <c r="O145">
        <v>14</v>
      </c>
      <c r="P145" s="1" t="s">
        <v>31</v>
      </c>
      <c r="Q145">
        <v>29</v>
      </c>
      <c r="R145" s="1" t="s">
        <v>32</v>
      </c>
      <c r="S145" s="1" t="s">
        <v>33</v>
      </c>
      <c r="T145" s="1" t="s">
        <v>53</v>
      </c>
      <c r="U145" s="1" t="s">
        <v>34</v>
      </c>
    </row>
    <row r="146" spans="1:21" x14ac:dyDescent="0.3">
      <c r="A146" s="1" t="s">
        <v>380</v>
      </c>
      <c r="B146" s="2">
        <v>44924</v>
      </c>
      <c r="C146" s="1" t="s">
        <v>64</v>
      </c>
      <c r="D146" s="1" t="s">
        <v>344</v>
      </c>
      <c r="E146" s="1" t="s">
        <v>47</v>
      </c>
      <c r="F146" s="1" t="s">
        <v>75</v>
      </c>
      <c r="G146" s="1" t="s">
        <v>381</v>
      </c>
      <c r="H146">
        <v>1822</v>
      </c>
      <c r="I146" s="1" t="s">
        <v>49</v>
      </c>
      <c r="J146" s="1" t="s">
        <v>28</v>
      </c>
      <c r="K146" s="1" t="s">
        <v>210</v>
      </c>
      <c r="L146">
        <v>2661</v>
      </c>
      <c r="M146" s="1" t="s">
        <v>41</v>
      </c>
      <c r="N146">
        <v>66</v>
      </c>
      <c r="O146">
        <v>2</v>
      </c>
      <c r="P146" s="1" t="s">
        <v>31</v>
      </c>
      <c r="Q146">
        <v>30</v>
      </c>
      <c r="R146" s="1" t="s">
        <v>32</v>
      </c>
      <c r="S146" s="1" t="s">
        <v>52</v>
      </c>
      <c r="T146" s="1" t="s">
        <v>53</v>
      </c>
      <c r="U146" s="1" t="s">
        <v>34</v>
      </c>
    </row>
    <row r="147" spans="1:21" x14ac:dyDescent="0.3">
      <c r="A147" s="1" t="s">
        <v>382</v>
      </c>
      <c r="B147" s="2">
        <v>44759</v>
      </c>
      <c r="C147" s="1" t="s">
        <v>97</v>
      </c>
      <c r="D147" s="1" t="s">
        <v>23</v>
      </c>
      <c r="E147" s="1" t="s">
        <v>37</v>
      </c>
      <c r="F147" s="1" t="s">
        <v>121</v>
      </c>
      <c r="G147" s="1" t="s">
        <v>383</v>
      </c>
      <c r="H147">
        <v>751</v>
      </c>
      <c r="I147" s="1" t="s">
        <v>27</v>
      </c>
      <c r="J147" s="1" t="s">
        <v>59</v>
      </c>
      <c r="K147" s="1" t="s">
        <v>170</v>
      </c>
      <c r="L147">
        <v>2528</v>
      </c>
      <c r="M147" s="1" t="s">
        <v>41</v>
      </c>
      <c r="N147">
        <v>31</v>
      </c>
      <c r="O147">
        <v>12</v>
      </c>
      <c r="P147" s="1" t="s">
        <v>61</v>
      </c>
      <c r="Q147">
        <v>43</v>
      </c>
      <c r="R147" s="1" t="s">
        <v>32</v>
      </c>
      <c r="S147" s="1" t="s">
        <v>33</v>
      </c>
      <c r="T147" s="1" t="s">
        <v>53</v>
      </c>
      <c r="U147" s="1" t="s">
        <v>79</v>
      </c>
    </row>
    <row r="148" spans="1:21" x14ac:dyDescent="0.3">
      <c r="A148" s="1" t="s">
        <v>384</v>
      </c>
      <c r="B148" s="2">
        <v>45245</v>
      </c>
      <c r="C148" s="1" t="s">
        <v>22</v>
      </c>
      <c r="D148" s="1" t="s">
        <v>159</v>
      </c>
      <c r="E148" s="1" t="s">
        <v>24</v>
      </c>
      <c r="F148" s="1" t="s">
        <v>38</v>
      </c>
      <c r="G148" s="1" t="s">
        <v>385</v>
      </c>
      <c r="H148">
        <v>1124</v>
      </c>
      <c r="I148" s="1" t="s">
        <v>49</v>
      </c>
      <c r="J148" s="1" t="s">
        <v>77</v>
      </c>
      <c r="K148" s="1" t="s">
        <v>123</v>
      </c>
      <c r="L148">
        <v>2410</v>
      </c>
      <c r="M148" s="1" t="s">
        <v>30</v>
      </c>
      <c r="N148">
        <v>49</v>
      </c>
      <c r="O148">
        <v>10</v>
      </c>
      <c r="P148" s="1" t="s">
        <v>42</v>
      </c>
      <c r="Q148">
        <v>36</v>
      </c>
      <c r="R148" s="1" t="s">
        <v>51</v>
      </c>
      <c r="S148" s="1" t="s">
        <v>43</v>
      </c>
      <c r="T148" s="1" t="s">
        <v>53</v>
      </c>
      <c r="U148" s="1" t="s">
        <v>79</v>
      </c>
    </row>
    <row r="149" spans="1:21" x14ac:dyDescent="0.3">
      <c r="A149" s="1" t="s">
        <v>386</v>
      </c>
      <c r="B149" s="2">
        <v>44601</v>
      </c>
      <c r="C149" s="1" t="s">
        <v>64</v>
      </c>
      <c r="D149" s="1" t="s">
        <v>145</v>
      </c>
      <c r="E149" s="1" t="s">
        <v>24</v>
      </c>
      <c r="F149" s="1" t="s">
        <v>38</v>
      </c>
      <c r="G149" s="1" t="s">
        <v>381</v>
      </c>
      <c r="H149">
        <v>1843</v>
      </c>
      <c r="I149" s="1" t="s">
        <v>27</v>
      </c>
      <c r="J149" s="1" t="s">
        <v>28</v>
      </c>
      <c r="K149" s="1" t="s">
        <v>152</v>
      </c>
      <c r="L149">
        <v>2125</v>
      </c>
      <c r="M149" s="1" t="s">
        <v>30</v>
      </c>
      <c r="N149">
        <v>66</v>
      </c>
      <c r="O149">
        <v>2</v>
      </c>
      <c r="P149" s="1" t="s">
        <v>61</v>
      </c>
      <c r="Q149">
        <v>68</v>
      </c>
      <c r="R149" s="1" t="s">
        <v>51</v>
      </c>
      <c r="S149" s="1" t="s">
        <v>33</v>
      </c>
      <c r="T149" s="1" t="s">
        <v>53</v>
      </c>
      <c r="U149" s="1" t="s">
        <v>34</v>
      </c>
    </row>
    <row r="150" spans="1:21" x14ac:dyDescent="0.3">
      <c r="A150" s="1" t="s">
        <v>387</v>
      </c>
      <c r="B150" s="2">
        <v>44808</v>
      </c>
      <c r="C150" s="1" t="s">
        <v>97</v>
      </c>
      <c r="D150" s="1" t="s">
        <v>46</v>
      </c>
      <c r="E150" s="1" t="s">
        <v>47</v>
      </c>
      <c r="F150" s="1" t="s">
        <v>121</v>
      </c>
      <c r="G150" s="1" t="s">
        <v>219</v>
      </c>
      <c r="H150">
        <v>1424</v>
      </c>
      <c r="I150" s="1" t="s">
        <v>58</v>
      </c>
      <c r="J150" s="1" t="s">
        <v>77</v>
      </c>
      <c r="K150" s="1" t="s">
        <v>143</v>
      </c>
      <c r="L150">
        <v>886</v>
      </c>
      <c r="M150" s="1" t="s">
        <v>41</v>
      </c>
      <c r="N150">
        <v>66</v>
      </c>
      <c r="O150">
        <v>9</v>
      </c>
      <c r="P150" s="1" t="s">
        <v>31</v>
      </c>
      <c r="Q150">
        <v>56</v>
      </c>
      <c r="R150" s="1" t="s">
        <v>32</v>
      </c>
      <c r="S150" s="1" t="s">
        <v>52</v>
      </c>
      <c r="T150" s="1" t="s">
        <v>67</v>
      </c>
      <c r="U150" s="1" t="s">
        <v>79</v>
      </c>
    </row>
    <row r="151" spans="1:21" x14ac:dyDescent="0.3">
      <c r="A151" s="1" t="s">
        <v>388</v>
      </c>
      <c r="B151" s="2">
        <v>44571</v>
      </c>
      <c r="C151" s="1" t="s">
        <v>64</v>
      </c>
      <c r="D151" s="1" t="s">
        <v>46</v>
      </c>
      <c r="E151" s="1" t="s">
        <v>37</v>
      </c>
      <c r="F151" s="1" t="s">
        <v>56</v>
      </c>
      <c r="G151" s="1" t="s">
        <v>389</v>
      </c>
      <c r="H151">
        <v>1632</v>
      </c>
      <c r="I151" s="1" t="s">
        <v>58</v>
      </c>
      <c r="J151" s="1" t="s">
        <v>77</v>
      </c>
      <c r="K151" s="1" t="s">
        <v>87</v>
      </c>
      <c r="L151">
        <v>1098</v>
      </c>
      <c r="M151" s="1" t="s">
        <v>30</v>
      </c>
      <c r="N151">
        <v>43</v>
      </c>
      <c r="O151">
        <v>15</v>
      </c>
      <c r="P151" s="1" t="s">
        <v>61</v>
      </c>
      <c r="Q151">
        <v>30</v>
      </c>
      <c r="R151" s="1" t="s">
        <v>51</v>
      </c>
      <c r="S151" s="1" t="s">
        <v>52</v>
      </c>
      <c r="T151" s="1" t="s">
        <v>53</v>
      </c>
      <c r="U151" s="1" t="s">
        <v>79</v>
      </c>
    </row>
    <row r="152" spans="1:21" x14ac:dyDescent="0.3">
      <c r="A152" s="1" t="s">
        <v>390</v>
      </c>
      <c r="B152" s="2">
        <v>44669</v>
      </c>
      <c r="C152" s="1" t="s">
        <v>64</v>
      </c>
      <c r="D152" s="1" t="s">
        <v>180</v>
      </c>
      <c r="E152" s="1" t="s">
        <v>37</v>
      </c>
      <c r="F152" s="1" t="s">
        <v>38</v>
      </c>
      <c r="G152" s="1" t="s">
        <v>221</v>
      </c>
      <c r="H152">
        <v>1821</v>
      </c>
      <c r="I152" s="1" t="s">
        <v>27</v>
      </c>
      <c r="J152" s="1" t="s">
        <v>71</v>
      </c>
      <c r="K152" s="1" t="s">
        <v>275</v>
      </c>
      <c r="L152">
        <v>1182</v>
      </c>
      <c r="M152" s="1" t="s">
        <v>30</v>
      </c>
      <c r="N152">
        <v>66</v>
      </c>
      <c r="O152">
        <v>0</v>
      </c>
      <c r="P152" s="1" t="s">
        <v>31</v>
      </c>
      <c r="Q152">
        <v>56</v>
      </c>
      <c r="R152" s="1" t="s">
        <v>32</v>
      </c>
      <c r="S152" s="1" t="s">
        <v>43</v>
      </c>
      <c r="T152" s="1" t="s">
        <v>34</v>
      </c>
      <c r="U152" s="1" t="s">
        <v>34</v>
      </c>
    </row>
    <row r="153" spans="1:21" x14ac:dyDescent="0.3">
      <c r="A153" s="1" t="s">
        <v>391</v>
      </c>
      <c r="B153" s="2">
        <v>45140</v>
      </c>
      <c r="C153" s="1" t="s">
        <v>22</v>
      </c>
      <c r="D153" s="1" t="s">
        <v>74</v>
      </c>
      <c r="E153" s="1" t="s">
        <v>47</v>
      </c>
      <c r="F153" s="1" t="s">
        <v>75</v>
      </c>
      <c r="G153" s="1" t="s">
        <v>392</v>
      </c>
      <c r="H153">
        <v>2103</v>
      </c>
      <c r="I153" s="1" t="s">
        <v>49</v>
      </c>
      <c r="J153" s="1" t="s">
        <v>77</v>
      </c>
      <c r="K153" s="1" t="s">
        <v>229</v>
      </c>
      <c r="L153">
        <v>1012</v>
      </c>
      <c r="M153" s="1" t="s">
        <v>30</v>
      </c>
      <c r="N153">
        <v>18</v>
      </c>
      <c r="O153">
        <v>6</v>
      </c>
      <c r="P153" s="1" t="s">
        <v>61</v>
      </c>
      <c r="Q153">
        <v>44</v>
      </c>
      <c r="R153" s="1" t="s">
        <v>51</v>
      </c>
      <c r="S153" s="1" t="s">
        <v>52</v>
      </c>
      <c r="T153" s="1" t="s">
        <v>53</v>
      </c>
      <c r="U153" s="1" t="s">
        <v>79</v>
      </c>
    </row>
    <row r="154" spans="1:21" x14ac:dyDescent="0.3">
      <c r="A154" s="1" t="s">
        <v>393</v>
      </c>
      <c r="B154" s="2">
        <v>44638</v>
      </c>
      <c r="C154" s="1" t="s">
        <v>97</v>
      </c>
      <c r="D154" s="1" t="s">
        <v>93</v>
      </c>
      <c r="E154" s="1" t="s">
        <v>47</v>
      </c>
      <c r="F154" s="1" t="s">
        <v>38</v>
      </c>
      <c r="G154" s="1" t="s">
        <v>394</v>
      </c>
      <c r="H154">
        <v>7</v>
      </c>
      <c r="I154" s="1" t="s">
        <v>49</v>
      </c>
      <c r="J154" s="1" t="s">
        <v>71</v>
      </c>
      <c r="K154" s="1" t="s">
        <v>271</v>
      </c>
      <c r="L154">
        <v>1223</v>
      </c>
      <c r="M154" s="1" t="s">
        <v>41</v>
      </c>
      <c r="N154">
        <v>29</v>
      </c>
      <c r="O154">
        <v>14</v>
      </c>
      <c r="P154" s="1" t="s">
        <v>42</v>
      </c>
      <c r="Q154">
        <v>41</v>
      </c>
      <c r="R154" s="1" t="s">
        <v>51</v>
      </c>
      <c r="S154" s="1" t="s">
        <v>33</v>
      </c>
      <c r="T154" s="1" t="s">
        <v>34</v>
      </c>
      <c r="U154" s="1" t="s">
        <v>34</v>
      </c>
    </row>
    <row r="155" spans="1:21" x14ac:dyDescent="0.3">
      <c r="A155" s="1" t="s">
        <v>395</v>
      </c>
      <c r="B155" s="2">
        <v>44702</v>
      </c>
      <c r="C155" s="1" t="s">
        <v>22</v>
      </c>
      <c r="D155" s="1" t="s">
        <v>344</v>
      </c>
      <c r="E155" s="1" t="s">
        <v>24</v>
      </c>
      <c r="F155" s="1" t="s">
        <v>121</v>
      </c>
      <c r="G155" s="1" t="s">
        <v>396</v>
      </c>
      <c r="H155">
        <v>1703</v>
      </c>
      <c r="I155" s="1" t="s">
        <v>49</v>
      </c>
      <c r="J155" s="1" t="s">
        <v>59</v>
      </c>
      <c r="K155" s="1" t="s">
        <v>143</v>
      </c>
      <c r="L155">
        <v>1029</v>
      </c>
      <c r="M155" s="1" t="s">
        <v>41</v>
      </c>
      <c r="N155">
        <v>22</v>
      </c>
      <c r="O155">
        <v>14</v>
      </c>
      <c r="P155" s="1" t="s">
        <v>42</v>
      </c>
      <c r="Q155">
        <v>11</v>
      </c>
      <c r="R155" s="1" t="s">
        <v>51</v>
      </c>
      <c r="S155" s="1" t="s">
        <v>43</v>
      </c>
      <c r="T155" s="1" t="s">
        <v>53</v>
      </c>
      <c r="U155" s="1" t="s">
        <v>34</v>
      </c>
    </row>
    <row r="156" spans="1:21" x14ac:dyDescent="0.3">
      <c r="A156" s="1" t="s">
        <v>397</v>
      </c>
      <c r="B156" s="2">
        <v>44622</v>
      </c>
      <c r="C156" s="1" t="s">
        <v>45</v>
      </c>
      <c r="D156" s="1" t="s">
        <v>141</v>
      </c>
      <c r="E156" s="1" t="s">
        <v>24</v>
      </c>
      <c r="F156" s="1" t="s">
        <v>121</v>
      </c>
      <c r="G156" s="1" t="s">
        <v>398</v>
      </c>
      <c r="H156">
        <v>832</v>
      </c>
      <c r="I156" s="1" t="s">
        <v>49</v>
      </c>
      <c r="J156" s="1" t="s">
        <v>59</v>
      </c>
      <c r="K156" s="1" t="s">
        <v>271</v>
      </c>
      <c r="L156">
        <v>1951</v>
      </c>
      <c r="M156" s="1" t="s">
        <v>41</v>
      </c>
      <c r="N156">
        <v>36</v>
      </c>
      <c r="O156">
        <v>0</v>
      </c>
      <c r="P156" s="1" t="s">
        <v>31</v>
      </c>
      <c r="Q156">
        <v>70</v>
      </c>
      <c r="R156" s="1" t="s">
        <v>51</v>
      </c>
      <c r="S156" s="1" t="s">
        <v>43</v>
      </c>
      <c r="T156" s="1" t="s">
        <v>34</v>
      </c>
      <c r="U156" s="1" t="s">
        <v>79</v>
      </c>
    </row>
    <row r="157" spans="1:21" x14ac:dyDescent="0.3">
      <c r="A157" s="1" t="s">
        <v>399</v>
      </c>
      <c r="B157" s="2">
        <v>44988</v>
      </c>
      <c r="C157" s="1" t="s">
        <v>64</v>
      </c>
      <c r="D157" s="1" t="s">
        <v>46</v>
      </c>
      <c r="E157" s="1" t="s">
        <v>24</v>
      </c>
      <c r="F157" s="1" t="s">
        <v>75</v>
      </c>
      <c r="G157" s="1" t="s">
        <v>400</v>
      </c>
      <c r="H157">
        <v>1042</v>
      </c>
      <c r="I157" s="1" t="s">
        <v>49</v>
      </c>
      <c r="J157" s="1" t="s">
        <v>59</v>
      </c>
      <c r="K157" s="1" t="s">
        <v>271</v>
      </c>
      <c r="L157">
        <v>2212</v>
      </c>
      <c r="M157" s="1" t="s">
        <v>30</v>
      </c>
      <c r="N157">
        <v>70</v>
      </c>
      <c r="O157">
        <v>9</v>
      </c>
      <c r="P157" s="1" t="s">
        <v>61</v>
      </c>
      <c r="Q157">
        <v>11</v>
      </c>
      <c r="R157" s="1" t="s">
        <v>32</v>
      </c>
      <c r="S157" s="1" t="s">
        <v>52</v>
      </c>
      <c r="T157" s="1" t="s">
        <v>67</v>
      </c>
      <c r="U157" s="1" t="s">
        <v>79</v>
      </c>
    </row>
    <row r="158" spans="1:21" x14ac:dyDescent="0.3">
      <c r="A158" s="1" t="s">
        <v>401</v>
      </c>
      <c r="B158" s="2">
        <v>44861</v>
      </c>
      <c r="C158" s="1" t="s">
        <v>64</v>
      </c>
      <c r="D158" s="1" t="s">
        <v>74</v>
      </c>
      <c r="E158" s="1" t="s">
        <v>24</v>
      </c>
      <c r="F158" s="1" t="s">
        <v>38</v>
      </c>
      <c r="G158" s="1" t="s">
        <v>156</v>
      </c>
      <c r="H158">
        <v>444</v>
      </c>
      <c r="I158" s="1" t="s">
        <v>58</v>
      </c>
      <c r="J158" s="1" t="s">
        <v>28</v>
      </c>
      <c r="K158" s="1" t="s">
        <v>95</v>
      </c>
      <c r="L158">
        <v>2996</v>
      </c>
      <c r="M158" s="1" t="s">
        <v>41</v>
      </c>
      <c r="N158">
        <v>58</v>
      </c>
      <c r="O158">
        <v>2</v>
      </c>
      <c r="P158" s="1" t="s">
        <v>42</v>
      </c>
      <c r="Q158">
        <v>64</v>
      </c>
      <c r="R158" s="1" t="s">
        <v>32</v>
      </c>
      <c r="S158" s="1" t="s">
        <v>52</v>
      </c>
      <c r="T158" s="1" t="s">
        <v>62</v>
      </c>
      <c r="U158" s="1" t="s">
        <v>79</v>
      </c>
    </row>
    <row r="159" spans="1:21" x14ac:dyDescent="0.3">
      <c r="A159" s="1" t="s">
        <v>402</v>
      </c>
      <c r="B159" s="2">
        <v>44854</v>
      </c>
      <c r="C159" s="1" t="s">
        <v>22</v>
      </c>
      <c r="D159" s="1" t="s">
        <v>187</v>
      </c>
      <c r="E159" s="1" t="s">
        <v>24</v>
      </c>
      <c r="F159" s="1" t="s">
        <v>25</v>
      </c>
      <c r="G159" s="1" t="s">
        <v>403</v>
      </c>
      <c r="H159">
        <v>111</v>
      </c>
      <c r="I159" s="1" t="s">
        <v>49</v>
      </c>
      <c r="J159" s="1" t="s">
        <v>59</v>
      </c>
      <c r="K159" s="1" t="s">
        <v>185</v>
      </c>
      <c r="L159">
        <v>1980</v>
      </c>
      <c r="M159" s="1" t="s">
        <v>30</v>
      </c>
      <c r="N159">
        <v>43</v>
      </c>
      <c r="O159">
        <v>5</v>
      </c>
      <c r="P159" s="1" t="s">
        <v>42</v>
      </c>
      <c r="Q159">
        <v>24</v>
      </c>
      <c r="R159" s="1" t="s">
        <v>32</v>
      </c>
      <c r="S159" s="1" t="s">
        <v>33</v>
      </c>
      <c r="T159" s="1" t="s">
        <v>34</v>
      </c>
      <c r="U159" s="1" t="s">
        <v>34</v>
      </c>
    </row>
    <row r="160" spans="1:21" x14ac:dyDescent="0.3">
      <c r="A160" s="1" t="s">
        <v>404</v>
      </c>
      <c r="B160" s="2">
        <v>44715</v>
      </c>
      <c r="C160" s="1" t="s">
        <v>22</v>
      </c>
      <c r="D160" s="1" t="s">
        <v>104</v>
      </c>
      <c r="E160" s="1" t="s">
        <v>37</v>
      </c>
      <c r="F160" s="1" t="s">
        <v>38</v>
      </c>
      <c r="G160" s="1" t="s">
        <v>405</v>
      </c>
      <c r="H160">
        <v>2046</v>
      </c>
      <c r="I160" s="1" t="s">
        <v>27</v>
      </c>
      <c r="J160" s="1" t="s">
        <v>77</v>
      </c>
      <c r="K160" s="1" t="s">
        <v>167</v>
      </c>
      <c r="L160">
        <v>2458</v>
      </c>
      <c r="M160" s="1" t="s">
        <v>30</v>
      </c>
      <c r="N160">
        <v>52</v>
      </c>
      <c r="O160">
        <v>13</v>
      </c>
      <c r="P160" s="1" t="s">
        <v>61</v>
      </c>
      <c r="Q160">
        <v>19</v>
      </c>
      <c r="R160" s="1" t="s">
        <v>32</v>
      </c>
      <c r="S160" s="1" t="s">
        <v>43</v>
      </c>
      <c r="T160" s="1" t="s">
        <v>53</v>
      </c>
      <c r="U160" s="1" t="s">
        <v>79</v>
      </c>
    </row>
    <row r="161" spans="1:21" x14ac:dyDescent="0.3">
      <c r="A161" s="1" t="s">
        <v>406</v>
      </c>
      <c r="B161" s="2">
        <v>45178</v>
      </c>
      <c r="C161" s="1" t="s">
        <v>45</v>
      </c>
      <c r="D161" s="1" t="s">
        <v>55</v>
      </c>
      <c r="E161" s="1" t="s">
        <v>24</v>
      </c>
      <c r="F161" s="1" t="s">
        <v>121</v>
      </c>
      <c r="G161" s="1" t="s">
        <v>407</v>
      </c>
      <c r="H161">
        <v>752</v>
      </c>
      <c r="I161" s="1" t="s">
        <v>58</v>
      </c>
      <c r="J161" s="1" t="s">
        <v>71</v>
      </c>
      <c r="K161" s="1" t="s">
        <v>206</v>
      </c>
      <c r="L161">
        <v>2805</v>
      </c>
      <c r="M161" s="1" t="s">
        <v>30</v>
      </c>
      <c r="N161">
        <v>40</v>
      </c>
      <c r="O161">
        <v>19</v>
      </c>
      <c r="P161" s="1" t="s">
        <v>61</v>
      </c>
      <c r="Q161">
        <v>11</v>
      </c>
      <c r="R161" s="1" t="s">
        <v>32</v>
      </c>
      <c r="S161" s="1" t="s">
        <v>52</v>
      </c>
      <c r="T161" s="1" t="s">
        <v>53</v>
      </c>
      <c r="U161" s="1" t="s">
        <v>79</v>
      </c>
    </row>
    <row r="162" spans="1:21" x14ac:dyDescent="0.3">
      <c r="A162" s="1" t="s">
        <v>408</v>
      </c>
      <c r="B162" s="2">
        <v>45222</v>
      </c>
      <c r="C162" s="1" t="s">
        <v>22</v>
      </c>
      <c r="D162" s="1" t="s">
        <v>159</v>
      </c>
      <c r="E162" s="1" t="s">
        <v>47</v>
      </c>
      <c r="F162" s="1" t="s">
        <v>38</v>
      </c>
      <c r="G162" s="1" t="s">
        <v>94</v>
      </c>
      <c r="H162">
        <v>1342</v>
      </c>
      <c r="I162" s="1" t="s">
        <v>58</v>
      </c>
      <c r="J162" s="1" t="s">
        <v>77</v>
      </c>
      <c r="K162" s="1" t="s">
        <v>326</v>
      </c>
      <c r="L162">
        <v>1662</v>
      </c>
      <c r="M162" s="1" t="s">
        <v>30</v>
      </c>
      <c r="N162">
        <v>43</v>
      </c>
      <c r="O162">
        <v>19</v>
      </c>
      <c r="P162" s="1" t="s">
        <v>31</v>
      </c>
      <c r="Q162">
        <v>14</v>
      </c>
      <c r="R162" s="1" t="s">
        <v>32</v>
      </c>
      <c r="S162" s="1" t="s">
        <v>43</v>
      </c>
      <c r="T162" s="1" t="s">
        <v>67</v>
      </c>
      <c r="U162" s="1" t="s">
        <v>79</v>
      </c>
    </row>
    <row r="163" spans="1:21" x14ac:dyDescent="0.3">
      <c r="A163" s="1" t="s">
        <v>409</v>
      </c>
      <c r="B163" s="2">
        <v>44973</v>
      </c>
      <c r="C163" s="1" t="s">
        <v>97</v>
      </c>
      <c r="D163" s="1" t="s">
        <v>141</v>
      </c>
      <c r="E163" s="1" t="s">
        <v>47</v>
      </c>
      <c r="F163" s="1" t="s">
        <v>25</v>
      </c>
      <c r="G163" s="1" t="s">
        <v>259</v>
      </c>
      <c r="H163">
        <v>604</v>
      </c>
      <c r="I163" s="1" t="s">
        <v>49</v>
      </c>
      <c r="J163" s="1" t="s">
        <v>77</v>
      </c>
      <c r="K163" s="1" t="s">
        <v>133</v>
      </c>
      <c r="L163">
        <v>2455</v>
      </c>
      <c r="M163" s="1" t="s">
        <v>30</v>
      </c>
      <c r="N163">
        <v>40</v>
      </c>
      <c r="O163">
        <v>5</v>
      </c>
      <c r="P163" s="1" t="s">
        <v>31</v>
      </c>
      <c r="Q163">
        <v>34</v>
      </c>
      <c r="R163" s="1" t="s">
        <v>51</v>
      </c>
      <c r="S163" s="1" t="s">
        <v>33</v>
      </c>
      <c r="T163" s="1" t="s">
        <v>62</v>
      </c>
      <c r="U163" s="1" t="s">
        <v>79</v>
      </c>
    </row>
    <row r="164" spans="1:21" x14ac:dyDescent="0.3">
      <c r="A164" s="1" t="s">
        <v>410</v>
      </c>
      <c r="B164" s="2">
        <v>44927</v>
      </c>
      <c r="C164" s="1" t="s">
        <v>64</v>
      </c>
      <c r="D164" s="1" t="s">
        <v>104</v>
      </c>
      <c r="E164" s="1" t="s">
        <v>47</v>
      </c>
      <c r="F164" s="1" t="s">
        <v>56</v>
      </c>
      <c r="G164" s="1" t="s">
        <v>65</v>
      </c>
      <c r="H164">
        <v>2053</v>
      </c>
      <c r="I164" s="1" t="s">
        <v>58</v>
      </c>
      <c r="J164" s="1" t="s">
        <v>28</v>
      </c>
      <c r="K164" s="1" t="s">
        <v>60</v>
      </c>
      <c r="L164">
        <v>2694</v>
      </c>
      <c r="M164" s="1" t="s">
        <v>41</v>
      </c>
      <c r="N164">
        <v>40</v>
      </c>
      <c r="O164">
        <v>17</v>
      </c>
      <c r="P164" s="1" t="s">
        <v>61</v>
      </c>
      <c r="Q164">
        <v>18</v>
      </c>
      <c r="R164" s="1" t="s">
        <v>51</v>
      </c>
      <c r="S164" s="1" t="s">
        <v>43</v>
      </c>
      <c r="T164" s="1" t="s">
        <v>53</v>
      </c>
      <c r="U164" s="1" t="s">
        <v>79</v>
      </c>
    </row>
    <row r="165" spans="1:21" x14ac:dyDescent="0.3">
      <c r="A165" s="1" t="s">
        <v>411</v>
      </c>
      <c r="B165" s="2">
        <v>45045</v>
      </c>
      <c r="C165" s="1" t="s">
        <v>110</v>
      </c>
      <c r="D165" s="1" t="s">
        <v>131</v>
      </c>
      <c r="E165" s="1" t="s">
        <v>24</v>
      </c>
      <c r="F165" s="1" t="s">
        <v>75</v>
      </c>
      <c r="G165" s="1" t="s">
        <v>412</v>
      </c>
      <c r="H165">
        <v>1141</v>
      </c>
      <c r="I165" s="1" t="s">
        <v>58</v>
      </c>
      <c r="J165" s="1" t="s">
        <v>59</v>
      </c>
      <c r="K165" s="1" t="s">
        <v>275</v>
      </c>
      <c r="L165">
        <v>1216</v>
      </c>
      <c r="M165" s="1" t="s">
        <v>41</v>
      </c>
      <c r="N165">
        <v>39</v>
      </c>
      <c r="O165">
        <v>16</v>
      </c>
      <c r="P165" s="1" t="s">
        <v>61</v>
      </c>
      <c r="Q165">
        <v>31</v>
      </c>
      <c r="R165" s="1" t="s">
        <v>32</v>
      </c>
      <c r="S165" s="1" t="s">
        <v>33</v>
      </c>
      <c r="T165" s="1" t="s">
        <v>67</v>
      </c>
      <c r="U165" s="1" t="s">
        <v>79</v>
      </c>
    </row>
    <row r="166" spans="1:21" x14ac:dyDescent="0.3">
      <c r="A166" s="1" t="s">
        <v>413</v>
      </c>
      <c r="B166" s="2">
        <v>44800</v>
      </c>
      <c r="C166" s="1" t="s">
        <v>97</v>
      </c>
      <c r="D166" s="1" t="s">
        <v>46</v>
      </c>
      <c r="E166" s="1" t="s">
        <v>37</v>
      </c>
      <c r="F166" s="1" t="s">
        <v>121</v>
      </c>
      <c r="G166" s="1" t="s">
        <v>363</v>
      </c>
      <c r="H166">
        <v>702</v>
      </c>
      <c r="I166" s="1" t="s">
        <v>49</v>
      </c>
      <c r="J166" s="1" t="s">
        <v>28</v>
      </c>
      <c r="K166" s="1" t="s">
        <v>118</v>
      </c>
      <c r="L166">
        <v>2546</v>
      </c>
      <c r="M166" s="1" t="s">
        <v>41</v>
      </c>
      <c r="N166">
        <v>65</v>
      </c>
      <c r="O166">
        <v>2</v>
      </c>
      <c r="P166" s="1" t="s">
        <v>42</v>
      </c>
      <c r="Q166">
        <v>2</v>
      </c>
      <c r="R166" s="1" t="s">
        <v>32</v>
      </c>
      <c r="S166" s="1" t="s">
        <v>43</v>
      </c>
      <c r="T166" s="1" t="s">
        <v>62</v>
      </c>
      <c r="U166" s="1" t="s">
        <v>34</v>
      </c>
    </row>
    <row r="167" spans="1:21" x14ac:dyDescent="0.3">
      <c r="A167" s="1" t="s">
        <v>414</v>
      </c>
      <c r="B167" s="2">
        <v>44791</v>
      </c>
      <c r="C167" s="1" t="s">
        <v>45</v>
      </c>
      <c r="D167" s="1" t="s">
        <v>344</v>
      </c>
      <c r="E167" s="1" t="s">
        <v>37</v>
      </c>
      <c r="F167" s="1" t="s">
        <v>121</v>
      </c>
      <c r="G167" s="1" t="s">
        <v>415</v>
      </c>
      <c r="H167">
        <v>220</v>
      </c>
      <c r="I167" s="1" t="s">
        <v>49</v>
      </c>
      <c r="J167" s="1" t="s">
        <v>77</v>
      </c>
      <c r="K167" s="1" t="s">
        <v>161</v>
      </c>
      <c r="L167">
        <v>1978</v>
      </c>
      <c r="M167" s="1" t="s">
        <v>41</v>
      </c>
      <c r="N167">
        <v>28</v>
      </c>
      <c r="O167">
        <v>12</v>
      </c>
      <c r="P167" s="1" t="s">
        <v>42</v>
      </c>
      <c r="Q167">
        <v>38</v>
      </c>
      <c r="R167" s="1" t="s">
        <v>32</v>
      </c>
      <c r="S167" s="1" t="s">
        <v>52</v>
      </c>
      <c r="T167" s="1" t="s">
        <v>34</v>
      </c>
      <c r="U167" s="1" t="s">
        <v>79</v>
      </c>
    </row>
    <row r="168" spans="1:21" x14ac:dyDescent="0.3">
      <c r="A168" s="1" t="s">
        <v>416</v>
      </c>
      <c r="B168" s="2">
        <v>44624</v>
      </c>
      <c r="C168" s="1" t="s">
        <v>22</v>
      </c>
      <c r="D168" s="1" t="s">
        <v>131</v>
      </c>
      <c r="E168" s="1" t="s">
        <v>47</v>
      </c>
      <c r="F168" s="1" t="s">
        <v>121</v>
      </c>
      <c r="G168" s="1" t="s">
        <v>417</v>
      </c>
      <c r="H168">
        <v>101</v>
      </c>
      <c r="I168" s="1" t="s">
        <v>27</v>
      </c>
      <c r="J168" s="1" t="s">
        <v>59</v>
      </c>
      <c r="K168" s="1" t="s">
        <v>95</v>
      </c>
      <c r="L168">
        <v>1220</v>
      </c>
      <c r="M168" s="1" t="s">
        <v>41</v>
      </c>
      <c r="N168">
        <v>62</v>
      </c>
      <c r="O168">
        <v>16</v>
      </c>
      <c r="P168" s="1" t="s">
        <v>31</v>
      </c>
      <c r="Q168">
        <v>50</v>
      </c>
      <c r="R168" s="1" t="s">
        <v>51</v>
      </c>
      <c r="S168" s="1" t="s">
        <v>43</v>
      </c>
      <c r="T168" s="1" t="s">
        <v>67</v>
      </c>
      <c r="U168" s="1" t="s">
        <v>79</v>
      </c>
    </row>
    <row r="169" spans="1:21" x14ac:dyDescent="0.3">
      <c r="A169" s="1" t="s">
        <v>418</v>
      </c>
      <c r="B169" s="2">
        <v>45071</v>
      </c>
      <c r="C169" s="1" t="s">
        <v>97</v>
      </c>
      <c r="D169" s="1" t="s">
        <v>36</v>
      </c>
      <c r="E169" s="1" t="s">
        <v>37</v>
      </c>
      <c r="F169" s="1" t="s">
        <v>75</v>
      </c>
      <c r="G169" s="1" t="s">
        <v>419</v>
      </c>
      <c r="H169">
        <v>841</v>
      </c>
      <c r="I169" s="1" t="s">
        <v>58</v>
      </c>
      <c r="J169" s="1" t="s">
        <v>77</v>
      </c>
      <c r="K169" s="1" t="s">
        <v>167</v>
      </c>
      <c r="L169">
        <v>2056</v>
      </c>
      <c r="M169" s="1" t="s">
        <v>41</v>
      </c>
      <c r="N169">
        <v>64</v>
      </c>
      <c r="O169">
        <v>19</v>
      </c>
      <c r="P169" s="1" t="s">
        <v>42</v>
      </c>
      <c r="Q169">
        <v>14</v>
      </c>
      <c r="R169" s="1" t="s">
        <v>32</v>
      </c>
      <c r="S169" s="1" t="s">
        <v>52</v>
      </c>
      <c r="T169" s="1" t="s">
        <v>67</v>
      </c>
      <c r="U169" s="1" t="s">
        <v>79</v>
      </c>
    </row>
    <row r="170" spans="1:21" x14ac:dyDescent="0.3">
      <c r="A170" s="1" t="s">
        <v>420</v>
      </c>
      <c r="B170" s="2">
        <v>44626</v>
      </c>
      <c r="C170" s="1" t="s">
        <v>97</v>
      </c>
      <c r="D170" s="1" t="s">
        <v>344</v>
      </c>
      <c r="E170" s="1" t="s">
        <v>24</v>
      </c>
      <c r="F170" s="1" t="s">
        <v>38</v>
      </c>
      <c r="G170" s="1" t="s">
        <v>421</v>
      </c>
      <c r="H170">
        <v>2024</v>
      </c>
      <c r="I170" s="1" t="s">
        <v>49</v>
      </c>
      <c r="J170" s="1" t="s">
        <v>59</v>
      </c>
      <c r="K170" s="1" t="s">
        <v>216</v>
      </c>
      <c r="L170">
        <v>1930</v>
      </c>
      <c r="M170" s="1" t="s">
        <v>41</v>
      </c>
      <c r="N170">
        <v>32</v>
      </c>
      <c r="O170">
        <v>11</v>
      </c>
      <c r="P170" s="1" t="s">
        <v>61</v>
      </c>
      <c r="Q170">
        <v>41</v>
      </c>
      <c r="R170" s="1" t="s">
        <v>51</v>
      </c>
      <c r="S170" s="1" t="s">
        <v>43</v>
      </c>
      <c r="T170" s="1" t="s">
        <v>67</v>
      </c>
      <c r="U170" s="1" t="s">
        <v>79</v>
      </c>
    </row>
    <row r="171" spans="1:21" x14ac:dyDescent="0.3">
      <c r="A171" s="1" t="s">
        <v>422</v>
      </c>
      <c r="B171" s="2">
        <v>45235</v>
      </c>
      <c r="C171" s="1" t="s">
        <v>22</v>
      </c>
      <c r="D171" s="1" t="s">
        <v>85</v>
      </c>
      <c r="E171" s="1" t="s">
        <v>24</v>
      </c>
      <c r="F171" s="1" t="s">
        <v>75</v>
      </c>
      <c r="G171" s="1" t="s">
        <v>423</v>
      </c>
      <c r="H171">
        <v>1311</v>
      </c>
      <c r="I171" s="1" t="s">
        <v>27</v>
      </c>
      <c r="J171" s="1" t="s">
        <v>59</v>
      </c>
      <c r="K171" s="1" t="s">
        <v>201</v>
      </c>
      <c r="L171">
        <v>1761</v>
      </c>
      <c r="M171" s="1" t="s">
        <v>41</v>
      </c>
      <c r="N171">
        <v>32</v>
      </c>
      <c r="O171">
        <v>20</v>
      </c>
      <c r="P171" s="1" t="s">
        <v>42</v>
      </c>
      <c r="Q171">
        <v>32</v>
      </c>
      <c r="R171" s="1" t="s">
        <v>32</v>
      </c>
      <c r="S171" s="1" t="s">
        <v>52</v>
      </c>
      <c r="T171" s="1" t="s">
        <v>67</v>
      </c>
      <c r="U171" s="1" t="s">
        <v>79</v>
      </c>
    </row>
    <row r="172" spans="1:21" x14ac:dyDescent="0.3">
      <c r="A172" s="1" t="s">
        <v>424</v>
      </c>
      <c r="B172" s="2">
        <v>44814</v>
      </c>
      <c r="C172" s="1" t="s">
        <v>22</v>
      </c>
      <c r="D172" s="1" t="s">
        <v>69</v>
      </c>
      <c r="E172" s="1" t="s">
        <v>37</v>
      </c>
      <c r="F172" s="1" t="s">
        <v>38</v>
      </c>
      <c r="G172" s="1" t="s">
        <v>375</v>
      </c>
      <c r="H172">
        <v>1041</v>
      </c>
      <c r="I172" s="1" t="s">
        <v>27</v>
      </c>
      <c r="J172" s="1" t="s">
        <v>59</v>
      </c>
      <c r="K172" s="1" t="s">
        <v>271</v>
      </c>
      <c r="L172">
        <v>2724</v>
      </c>
      <c r="M172" s="1" t="s">
        <v>41</v>
      </c>
      <c r="N172">
        <v>35</v>
      </c>
      <c r="O172">
        <v>19</v>
      </c>
      <c r="P172" s="1" t="s">
        <v>42</v>
      </c>
      <c r="Q172">
        <v>65</v>
      </c>
      <c r="R172" s="1" t="s">
        <v>51</v>
      </c>
      <c r="S172" s="1" t="s">
        <v>33</v>
      </c>
      <c r="T172" s="1" t="s">
        <v>62</v>
      </c>
      <c r="U172" s="1" t="s">
        <v>79</v>
      </c>
    </row>
    <row r="173" spans="1:21" x14ac:dyDescent="0.3">
      <c r="A173" s="1" t="s">
        <v>425</v>
      </c>
      <c r="B173" s="2">
        <v>45206</v>
      </c>
      <c r="C173" s="1" t="s">
        <v>110</v>
      </c>
      <c r="D173" s="1" t="s">
        <v>141</v>
      </c>
      <c r="E173" s="1" t="s">
        <v>24</v>
      </c>
      <c r="F173" s="1" t="s">
        <v>56</v>
      </c>
      <c r="G173" s="1" t="s">
        <v>426</v>
      </c>
      <c r="H173">
        <v>1541</v>
      </c>
      <c r="I173" s="1" t="s">
        <v>27</v>
      </c>
      <c r="J173" s="1" t="s">
        <v>77</v>
      </c>
      <c r="K173" s="1" t="s">
        <v>123</v>
      </c>
      <c r="L173">
        <v>1815</v>
      </c>
      <c r="M173" s="1" t="s">
        <v>41</v>
      </c>
      <c r="N173">
        <v>42</v>
      </c>
      <c r="O173">
        <v>20</v>
      </c>
      <c r="P173" s="1" t="s">
        <v>61</v>
      </c>
      <c r="Q173">
        <v>69</v>
      </c>
      <c r="R173" s="1" t="s">
        <v>32</v>
      </c>
      <c r="S173" s="1" t="s">
        <v>43</v>
      </c>
      <c r="T173" s="1" t="s">
        <v>67</v>
      </c>
      <c r="U173" s="1" t="s">
        <v>79</v>
      </c>
    </row>
    <row r="174" spans="1:21" x14ac:dyDescent="0.3">
      <c r="A174" s="1" t="s">
        <v>427</v>
      </c>
      <c r="B174" s="2">
        <v>44876</v>
      </c>
      <c r="C174" s="1" t="s">
        <v>45</v>
      </c>
      <c r="D174" s="1" t="s">
        <v>131</v>
      </c>
      <c r="E174" s="1" t="s">
        <v>47</v>
      </c>
      <c r="F174" s="1" t="s">
        <v>121</v>
      </c>
      <c r="G174" s="1" t="s">
        <v>358</v>
      </c>
      <c r="H174">
        <v>1053</v>
      </c>
      <c r="I174" s="1" t="s">
        <v>49</v>
      </c>
      <c r="J174" s="1" t="s">
        <v>77</v>
      </c>
      <c r="K174" s="1" t="s">
        <v>349</v>
      </c>
      <c r="L174">
        <v>2395</v>
      </c>
      <c r="M174" s="1" t="s">
        <v>41</v>
      </c>
      <c r="N174">
        <v>45</v>
      </c>
      <c r="O174">
        <v>8</v>
      </c>
      <c r="P174" s="1" t="s">
        <v>61</v>
      </c>
      <c r="Q174">
        <v>17</v>
      </c>
      <c r="R174" s="1" t="s">
        <v>32</v>
      </c>
      <c r="S174" s="1" t="s">
        <v>52</v>
      </c>
      <c r="T174" s="1" t="s">
        <v>62</v>
      </c>
      <c r="U174" s="1" t="s">
        <v>79</v>
      </c>
    </row>
    <row r="175" spans="1:21" x14ac:dyDescent="0.3">
      <c r="A175" s="1" t="s">
        <v>428</v>
      </c>
      <c r="B175" s="2">
        <v>45106</v>
      </c>
      <c r="C175" s="1" t="s">
        <v>64</v>
      </c>
      <c r="D175" s="1" t="s">
        <v>237</v>
      </c>
      <c r="E175" s="1" t="s">
        <v>47</v>
      </c>
      <c r="F175" s="1" t="s">
        <v>121</v>
      </c>
      <c r="G175" s="1" t="s">
        <v>429</v>
      </c>
      <c r="H175">
        <v>756</v>
      </c>
      <c r="I175" s="1" t="s">
        <v>49</v>
      </c>
      <c r="J175" s="1" t="s">
        <v>77</v>
      </c>
      <c r="K175" s="1" t="s">
        <v>346</v>
      </c>
      <c r="L175">
        <v>2867</v>
      </c>
      <c r="M175" s="1" t="s">
        <v>41</v>
      </c>
      <c r="N175">
        <v>64</v>
      </c>
      <c r="O175">
        <v>8</v>
      </c>
      <c r="P175" s="1" t="s">
        <v>31</v>
      </c>
      <c r="Q175">
        <v>31</v>
      </c>
      <c r="R175" s="1" t="s">
        <v>32</v>
      </c>
      <c r="S175" s="1" t="s">
        <v>52</v>
      </c>
      <c r="T175" s="1" t="s">
        <v>53</v>
      </c>
      <c r="U175" s="1" t="s">
        <v>34</v>
      </c>
    </row>
    <row r="176" spans="1:21" x14ac:dyDescent="0.3">
      <c r="A176" s="1" t="s">
        <v>430</v>
      </c>
      <c r="B176" s="2">
        <v>44859</v>
      </c>
      <c r="C176" s="1" t="s">
        <v>64</v>
      </c>
      <c r="D176" s="1" t="s">
        <v>104</v>
      </c>
      <c r="E176" s="1" t="s">
        <v>24</v>
      </c>
      <c r="F176" s="1" t="s">
        <v>121</v>
      </c>
      <c r="G176" s="1" t="s">
        <v>98</v>
      </c>
      <c r="H176">
        <v>546</v>
      </c>
      <c r="I176" s="1" t="s">
        <v>27</v>
      </c>
      <c r="J176" s="1" t="s">
        <v>28</v>
      </c>
      <c r="K176" s="1" t="s">
        <v>152</v>
      </c>
      <c r="L176">
        <v>1298</v>
      </c>
      <c r="M176" s="1" t="s">
        <v>30</v>
      </c>
      <c r="N176">
        <v>48</v>
      </c>
      <c r="O176">
        <v>6</v>
      </c>
      <c r="P176" s="1" t="s">
        <v>31</v>
      </c>
      <c r="Q176">
        <v>35</v>
      </c>
      <c r="R176" s="1" t="s">
        <v>32</v>
      </c>
      <c r="S176" s="1" t="s">
        <v>33</v>
      </c>
      <c r="T176" s="1" t="s">
        <v>53</v>
      </c>
      <c r="U176" s="1" t="s">
        <v>34</v>
      </c>
    </row>
    <row r="177" spans="1:21" x14ac:dyDescent="0.3">
      <c r="A177" s="1" t="s">
        <v>431</v>
      </c>
      <c r="B177" s="2">
        <v>44866</v>
      </c>
      <c r="C177" s="1" t="s">
        <v>22</v>
      </c>
      <c r="D177" s="1" t="s">
        <v>55</v>
      </c>
      <c r="E177" s="1" t="s">
        <v>47</v>
      </c>
      <c r="F177" s="1" t="s">
        <v>38</v>
      </c>
      <c r="G177" s="1" t="s">
        <v>432</v>
      </c>
      <c r="H177">
        <v>2257</v>
      </c>
      <c r="I177" s="1" t="s">
        <v>58</v>
      </c>
      <c r="J177" s="1" t="s">
        <v>28</v>
      </c>
      <c r="K177" s="1" t="s">
        <v>143</v>
      </c>
      <c r="L177">
        <v>2887</v>
      </c>
      <c r="M177" s="1" t="s">
        <v>41</v>
      </c>
      <c r="N177">
        <v>28</v>
      </c>
      <c r="O177">
        <v>4</v>
      </c>
      <c r="P177" s="1" t="s">
        <v>61</v>
      </c>
      <c r="Q177">
        <v>62</v>
      </c>
      <c r="R177" s="1" t="s">
        <v>51</v>
      </c>
      <c r="S177" s="1" t="s">
        <v>52</v>
      </c>
      <c r="T177" s="1" t="s">
        <v>67</v>
      </c>
      <c r="U177" s="1" t="s">
        <v>34</v>
      </c>
    </row>
    <row r="178" spans="1:21" x14ac:dyDescent="0.3">
      <c r="A178" s="1" t="s">
        <v>433</v>
      </c>
      <c r="B178" s="2">
        <v>44864</v>
      </c>
      <c r="C178" s="1" t="s">
        <v>110</v>
      </c>
      <c r="D178" s="1" t="s">
        <v>145</v>
      </c>
      <c r="E178" s="1" t="s">
        <v>47</v>
      </c>
      <c r="F178" s="1" t="s">
        <v>38</v>
      </c>
      <c r="G178" s="1" t="s">
        <v>426</v>
      </c>
      <c r="H178">
        <v>1143</v>
      </c>
      <c r="I178" s="1" t="s">
        <v>27</v>
      </c>
      <c r="J178" s="1" t="s">
        <v>71</v>
      </c>
      <c r="K178" s="1" t="s">
        <v>253</v>
      </c>
      <c r="L178">
        <v>1769</v>
      </c>
      <c r="M178" s="1" t="s">
        <v>30</v>
      </c>
      <c r="N178">
        <v>45</v>
      </c>
      <c r="O178">
        <v>3</v>
      </c>
      <c r="P178" s="1" t="s">
        <v>31</v>
      </c>
      <c r="Q178">
        <v>5</v>
      </c>
      <c r="R178" s="1" t="s">
        <v>51</v>
      </c>
      <c r="S178" s="1" t="s">
        <v>33</v>
      </c>
      <c r="T178" s="1" t="s">
        <v>53</v>
      </c>
      <c r="U178" s="1" t="s">
        <v>34</v>
      </c>
    </row>
    <row r="179" spans="1:21" x14ac:dyDescent="0.3">
      <c r="A179" s="1" t="s">
        <v>434</v>
      </c>
      <c r="B179" s="2">
        <v>44918</v>
      </c>
      <c r="C179" s="1" t="s">
        <v>22</v>
      </c>
      <c r="D179" s="1" t="s">
        <v>247</v>
      </c>
      <c r="E179" s="1" t="s">
        <v>24</v>
      </c>
      <c r="F179" s="1" t="s">
        <v>56</v>
      </c>
      <c r="G179" s="1" t="s">
        <v>435</v>
      </c>
      <c r="H179">
        <v>446</v>
      </c>
      <c r="I179" s="1" t="s">
        <v>58</v>
      </c>
      <c r="J179" s="1" t="s">
        <v>71</v>
      </c>
      <c r="K179" s="1" t="s">
        <v>298</v>
      </c>
      <c r="L179">
        <v>2199</v>
      </c>
      <c r="M179" s="1" t="s">
        <v>30</v>
      </c>
      <c r="N179">
        <v>18</v>
      </c>
      <c r="O179">
        <v>1</v>
      </c>
      <c r="P179" s="1" t="s">
        <v>42</v>
      </c>
      <c r="Q179">
        <v>79</v>
      </c>
      <c r="R179" s="1" t="s">
        <v>32</v>
      </c>
      <c r="S179" s="1" t="s">
        <v>43</v>
      </c>
      <c r="T179" s="1" t="s">
        <v>34</v>
      </c>
      <c r="U179" s="1" t="s">
        <v>34</v>
      </c>
    </row>
    <row r="180" spans="1:21" x14ac:dyDescent="0.3">
      <c r="A180" s="1" t="s">
        <v>436</v>
      </c>
      <c r="B180" s="2">
        <v>44811</v>
      </c>
      <c r="C180" s="1" t="s">
        <v>110</v>
      </c>
      <c r="D180" s="1" t="s">
        <v>23</v>
      </c>
      <c r="E180" s="1" t="s">
        <v>47</v>
      </c>
      <c r="F180" s="1" t="s">
        <v>75</v>
      </c>
      <c r="G180" s="1" t="s">
        <v>238</v>
      </c>
      <c r="H180">
        <v>2153</v>
      </c>
      <c r="I180" s="1" t="s">
        <v>58</v>
      </c>
      <c r="J180" s="1" t="s">
        <v>59</v>
      </c>
      <c r="K180" s="1" t="s">
        <v>133</v>
      </c>
      <c r="L180">
        <v>1420</v>
      </c>
      <c r="M180" s="1" t="s">
        <v>30</v>
      </c>
      <c r="N180">
        <v>58</v>
      </c>
      <c r="O180">
        <v>0</v>
      </c>
      <c r="P180" s="1" t="s">
        <v>31</v>
      </c>
      <c r="Q180">
        <v>59</v>
      </c>
      <c r="R180" s="1" t="s">
        <v>51</v>
      </c>
      <c r="S180" s="1" t="s">
        <v>33</v>
      </c>
      <c r="T180" s="1" t="s">
        <v>34</v>
      </c>
      <c r="U180" s="1" t="s">
        <v>79</v>
      </c>
    </row>
    <row r="181" spans="1:21" x14ac:dyDescent="0.3">
      <c r="A181" s="1" t="s">
        <v>437</v>
      </c>
      <c r="B181" s="2">
        <v>44932</v>
      </c>
      <c r="C181" s="1" t="s">
        <v>22</v>
      </c>
      <c r="D181" s="1" t="s">
        <v>189</v>
      </c>
      <c r="E181" s="1" t="s">
        <v>24</v>
      </c>
      <c r="F181" s="1" t="s">
        <v>56</v>
      </c>
      <c r="G181" s="1" t="s">
        <v>415</v>
      </c>
      <c r="H181">
        <v>1445</v>
      </c>
      <c r="I181" s="1" t="s">
        <v>58</v>
      </c>
      <c r="J181" s="1" t="s">
        <v>77</v>
      </c>
      <c r="K181" s="1" t="s">
        <v>123</v>
      </c>
      <c r="L181">
        <v>1027</v>
      </c>
      <c r="M181" s="1" t="s">
        <v>41</v>
      </c>
      <c r="N181">
        <v>47</v>
      </c>
      <c r="O181">
        <v>15</v>
      </c>
      <c r="P181" s="1" t="s">
        <v>42</v>
      </c>
      <c r="Q181">
        <v>69</v>
      </c>
      <c r="R181" s="1" t="s">
        <v>51</v>
      </c>
      <c r="S181" s="1" t="s">
        <v>33</v>
      </c>
      <c r="T181" s="1" t="s">
        <v>53</v>
      </c>
      <c r="U181" s="1" t="s">
        <v>34</v>
      </c>
    </row>
    <row r="182" spans="1:21" x14ac:dyDescent="0.3">
      <c r="A182" s="1" t="s">
        <v>438</v>
      </c>
      <c r="B182" s="2">
        <v>44989</v>
      </c>
      <c r="C182" s="1" t="s">
        <v>64</v>
      </c>
      <c r="D182" s="1" t="s">
        <v>85</v>
      </c>
      <c r="E182" s="1" t="s">
        <v>47</v>
      </c>
      <c r="F182" s="1" t="s">
        <v>56</v>
      </c>
      <c r="G182" s="1" t="s">
        <v>305</v>
      </c>
      <c r="H182">
        <v>1531</v>
      </c>
      <c r="I182" s="1" t="s">
        <v>49</v>
      </c>
      <c r="J182" s="1" t="s">
        <v>59</v>
      </c>
      <c r="K182" s="1" t="s">
        <v>271</v>
      </c>
      <c r="L182">
        <v>2747</v>
      </c>
      <c r="M182" s="1" t="s">
        <v>41</v>
      </c>
      <c r="N182">
        <v>40</v>
      </c>
      <c r="O182">
        <v>2</v>
      </c>
      <c r="P182" s="1" t="s">
        <v>61</v>
      </c>
      <c r="Q182">
        <v>35</v>
      </c>
      <c r="R182" s="1" t="s">
        <v>32</v>
      </c>
      <c r="S182" s="1" t="s">
        <v>33</v>
      </c>
      <c r="T182" s="1" t="s">
        <v>53</v>
      </c>
      <c r="U182" s="1" t="s">
        <v>34</v>
      </c>
    </row>
    <row r="183" spans="1:21" x14ac:dyDescent="0.3">
      <c r="A183" s="1" t="s">
        <v>439</v>
      </c>
      <c r="B183" s="2">
        <v>45157</v>
      </c>
      <c r="C183" s="1" t="s">
        <v>110</v>
      </c>
      <c r="D183" s="1" t="s">
        <v>81</v>
      </c>
      <c r="E183" s="1" t="s">
        <v>24</v>
      </c>
      <c r="F183" s="1" t="s">
        <v>121</v>
      </c>
      <c r="G183" s="1" t="s">
        <v>82</v>
      </c>
      <c r="H183">
        <v>2343</v>
      </c>
      <c r="I183" s="1" t="s">
        <v>58</v>
      </c>
      <c r="J183" s="1" t="s">
        <v>59</v>
      </c>
      <c r="K183" s="1" t="s">
        <v>201</v>
      </c>
      <c r="L183">
        <v>1733</v>
      </c>
      <c r="M183" s="1" t="s">
        <v>30</v>
      </c>
      <c r="N183">
        <v>29</v>
      </c>
      <c r="O183">
        <v>19</v>
      </c>
      <c r="P183" s="1" t="s">
        <v>31</v>
      </c>
      <c r="Q183">
        <v>68</v>
      </c>
      <c r="R183" s="1" t="s">
        <v>51</v>
      </c>
      <c r="S183" s="1" t="s">
        <v>43</v>
      </c>
      <c r="T183" s="1" t="s">
        <v>67</v>
      </c>
      <c r="U183" s="1" t="s">
        <v>79</v>
      </c>
    </row>
    <row r="184" spans="1:21" x14ac:dyDescent="0.3">
      <c r="A184" s="1" t="s">
        <v>440</v>
      </c>
      <c r="B184" s="2">
        <v>45181</v>
      </c>
      <c r="C184" s="1" t="s">
        <v>64</v>
      </c>
      <c r="D184" s="1" t="s">
        <v>93</v>
      </c>
      <c r="E184" s="1" t="s">
        <v>24</v>
      </c>
      <c r="F184" s="1" t="s">
        <v>75</v>
      </c>
      <c r="G184" s="1" t="s">
        <v>259</v>
      </c>
      <c r="H184">
        <v>512</v>
      </c>
      <c r="I184" s="1" t="s">
        <v>58</v>
      </c>
      <c r="J184" s="1" t="s">
        <v>71</v>
      </c>
      <c r="K184" s="1" t="s">
        <v>164</v>
      </c>
      <c r="L184">
        <v>2345</v>
      </c>
      <c r="M184" s="1" t="s">
        <v>30</v>
      </c>
      <c r="N184">
        <v>28</v>
      </c>
      <c r="O184">
        <v>16</v>
      </c>
      <c r="P184" s="1" t="s">
        <v>42</v>
      </c>
      <c r="Q184">
        <v>30</v>
      </c>
      <c r="R184" s="1" t="s">
        <v>51</v>
      </c>
      <c r="S184" s="1" t="s">
        <v>52</v>
      </c>
      <c r="T184" s="1" t="s">
        <v>34</v>
      </c>
      <c r="U184" s="1" t="s">
        <v>34</v>
      </c>
    </row>
    <row r="185" spans="1:21" x14ac:dyDescent="0.3">
      <c r="A185" s="1" t="s">
        <v>441</v>
      </c>
      <c r="B185" s="2">
        <v>44989</v>
      </c>
      <c r="C185" s="1" t="s">
        <v>64</v>
      </c>
      <c r="D185" s="1" t="s">
        <v>36</v>
      </c>
      <c r="E185" s="1" t="s">
        <v>47</v>
      </c>
      <c r="F185" s="1" t="s">
        <v>38</v>
      </c>
      <c r="G185" s="1" t="s">
        <v>442</v>
      </c>
      <c r="H185">
        <v>651</v>
      </c>
      <c r="I185" s="1" t="s">
        <v>58</v>
      </c>
      <c r="J185" s="1" t="s">
        <v>59</v>
      </c>
      <c r="K185" s="1" t="s">
        <v>216</v>
      </c>
      <c r="L185">
        <v>1780</v>
      </c>
      <c r="M185" s="1" t="s">
        <v>41</v>
      </c>
      <c r="N185">
        <v>45</v>
      </c>
      <c r="O185">
        <v>15</v>
      </c>
      <c r="P185" s="1" t="s">
        <v>61</v>
      </c>
      <c r="Q185">
        <v>42</v>
      </c>
      <c r="R185" s="1" t="s">
        <v>32</v>
      </c>
      <c r="S185" s="1" t="s">
        <v>52</v>
      </c>
      <c r="T185" s="1" t="s">
        <v>62</v>
      </c>
      <c r="U185" s="1" t="s">
        <v>79</v>
      </c>
    </row>
    <row r="186" spans="1:21" x14ac:dyDescent="0.3">
      <c r="A186" s="1" t="s">
        <v>443</v>
      </c>
      <c r="B186" s="2">
        <v>45147</v>
      </c>
      <c r="C186" s="1" t="s">
        <v>64</v>
      </c>
      <c r="D186" s="1" t="s">
        <v>145</v>
      </c>
      <c r="E186" s="1" t="s">
        <v>24</v>
      </c>
      <c r="F186" s="1" t="s">
        <v>56</v>
      </c>
      <c r="G186" s="1" t="s">
        <v>70</v>
      </c>
      <c r="H186">
        <v>1212</v>
      </c>
      <c r="I186" s="1" t="s">
        <v>58</v>
      </c>
      <c r="J186" s="1" t="s">
        <v>28</v>
      </c>
      <c r="K186" s="1" t="s">
        <v>40</v>
      </c>
      <c r="L186">
        <v>1944</v>
      </c>
      <c r="M186" s="1" t="s">
        <v>30</v>
      </c>
      <c r="N186">
        <v>40</v>
      </c>
      <c r="O186">
        <v>11</v>
      </c>
      <c r="P186" s="1" t="s">
        <v>31</v>
      </c>
      <c r="Q186">
        <v>37</v>
      </c>
      <c r="R186" s="1" t="s">
        <v>51</v>
      </c>
      <c r="S186" s="1" t="s">
        <v>43</v>
      </c>
      <c r="T186" s="1" t="s">
        <v>67</v>
      </c>
      <c r="U186" s="1" t="s">
        <v>34</v>
      </c>
    </row>
    <row r="187" spans="1:21" x14ac:dyDescent="0.3">
      <c r="A187" s="1" t="s">
        <v>444</v>
      </c>
      <c r="B187" s="2">
        <v>45219</v>
      </c>
      <c r="C187" s="1" t="s">
        <v>22</v>
      </c>
      <c r="D187" s="1" t="s">
        <v>81</v>
      </c>
      <c r="E187" s="1" t="s">
        <v>24</v>
      </c>
      <c r="F187" s="1" t="s">
        <v>38</v>
      </c>
      <c r="G187" s="1" t="s">
        <v>360</v>
      </c>
      <c r="H187">
        <v>703</v>
      </c>
      <c r="I187" s="1" t="s">
        <v>27</v>
      </c>
      <c r="J187" s="1" t="s">
        <v>71</v>
      </c>
      <c r="K187" s="1" t="s">
        <v>216</v>
      </c>
      <c r="L187">
        <v>1010</v>
      </c>
      <c r="M187" s="1" t="s">
        <v>30</v>
      </c>
      <c r="N187">
        <v>22</v>
      </c>
      <c r="O187">
        <v>19</v>
      </c>
      <c r="P187" s="1" t="s">
        <v>31</v>
      </c>
      <c r="Q187">
        <v>37</v>
      </c>
      <c r="R187" s="1" t="s">
        <v>32</v>
      </c>
      <c r="S187" s="1" t="s">
        <v>52</v>
      </c>
      <c r="T187" s="1" t="s">
        <v>53</v>
      </c>
      <c r="U187" s="1" t="s">
        <v>79</v>
      </c>
    </row>
    <row r="188" spans="1:21" x14ac:dyDescent="0.3">
      <c r="A188" s="1" t="s">
        <v>445</v>
      </c>
      <c r="B188" s="2">
        <v>44879</v>
      </c>
      <c r="C188" s="1" t="s">
        <v>110</v>
      </c>
      <c r="D188" s="1" t="s">
        <v>194</v>
      </c>
      <c r="E188" s="1" t="s">
        <v>47</v>
      </c>
      <c r="F188" s="1" t="s">
        <v>56</v>
      </c>
      <c r="G188" s="1" t="s">
        <v>274</v>
      </c>
      <c r="H188">
        <v>36</v>
      </c>
      <c r="I188" s="1" t="s">
        <v>49</v>
      </c>
      <c r="J188" s="1" t="s">
        <v>59</v>
      </c>
      <c r="K188" s="1" t="s">
        <v>170</v>
      </c>
      <c r="L188">
        <v>830</v>
      </c>
      <c r="M188" s="1" t="s">
        <v>30</v>
      </c>
      <c r="N188">
        <v>51</v>
      </c>
      <c r="O188">
        <v>1</v>
      </c>
      <c r="P188" s="1" t="s">
        <v>31</v>
      </c>
      <c r="Q188">
        <v>21</v>
      </c>
      <c r="R188" s="1" t="s">
        <v>32</v>
      </c>
      <c r="S188" s="1" t="s">
        <v>43</v>
      </c>
      <c r="T188" s="1" t="s">
        <v>53</v>
      </c>
      <c r="U188" s="1" t="s">
        <v>34</v>
      </c>
    </row>
    <row r="189" spans="1:21" x14ac:dyDescent="0.3">
      <c r="A189" s="1" t="s">
        <v>446</v>
      </c>
      <c r="B189" s="2">
        <v>44624</v>
      </c>
      <c r="C189" s="1" t="s">
        <v>64</v>
      </c>
      <c r="D189" s="1" t="s">
        <v>55</v>
      </c>
      <c r="E189" s="1" t="s">
        <v>37</v>
      </c>
      <c r="F189" s="1" t="s">
        <v>75</v>
      </c>
      <c r="G189" s="1" t="s">
        <v>398</v>
      </c>
      <c r="H189">
        <v>1103</v>
      </c>
      <c r="I189" s="1" t="s">
        <v>58</v>
      </c>
      <c r="J189" s="1" t="s">
        <v>28</v>
      </c>
      <c r="K189" s="1" t="s">
        <v>242</v>
      </c>
      <c r="L189">
        <v>2496</v>
      </c>
      <c r="M189" s="1" t="s">
        <v>41</v>
      </c>
      <c r="N189">
        <v>70</v>
      </c>
      <c r="O189">
        <v>14</v>
      </c>
      <c r="P189" s="1" t="s">
        <v>61</v>
      </c>
      <c r="Q189">
        <v>79</v>
      </c>
      <c r="R189" s="1" t="s">
        <v>51</v>
      </c>
      <c r="S189" s="1" t="s">
        <v>52</v>
      </c>
      <c r="T189" s="1" t="s">
        <v>53</v>
      </c>
      <c r="U189" s="1" t="s">
        <v>34</v>
      </c>
    </row>
    <row r="190" spans="1:21" x14ac:dyDescent="0.3">
      <c r="A190" s="1" t="s">
        <v>447</v>
      </c>
      <c r="B190" s="2">
        <v>44956</v>
      </c>
      <c r="C190" s="1" t="s">
        <v>64</v>
      </c>
      <c r="D190" s="1" t="s">
        <v>155</v>
      </c>
      <c r="E190" s="1" t="s">
        <v>24</v>
      </c>
      <c r="F190" s="1" t="s">
        <v>75</v>
      </c>
      <c r="G190" s="1" t="s">
        <v>448</v>
      </c>
      <c r="H190">
        <v>222</v>
      </c>
      <c r="I190" s="1" t="s">
        <v>49</v>
      </c>
      <c r="J190" s="1" t="s">
        <v>77</v>
      </c>
      <c r="K190" s="1" t="s">
        <v>164</v>
      </c>
      <c r="L190">
        <v>2808</v>
      </c>
      <c r="M190" s="1" t="s">
        <v>30</v>
      </c>
      <c r="N190">
        <v>52</v>
      </c>
      <c r="O190">
        <v>3</v>
      </c>
      <c r="P190" s="1" t="s">
        <v>61</v>
      </c>
      <c r="Q190">
        <v>74</v>
      </c>
      <c r="R190" s="1" t="s">
        <v>32</v>
      </c>
      <c r="S190" s="1" t="s">
        <v>52</v>
      </c>
      <c r="T190" s="1" t="s">
        <v>34</v>
      </c>
      <c r="U190" s="1" t="s">
        <v>79</v>
      </c>
    </row>
    <row r="191" spans="1:21" x14ac:dyDescent="0.3">
      <c r="A191" s="1" t="s">
        <v>449</v>
      </c>
      <c r="B191" s="2">
        <v>44722</v>
      </c>
      <c r="C191" s="1" t="s">
        <v>64</v>
      </c>
      <c r="D191" s="1" t="s">
        <v>74</v>
      </c>
      <c r="E191" s="1" t="s">
        <v>24</v>
      </c>
      <c r="F191" s="1" t="s">
        <v>56</v>
      </c>
      <c r="G191" s="1" t="s">
        <v>450</v>
      </c>
      <c r="H191">
        <v>1937</v>
      </c>
      <c r="I191" s="1" t="s">
        <v>58</v>
      </c>
      <c r="J191" s="1" t="s">
        <v>28</v>
      </c>
      <c r="K191" s="1" t="s">
        <v>164</v>
      </c>
      <c r="L191">
        <v>1325</v>
      </c>
      <c r="M191" s="1" t="s">
        <v>30</v>
      </c>
      <c r="N191">
        <v>44</v>
      </c>
      <c r="O191">
        <v>5</v>
      </c>
      <c r="P191" s="1" t="s">
        <v>31</v>
      </c>
      <c r="Q191">
        <v>59</v>
      </c>
      <c r="R191" s="1" t="s">
        <v>32</v>
      </c>
      <c r="S191" s="1" t="s">
        <v>52</v>
      </c>
      <c r="T191" s="1" t="s">
        <v>62</v>
      </c>
      <c r="U191" s="1" t="s">
        <v>34</v>
      </c>
    </row>
    <row r="192" spans="1:21" x14ac:dyDescent="0.3">
      <c r="A192" s="1" t="s">
        <v>451</v>
      </c>
      <c r="B192" s="2">
        <v>44992</v>
      </c>
      <c r="C192" s="1" t="s">
        <v>22</v>
      </c>
      <c r="D192" s="1" t="s">
        <v>155</v>
      </c>
      <c r="E192" s="1" t="s">
        <v>24</v>
      </c>
      <c r="F192" s="1" t="s">
        <v>75</v>
      </c>
      <c r="G192" s="1" t="s">
        <v>442</v>
      </c>
      <c r="H192">
        <v>1223</v>
      </c>
      <c r="I192" s="1" t="s">
        <v>49</v>
      </c>
      <c r="J192" s="1" t="s">
        <v>28</v>
      </c>
      <c r="K192" s="1" t="s">
        <v>182</v>
      </c>
      <c r="L192">
        <v>1307</v>
      </c>
      <c r="M192" s="1" t="s">
        <v>30</v>
      </c>
      <c r="N192">
        <v>54</v>
      </c>
      <c r="O192">
        <v>10</v>
      </c>
      <c r="P192" s="1" t="s">
        <v>42</v>
      </c>
      <c r="Q192">
        <v>31</v>
      </c>
      <c r="R192" s="1" t="s">
        <v>32</v>
      </c>
      <c r="S192" s="1" t="s">
        <v>52</v>
      </c>
      <c r="T192" s="1" t="s">
        <v>62</v>
      </c>
      <c r="U192" s="1" t="s">
        <v>34</v>
      </c>
    </row>
    <row r="193" spans="1:21" x14ac:dyDescent="0.3">
      <c r="A193" s="1" t="s">
        <v>452</v>
      </c>
      <c r="B193" s="2">
        <v>44684</v>
      </c>
      <c r="C193" s="1" t="s">
        <v>22</v>
      </c>
      <c r="D193" s="1" t="s">
        <v>36</v>
      </c>
      <c r="E193" s="1" t="s">
        <v>24</v>
      </c>
      <c r="F193" s="1" t="s">
        <v>38</v>
      </c>
      <c r="G193" s="1" t="s">
        <v>221</v>
      </c>
      <c r="H193">
        <v>308</v>
      </c>
      <c r="I193" s="1" t="s">
        <v>58</v>
      </c>
      <c r="J193" s="1" t="s">
        <v>28</v>
      </c>
      <c r="K193" s="1" t="s">
        <v>95</v>
      </c>
      <c r="L193">
        <v>2069</v>
      </c>
      <c r="M193" s="1" t="s">
        <v>30</v>
      </c>
      <c r="N193">
        <v>46</v>
      </c>
      <c r="O193">
        <v>7</v>
      </c>
      <c r="P193" s="1" t="s">
        <v>61</v>
      </c>
      <c r="Q193">
        <v>22</v>
      </c>
      <c r="R193" s="1" t="s">
        <v>51</v>
      </c>
      <c r="S193" s="1" t="s">
        <v>43</v>
      </c>
      <c r="T193" s="1" t="s">
        <v>62</v>
      </c>
      <c r="U193" s="1" t="s">
        <v>34</v>
      </c>
    </row>
    <row r="194" spans="1:21" x14ac:dyDescent="0.3">
      <c r="A194" s="1" t="s">
        <v>453</v>
      </c>
      <c r="B194" s="2">
        <v>45176</v>
      </c>
      <c r="C194" s="1" t="s">
        <v>45</v>
      </c>
      <c r="D194" s="1" t="s">
        <v>344</v>
      </c>
      <c r="E194" s="1" t="s">
        <v>37</v>
      </c>
      <c r="F194" s="1" t="s">
        <v>38</v>
      </c>
      <c r="G194" s="1" t="s">
        <v>213</v>
      </c>
      <c r="H194">
        <v>333</v>
      </c>
      <c r="I194" s="1" t="s">
        <v>27</v>
      </c>
      <c r="J194" s="1" t="s">
        <v>59</v>
      </c>
      <c r="K194" s="1" t="s">
        <v>161</v>
      </c>
      <c r="L194">
        <v>1627</v>
      </c>
      <c r="M194" s="1" t="s">
        <v>30</v>
      </c>
      <c r="N194">
        <v>61</v>
      </c>
      <c r="O194">
        <v>17</v>
      </c>
      <c r="P194" s="1" t="s">
        <v>31</v>
      </c>
      <c r="Q194">
        <v>42</v>
      </c>
      <c r="R194" s="1" t="s">
        <v>32</v>
      </c>
      <c r="S194" s="1" t="s">
        <v>52</v>
      </c>
      <c r="T194" s="1" t="s">
        <v>62</v>
      </c>
      <c r="U194" s="1" t="s">
        <v>34</v>
      </c>
    </row>
    <row r="195" spans="1:21" x14ac:dyDescent="0.3">
      <c r="A195" s="1" t="s">
        <v>454</v>
      </c>
      <c r="B195" s="2">
        <v>45291</v>
      </c>
      <c r="C195" s="1" t="s">
        <v>22</v>
      </c>
      <c r="D195" s="1" t="s">
        <v>138</v>
      </c>
      <c r="E195" s="1" t="s">
        <v>47</v>
      </c>
      <c r="F195" s="1" t="s">
        <v>56</v>
      </c>
      <c r="G195" s="1" t="s">
        <v>197</v>
      </c>
      <c r="H195">
        <v>2220</v>
      </c>
      <c r="I195" s="1" t="s">
        <v>58</v>
      </c>
      <c r="J195" s="1" t="s">
        <v>77</v>
      </c>
      <c r="K195" s="1" t="s">
        <v>201</v>
      </c>
      <c r="L195">
        <v>2580</v>
      </c>
      <c r="M195" s="1" t="s">
        <v>41</v>
      </c>
      <c r="N195">
        <v>65</v>
      </c>
      <c r="O195">
        <v>12</v>
      </c>
      <c r="P195" s="1" t="s">
        <v>31</v>
      </c>
      <c r="Q195">
        <v>69</v>
      </c>
      <c r="R195" s="1" t="s">
        <v>32</v>
      </c>
      <c r="S195" s="1" t="s">
        <v>52</v>
      </c>
      <c r="T195" s="1" t="s">
        <v>34</v>
      </c>
      <c r="U195" s="1" t="s">
        <v>79</v>
      </c>
    </row>
    <row r="196" spans="1:21" x14ac:dyDescent="0.3">
      <c r="A196" s="1" t="s">
        <v>455</v>
      </c>
      <c r="B196" s="2">
        <v>44597</v>
      </c>
      <c r="C196" s="1" t="s">
        <v>22</v>
      </c>
      <c r="D196" s="1" t="s">
        <v>141</v>
      </c>
      <c r="E196" s="1" t="s">
        <v>37</v>
      </c>
      <c r="F196" s="1" t="s">
        <v>121</v>
      </c>
      <c r="G196" s="1" t="s">
        <v>456</v>
      </c>
      <c r="H196">
        <v>1221</v>
      </c>
      <c r="I196" s="1" t="s">
        <v>27</v>
      </c>
      <c r="J196" s="1" t="s">
        <v>77</v>
      </c>
      <c r="K196" s="1" t="s">
        <v>275</v>
      </c>
      <c r="L196">
        <v>941</v>
      </c>
      <c r="M196" s="1" t="s">
        <v>30</v>
      </c>
      <c r="N196">
        <v>47</v>
      </c>
      <c r="O196">
        <v>2</v>
      </c>
      <c r="P196" s="1" t="s">
        <v>42</v>
      </c>
      <c r="Q196">
        <v>55</v>
      </c>
      <c r="R196" s="1" t="s">
        <v>32</v>
      </c>
      <c r="S196" s="1" t="s">
        <v>43</v>
      </c>
      <c r="T196" s="1" t="s">
        <v>34</v>
      </c>
      <c r="U196" s="1" t="s">
        <v>79</v>
      </c>
    </row>
    <row r="197" spans="1:21" x14ac:dyDescent="0.3">
      <c r="A197" s="1" t="s">
        <v>457</v>
      </c>
      <c r="B197" s="2">
        <v>44739</v>
      </c>
      <c r="C197" s="1" t="s">
        <v>97</v>
      </c>
      <c r="D197" s="1" t="s">
        <v>104</v>
      </c>
      <c r="E197" s="1" t="s">
        <v>47</v>
      </c>
      <c r="F197" s="1" t="s">
        <v>56</v>
      </c>
      <c r="G197" s="1" t="s">
        <v>458</v>
      </c>
      <c r="H197">
        <v>644</v>
      </c>
      <c r="I197" s="1" t="s">
        <v>27</v>
      </c>
      <c r="J197" s="1" t="s">
        <v>71</v>
      </c>
      <c r="K197" s="1" t="s">
        <v>201</v>
      </c>
      <c r="L197">
        <v>1457</v>
      </c>
      <c r="M197" s="1" t="s">
        <v>30</v>
      </c>
      <c r="N197">
        <v>67</v>
      </c>
      <c r="O197">
        <v>10</v>
      </c>
      <c r="P197" s="1" t="s">
        <v>61</v>
      </c>
      <c r="Q197">
        <v>58</v>
      </c>
      <c r="R197" s="1" t="s">
        <v>32</v>
      </c>
      <c r="S197" s="1" t="s">
        <v>52</v>
      </c>
      <c r="T197" s="1" t="s">
        <v>53</v>
      </c>
      <c r="U197" s="1" t="s">
        <v>79</v>
      </c>
    </row>
    <row r="198" spans="1:21" x14ac:dyDescent="0.3">
      <c r="A198" s="1" t="s">
        <v>459</v>
      </c>
      <c r="B198" s="2">
        <v>45115</v>
      </c>
      <c r="C198" s="1" t="s">
        <v>22</v>
      </c>
      <c r="D198" s="1" t="s">
        <v>93</v>
      </c>
      <c r="E198" s="1" t="s">
        <v>24</v>
      </c>
      <c r="F198" s="1" t="s">
        <v>56</v>
      </c>
      <c r="G198" s="1" t="s">
        <v>342</v>
      </c>
      <c r="H198">
        <v>2224</v>
      </c>
      <c r="I198" s="1" t="s">
        <v>58</v>
      </c>
      <c r="J198" s="1" t="s">
        <v>28</v>
      </c>
      <c r="K198" s="1" t="s">
        <v>83</v>
      </c>
      <c r="L198">
        <v>1716</v>
      </c>
      <c r="M198" s="1" t="s">
        <v>41</v>
      </c>
      <c r="N198">
        <v>20</v>
      </c>
      <c r="O198">
        <v>0</v>
      </c>
      <c r="P198" s="1" t="s">
        <v>42</v>
      </c>
      <c r="Q198">
        <v>30</v>
      </c>
      <c r="R198" s="1" t="s">
        <v>51</v>
      </c>
      <c r="S198" s="1" t="s">
        <v>33</v>
      </c>
      <c r="T198" s="1" t="s">
        <v>62</v>
      </c>
      <c r="U198" s="1" t="s">
        <v>34</v>
      </c>
    </row>
    <row r="199" spans="1:21" x14ac:dyDescent="0.3">
      <c r="A199" s="1" t="s">
        <v>460</v>
      </c>
      <c r="B199" s="2">
        <v>44609</v>
      </c>
      <c r="C199" s="1" t="s">
        <v>64</v>
      </c>
      <c r="D199" s="1" t="s">
        <v>138</v>
      </c>
      <c r="E199" s="1" t="s">
        <v>37</v>
      </c>
      <c r="F199" s="1" t="s">
        <v>75</v>
      </c>
      <c r="G199" s="1" t="s">
        <v>331</v>
      </c>
      <c r="H199">
        <v>1355</v>
      </c>
      <c r="I199" s="1" t="s">
        <v>58</v>
      </c>
      <c r="J199" s="1" t="s">
        <v>71</v>
      </c>
      <c r="K199" s="1" t="s">
        <v>123</v>
      </c>
      <c r="L199">
        <v>2515</v>
      </c>
      <c r="M199" s="1" t="s">
        <v>30</v>
      </c>
      <c r="N199">
        <v>67</v>
      </c>
      <c r="O199">
        <v>0</v>
      </c>
      <c r="P199" s="1" t="s">
        <v>42</v>
      </c>
      <c r="Q199">
        <v>66</v>
      </c>
      <c r="R199" s="1" t="s">
        <v>51</v>
      </c>
      <c r="S199" s="1" t="s">
        <v>33</v>
      </c>
      <c r="T199" s="1" t="s">
        <v>67</v>
      </c>
      <c r="U199" s="1" t="s">
        <v>34</v>
      </c>
    </row>
    <row r="200" spans="1:21" x14ac:dyDescent="0.3">
      <c r="A200" s="1" t="s">
        <v>461</v>
      </c>
      <c r="B200" s="2">
        <v>44659</v>
      </c>
      <c r="C200" s="1" t="s">
        <v>22</v>
      </c>
      <c r="D200" s="1" t="s">
        <v>23</v>
      </c>
      <c r="E200" s="1" t="s">
        <v>24</v>
      </c>
      <c r="F200" s="1" t="s">
        <v>56</v>
      </c>
      <c r="G200" s="1" t="s">
        <v>462</v>
      </c>
      <c r="H200">
        <v>1818</v>
      </c>
      <c r="I200" s="1" t="s">
        <v>27</v>
      </c>
      <c r="J200" s="1" t="s">
        <v>59</v>
      </c>
      <c r="K200" s="1" t="s">
        <v>83</v>
      </c>
      <c r="L200">
        <v>935</v>
      </c>
      <c r="M200" s="1" t="s">
        <v>41</v>
      </c>
      <c r="N200">
        <v>67</v>
      </c>
      <c r="O200">
        <v>7</v>
      </c>
      <c r="P200" s="1" t="s">
        <v>31</v>
      </c>
      <c r="Q200">
        <v>40</v>
      </c>
      <c r="R200" s="1" t="s">
        <v>51</v>
      </c>
      <c r="S200" s="1" t="s">
        <v>33</v>
      </c>
      <c r="T200" s="1" t="s">
        <v>34</v>
      </c>
      <c r="U200" s="1" t="s">
        <v>34</v>
      </c>
    </row>
    <row r="201" spans="1:21" x14ac:dyDescent="0.3">
      <c r="A201" s="1" t="s">
        <v>463</v>
      </c>
      <c r="B201" s="2">
        <v>44984</v>
      </c>
      <c r="C201" s="1" t="s">
        <v>110</v>
      </c>
      <c r="D201" s="1" t="s">
        <v>138</v>
      </c>
      <c r="E201" s="1" t="s">
        <v>24</v>
      </c>
      <c r="F201" s="1" t="s">
        <v>56</v>
      </c>
      <c r="G201" s="1" t="s">
        <v>462</v>
      </c>
      <c r="H201">
        <v>2128</v>
      </c>
      <c r="I201" s="1" t="s">
        <v>58</v>
      </c>
      <c r="J201" s="1" t="s">
        <v>59</v>
      </c>
      <c r="K201" s="1" t="s">
        <v>78</v>
      </c>
      <c r="L201">
        <v>2569</v>
      </c>
      <c r="M201" s="1" t="s">
        <v>30</v>
      </c>
      <c r="N201">
        <v>20</v>
      </c>
      <c r="O201">
        <v>14</v>
      </c>
      <c r="P201" s="1" t="s">
        <v>61</v>
      </c>
      <c r="Q201">
        <v>27</v>
      </c>
      <c r="R201" s="1" t="s">
        <v>32</v>
      </c>
      <c r="S201" s="1" t="s">
        <v>33</v>
      </c>
      <c r="T201" s="1" t="s">
        <v>62</v>
      </c>
      <c r="U201" s="1" t="s">
        <v>79</v>
      </c>
    </row>
    <row r="202" spans="1:21" x14ac:dyDescent="0.3">
      <c r="A202" s="1" t="s">
        <v>464</v>
      </c>
      <c r="B202" s="2">
        <v>44847</v>
      </c>
      <c r="C202" s="1" t="s">
        <v>97</v>
      </c>
      <c r="D202" s="1" t="s">
        <v>81</v>
      </c>
      <c r="E202" s="1" t="s">
        <v>24</v>
      </c>
      <c r="F202" s="1" t="s">
        <v>56</v>
      </c>
      <c r="G202" s="1" t="s">
        <v>314</v>
      </c>
      <c r="H202">
        <v>1428</v>
      </c>
      <c r="I202" s="1" t="s">
        <v>27</v>
      </c>
      <c r="J202" s="1" t="s">
        <v>28</v>
      </c>
      <c r="K202" s="1" t="s">
        <v>323</v>
      </c>
      <c r="L202">
        <v>2400</v>
      </c>
      <c r="M202" s="1" t="s">
        <v>41</v>
      </c>
      <c r="N202">
        <v>26</v>
      </c>
      <c r="O202">
        <v>13</v>
      </c>
      <c r="P202" s="1" t="s">
        <v>42</v>
      </c>
      <c r="Q202">
        <v>36</v>
      </c>
      <c r="R202" s="1" t="s">
        <v>51</v>
      </c>
      <c r="S202" s="1" t="s">
        <v>43</v>
      </c>
      <c r="T202" s="1" t="s">
        <v>34</v>
      </c>
      <c r="U202" s="1" t="s">
        <v>79</v>
      </c>
    </row>
    <row r="203" spans="1:21" x14ac:dyDescent="0.3">
      <c r="A203" s="1" t="s">
        <v>465</v>
      </c>
      <c r="B203" s="2">
        <v>45071</v>
      </c>
      <c r="C203" s="1" t="s">
        <v>110</v>
      </c>
      <c r="D203" s="1" t="s">
        <v>36</v>
      </c>
      <c r="E203" s="1" t="s">
        <v>24</v>
      </c>
      <c r="F203" s="1" t="s">
        <v>56</v>
      </c>
      <c r="G203" s="1" t="s">
        <v>466</v>
      </c>
      <c r="H203">
        <v>2007</v>
      </c>
      <c r="I203" s="1" t="s">
        <v>49</v>
      </c>
      <c r="J203" s="1" t="s">
        <v>59</v>
      </c>
      <c r="K203" s="1" t="s">
        <v>275</v>
      </c>
      <c r="L203">
        <v>1925</v>
      </c>
      <c r="M203" s="1" t="s">
        <v>41</v>
      </c>
      <c r="N203">
        <v>55</v>
      </c>
      <c r="O203">
        <v>16</v>
      </c>
      <c r="P203" s="1" t="s">
        <v>31</v>
      </c>
      <c r="Q203">
        <v>7</v>
      </c>
      <c r="R203" s="1" t="s">
        <v>32</v>
      </c>
      <c r="S203" s="1" t="s">
        <v>52</v>
      </c>
      <c r="T203" s="1" t="s">
        <v>67</v>
      </c>
      <c r="U203" s="1" t="s">
        <v>34</v>
      </c>
    </row>
    <row r="204" spans="1:21" x14ac:dyDescent="0.3">
      <c r="A204" s="1" t="s">
        <v>467</v>
      </c>
      <c r="B204" s="2">
        <v>45255</v>
      </c>
      <c r="C204" s="1" t="s">
        <v>22</v>
      </c>
      <c r="D204" s="1" t="s">
        <v>81</v>
      </c>
      <c r="E204" s="1" t="s">
        <v>47</v>
      </c>
      <c r="F204" s="1" t="s">
        <v>121</v>
      </c>
      <c r="G204" s="1" t="s">
        <v>421</v>
      </c>
      <c r="H204">
        <v>1654</v>
      </c>
      <c r="I204" s="1" t="s">
        <v>58</v>
      </c>
      <c r="J204" s="1" t="s">
        <v>71</v>
      </c>
      <c r="K204" s="1" t="s">
        <v>253</v>
      </c>
      <c r="L204">
        <v>2039</v>
      </c>
      <c r="M204" s="1" t="s">
        <v>41</v>
      </c>
      <c r="N204">
        <v>57</v>
      </c>
      <c r="O204">
        <v>4</v>
      </c>
      <c r="P204" s="1" t="s">
        <v>31</v>
      </c>
      <c r="Q204">
        <v>59</v>
      </c>
      <c r="R204" s="1" t="s">
        <v>32</v>
      </c>
      <c r="S204" s="1" t="s">
        <v>52</v>
      </c>
      <c r="T204" s="1" t="s">
        <v>62</v>
      </c>
      <c r="U204" s="1" t="s">
        <v>79</v>
      </c>
    </row>
    <row r="205" spans="1:21" x14ac:dyDescent="0.3">
      <c r="A205" s="1" t="s">
        <v>468</v>
      </c>
      <c r="B205" s="2">
        <v>45167</v>
      </c>
      <c r="C205" s="1" t="s">
        <v>45</v>
      </c>
      <c r="D205" s="1" t="s">
        <v>159</v>
      </c>
      <c r="E205" s="1" t="s">
        <v>24</v>
      </c>
      <c r="F205" s="1" t="s">
        <v>121</v>
      </c>
      <c r="G205" s="1" t="s">
        <v>48</v>
      </c>
      <c r="H205">
        <v>1731</v>
      </c>
      <c r="I205" s="1" t="s">
        <v>58</v>
      </c>
      <c r="J205" s="1" t="s">
        <v>71</v>
      </c>
      <c r="K205" s="1" t="s">
        <v>133</v>
      </c>
      <c r="L205">
        <v>1217</v>
      </c>
      <c r="M205" s="1" t="s">
        <v>41</v>
      </c>
      <c r="N205">
        <v>36</v>
      </c>
      <c r="O205">
        <v>10</v>
      </c>
      <c r="P205" s="1" t="s">
        <v>61</v>
      </c>
      <c r="Q205">
        <v>74</v>
      </c>
      <c r="R205" s="1" t="s">
        <v>51</v>
      </c>
      <c r="S205" s="1" t="s">
        <v>33</v>
      </c>
      <c r="T205" s="1" t="s">
        <v>67</v>
      </c>
      <c r="U205" s="1" t="s">
        <v>79</v>
      </c>
    </row>
    <row r="206" spans="1:21" x14ac:dyDescent="0.3">
      <c r="A206" s="1" t="s">
        <v>469</v>
      </c>
      <c r="B206" s="2">
        <v>44790</v>
      </c>
      <c r="C206" s="1" t="s">
        <v>110</v>
      </c>
      <c r="D206" s="1" t="s">
        <v>189</v>
      </c>
      <c r="E206" s="1" t="s">
        <v>37</v>
      </c>
      <c r="F206" s="1" t="s">
        <v>56</v>
      </c>
      <c r="G206" s="1" t="s">
        <v>252</v>
      </c>
      <c r="H206">
        <v>516</v>
      </c>
      <c r="I206" s="1" t="s">
        <v>58</v>
      </c>
      <c r="J206" s="1" t="s">
        <v>71</v>
      </c>
      <c r="K206" s="1" t="s">
        <v>123</v>
      </c>
      <c r="L206">
        <v>2780</v>
      </c>
      <c r="M206" s="1" t="s">
        <v>41</v>
      </c>
      <c r="N206">
        <v>69</v>
      </c>
      <c r="O206">
        <v>15</v>
      </c>
      <c r="P206" s="1" t="s">
        <v>31</v>
      </c>
      <c r="Q206">
        <v>12</v>
      </c>
      <c r="R206" s="1" t="s">
        <v>32</v>
      </c>
      <c r="S206" s="1" t="s">
        <v>33</v>
      </c>
      <c r="T206" s="1" t="s">
        <v>67</v>
      </c>
      <c r="U206" s="1" t="s">
        <v>79</v>
      </c>
    </row>
    <row r="207" spans="1:21" x14ac:dyDescent="0.3">
      <c r="A207" s="1" t="s">
        <v>470</v>
      </c>
      <c r="B207" s="2">
        <v>44790</v>
      </c>
      <c r="C207" s="1" t="s">
        <v>64</v>
      </c>
      <c r="D207" s="1" t="s">
        <v>69</v>
      </c>
      <c r="E207" s="1" t="s">
        <v>37</v>
      </c>
      <c r="F207" s="1" t="s">
        <v>121</v>
      </c>
      <c r="G207" s="1" t="s">
        <v>471</v>
      </c>
      <c r="H207">
        <v>318</v>
      </c>
      <c r="I207" s="1" t="s">
        <v>27</v>
      </c>
      <c r="J207" s="1" t="s">
        <v>77</v>
      </c>
      <c r="K207" s="1" t="s">
        <v>164</v>
      </c>
      <c r="L207">
        <v>937</v>
      </c>
      <c r="M207" s="1" t="s">
        <v>30</v>
      </c>
      <c r="N207">
        <v>42</v>
      </c>
      <c r="O207">
        <v>11</v>
      </c>
      <c r="P207" s="1" t="s">
        <v>42</v>
      </c>
      <c r="Q207">
        <v>62</v>
      </c>
      <c r="R207" s="1" t="s">
        <v>32</v>
      </c>
      <c r="S207" s="1" t="s">
        <v>33</v>
      </c>
      <c r="T207" s="1" t="s">
        <v>67</v>
      </c>
      <c r="U207" s="1" t="s">
        <v>34</v>
      </c>
    </row>
    <row r="208" spans="1:21" x14ac:dyDescent="0.3">
      <c r="A208" s="1" t="s">
        <v>472</v>
      </c>
      <c r="B208" s="2">
        <v>44915</v>
      </c>
      <c r="C208" s="1" t="s">
        <v>64</v>
      </c>
      <c r="D208" s="1" t="s">
        <v>180</v>
      </c>
      <c r="E208" s="1" t="s">
        <v>47</v>
      </c>
      <c r="F208" s="1" t="s">
        <v>121</v>
      </c>
      <c r="G208" s="1" t="s">
        <v>287</v>
      </c>
      <c r="H208">
        <v>1640</v>
      </c>
      <c r="I208" s="1" t="s">
        <v>49</v>
      </c>
      <c r="J208" s="1" t="s">
        <v>71</v>
      </c>
      <c r="K208" s="1" t="s">
        <v>147</v>
      </c>
      <c r="L208">
        <v>804</v>
      </c>
      <c r="M208" s="1" t="s">
        <v>30</v>
      </c>
      <c r="N208">
        <v>20</v>
      </c>
      <c r="O208">
        <v>7</v>
      </c>
      <c r="P208" s="1" t="s">
        <v>61</v>
      </c>
      <c r="Q208">
        <v>71</v>
      </c>
      <c r="R208" s="1" t="s">
        <v>32</v>
      </c>
      <c r="S208" s="1" t="s">
        <v>52</v>
      </c>
      <c r="T208" s="1" t="s">
        <v>34</v>
      </c>
      <c r="U208" s="1" t="s">
        <v>79</v>
      </c>
    </row>
    <row r="209" spans="1:21" x14ac:dyDescent="0.3">
      <c r="A209" s="1" t="s">
        <v>473</v>
      </c>
      <c r="B209" s="2">
        <v>44767</v>
      </c>
      <c r="C209" s="1" t="s">
        <v>22</v>
      </c>
      <c r="D209" s="1" t="s">
        <v>120</v>
      </c>
      <c r="E209" s="1" t="s">
        <v>24</v>
      </c>
      <c r="F209" s="1" t="s">
        <v>38</v>
      </c>
      <c r="G209" s="1" t="s">
        <v>426</v>
      </c>
      <c r="H209">
        <v>2229</v>
      </c>
      <c r="I209" s="1" t="s">
        <v>58</v>
      </c>
      <c r="J209" s="1" t="s">
        <v>77</v>
      </c>
      <c r="K209" s="1" t="s">
        <v>232</v>
      </c>
      <c r="L209">
        <v>2020</v>
      </c>
      <c r="M209" s="1" t="s">
        <v>30</v>
      </c>
      <c r="N209">
        <v>24</v>
      </c>
      <c r="O209">
        <v>5</v>
      </c>
      <c r="P209" s="1" t="s">
        <v>61</v>
      </c>
      <c r="Q209">
        <v>10</v>
      </c>
      <c r="R209" s="1" t="s">
        <v>32</v>
      </c>
      <c r="S209" s="1" t="s">
        <v>43</v>
      </c>
      <c r="T209" s="1" t="s">
        <v>34</v>
      </c>
      <c r="U209" s="1" t="s">
        <v>79</v>
      </c>
    </row>
    <row r="210" spans="1:21" x14ac:dyDescent="0.3">
      <c r="A210" s="1" t="s">
        <v>474</v>
      </c>
      <c r="B210" s="2">
        <v>45115</v>
      </c>
      <c r="C210" s="1" t="s">
        <v>64</v>
      </c>
      <c r="D210" s="1" t="s">
        <v>120</v>
      </c>
      <c r="E210" s="1" t="s">
        <v>24</v>
      </c>
      <c r="F210" s="1" t="s">
        <v>75</v>
      </c>
      <c r="G210" s="1" t="s">
        <v>417</v>
      </c>
      <c r="H210">
        <v>815</v>
      </c>
      <c r="I210" s="1" t="s">
        <v>49</v>
      </c>
      <c r="J210" s="1" t="s">
        <v>28</v>
      </c>
      <c r="K210" s="1" t="s">
        <v>298</v>
      </c>
      <c r="L210">
        <v>2958</v>
      </c>
      <c r="M210" s="1" t="s">
        <v>30</v>
      </c>
      <c r="N210">
        <v>35</v>
      </c>
      <c r="O210">
        <v>2</v>
      </c>
      <c r="P210" s="1" t="s">
        <v>42</v>
      </c>
      <c r="Q210">
        <v>74</v>
      </c>
      <c r="R210" s="1" t="s">
        <v>32</v>
      </c>
      <c r="S210" s="1" t="s">
        <v>52</v>
      </c>
      <c r="T210" s="1" t="s">
        <v>67</v>
      </c>
      <c r="U210" s="1" t="s">
        <v>79</v>
      </c>
    </row>
    <row r="211" spans="1:21" x14ac:dyDescent="0.3">
      <c r="A211" s="1" t="s">
        <v>475</v>
      </c>
      <c r="B211" s="2">
        <v>45265</v>
      </c>
      <c r="C211" s="1" t="s">
        <v>97</v>
      </c>
      <c r="D211" s="1" t="s">
        <v>237</v>
      </c>
      <c r="E211" s="1" t="s">
        <v>47</v>
      </c>
      <c r="F211" s="1" t="s">
        <v>75</v>
      </c>
      <c r="G211" s="1" t="s">
        <v>476</v>
      </c>
      <c r="H211">
        <v>1206</v>
      </c>
      <c r="I211" s="1" t="s">
        <v>27</v>
      </c>
      <c r="J211" s="1" t="s">
        <v>77</v>
      </c>
      <c r="K211" s="1" t="s">
        <v>91</v>
      </c>
      <c r="L211">
        <v>2015</v>
      </c>
      <c r="M211" s="1" t="s">
        <v>30</v>
      </c>
      <c r="N211">
        <v>63</v>
      </c>
      <c r="O211">
        <v>10</v>
      </c>
      <c r="P211" s="1" t="s">
        <v>42</v>
      </c>
      <c r="Q211">
        <v>8</v>
      </c>
      <c r="R211" s="1" t="s">
        <v>32</v>
      </c>
      <c r="S211" s="1" t="s">
        <v>33</v>
      </c>
      <c r="T211" s="1" t="s">
        <v>62</v>
      </c>
      <c r="U211" s="1" t="s">
        <v>79</v>
      </c>
    </row>
    <row r="212" spans="1:21" x14ac:dyDescent="0.3">
      <c r="A212" s="1" t="s">
        <v>477</v>
      </c>
      <c r="B212" s="2">
        <v>45242</v>
      </c>
      <c r="C212" s="1" t="s">
        <v>97</v>
      </c>
      <c r="D212" s="1" t="s">
        <v>89</v>
      </c>
      <c r="E212" s="1" t="s">
        <v>47</v>
      </c>
      <c r="F212" s="1" t="s">
        <v>56</v>
      </c>
      <c r="G212" s="1" t="s">
        <v>478</v>
      </c>
      <c r="H212">
        <v>2027</v>
      </c>
      <c r="I212" s="1" t="s">
        <v>27</v>
      </c>
      <c r="J212" s="1" t="s">
        <v>28</v>
      </c>
      <c r="K212" s="1" t="s">
        <v>167</v>
      </c>
      <c r="L212">
        <v>1149</v>
      </c>
      <c r="M212" s="1" t="s">
        <v>30</v>
      </c>
      <c r="N212">
        <v>21</v>
      </c>
      <c r="O212">
        <v>11</v>
      </c>
      <c r="P212" s="1" t="s">
        <v>31</v>
      </c>
      <c r="Q212">
        <v>51</v>
      </c>
      <c r="R212" s="1" t="s">
        <v>51</v>
      </c>
      <c r="S212" s="1" t="s">
        <v>43</v>
      </c>
      <c r="T212" s="1" t="s">
        <v>67</v>
      </c>
      <c r="U212" s="1" t="s">
        <v>34</v>
      </c>
    </row>
    <row r="213" spans="1:21" x14ac:dyDescent="0.3">
      <c r="A213" s="1" t="s">
        <v>479</v>
      </c>
      <c r="B213" s="2">
        <v>45027</v>
      </c>
      <c r="C213" s="1" t="s">
        <v>64</v>
      </c>
      <c r="D213" s="1" t="s">
        <v>187</v>
      </c>
      <c r="E213" s="1" t="s">
        <v>24</v>
      </c>
      <c r="F213" s="1" t="s">
        <v>75</v>
      </c>
      <c r="G213" s="1" t="s">
        <v>203</v>
      </c>
      <c r="H213">
        <v>1627</v>
      </c>
      <c r="I213" s="1" t="s">
        <v>27</v>
      </c>
      <c r="J213" s="1" t="s">
        <v>59</v>
      </c>
      <c r="K213" s="1" t="s">
        <v>123</v>
      </c>
      <c r="L213">
        <v>1667</v>
      </c>
      <c r="M213" s="1" t="s">
        <v>41</v>
      </c>
      <c r="N213">
        <v>21</v>
      </c>
      <c r="O213">
        <v>13</v>
      </c>
      <c r="P213" s="1" t="s">
        <v>31</v>
      </c>
      <c r="Q213">
        <v>41</v>
      </c>
      <c r="R213" s="1" t="s">
        <v>51</v>
      </c>
      <c r="S213" s="1" t="s">
        <v>52</v>
      </c>
      <c r="T213" s="1" t="s">
        <v>67</v>
      </c>
      <c r="U213" s="1" t="s">
        <v>34</v>
      </c>
    </row>
    <row r="214" spans="1:21" x14ac:dyDescent="0.3">
      <c r="A214" s="1" t="s">
        <v>480</v>
      </c>
      <c r="B214" s="2">
        <v>45148</v>
      </c>
      <c r="C214" s="1" t="s">
        <v>22</v>
      </c>
      <c r="D214" s="1" t="s">
        <v>138</v>
      </c>
      <c r="E214" s="1" t="s">
        <v>24</v>
      </c>
      <c r="F214" s="1" t="s">
        <v>56</v>
      </c>
      <c r="G214" s="1" t="s">
        <v>481</v>
      </c>
      <c r="H214">
        <v>1010</v>
      </c>
      <c r="I214" s="1" t="s">
        <v>58</v>
      </c>
      <c r="J214" s="1" t="s">
        <v>71</v>
      </c>
      <c r="K214" s="1" t="s">
        <v>346</v>
      </c>
      <c r="L214">
        <v>1423</v>
      </c>
      <c r="M214" s="1" t="s">
        <v>41</v>
      </c>
      <c r="N214">
        <v>43</v>
      </c>
      <c r="O214">
        <v>20</v>
      </c>
      <c r="P214" s="1" t="s">
        <v>31</v>
      </c>
      <c r="Q214">
        <v>35</v>
      </c>
      <c r="R214" s="1" t="s">
        <v>51</v>
      </c>
      <c r="S214" s="1" t="s">
        <v>33</v>
      </c>
      <c r="T214" s="1" t="s">
        <v>53</v>
      </c>
      <c r="U214" s="1" t="s">
        <v>34</v>
      </c>
    </row>
    <row r="215" spans="1:21" x14ac:dyDescent="0.3">
      <c r="A215" s="1" t="s">
        <v>482</v>
      </c>
      <c r="B215" s="2">
        <v>45215</v>
      </c>
      <c r="C215" s="1" t="s">
        <v>110</v>
      </c>
      <c r="D215" s="1" t="s">
        <v>141</v>
      </c>
      <c r="E215" s="1" t="s">
        <v>47</v>
      </c>
      <c r="F215" s="1" t="s">
        <v>56</v>
      </c>
      <c r="G215" s="1" t="s">
        <v>98</v>
      </c>
      <c r="H215">
        <v>2026</v>
      </c>
      <c r="I215" s="1" t="s">
        <v>49</v>
      </c>
      <c r="J215" s="1" t="s">
        <v>71</v>
      </c>
      <c r="K215" s="1" t="s">
        <v>126</v>
      </c>
      <c r="L215">
        <v>2511</v>
      </c>
      <c r="M215" s="1" t="s">
        <v>30</v>
      </c>
      <c r="N215">
        <v>19</v>
      </c>
      <c r="O215">
        <v>14</v>
      </c>
      <c r="P215" s="1" t="s">
        <v>61</v>
      </c>
      <c r="Q215">
        <v>48</v>
      </c>
      <c r="R215" s="1" t="s">
        <v>51</v>
      </c>
      <c r="S215" s="1" t="s">
        <v>52</v>
      </c>
      <c r="T215" s="1" t="s">
        <v>67</v>
      </c>
      <c r="U215" s="1" t="s">
        <v>79</v>
      </c>
    </row>
    <row r="216" spans="1:21" x14ac:dyDescent="0.3">
      <c r="A216" s="1" t="s">
        <v>483</v>
      </c>
      <c r="B216" s="2">
        <v>45086</v>
      </c>
      <c r="C216" s="1" t="s">
        <v>110</v>
      </c>
      <c r="D216" s="1" t="s">
        <v>46</v>
      </c>
      <c r="E216" s="1" t="s">
        <v>37</v>
      </c>
      <c r="F216" s="1" t="s">
        <v>56</v>
      </c>
      <c r="G216" s="1" t="s">
        <v>213</v>
      </c>
      <c r="H216">
        <v>216</v>
      </c>
      <c r="I216" s="1" t="s">
        <v>27</v>
      </c>
      <c r="J216" s="1" t="s">
        <v>28</v>
      </c>
      <c r="K216" s="1" t="s">
        <v>206</v>
      </c>
      <c r="L216">
        <v>919</v>
      </c>
      <c r="M216" s="1" t="s">
        <v>41</v>
      </c>
      <c r="N216">
        <v>58</v>
      </c>
      <c r="O216">
        <v>20</v>
      </c>
      <c r="P216" s="1" t="s">
        <v>61</v>
      </c>
      <c r="Q216">
        <v>12</v>
      </c>
      <c r="R216" s="1" t="s">
        <v>51</v>
      </c>
      <c r="S216" s="1" t="s">
        <v>52</v>
      </c>
      <c r="T216" s="1" t="s">
        <v>62</v>
      </c>
      <c r="U216" s="1" t="s">
        <v>34</v>
      </c>
    </row>
    <row r="217" spans="1:21" x14ac:dyDescent="0.3">
      <c r="A217" s="1" t="s">
        <v>484</v>
      </c>
      <c r="B217" s="2">
        <v>45049</v>
      </c>
      <c r="C217" s="1" t="s">
        <v>64</v>
      </c>
      <c r="D217" s="1" t="s">
        <v>247</v>
      </c>
      <c r="E217" s="1" t="s">
        <v>24</v>
      </c>
      <c r="F217" s="1" t="s">
        <v>75</v>
      </c>
      <c r="G217" s="1" t="s">
        <v>363</v>
      </c>
      <c r="H217">
        <v>1928</v>
      </c>
      <c r="I217" s="1" t="s">
        <v>27</v>
      </c>
      <c r="J217" s="1" t="s">
        <v>28</v>
      </c>
      <c r="K217" s="1" t="s">
        <v>298</v>
      </c>
      <c r="L217">
        <v>1000</v>
      </c>
      <c r="M217" s="1" t="s">
        <v>30</v>
      </c>
      <c r="N217">
        <v>52</v>
      </c>
      <c r="O217">
        <v>18</v>
      </c>
      <c r="P217" s="1" t="s">
        <v>31</v>
      </c>
      <c r="Q217">
        <v>52</v>
      </c>
      <c r="R217" s="1" t="s">
        <v>32</v>
      </c>
      <c r="S217" s="1" t="s">
        <v>33</v>
      </c>
      <c r="T217" s="1" t="s">
        <v>34</v>
      </c>
      <c r="U217" s="1" t="s">
        <v>79</v>
      </c>
    </row>
    <row r="218" spans="1:21" x14ac:dyDescent="0.3">
      <c r="A218" s="1" t="s">
        <v>485</v>
      </c>
      <c r="B218" s="2">
        <v>45144</v>
      </c>
      <c r="C218" s="1" t="s">
        <v>64</v>
      </c>
      <c r="D218" s="1" t="s">
        <v>93</v>
      </c>
      <c r="E218" s="1" t="s">
        <v>47</v>
      </c>
      <c r="F218" s="1" t="s">
        <v>25</v>
      </c>
      <c r="G218" s="1" t="s">
        <v>39</v>
      </c>
      <c r="H218">
        <v>1931</v>
      </c>
      <c r="I218" s="1" t="s">
        <v>27</v>
      </c>
      <c r="J218" s="1" t="s">
        <v>59</v>
      </c>
      <c r="K218" s="1" t="s">
        <v>170</v>
      </c>
      <c r="L218">
        <v>1149</v>
      </c>
      <c r="M218" s="1" t="s">
        <v>41</v>
      </c>
      <c r="N218">
        <v>42</v>
      </c>
      <c r="O218">
        <v>10</v>
      </c>
      <c r="P218" s="1" t="s">
        <v>42</v>
      </c>
      <c r="Q218">
        <v>23</v>
      </c>
      <c r="R218" s="1" t="s">
        <v>32</v>
      </c>
      <c r="S218" s="1" t="s">
        <v>52</v>
      </c>
      <c r="T218" s="1" t="s">
        <v>34</v>
      </c>
      <c r="U218" s="1" t="s">
        <v>79</v>
      </c>
    </row>
    <row r="219" spans="1:21" x14ac:dyDescent="0.3">
      <c r="A219" s="1" t="s">
        <v>486</v>
      </c>
      <c r="B219" s="2">
        <v>45055</v>
      </c>
      <c r="C219" s="1" t="s">
        <v>22</v>
      </c>
      <c r="D219" s="1" t="s">
        <v>111</v>
      </c>
      <c r="E219" s="1" t="s">
        <v>24</v>
      </c>
      <c r="F219" s="1" t="s">
        <v>25</v>
      </c>
      <c r="G219" s="1" t="s">
        <v>163</v>
      </c>
      <c r="H219">
        <v>1447</v>
      </c>
      <c r="I219" s="1" t="s">
        <v>27</v>
      </c>
      <c r="J219" s="1" t="s">
        <v>77</v>
      </c>
      <c r="K219" s="1" t="s">
        <v>143</v>
      </c>
      <c r="L219">
        <v>2299</v>
      </c>
      <c r="M219" s="1" t="s">
        <v>41</v>
      </c>
      <c r="N219">
        <v>63</v>
      </c>
      <c r="O219">
        <v>17</v>
      </c>
      <c r="P219" s="1" t="s">
        <v>61</v>
      </c>
      <c r="Q219">
        <v>59</v>
      </c>
      <c r="R219" s="1" t="s">
        <v>32</v>
      </c>
      <c r="S219" s="1" t="s">
        <v>33</v>
      </c>
      <c r="T219" s="1" t="s">
        <v>67</v>
      </c>
      <c r="U219" s="1" t="s">
        <v>79</v>
      </c>
    </row>
    <row r="220" spans="1:21" x14ac:dyDescent="0.3">
      <c r="A220" s="1" t="s">
        <v>487</v>
      </c>
      <c r="B220" s="2">
        <v>44845</v>
      </c>
      <c r="C220" s="1" t="s">
        <v>45</v>
      </c>
      <c r="D220" s="1" t="s">
        <v>120</v>
      </c>
      <c r="E220" s="1" t="s">
        <v>24</v>
      </c>
      <c r="F220" s="1" t="s">
        <v>38</v>
      </c>
      <c r="G220" s="1" t="s">
        <v>398</v>
      </c>
      <c r="H220">
        <v>259</v>
      </c>
      <c r="I220" s="1" t="s">
        <v>27</v>
      </c>
      <c r="J220" s="1" t="s">
        <v>71</v>
      </c>
      <c r="K220" s="1" t="s">
        <v>136</v>
      </c>
      <c r="L220">
        <v>2459</v>
      </c>
      <c r="M220" s="1" t="s">
        <v>30</v>
      </c>
      <c r="N220">
        <v>61</v>
      </c>
      <c r="O220">
        <v>4</v>
      </c>
      <c r="P220" s="1" t="s">
        <v>61</v>
      </c>
      <c r="Q220">
        <v>65</v>
      </c>
      <c r="R220" s="1" t="s">
        <v>32</v>
      </c>
      <c r="S220" s="1" t="s">
        <v>52</v>
      </c>
      <c r="T220" s="1" t="s">
        <v>62</v>
      </c>
      <c r="U220" s="1" t="s">
        <v>79</v>
      </c>
    </row>
    <row r="221" spans="1:21" x14ac:dyDescent="0.3">
      <c r="A221" s="1" t="s">
        <v>488</v>
      </c>
      <c r="B221" s="2">
        <v>44820</v>
      </c>
      <c r="C221" s="1" t="s">
        <v>22</v>
      </c>
      <c r="D221" s="1" t="s">
        <v>74</v>
      </c>
      <c r="E221" s="1" t="s">
        <v>37</v>
      </c>
      <c r="F221" s="1" t="s">
        <v>38</v>
      </c>
      <c r="G221" s="1" t="s">
        <v>489</v>
      </c>
      <c r="H221">
        <v>1634</v>
      </c>
      <c r="I221" s="1" t="s">
        <v>27</v>
      </c>
      <c r="J221" s="1" t="s">
        <v>28</v>
      </c>
      <c r="K221" s="1" t="s">
        <v>126</v>
      </c>
      <c r="L221">
        <v>1883</v>
      </c>
      <c r="M221" s="1" t="s">
        <v>30</v>
      </c>
      <c r="N221">
        <v>69</v>
      </c>
      <c r="O221">
        <v>8</v>
      </c>
      <c r="P221" s="1" t="s">
        <v>61</v>
      </c>
      <c r="Q221">
        <v>72</v>
      </c>
      <c r="R221" s="1" t="s">
        <v>32</v>
      </c>
      <c r="S221" s="1" t="s">
        <v>33</v>
      </c>
      <c r="T221" s="1" t="s">
        <v>62</v>
      </c>
      <c r="U221" s="1" t="s">
        <v>79</v>
      </c>
    </row>
    <row r="222" spans="1:21" x14ac:dyDescent="0.3">
      <c r="A222" s="1" t="s">
        <v>490</v>
      </c>
      <c r="B222" s="2">
        <v>44575</v>
      </c>
      <c r="C222" s="1" t="s">
        <v>64</v>
      </c>
      <c r="D222" s="1" t="s">
        <v>187</v>
      </c>
      <c r="E222" s="1" t="s">
        <v>37</v>
      </c>
      <c r="F222" s="1" t="s">
        <v>56</v>
      </c>
      <c r="G222" s="1" t="s">
        <v>491</v>
      </c>
      <c r="H222">
        <v>440</v>
      </c>
      <c r="I222" s="1" t="s">
        <v>27</v>
      </c>
      <c r="J222" s="1" t="s">
        <v>59</v>
      </c>
      <c r="K222" s="1" t="s">
        <v>268</v>
      </c>
      <c r="L222">
        <v>970</v>
      </c>
      <c r="M222" s="1" t="s">
        <v>30</v>
      </c>
      <c r="N222">
        <v>61</v>
      </c>
      <c r="O222">
        <v>17</v>
      </c>
      <c r="P222" s="1" t="s">
        <v>61</v>
      </c>
      <c r="Q222">
        <v>22</v>
      </c>
      <c r="R222" s="1" t="s">
        <v>32</v>
      </c>
      <c r="S222" s="1" t="s">
        <v>52</v>
      </c>
      <c r="T222" s="1" t="s">
        <v>53</v>
      </c>
      <c r="U222" s="1" t="s">
        <v>79</v>
      </c>
    </row>
    <row r="223" spans="1:21" x14ac:dyDescent="0.3">
      <c r="A223" s="1" t="s">
        <v>492</v>
      </c>
      <c r="B223" s="2">
        <v>45012</v>
      </c>
      <c r="C223" s="1" t="s">
        <v>45</v>
      </c>
      <c r="D223" s="1" t="s">
        <v>93</v>
      </c>
      <c r="E223" s="1" t="s">
        <v>47</v>
      </c>
      <c r="F223" s="1" t="s">
        <v>25</v>
      </c>
      <c r="G223" s="1" t="s">
        <v>493</v>
      </c>
      <c r="H223">
        <v>410</v>
      </c>
      <c r="I223" s="1" t="s">
        <v>27</v>
      </c>
      <c r="J223" s="1" t="s">
        <v>28</v>
      </c>
      <c r="K223" s="1" t="s">
        <v>298</v>
      </c>
      <c r="L223">
        <v>824</v>
      </c>
      <c r="M223" s="1" t="s">
        <v>30</v>
      </c>
      <c r="N223">
        <v>70</v>
      </c>
      <c r="O223">
        <v>16</v>
      </c>
      <c r="P223" s="1" t="s">
        <v>61</v>
      </c>
      <c r="Q223">
        <v>17</v>
      </c>
      <c r="R223" s="1" t="s">
        <v>32</v>
      </c>
      <c r="S223" s="1" t="s">
        <v>33</v>
      </c>
      <c r="T223" s="1" t="s">
        <v>53</v>
      </c>
      <c r="U223" s="1" t="s">
        <v>34</v>
      </c>
    </row>
    <row r="224" spans="1:21" x14ac:dyDescent="0.3">
      <c r="A224" s="1" t="s">
        <v>494</v>
      </c>
      <c r="B224" s="2">
        <v>45013</v>
      </c>
      <c r="C224" s="1" t="s">
        <v>110</v>
      </c>
      <c r="D224" s="1" t="s">
        <v>89</v>
      </c>
      <c r="E224" s="1" t="s">
        <v>47</v>
      </c>
      <c r="F224" s="1" t="s">
        <v>38</v>
      </c>
      <c r="G224" s="1" t="s">
        <v>337</v>
      </c>
      <c r="H224">
        <v>1937</v>
      </c>
      <c r="I224" s="1" t="s">
        <v>49</v>
      </c>
      <c r="J224" s="1" t="s">
        <v>71</v>
      </c>
      <c r="K224" s="1" t="s">
        <v>66</v>
      </c>
      <c r="L224">
        <v>1592</v>
      </c>
      <c r="M224" s="1" t="s">
        <v>30</v>
      </c>
      <c r="N224">
        <v>55</v>
      </c>
      <c r="O224">
        <v>10</v>
      </c>
      <c r="P224" s="1" t="s">
        <v>61</v>
      </c>
      <c r="Q224">
        <v>54</v>
      </c>
      <c r="R224" s="1" t="s">
        <v>51</v>
      </c>
      <c r="S224" s="1" t="s">
        <v>33</v>
      </c>
      <c r="T224" s="1" t="s">
        <v>62</v>
      </c>
      <c r="U224" s="1" t="s">
        <v>34</v>
      </c>
    </row>
    <row r="225" spans="1:21" x14ac:dyDescent="0.3">
      <c r="A225" s="1" t="s">
        <v>495</v>
      </c>
      <c r="B225" s="2">
        <v>44869</v>
      </c>
      <c r="C225" s="1" t="s">
        <v>22</v>
      </c>
      <c r="D225" s="1" t="s">
        <v>46</v>
      </c>
      <c r="E225" s="1" t="s">
        <v>37</v>
      </c>
      <c r="F225" s="1" t="s">
        <v>25</v>
      </c>
      <c r="G225" s="1" t="s">
        <v>496</v>
      </c>
      <c r="H225">
        <v>647</v>
      </c>
      <c r="I225" s="1" t="s">
        <v>49</v>
      </c>
      <c r="J225" s="1" t="s">
        <v>59</v>
      </c>
      <c r="K225" s="1" t="s">
        <v>201</v>
      </c>
      <c r="L225">
        <v>1707</v>
      </c>
      <c r="M225" s="1" t="s">
        <v>41</v>
      </c>
      <c r="N225">
        <v>22</v>
      </c>
      <c r="O225">
        <v>7</v>
      </c>
      <c r="P225" s="1" t="s">
        <v>61</v>
      </c>
      <c r="Q225">
        <v>43</v>
      </c>
      <c r="R225" s="1" t="s">
        <v>32</v>
      </c>
      <c r="S225" s="1" t="s">
        <v>43</v>
      </c>
      <c r="T225" s="1" t="s">
        <v>34</v>
      </c>
      <c r="U225" s="1" t="s">
        <v>34</v>
      </c>
    </row>
    <row r="226" spans="1:21" x14ac:dyDescent="0.3">
      <c r="A226" s="1" t="s">
        <v>497</v>
      </c>
      <c r="B226" s="2">
        <v>45164</v>
      </c>
      <c r="C226" s="1" t="s">
        <v>22</v>
      </c>
      <c r="D226" s="1" t="s">
        <v>180</v>
      </c>
      <c r="E226" s="1" t="s">
        <v>47</v>
      </c>
      <c r="F226" s="1" t="s">
        <v>75</v>
      </c>
      <c r="G226" s="1" t="s">
        <v>368</v>
      </c>
      <c r="H226">
        <v>201</v>
      </c>
      <c r="I226" s="1" t="s">
        <v>49</v>
      </c>
      <c r="J226" s="1" t="s">
        <v>59</v>
      </c>
      <c r="K226" s="1" t="s">
        <v>102</v>
      </c>
      <c r="L226">
        <v>2434</v>
      </c>
      <c r="M226" s="1" t="s">
        <v>30</v>
      </c>
      <c r="N226">
        <v>19</v>
      </c>
      <c r="O226">
        <v>6</v>
      </c>
      <c r="P226" s="1" t="s">
        <v>42</v>
      </c>
      <c r="Q226">
        <v>17</v>
      </c>
      <c r="R226" s="1" t="s">
        <v>51</v>
      </c>
      <c r="S226" s="1" t="s">
        <v>52</v>
      </c>
      <c r="T226" s="1" t="s">
        <v>62</v>
      </c>
      <c r="U226" s="1" t="s">
        <v>34</v>
      </c>
    </row>
    <row r="227" spans="1:21" x14ac:dyDescent="0.3">
      <c r="A227" s="1" t="s">
        <v>498</v>
      </c>
      <c r="B227" s="2">
        <v>45253</v>
      </c>
      <c r="C227" s="1" t="s">
        <v>97</v>
      </c>
      <c r="D227" s="1" t="s">
        <v>81</v>
      </c>
      <c r="E227" s="1" t="s">
        <v>37</v>
      </c>
      <c r="F227" s="1" t="s">
        <v>25</v>
      </c>
      <c r="G227" s="1" t="s">
        <v>142</v>
      </c>
      <c r="H227">
        <v>909</v>
      </c>
      <c r="I227" s="1" t="s">
        <v>27</v>
      </c>
      <c r="J227" s="1" t="s">
        <v>59</v>
      </c>
      <c r="K227" s="1" t="s">
        <v>66</v>
      </c>
      <c r="L227">
        <v>1242</v>
      </c>
      <c r="M227" s="1" t="s">
        <v>30</v>
      </c>
      <c r="N227">
        <v>31</v>
      </c>
      <c r="O227">
        <v>19</v>
      </c>
      <c r="P227" s="1" t="s">
        <v>61</v>
      </c>
      <c r="Q227">
        <v>13</v>
      </c>
      <c r="R227" s="1" t="s">
        <v>32</v>
      </c>
      <c r="S227" s="1" t="s">
        <v>43</v>
      </c>
      <c r="T227" s="1" t="s">
        <v>62</v>
      </c>
      <c r="U227" s="1" t="s">
        <v>34</v>
      </c>
    </row>
    <row r="228" spans="1:21" x14ac:dyDescent="0.3">
      <c r="A228" s="1" t="s">
        <v>499</v>
      </c>
      <c r="B228" s="2">
        <v>45123</v>
      </c>
      <c r="C228" s="1" t="s">
        <v>64</v>
      </c>
      <c r="D228" s="1" t="s">
        <v>172</v>
      </c>
      <c r="E228" s="1" t="s">
        <v>47</v>
      </c>
      <c r="F228" s="1" t="s">
        <v>25</v>
      </c>
      <c r="G228" s="1" t="s">
        <v>500</v>
      </c>
      <c r="H228">
        <v>221</v>
      </c>
      <c r="I228" s="1" t="s">
        <v>49</v>
      </c>
      <c r="J228" s="1" t="s">
        <v>28</v>
      </c>
      <c r="K228" s="1" t="s">
        <v>147</v>
      </c>
      <c r="L228">
        <v>800</v>
      </c>
      <c r="M228" s="1" t="s">
        <v>41</v>
      </c>
      <c r="N228">
        <v>70</v>
      </c>
      <c r="O228">
        <v>12</v>
      </c>
      <c r="P228" s="1" t="s">
        <v>42</v>
      </c>
      <c r="Q228">
        <v>71</v>
      </c>
      <c r="R228" s="1" t="s">
        <v>32</v>
      </c>
      <c r="S228" s="1" t="s">
        <v>52</v>
      </c>
      <c r="T228" s="1" t="s">
        <v>34</v>
      </c>
      <c r="U228" s="1" t="s">
        <v>34</v>
      </c>
    </row>
    <row r="229" spans="1:21" x14ac:dyDescent="0.3">
      <c r="A229" s="1" t="s">
        <v>501</v>
      </c>
      <c r="B229" s="2">
        <v>44647</v>
      </c>
      <c r="C229" s="1" t="s">
        <v>45</v>
      </c>
      <c r="D229" s="1" t="s">
        <v>189</v>
      </c>
      <c r="E229" s="1" t="s">
        <v>24</v>
      </c>
      <c r="F229" s="1" t="s">
        <v>56</v>
      </c>
      <c r="G229" s="1" t="s">
        <v>502</v>
      </c>
      <c r="H229">
        <v>617</v>
      </c>
      <c r="I229" s="1" t="s">
        <v>27</v>
      </c>
      <c r="J229" s="1" t="s">
        <v>77</v>
      </c>
      <c r="K229" s="1" t="s">
        <v>232</v>
      </c>
      <c r="L229">
        <v>1251</v>
      </c>
      <c r="M229" s="1" t="s">
        <v>30</v>
      </c>
      <c r="N229">
        <v>55</v>
      </c>
      <c r="O229">
        <v>5</v>
      </c>
      <c r="P229" s="1" t="s">
        <v>42</v>
      </c>
      <c r="Q229">
        <v>40</v>
      </c>
      <c r="R229" s="1" t="s">
        <v>51</v>
      </c>
      <c r="S229" s="1" t="s">
        <v>33</v>
      </c>
      <c r="T229" s="1" t="s">
        <v>34</v>
      </c>
      <c r="U229" s="1" t="s">
        <v>34</v>
      </c>
    </row>
    <row r="230" spans="1:21" x14ac:dyDescent="0.3">
      <c r="A230" s="1" t="s">
        <v>503</v>
      </c>
      <c r="B230" s="2">
        <v>44677</v>
      </c>
      <c r="C230" s="1" t="s">
        <v>97</v>
      </c>
      <c r="D230" s="1" t="s">
        <v>120</v>
      </c>
      <c r="E230" s="1" t="s">
        <v>37</v>
      </c>
      <c r="F230" s="1" t="s">
        <v>25</v>
      </c>
      <c r="G230" s="1" t="s">
        <v>504</v>
      </c>
      <c r="H230">
        <v>943</v>
      </c>
      <c r="I230" s="1" t="s">
        <v>27</v>
      </c>
      <c r="J230" s="1" t="s">
        <v>77</v>
      </c>
      <c r="K230" s="1" t="s">
        <v>118</v>
      </c>
      <c r="L230">
        <v>2924</v>
      </c>
      <c r="M230" s="1" t="s">
        <v>30</v>
      </c>
      <c r="N230">
        <v>68</v>
      </c>
      <c r="O230">
        <v>20</v>
      </c>
      <c r="P230" s="1" t="s">
        <v>61</v>
      </c>
      <c r="Q230">
        <v>56</v>
      </c>
      <c r="R230" s="1" t="s">
        <v>32</v>
      </c>
      <c r="S230" s="1" t="s">
        <v>52</v>
      </c>
      <c r="T230" s="1" t="s">
        <v>67</v>
      </c>
      <c r="U230" s="1" t="s">
        <v>34</v>
      </c>
    </row>
    <row r="231" spans="1:21" x14ac:dyDescent="0.3">
      <c r="A231" s="1" t="s">
        <v>505</v>
      </c>
      <c r="B231" s="2">
        <v>44629</v>
      </c>
      <c r="C231" s="1" t="s">
        <v>64</v>
      </c>
      <c r="D231" s="1" t="s">
        <v>46</v>
      </c>
      <c r="E231" s="1" t="s">
        <v>37</v>
      </c>
      <c r="F231" s="1" t="s">
        <v>121</v>
      </c>
      <c r="G231" s="1" t="s">
        <v>426</v>
      </c>
      <c r="H231">
        <v>1136</v>
      </c>
      <c r="I231" s="1" t="s">
        <v>27</v>
      </c>
      <c r="J231" s="1" t="s">
        <v>71</v>
      </c>
      <c r="K231" s="1" t="s">
        <v>40</v>
      </c>
      <c r="L231">
        <v>1439</v>
      </c>
      <c r="M231" s="1" t="s">
        <v>30</v>
      </c>
      <c r="N231">
        <v>38</v>
      </c>
      <c r="O231">
        <v>13</v>
      </c>
      <c r="P231" s="1" t="s">
        <v>61</v>
      </c>
      <c r="Q231">
        <v>7</v>
      </c>
      <c r="R231" s="1" t="s">
        <v>51</v>
      </c>
      <c r="S231" s="1" t="s">
        <v>33</v>
      </c>
      <c r="T231" s="1" t="s">
        <v>67</v>
      </c>
      <c r="U231" s="1" t="s">
        <v>79</v>
      </c>
    </row>
    <row r="232" spans="1:21" x14ac:dyDescent="0.3">
      <c r="A232" s="1" t="s">
        <v>506</v>
      </c>
      <c r="B232" s="2">
        <v>44685</v>
      </c>
      <c r="C232" s="1" t="s">
        <v>45</v>
      </c>
      <c r="D232" s="1" t="s">
        <v>93</v>
      </c>
      <c r="E232" s="1" t="s">
        <v>37</v>
      </c>
      <c r="F232" s="1" t="s">
        <v>75</v>
      </c>
      <c r="G232" s="1" t="s">
        <v>507</v>
      </c>
      <c r="H232">
        <v>1124</v>
      </c>
      <c r="I232" s="1" t="s">
        <v>27</v>
      </c>
      <c r="J232" s="1" t="s">
        <v>59</v>
      </c>
      <c r="K232" s="1" t="s">
        <v>72</v>
      </c>
      <c r="L232">
        <v>1151</v>
      </c>
      <c r="M232" s="1" t="s">
        <v>41</v>
      </c>
      <c r="N232">
        <v>21</v>
      </c>
      <c r="O232">
        <v>16</v>
      </c>
      <c r="P232" s="1" t="s">
        <v>61</v>
      </c>
      <c r="Q232">
        <v>4</v>
      </c>
      <c r="R232" s="1" t="s">
        <v>51</v>
      </c>
      <c r="S232" s="1" t="s">
        <v>52</v>
      </c>
      <c r="T232" s="1" t="s">
        <v>34</v>
      </c>
      <c r="U232" s="1" t="s">
        <v>79</v>
      </c>
    </row>
    <row r="233" spans="1:21" x14ac:dyDescent="0.3">
      <c r="A233" s="1" t="s">
        <v>508</v>
      </c>
      <c r="B233" s="2">
        <v>44841</v>
      </c>
      <c r="C233" s="1" t="s">
        <v>110</v>
      </c>
      <c r="D233" s="1" t="s">
        <v>69</v>
      </c>
      <c r="E233" s="1" t="s">
        <v>37</v>
      </c>
      <c r="F233" s="1" t="s">
        <v>75</v>
      </c>
      <c r="G233" s="1" t="s">
        <v>184</v>
      </c>
      <c r="H233">
        <v>1342</v>
      </c>
      <c r="I233" s="1" t="s">
        <v>58</v>
      </c>
      <c r="J233" s="1" t="s">
        <v>77</v>
      </c>
      <c r="K233" s="1" t="s">
        <v>210</v>
      </c>
      <c r="L233">
        <v>1416</v>
      </c>
      <c r="M233" s="1" t="s">
        <v>30</v>
      </c>
      <c r="N233">
        <v>30</v>
      </c>
      <c r="O233">
        <v>18</v>
      </c>
      <c r="P233" s="1" t="s">
        <v>61</v>
      </c>
      <c r="Q233">
        <v>14</v>
      </c>
      <c r="R233" s="1" t="s">
        <v>32</v>
      </c>
      <c r="S233" s="1" t="s">
        <v>33</v>
      </c>
      <c r="T233" s="1" t="s">
        <v>67</v>
      </c>
      <c r="U233" s="1" t="s">
        <v>34</v>
      </c>
    </row>
    <row r="234" spans="1:21" x14ac:dyDescent="0.3">
      <c r="A234" s="1" t="s">
        <v>509</v>
      </c>
      <c r="B234" s="2">
        <v>45164</v>
      </c>
      <c r="C234" s="1" t="s">
        <v>45</v>
      </c>
      <c r="D234" s="1" t="s">
        <v>69</v>
      </c>
      <c r="E234" s="1" t="s">
        <v>24</v>
      </c>
      <c r="F234" s="1" t="s">
        <v>38</v>
      </c>
      <c r="G234" s="1" t="s">
        <v>510</v>
      </c>
      <c r="H234">
        <v>139</v>
      </c>
      <c r="I234" s="1" t="s">
        <v>58</v>
      </c>
      <c r="J234" s="1" t="s">
        <v>59</v>
      </c>
      <c r="K234" s="1" t="s">
        <v>242</v>
      </c>
      <c r="L234">
        <v>2221</v>
      </c>
      <c r="M234" s="1" t="s">
        <v>30</v>
      </c>
      <c r="N234">
        <v>47</v>
      </c>
      <c r="O234">
        <v>13</v>
      </c>
      <c r="P234" s="1" t="s">
        <v>42</v>
      </c>
      <c r="Q234">
        <v>6</v>
      </c>
      <c r="R234" s="1" t="s">
        <v>32</v>
      </c>
      <c r="S234" s="1" t="s">
        <v>43</v>
      </c>
      <c r="T234" s="1" t="s">
        <v>67</v>
      </c>
      <c r="U234" s="1" t="s">
        <v>34</v>
      </c>
    </row>
    <row r="235" spans="1:21" x14ac:dyDescent="0.3">
      <c r="A235" s="1" t="s">
        <v>511</v>
      </c>
      <c r="B235" s="2">
        <v>44631</v>
      </c>
      <c r="C235" s="1" t="s">
        <v>64</v>
      </c>
      <c r="D235" s="1" t="s">
        <v>120</v>
      </c>
      <c r="E235" s="1" t="s">
        <v>47</v>
      </c>
      <c r="F235" s="1" t="s">
        <v>121</v>
      </c>
      <c r="G235" s="1" t="s">
        <v>512</v>
      </c>
      <c r="H235">
        <v>1117</v>
      </c>
      <c r="I235" s="1" t="s">
        <v>58</v>
      </c>
      <c r="J235" s="1" t="s">
        <v>28</v>
      </c>
      <c r="K235" s="1" t="s">
        <v>118</v>
      </c>
      <c r="L235">
        <v>1059</v>
      </c>
      <c r="M235" s="1" t="s">
        <v>41</v>
      </c>
      <c r="N235">
        <v>42</v>
      </c>
      <c r="O235">
        <v>5</v>
      </c>
      <c r="P235" s="1" t="s">
        <v>42</v>
      </c>
      <c r="Q235">
        <v>51</v>
      </c>
      <c r="R235" s="1" t="s">
        <v>51</v>
      </c>
      <c r="S235" s="1" t="s">
        <v>43</v>
      </c>
      <c r="T235" s="1" t="s">
        <v>53</v>
      </c>
      <c r="U235" s="1" t="s">
        <v>79</v>
      </c>
    </row>
    <row r="236" spans="1:21" x14ac:dyDescent="0.3">
      <c r="A236" s="1" t="s">
        <v>513</v>
      </c>
      <c r="B236" s="2">
        <v>44885</v>
      </c>
      <c r="C236" s="1" t="s">
        <v>64</v>
      </c>
      <c r="D236" s="1" t="s">
        <v>120</v>
      </c>
      <c r="E236" s="1" t="s">
        <v>47</v>
      </c>
      <c r="F236" s="1" t="s">
        <v>56</v>
      </c>
      <c r="G236" s="1" t="s">
        <v>221</v>
      </c>
      <c r="H236">
        <v>2014</v>
      </c>
      <c r="I236" s="1" t="s">
        <v>58</v>
      </c>
      <c r="J236" s="1" t="s">
        <v>28</v>
      </c>
      <c r="K236" s="1" t="s">
        <v>126</v>
      </c>
      <c r="L236">
        <v>2647</v>
      </c>
      <c r="M236" s="1" t="s">
        <v>30</v>
      </c>
      <c r="N236">
        <v>30</v>
      </c>
      <c r="O236">
        <v>6</v>
      </c>
      <c r="P236" s="1" t="s">
        <v>42</v>
      </c>
      <c r="Q236">
        <v>73</v>
      </c>
      <c r="R236" s="1" t="s">
        <v>32</v>
      </c>
      <c r="S236" s="1" t="s">
        <v>43</v>
      </c>
      <c r="T236" s="1" t="s">
        <v>62</v>
      </c>
      <c r="U236" s="1" t="s">
        <v>79</v>
      </c>
    </row>
    <row r="237" spans="1:21" x14ac:dyDescent="0.3">
      <c r="A237" s="1" t="s">
        <v>514</v>
      </c>
      <c r="B237" s="2">
        <v>45242</v>
      </c>
      <c r="C237" s="1" t="s">
        <v>45</v>
      </c>
      <c r="D237" s="1" t="s">
        <v>141</v>
      </c>
      <c r="E237" s="1" t="s">
        <v>47</v>
      </c>
      <c r="F237" s="1" t="s">
        <v>121</v>
      </c>
      <c r="G237" s="1" t="s">
        <v>400</v>
      </c>
      <c r="H237">
        <v>359</v>
      </c>
      <c r="I237" s="1" t="s">
        <v>58</v>
      </c>
      <c r="J237" s="1" t="s">
        <v>59</v>
      </c>
      <c r="K237" s="1" t="s">
        <v>198</v>
      </c>
      <c r="L237">
        <v>2033</v>
      </c>
      <c r="M237" s="1" t="s">
        <v>41</v>
      </c>
      <c r="N237">
        <v>64</v>
      </c>
      <c r="O237">
        <v>10</v>
      </c>
      <c r="P237" s="1" t="s">
        <v>31</v>
      </c>
      <c r="Q237">
        <v>51</v>
      </c>
      <c r="R237" s="1" t="s">
        <v>51</v>
      </c>
      <c r="S237" s="1" t="s">
        <v>33</v>
      </c>
      <c r="T237" s="1" t="s">
        <v>67</v>
      </c>
      <c r="U237" s="1" t="s">
        <v>34</v>
      </c>
    </row>
    <row r="238" spans="1:21" x14ac:dyDescent="0.3">
      <c r="A238" s="1" t="s">
        <v>515</v>
      </c>
      <c r="B238" s="2">
        <v>44939</v>
      </c>
      <c r="C238" s="1" t="s">
        <v>110</v>
      </c>
      <c r="D238" s="1" t="s">
        <v>36</v>
      </c>
      <c r="E238" s="1" t="s">
        <v>47</v>
      </c>
      <c r="F238" s="1" t="s">
        <v>121</v>
      </c>
      <c r="G238" s="1" t="s">
        <v>221</v>
      </c>
      <c r="H238">
        <v>1118</v>
      </c>
      <c r="I238" s="1" t="s">
        <v>49</v>
      </c>
      <c r="J238" s="1" t="s">
        <v>71</v>
      </c>
      <c r="K238" s="1" t="s">
        <v>178</v>
      </c>
      <c r="L238">
        <v>1703</v>
      </c>
      <c r="M238" s="1" t="s">
        <v>30</v>
      </c>
      <c r="N238">
        <v>21</v>
      </c>
      <c r="O238">
        <v>7</v>
      </c>
      <c r="P238" s="1" t="s">
        <v>42</v>
      </c>
      <c r="Q238">
        <v>80</v>
      </c>
      <c r="R238" s="1" t="s">
        <v>51</v>
      </c>
      <c r="S238" s="1" t="s">
        <v>52</v>
      </c>
      <c r="T238" s="1" t="s">
        <v>67</v>
      </c>
      <c r="U238" s="1" t="s">
        <v>34</v>
      </c>
    </row>
    <row r="239" spans="1:21" x14ac:dyDescent="0.3">
      <c r="A239" s="1" t="s">
        <v>516</v>
      </c>
      <c r="B239" s="2">
        <v>45032</v>
      </c>
      <c r="C239" s="1" t="s">
        <v>110</v>
      </c>
      <c r="D239" s="1" t="s">
        <v>85</v>
      </c>
      <c r="E239" s="1" t="s">
        <v>37</v>
      </c>
      <c r="F239" s="1" t="s">
        <v>121</v>
      </c>
      <c r="G239" s="1" t="s">
        <v>82</v>
      </c>
      <c r="H239">
        <v>1239</v>
      </c>
      <c r="I239" s="1" t="s">
        <v>49</v>
      </c>
      <c r="J239" s="1" t="s">
        <v>59</v>
      </c>
      <c r="K239" s="1" t="s">
        <v>60</v>
      </c>
      <c r="L239">
        <v>2149</v>
      </c>
      <c r="M239" s="1" t="s">
        <v>30</v>
      </c>
      <c r="N239">
        <v>63</v>
      </c>
      <c r="O239">
        <v>13</v>
      </c>
      <c r="P239" s="1" t="s">
        <v>42</v>
      </c>
      <c r="Q239">
        <v>9</v>
      </c>
      <c r="R239" s="1" t="s">
        <v>51</v>
      </c>
      <c r="S239" s="1" t="s">
        <v>43</v>
      </c>
      <c r="T239" s="1" t="s">
        <v>34</v>
      </c>
      <c r="U239" s="1" t="s">
        <v>79</v>
      </c>
    </row>
    <row r="240" spans="1:21" x14ac:dyDescent="0.3">
      <c r="A240" s="1" t="s">
        <v>517</v>
      </c>
      <c r="B240" s="2">
        <v>44782</v>
      </c>
      <c r="C240" s="1" t="s">
        <v>22</v>
      </c>
      <c r="D240" s="1" t="s">
        <v>74</v>
      </c>
      <c r="E240" s="1" t="s">
        <v>47</v>
      </c>
      <c r="F240" s="1" t="s">
        <v>25</v>
      </c>
      <c r="G240" s="1" t="s">
        <v>518</v>
      </c>
      <c r="H240">
        <v>427</v>
      </c>
      <c r="I240" s="1" t="s">
        <v>49</v>
      </c>
      <c r="J240" s="1" t="s">
        <v>59</v>
      </c>
      <c r="K240" s="1" t="s">
        <v>326</v>
      </c>
      <c r="L240">
        <v>1869</v>
      </c>
      <c r="M240" s="1" t="s">
        <v>41</v>
      </c>
      <c r="N240">
        <v>22</v>
      </c>
      <c r="O240">
        <v>17</v>
      </c>
      <c r="P240" s="1" t="s">
        <v>61</v>
      </c>
      <c r="Q240">
        <v>50</v>
      </c>
      <c r="R240" s="1" t="s">
        <v>32</v>
      </c>
      <c r="S240" s="1" t="s">
        <v>52</v>
      </c>
      <c r="T240" s="1" t="s">
        <v>53</v>
      </c>
      <c r="U240" s="1" t="s">
        <v>34</v>
      </c>
    </row>
    <row r="241" spans="1:21" x14ac:dyDescent="0.3">
      <c r="A241" s="1" t="s">
        <v>519</v>
      </c>
      <c r="B241" s="2">
        <v>44758</v>
      </c>
      <c r="C241" s="1" t="s">
        <v>22</v>
      </c>
      <c r="D241" s="1" t="s">
        <v>23</v>
      </c>
      <c r="E241" s="1" t="s">
        <v>47</v>
      </c>
      <c r="F241" s="1" t="s">
        <v>121</v>
      </c>
      <c r="G241" s="1" t="s">
        <v>421</v>
      </c>
      <c r="H241">
        <v>31</v>
      </c>
      <c r="I241" s="1" t="s">
        <v>49</v>
      </c>
      <c r="J241" s="1" t="s">
        <v>59</v>
      </c>
      <c r="K241" s="1" t="s">
        <v>157</v>
      </c>
      <c r="L241">
        <v>2958</v>
      </c>
      <c r="M241" s="1" t="s">
        <v>41</v>
      </c>
      <c r="N241">
        <v>29</v>
      </c>
      <c r="O241">
        <v>4</v>
      </c>
      <c r="P241" s="1" t="s">
        <v>42</v>
      </c>
      <c r="Q241">
        <v>5</v>
      </c>
      <c r="R241" s="1" t="s">
        <v>51</v>
      </c>
      <c r="S241" s="1" t="s">
        <v>52</v>
      </c>
      <c r="T241" s="1" t="s">
        <v>34</v>
      </c>
      <c r="U241" s="1" t="s">
        <v>79</v>
      </c>
    </row>
    <row r="242" spans="1:21" x14ac:dyDescent="0.3">
      <c r="A242" s="1" t="s">
        <v>520</v>
      </c>
      <c r="B242" s="2">
        <v>44636</v>
      </c>
      <c r="C242" s="1" t="s">
        <v>110</v>
      </c>
      <c r="D242" s="1" t="s">
        <v>111</v>
      </c>
      <c r="E242" s="1" t="s">
        <v>47</v>
      </c>
      <c r="F242" s="1" t="s">
        <v>75</v>
      </c>
      <c r="G242" s="1" t="s">
        <v>311</v>
      </c>
      <c r="H242">
        <v>512</v>
      </c>
      <c r="I242" s="1" t="s">
        <v>49</v>
      </c>
      <c r="J242" s="1" t="s">
        <v>59</v>
      </c>
      <c r="K242" s="1" t="s">
        <v>323</v>
      </c>
      <c r="L242">
        <v>1983</v>
      </c>
      <c r="M242" s="1" t="s">
        <v>41</v>
      </c>
      <c r="N242">
        <v>20</v>
      </c>
      <c r="O242">
        <v>1</v>
      </c>
      <c r="P242" s="1" t="s">
        <v>42</v>
      </c>
      <c r="Q242">
        <v>65</v>
      </c>
      <c r="R242" s="1" t="s">
        <v>51</v>
      </c>
      <c r="S242" s="1" t="s">
        <v>33</v>
      </c>
      <c r="T242" s="1" t="s">
        <v>34</v>
      </c>
      <c r="U242" s="1" t="s">
        <v>79</v>
      </c>
    </row>
    <row r="243" spans="1:21" x14ac:dyDescent="0.3">
      <c r="A243" s="1" t="s">
        <v>521</v>
      </c>
      <c r="B243" s="2">
        <v>45148</v>
      </c>
      <c r="C243" s="1" t="s">
        <v>64</v>
      </c>
      <c r="D243" s="1" t="s">
        <v>138</v>
      </c>
      <c r="E243" s="1" t="s">
        <v>24</v>
      </c>
      <c r="F243" s="1" t="s">
        <v>121</v>
      </c>
      <c r="G243" s="1" t="s">
        <v>149</v>
      </c>
      <c r="H243">
        <v>1924</v>
      </c>
      <c r="I243" s="1" t="s">
        <v>27</v>
      </c>
      <c r="J243" s="1" t="s">
        <v>71</v>
      </c>
      <c r="K243" s="1" t="s">
        <v>102</v>
      </c>
      <c r="L243">
        <v>2124</v>
      </c>
      <c r="M243" s="1" t="s">
        <v>30</v>
      </c>
      <c r="N243">
        <v>23</v>
      </c>
      <c r="O243">
        <v>18</v>
      </c>
      <c r="P243" s="1" t="s">
        <v>31</v>
      </c>
      <c r="Q243">
        <v>61</v>
      </c>
      <c r="R243" s="1" t="s">
        <v>51</v>
      </c>
      <c r="S243" s="1" t="s">
        <v>43</v>
      </c>
      <c r="T243" s="1" t="s">
        <v>67</v>
      </c>
      <c r="U243" s="1" t="s">
        <v>34</v>
      </c>
    </row>
    <row r="244" spans="1:21" x14ac:dyDescent="0.3">
      <c r="A244" s="1" t="s">
        <v>522</v>
      </c>
      <c r="B244" s="2">
        <v>45183</v>
      </c>
      <c r="C244" s="1" t="s">
        <v>97</v>
      </c>
      <c r="D244" s="1" t="s">
        <v>237</v>
      </c>
      <c r="E244" s="1" t="s">
        <v>24</v>
      </c>
      <c r="F244" s="1" t="s">
        <v>38</v>
      </c>
      <c r="G244" s="1" t="s">
        <v>523</v>
      </c>
      <c r="H244">
        <v>213</v>
      </c>
      <c r="I244" s="1" t="s">
        <v>58</v>
      </c>
      <c r="J244" s="1" t="s">
        <v>71</v>
      </c>
      <c r="K244" s="1" t="s">
        <v>323</v>
      </c>
      <c r="L244">
        <v>1782</v>
      </c>
      <c r="M244" s="1" t="s">
        <v>30</v>
      </c>
      <c r="N244">
        <v>60</v>
      </c>
      <c r="O244">
        <v>7</v>
      </c>
      <c r="P244" s="1" t="s">
        <v>42</v>
      </c>
      <c r="Q244">
        <v>70</v>
      </c>
      <c r="R244" s="1" t="s">
        <v>51</v>
      </c>
      <c r="S244" s="1" t="s">
        <v>43</v>
      </c>
      <c r="T244" s="1" t="s">
        <v>62</v>
      </c>
      <c r="U244" s="1" t="s">
        <v>34</v>
      </c>
    </row>
    <row r="245" spans="1:21" x14ac:dyDescent="0.3">
      <c r="A245" s="1" t="s">
        <v>524</v>
      </c>
      <c r="B245" s="2">
        <v>45102</v>
      </c>
      <c r="C245" s="1" t="s">
        <v>110</v>
      </c>
      <c r="D245" s="1" t="s">
        <v>93</v>
      </c>
      <c r="E245" s="1" t="s">
        <v>24</v>
      </c>
      <c r="F245" s="1" t="s">
        <v>121</v>
      </c>
      <c r="G245" s="1" t="s">
        <v>107</v>
      </c>
      <c r="H245">
        <v>1228</v>
      </c>
      <c r="I245" s="1" t="s">
        <v>27</v>
      </c>
      <c r="J245" s="1" t="s">
        <v>59</v>
      </c>
      <c r="K245" s="1" t="s">
        <v>133</v>
      </c>
      <c r="L245">
        <v>2543</v>
      </c>
      <c r="M245" s="1" t="s">
        <v>30</v>
      </c>
      <c r="N245">
        <v>34</v>
      </c>
      <c r="O245">
        <v>17</v>
      </c>
      <c r="P245" s="1" t="s">
        <v>42</v>
      </c>
      <c r="Q245">
        <v>71</v>
      </c>
      <c r="R245" s="1" t="s">
        <v>32</v>
      </c>
      <c r="S245" s="1" t="s">
        <v>33</v>
      </c>
      <c r="T245" s="1" t="s">
        <v>34</v>
      </c>
      <c r="U245" s="1" t="s">
        <v>34</v>
      </c>
    </row>
    <row r="246" spans="1:21" x14ac:dyDescent="0.3">
      <c r="A246" s="1" t="s">
        <v>525</v>
      </c>
      <c r="B246" s="2">
        <v>44665</v>
      </c>
      <c r="C246" s="1" t="s">
        <v>22</v>
      </c>
      <c r="D246" s="1" t="s">
        <v>159</v>
      </c>
      <c r="E246" s="1" t="s">
        <v>24</v>
      </c>
      <c r="F246" s="1" t="s">
        <v>38</v>
      </c>
      <c r="G246" s="1" t="s">
        <v>368</v>
      </c>
      <c r="H246">
        <v>1642</v>
      </c>
      <c r="I246" s="1" t="s">
        <v>27</v>
      </c>
      <c r="J246" s="1" t="s">
        <v>77</v>
      </c>
      <c r="K246" s="1" t="s">
        <v>298</v>
      </c>
      <c r="L246">
        <v>2115</v>
      </c>
      <c r="M246" s="1" t="s">
        <v>30</v>
      </c>
      <c r="N246">
        <v>54</v>
      </c>
      <c r="O246">
        <v>7</v>
      </c>
      <c r="P246" s="1" t="s">
        <v>31</v>
      </c>
      <c r="Q246">
        <v>40</v>
      </c>
      <c r="R246" s="1" t="s">
        <v>51</v>
      </c>
      <c r="S246" s="1" t="s">
        <v>33</v>
      </c>
      <c r="T246" s="1" t="s">
        <v>53</v>
      </c>
      <c r="U246" s="1" t="s">
        <v>34</v>
      </c>
    </row>
    <row r="247" spans="1:21" x14ac:dyDescent="0.3">
      <c r="A247" s="1" t="s">
        <v>526</v>
      </c>
      <c r="B247" s="2">
        <v>44725</v>
      </c>
      <c r="C247" s="1" t="s">
        <v>97</v>
      </c>
      <c r="D247" s="1" t="s">
        <v>104</v>
      </c>
      <c r="E247" s="1" t="s">
        <v>47</v>
      </c>
      <c r="F247" s="1" t="s">
        <v>25</v>
      </c>
      <c r="G247" s="1" t="s">
        <v>39</v>
      </c>
      <c r="H247">
        <v>2344</v>
      </c>
      <c r="I247" s="1" t="s">
        <v>27</v>
      </c>
      <c r="J247" s="1" t="s">
        <v>71</v>
      </c>
      <c r="K247" s="1" t="s">
        <v>268</v>
      </c>
      <c r="L247">
        <v>2042</v>
      </c>
      <c r="M247" s="1" t="s">
        <v>41</v>
      </c>
      <c r="N247">
        <v>54</v>
      </c>
      <c r="O247">
        <v>18</v>
      </c>
      <c r="P247" s="1" t="s">
        <v>61</v>
      </c>
      <c r="Q247">
        <v>71</v>
      </c>
      <c r="R247" s="1" t="s">
        <v>51</v>
      </c>
      <c r="S247" s="1" t="s">
        <v>33</v>
      </c>
      <c r="T247" s="1" t="s">
        <v>53</v>
      </c>
      <c r="U247" s="1" t="s">
        <v>34</v>
      </c>
    </row>
    <row r="248" spans="1:21" x14ac:dyDescent="0.3">
      <c r="A248" s="1" t="s">
        <v>527</v>
      </c>
      <c r="B248" s="2">
        <v>45079</v>
      </c>
      <c r="C248" s="1" t="s">
        <v>45</v>
      </c>
      <c r="D248" s="1" t="s">
        <v>93</v>
      </c>
      <c r="E248" s="1" t="s">
        <v>24</v>
      </c>
      <c r="F248" s="1" t="s">
        <v>38</v>
      </c>
      <c r="G248" s="1" t="s">
        <v>316</v>
      </c>
      <c r="H248">
        <v>441</v>
      </c>
      <c r="I248" s="1" t="s">
        <v>49</v>
      </c>
      <c r="J248" s="1" t="s">
        <v>71</v>
      </c>
      <c r="K248" s="1" t="s">
        <v>118</v>
      </c>
      <c r="L248">
        <v>2210</v>
      </c>
      <c r="M248" s="1" t="s">
        <v>41</v>
      </c>
      <c r="N248">
        <v>38</v>
      </c>
      <c r="O248">
        <v>8</v>
      </c>
      <c r="P248" s="1" t="s">
        <v>42</v>
      </c>
      <c r="Q248">
        <v>7</v>
      </c>
      <c r="R248" s="1" t="s">
        <v>32</v>
      </c>
      <c r="S248" s="1" t="s">
        <v>33</v>
      </c>
      <c r="T248" s="1" t="s">
        <v>34</v>
      </c>
      <c r="U248" s="1" t="s">
        <v>79</v>
      </c>
    </row>
    <row r="249" spans="1:21" x14ac:dyDescent="0.3">
      <c r="A249" s="1" t="s">
        <v>528</v>
      </c>
      <c r="B249" s="2">
        <v>45137</v>
      </c>
      <c r="C249" s="1" t="s">
        <v>64</v>
      </c>
      <c r="D249" s="1" t="s">
        <v>145</v>
      </c>
      <c r="E249" s="1" t="s">
        <v>37</v>
      </c>
      <c r="F249" s="1" t="s">
        <v>38</v>
      </c>
      <c r="G249" s="1" t="s">
        <v>375</v>
      </c>
      <c r="H249">
        <v>1302</v>
      </c>
      <c r="I249" s="1" t="s">
        <v>49</v>
      </c>
      <c r="J249" s="1" t="s">
        <v>28</v>
      </c>
      <c r="K249" s="1" t="s">
        <v>167</v>
      </c>
      <c r="L249">
        <v>1404</v>
      </c>
      <c r="M249" s="1" t="s">
        <v>41</v>
      </c>
      <c r="N249">
        <v>37</v>
      </c>
      <c r="O249">
        <v>11</v>
      </c>
      <c r="P249" s="1" t="s">
        <v>61</v>
      </c>
      <c r="Q249">
        <v>20</v>
      </c>
      <c r="R249" s="1" t="s">
        <v>32</v>
      </c>
      <c r="S249" s="1" t="s">
        <v>33</v>
      </c>
      <c r="T249" s="1" t="s">
        <v>53</v>
      </c>
      <c r="U249" s="1" t="s">
        <v>34</v>
      </c>
    </row>
    <row r="250" spans="1:21" x14ac:dyDescent="0.3">
      <c r="A250" s="1" t="s">
        <v>529</v>
      </c>
      <c r="B250" s="2">
        <v>44776</v>
      </c>
      <c r="C250" s="1" t="s">
        <v>64</v>
      </c>
      <c r="D250" s="1" t="s">
        <v>36</v>
      </c>
      <c r="E250" s="1" t="s">
        <v>47</v>
      </c>
      <c r="F250" s="1" t="s">
        <v>75</v>
      </c>
      <c r="G250" s="1" t="s">
        <v>510</v>
      </c>
      <c r="H250">
        <v>1054</v>
      </c>
      <c r="I250" s="1" t="s">
        <v>49</v>
      </c>
      <c r="J250" s="1" t="s">
        <v>77</v>
      </c>
      <c r="K250" s="1" t="s">
        <v>268</v>
      </c>
      <c r="L250">
        <v>973</v>
      </c>
      <c r="M250" s="1" t="s">
        <v>30</v>
      </c>
      <c r="N250">
        <v>53</v>
      </c>
      <c r="O250">
        <v>16</v>
      </c>
      <c r="P250" s="1" t="s">
        <v>61</v>
      </c>
      <c r="Q250">
        <v>45</v>
      </c>
      <c r="R250" s="1" t="s">
        <v>32</v>
      </c>
      <c r="S250" s="1" t="s">
        <v>43</v>
      </c>
      <c r="T250" s="1" t="s">
        <v>67</v>
      </c>
      <c r="U250" s="1" t="s">
        <v>34</v>
      </c>
    </row>
    <row r="251" spans="1:21" x14ac:dyDescent="0.3">
      <c r="A251" s="1" t="s">
        <v>530</v>
      </c>
      <c r="B251" s="2">
        <v>44737</v>
      </c>
      <c r="C251" s="1" t="s">
        <v>64</v>
      </c>
      <c r="D251" s="1" t="s">
        <v>138</v>
      </c>
      <c r="E251" s="1" t="s">
        <v>24</v>
      </c>
      <c r="F251" s="1" t="s">
        <v>121</v>
      </c>
      <c r="G251" s="1" t="s">
        <v>504</v>
      </c>
      <c r="H251">
        <v>1915</v>
      </c>
      <c r="I251" s="1" t="s">
        <v>27</v>
      </c>
      <c r="J251" s="1" t="s">
        <v>77</v>
      </c>
      <c r="K251" s="1" t="s">
        <v>147</v>
      </c>
      <c r="L251">
        <v>2662</v>
      </c>
      <c r="M251" s="1" t="s">
        <v>30</v>
      </c>
      <c r="N251">
        <v>27</v>
      </c>
      <c r="O251">
        <v>13</v>
      </c>
      <c r="P251" s="1" t="s">
        <v>31</v>
      </c>
      <c r="Q251">
        <v>43</v>
      </c>
      <c r="R251" s="1" t="s">
        <v>51</v>
      </c>
      <c r="S251" s="1" t="s">
        <v>33</v>
      </c>
      <c r="T251" s="1" t="s">
        <v>67</v>
      </c>
      <c r="U251" s="1" t="s">
        <v>34</v>
      </c>
    </row>
    <row r="252" spans="1:21" x14ac:dyDescent="0.3">
      <c r="A252" s="1" t="s">
        <v>531</v>
      </c>
      <c r="B252" s="2">
        <v>45109</v>
      </c>
      <c r="C252" s="1" t="s">
        <v>97</v>
      </c>
      <c r="D252" s="1" t="s">
        <v>189</v>
      </c>
      <c r="E252" s="1" t="s">
        <v>24</v>
      </c>
      <c r="F252" s="1" t="s">
        <v>75</v>
      </c>
      <c r="G252" s="1" t="s">
        <v>122</v>
      </c>
      <c r="H252">
        <v>455</v>
      </c>
      <c r="I252" s="1" t="s">
        <v>27</v>
      </c>
      <c r="J252" s="1" t="s">
        <v>71</v>
      </c>
      <c r="K252" s="1" t="s">
        <v>147</v>
      </c>
      <c r="L252">
        <v>2112</v>
      </c>
      <c r="M252" s="1" t="s">
        <v>30</v>
      </c>
      <c r="N252">
        <v>40</v>
      </c>
      <c r="O252">
        <v>16</v>
      </c>
      <c r="P252" s="1" t="s">
        <v>61</v>
      </c>
      <c r="Q252">
        <v>67</v>
      </c>
      <c r="R252" s="1" t="s">
        <v>32</v>
      </c>
      <c r="S252" s="1" t="s">
        <v>52</v>
      </c>
      <c r="T252" s="1" t="s">
        <v>53</v>
      </c>
      <c r="U252" s="1" t="s">
        <v>79</v>
      </c>
    </row>
    <row r="253" spans="1:21" x14ac:dyDescent="0.3">
      <c r="A253" s="1" t="s">
        <v>532</v>
      </c>
      <c r="B253" s="2">
        <v>44948</v>
      </c>
      <c r="C253" s="1" t="s">
        <v>22</v>
      </c>
      <c r="D253" s="1" t="s">
        <v>172</v>
      </c>
      <c r="E253" s="1" t="s">
        <v>24</v>
      </c>
      <c r="F253" s="1" t="s">
        <v>56</v>
      </c>
      <c r="G253" s="1" t="s">
        <v>533</v>
      </c>
      <c r="H253">
        <v>1931</v>
      </c>
      <c r="I253" s="1" t="s">
        <v>49</v>
      </c>
      <c r="J253" s="1" t="s">
        <v>28</v>
      </c>
      <c r="K253" s="1" t="s">
        <v>50</v>
      </c>
      <c r="L253">
        <v>2616</v>
      </c>
      <c r="M253" s="1" t="s">
        <v>41</v>
      </c>
      <c r="N253">
        <v>64</v>
      </c>
      <c r="O253">
        <v>6</v>
      </c>
      <c r="P253" s="1" t="s">
        <v>61</v>
      </c>
      <c r="Q253">
        <v>7</v>
      </c>
      <c r="R253" s="1" t="s">
        <v>51</v>
      </c>
      <c r="S253" s="1" t="s">
        <v>43</v>
      </c>
      <c r="T253" s="1" t="s">
        <v>34</v>
      </c>
      <c r="U253" s="1" t="s">
        <v>79</v>
      </c>
    </row>
    <row r="254" spans="1:21" x14ac:dyDescent="0.3">
      <c r="A254" s="1" t="s">
        <v>534</v>
      </c>
      <c r="B254" s="2">
        <v>45139</v>
      </c>
      <c r="C254" s="1" t="s">
        <v>110</v>
      </c>
      <c r="D254" s="1" t="s">
        <v>141</v>
      </c>
      <c r="E254" s="1" t="s">
        <v>37</v>
      </c>
      <c r="F254" s="1" t="s">
        <v>25</v>
      </c>
      <c r="G254" s="1" t="s">
        <v>412</v>
      </c>
      <c r="H254">
        <v>903</v>
      </c>
      <c r="I254" s="1" t="s">
        <v>27</v>
      </c>
      <c r="J254" s="1" t="s">
        <v>59</v>
      </c>
      <c r="K254" s="1" t="s">
        <v>50</v>
      </c>
      <c r="L254">
        <v>1968</v>
      </c>
      <c r="M254" s="1" t="s">
        <v>30</v>
      </c>
      <c r="N254">
        <v>56</v>
      </c>
      <c r="O254">
        <v>7</v>
      </c>
      <c r="P254" s="1" t="s">
        <v>61</v>
      </c>
      <c r="Q254">
        <v>7</v>
      </c>
      <c r="R254" s="1" t="s">
        <v>32</v>
      </c>
      <c r="S254" s="1" t="s">
        <v>52</v>
      </c>
      <c r="T254" s="1" t="s">
        <v>34</v>
      </c>
      <c r="U254" s="1" t="s">
        <v>79</v>
      </c>
    </row>
    <row r="255" spans="1:21" x14ac:dyDescent="0.3">
      <c r="A255" s="1" t="s">
        <v>535</v>
      </c>
      <c r="B255" s="2">
        <v>45207</v>
      </c>
      <c r="C255" s="1" t="s">
        <v>97</v>
      </c>
      <c r="D255" s="1" t="s">
        <v>36</v>
      </c>
      <c r="E255" s="1" t="s">
        <v>47</v>
      </c>
      <c r="F255" s="1" t="s">
        <v>56</v>
      </c>
      <c r="G255" s="1" t="s">
        <v>536</v>
      </c>
      <c r="H255">
        <v>1854</v>
      </c>
      <c r="I255" s="1" t="s">
        <v>58</v>
      </c>
      <c r="J255" s="1" t="s">
        <v>28</v>
      </c>
      <c r="K255" s="1" t="s">
        <v>275</v>
      </c>
      <c r="L255">
        <v>1235</v>
      </c>
      <c r="M255" s="1" t="s">
        <v>30</v>
      </c>
      <c r="N255">
        <v>45</v>
      </c>
      <c r="O255">
        <v>3</v>
      </c>
      <c r="P255" s="1" t="s">
        <v>61</v>
      </c>
      <c r="Q255">
        <v>21</v>
      </c>
      <c r="R255" s="1" t="s">
        <v>32</v>
      </c>
      <c r="S255" s="1" t="s">
        <v>33</v>
      </c>
      <c r="T255" s="1" t="s">
        <v>34</v>
      </c>
      <c r="U255" s="1" t="s">
        <v>79</v>
      </c>
    </row>
    <row r="256" spans="1:21" x14ac:dyDescent="0.3">
      <c r="A256" s="1" t="s">
        <v>537</v>
      </c>
      <c r="B256" s="2">
        <v>45208</v>
      </c>
      <c r="C256" s="1" t="s">
        <v>45</v>
      </c>
      <c r="D256" s="1" t="s">
        <v>46</v>
      </c>
      <c r="E256" s="1" t="s">
        <v>37</v>
      </c>
      <c r="F256" s="1" t="s">
        <v>75</v>
      </c>
      <c r="G256" s="1" t="s">
        <v>496</v>
      </c>
      <c r="H256">
        <v>1310</v>
      </c>
      <c r="I256" s="1" t="s">
        <v>27</v>
      </c>
      <c r="J256" s="1" t="s">
        <v>28</v>
      </c>
      <c r="K256" s="1" t="s">
        <v>275</v>
      </c>
      <c r="L256">
        <v>2193</v>
      </c>
      <c r="M256" s="1" t="s">
        <v>30</v>
      </c>
      <c r="N256">
        <v>32</v>
      </c>
      <c r="O256">
        <v>13</v>
      </c>
      <c r="P256" s="1" t="s">
        <v>61</v>
      </c>
      <c r="Q256">
        <v>11</v>
      </c>
      <c r="R256" s="1" t="s">
        <v>32</v>
      </c>
      <c r="S256" s="1" t="s">
        <v>43</v>
      </c>
      <c r="T256" s="1" t="s">
        <v>62</v>
      </c>
      <c r="U256" s="1" t="s">
        <v>79</v>
      </c>
    </row>
    <row r="257" spans="1:21" x14ac:dyDescent="0.3">
      <c r="A257" s="1" t="s">
        <v>538</v>
      </c>
      <c r="B257" s="2">
        <v>44816</v>
      </c>
      <c r="C257" s="1" t="s">
        <v>45</v>
      </c>
      <c r="D257" s="1" t="s">
        <v>247</v>
      </c>
      <c r="E257" s="1" t="s">
        <v>47</v>
      </c>
      <c r="F257" s="1" t="s">
        <v>75</v>
      </c>
      <c r="G257" s="1" t="s">
        <v>57</v>
      </c>
      <c r="H257">
        <v>651</v>
      </c>
      <c r="I257" s="1" t="s">
        <v>27</v>
      </c>
      <c r="J257" s="1" t="s">
        <v>28</v>
      </c>
      <c r="K257" s="1" t="s">
        <v>178</v>
      </c>
      <c r="L257">
        <v>2726</v>
      </c>
      <c r="M257" s="1" t="s">
        <v>30</v>
      </c>
      <c r="N257">
        <v>52</v>
      </c>
      <c r="O257">
        <v>8</v>
      </c>
      <c r="P257" s="1" t="s">
        <v>61</v>
      </c>
      <c r="Q257">
        <v>78</v>
      </c>
      <c r="R257" s="1" t="s">
        <v>32</v>
      </c>
      <c r="S257" s="1" t="s">
        <v>52</v>
      </c>
      <c r="T257" s="1" t="s">
        <v>67</v>
      </c>
      <c r="U257" s="1" t="s">
        <v>79</v>
      </c>
    </row>
    <row r="258" spans="1:21" x14ac:dyDescent="0.3">
      <c r="A258" s="1" t="s">
        <v>539</v>
      </c>
      <c r="B258" s="2">
        <v>45193</v>
      </c>
      <c r="C258" s="1" t="s">
        <v>22</v>
      </c>
      <c r="D258" s="1" t="s">
        <v>120</v>
      </c>
      <c r="E258" s="1" t="s">
        <v>37</v>
      </c>
      <c r="F258" s="1" t="s">
        <v>25</v>
      </c>
      <c r="G258" s="1" t="s">
        <v>314</v>
      </c>
      <c r="H258">
        <v>720</v>
      </c>
      <c r="I258" s="1" t="s">
        <v>27</v>
      </c>
      <c r="J258" s="1" t="s">
        <v>77</v>
      </c>
      <c r="K258" s="1" t="s">
        <v>346</v>
      </c>
      <c r="L258">
        <v>885</v>
      </c>
      <c r="M258" s="1" t="s">
        <v>30</v>
      </c>
      <c r="N258">
        <v>36</v>
      </c>
      <c r="O258">
        <v>10</v>
      </c>
      <c r="P258" s="1" t="s">
        <v>31</v>
      </c>
      <c r="Q258">
        <v>71</v>
      </c>
      <c r="R258" s="1" t="s">
        <v>51</v>
      </c>
      <c r="S258" s="1" t="s">
        <v>43</v>
      </c>
      <c r="T258" s="1" t="s">
        <v>67</v>
      </c>
      <c r="U258" s="1" t="s">
        <v>79</v>
      </c>
    </row>
    <row r="259" spans="1:21" x14ac:dyDescent="0.3">
      <c r="A259" s="1" t="s">
        <v>540</v>
      </c>
      <c r="B259" s="2">
        <v>44850</v>
      </c>
      <c r="C259" s="1" t="s">
        <v>110</v>
      </c>
      <c r="D259" s="1" t="s">
        <v>55</v>
      </c>
      <c r="E259" s="1" t="s">
        <v>24</v>
      </c>
      <c r="F259" s="1" t="s">
        <v>121</v>
      </c>
      <c r="G259" s="1" t="s">
        <v>234</v>
      </c>
      <c r="H259">
        <v>1303</v>
      </c>
      <c r="I259" s="1" t="s">
        <v>27</v>
      </c>
      <c r="J259" s="1" t="s">
        <v>71</v>
      </c>
      <c r="K259" s="1" t="s">
        <v>198</v>
      </c>
      <c r="L259">
        <v>2964</v>
      </c>
      <c r="M259" s="1" t="s">
        <v>30</v>
      </c>
      <c r="N259">
        <v>54</v>
      </c>
      <c r="O259">
        <v>6</v>
      </c>
      <c r="P259" s="1" t="s">
        <v>31</v>
      </c>
      <c r="Q259">
        <v>60</v>
      </c>
      <c r="R259" s="1" t="s">
        <v>51</v>
      </c>
      <c r="S259" s="1" t="s">
        <v>33</v>
      </c>
      <c r="T259" s="1" t="s">
        <v>53</v>
      </c>
      <c r="U259" s="1" t="s">
        <v>34</v>
      </c>
    </row>
    <row r="260" spans="1:21" x14ac:dyDescent="0.3">
      <c r="A260" s="1" t="s">
        <v>541</v>
      </c>
      <c r="B260" s="2">
        <v>45247</v>
      </c>
      <c r="C260" s="1" t="s">
        <v>97</v>
      </c>
      <c r="D260" s="1" t="s">
        <v>36</v>
      </c>
      <c r="E260" s="1" t="s">
        <v>37</v>
      </c>
      <c r="F260" s="1" t="s">
        <v>75</v>
      </c>
      <c r="G260" s="1" t="s">
        <v>510</v>
      </c>
      <c r="H260">
        <v>1834</v>
      </c>
      <c r="I260" s="1" t="s">
        <v>49</v>
      </c>
      <c r="J260" s="1" t="s">
        <v>77</v>
      </c>
      <c r="K260" s="1" t="s">
        <v>349</v>
      </c>
      <c r="L260">
        <v>2502</v>
      </c>
      <c r="M260" s="1" t="s">
        <v>41</v>
      </c>
      <c r="N260">
        <v>52</v>
      </c>
      <c r="O260">
        <v>17</v>
      </c>
      <c r="P260" s="1" t="s">
        <v>42</v>
      </c>
      <c r="Q260">
        <v>14</v>
      </c>
      <c r="R260" s="1" t="s">
        <v>51</v>
      </c>
      <c r="S260" s="1" t="s">
        <v>43</v>
      </c>
      <c r="T260" s="1" t="s">
        <v>53</v>
      </c>
      <c r="U260" s="1" t="s">
        <v>34</v>
      </c>
    </row>
    <row r="261" spans="1:21" x14ac:dyDescent="0.3">
      <c r="A261" s="1" t="s">
        <v>542</v>
      </c>
      <c r="B261" s="2">
        <v>45259</v>
      </c>
      <c r="C261" s="1" t="s">
        <v>22</v>
      </c>
      <c r="D261" s="1" t="s">
        <v>89</v>
      </c>
      <c r="E261" s="1" t="s">
        <v>24</v>
      </c>
      <c r="F261" s="1" t="s">
        <v>25</v>
      </c>
      <c r="G261" s="1" t="s">
        <v>305</v>
      </c>
      <c r="H261">
        <v>1455</v>
      </c>
      <c r="I261" s="1" t="s">
        <v>58</v>
      </c>
      <c r="J261" s="1" t="s">
        <v>71</v>
      </c>
      <c r="K261" s="1" t="s">
        <v>182</v>
      </c>
      <c r="L261">
        <v>1076</v>
      </c>
      <c r="M261" s="1" t="s">
        <v>41</v>
      </c>
      <c r="N261">
        <v>49</v>
      </c>
      <c r="O261">
        <v>14</v>
      </c>
      <c r="P261" s="1" t="s">
        <v>31</v>
      </c>
      <c r="Q261">
        <v>32</v>
      </c>
      <c r="R261" s="1" t="s">
        <v>32</v>
      </c>
      <c r="S261" s="1" t="s">
        <v>52</v>
      </c>
      <c r="T261" s="1" t="s">
        <v>67</v>
      </c>
      <c r="U261" s="1" t="s">
        <v>79</v>
      </c>
    </row>
    <row r="262" spans="1:21" x14ac:dyDescent="0.3">
      <c r="A262" s="1" t="s">
        <v>543</v>
      </c>
      <c r="B262" s="2">
        <v>44621</v>
      </c>
      <c r="C262" s="1" t="s">
        <v>22</v>
      </c>
      <c r="D262" s="1" t="s">
        <v>172</v>
      </c>
      <c r="E262" s="1" t="s">
        <v>37</v>
      </c>
      <c r="F262" s="1" t="s">
        <v>56</v>
      </c>
      <c r="G262" s="1" t="s">
        <v>252</v>
      </c>
      <c r="H262">
        <v>2227</v>
      </c>
      <c r="I262" s="1" t="s">
        <v>58</v>
      </c>
      <c r="J262" s="1" t="s">
        <v>28</v>
      </c>
      <c r="K262" s="1" t="s">
        <v>83</v>
      </c>
      <c r="L262">
        <v>2287</v>
      </c>
      <c r="M262" s="1" t="s">
        <v>41</v>
      </c>
      <c r="N262">
        <v>26</v>
      </c>
      <c r="O262">
        <v>20</v>
      </c>
      <c r="P262" s="1" t="s">
        <v>61</v>
      </c>
      <c r="Q262">
        <v>48</v>
      </c>
      <c r="R262" s="1" t="s">
        <v>51</v>
      </c>
      <c r="S262" s="1" t="s">
        <v>43</v>
      </c>
      <c r="T262" s="1" t="s">
        <v>62</v>
      </c>
      <c r="U262" s="1" t="s">
        <v>34</v>
      </c>
    </row>
    <row r="263" spans="1:21" x14ac:dyDescent="0.3">
      <c r="A263" s="1" t="s">
        <v>544</v>
      </c>
      <c r="B263" s="2">
        <v>44667</v>
      </c>
      <c r="C263" s="1" t="s">
        <v>110</v>
      </c>
      <c r="D263" s="1" t="s">
        <v>138</v>
      </c>
      <c r="E263" s="1" t="s">
        <v>24</v>
      </c>
      <c r="F263" s="1" t="s">
        <v>75</v>
      </c>
      <c r="G263" s="1" t="s">
        <v>545</v>
      </c>
      <c r="H263">
        <v>1503</v>
      </c>
      <c r="I263" s="1" t="s">
        <v>58</v>
      </c>
      <c r="J263" s="1" t="s">
        <v>28</v>
      </c>
      <c r="K263" s="1" t="s">
        <v>136</v>
      </c>
      <c r="L263">
        <v>972</v>
      </c>
      <c r="M263" s="1" t="s">
        <v>41</v>
      </c>
      <c r="N263">
        <v>51</v>
      </c>
      <c r="O263">
        <v>11</v>
      </c>
      <c r="P263" s="1" t="s">
        <v>42</v>
      </c>
      <c r="Q263">
        <v>63</v>
      </c>
      <c r="R263" s="1" t="s">
        <v>32</v>
      </c>
      <c r="S263" s="1" t="s">
        <v>43</v>
      </c>
      <c r="T263" s="1" t="s">
        <v>53</v>
      </c>
      <c r="U263" s="1" t="s">
        <v>79</v>
      </c>
    </row>
    <row r="264" spans="1:21" x14ac:dyDescent="0.3">
      <c r="A264" s="1" t="s">
        <v>546</v>
      </c>
      <c r="B264" s="2">
        <v>44676</v>
      </c>
      <c r="C264" s="1" t="s">
        <v>64</v>
      </c>
      <c r="D264" s="1" t="s">
        <v>111</v>
      </c>
      <c r="E264" s="1" t="s">
        <v>37</v>
      </c>
      <c r="F264" s="1" t="s">
        <v>75</v>
      </c>
      <c r="G264" s="1" t="s">
        <v>142</v>
      </c>
      <c r="H264">
        <v>1612</v>
      </c>
      <c r="I264" s="1" t="s">
        <v>27</v>
      </c>
      <c r="J264" s="1" t="s">
        <v>59</v>
      </c>
      <c r="K264" s="1" t="s">
        <v>349</v>
      </c>
      <c r="L264">
        <v>2450</v>
      </c>
      <c r="M264" s="1" t="s">
        <v>30</v>
      </c>
      <c r="N264">
        <v>70</v>
      </c>
      <c r="O264">
        <v>14</v>
      </c>
      <c r="P264" s="1" t="s">
        <v>42</v>
      </c>
      <c r="Q264">
        <v>78</v>
      </c>
      <c r="R264" s="1" t="s">
        <v>32</v>
      </c>
      <c r="S264" s="1" t="s">
        <v>43</v>
      </c>
      <c r="T264" s="1" t="s">
        <v>62</v>
      </c>
      <c r="U264" s="1" t="s">
        <v>79</v>
      </c>
    </row>
    <row r="265" spans="1:21" x14ac:dyDescent="0.3">
      <c r="A265" s="1" t="s">
        <v>547</v>
      </c>
      <c r="B265" s="2">
        <v>45140</v>
      </c>
      <c r="C265" s="1" t="s">
        <v>110</v>
      </c>
      <c r="D265" s="1" t="s">
        <v>55</v>
      </c>
      <c r="E265" s="1" t="s">
        <v>37</v>
      </c>
      <c r="F265" s="1" t="s">
        <v>25</v>
      </c>
      <c r="G265" s="1" t="s">
        <v>548</v>
      </c>
      <c r="H265">
        <v>1124</v>
      </c>
      <c r="I265" s="1" t="s">
        <v>27</v>
      </c>
      <c r="J265" s="1" t="s">
        <v>71</v>
      </c>
      <c r="K265" s="1" t="s">
        <v>198</v>
      </c>
      <c r="L265">
        <v>1224</v>
      </c>
      <c r="M265" s="1" t="s">
        <v>41</v>
      </c>
      <c r="N265">
        <v>66</v>
      </c>
      <c r="O265">
        <v>12</v>
      </c>
      <c r="P265" s="1" t="s">
        <v>42</v>
      </c>
      <c r="Q265">
        <v>6</v>
      </c>
      <c r="R265" s="1" t="s">
        <v>51</v>
      </c>
      <c r="S265" s="1" t="s">
        <v>52</v>
      </c>
      <c r="T265" s="1" t="s">
        <v>67</v>
      </c>
      <c r="U265" s="1" t="s">
        <v>79</v>
      </c>
    </row>
    <row r="266" spans="1:21" x14ac:dyDescent="0.3">
      <c r="A266" s="1" t="s">
        <v>549</v>
      </c>
      <c r="B266" s="2">
        <v>44847</v>
      </c>
      <c r="C266" s="1" t="s">
        <v>97</v>
      </c>
      <c r="D266" s="1" t="s">
        <v>85</v>
      </c>
      <c r="E266" s="1" t="s">
        <v>47</v>
      </c>
      <c r="F266" s="1" t="s">
        <v>56</v>
      </c>
      <c r="G266" s="1" t="s">
        <v>426</v>
      </c>
      <c r="H266">
        <v>2226</v>
      </c>
      <c r="I266" s="1" t="s">
        <v>27</v>
      </c>
      <c r="J266" s="1" t="s">
        <v>28</v>
      </c>
      <c r="K266" s="1" t="s">
        <v>346</v>
      </c>
      <c r="L266">
        <v>1642</v>
      </c>
      <c r="M266" s="1" t="s">
        <v>30</v>
      </c>
      <c r="N266">
        <v>30</v>
      </c>
      <c r="O266">
        <v>20</v>
      </c>
      <c r="P266" s="1" t="s">
        <v>31</v>
      </c>
      <c r="Q266">
        <v>40</v>
      </c>
      <c r="R266" s="1" t="s">
        <v>32</v>
      </c>
      <c r="S266" s="1" t="s">
        <v>43</v>
      </c>
      <c r="T266" s="1" t="s">
        <v>53</v>
      </c>
      <c r="U266" s="1" t="s">
        <v>79</v>
      </c>
    </row>
    <row r="267" spans="1:21" x14ac:dyDescent="0.3">
      <c r="A267" s="1" t="s">
        <v>550</v>
      </c>
      <c r="B267" s="2">
        <v>44878</v>
      </c>
      <c r="C267" s="1" t="s">
        <v>45</v>
      </c>
      <c r="D267" s="1" t="s">
        <v>187</v>
      </c>
      <c r="E267" s="1" t="s">
        <v>24</v>
      </c>
      <c r="F267" s="1" t="s">
        <v>121</v>
      </c>
      <c r="G267" s="1" t="s">
        <v>366</v>
      </c>
      <c r="H267">
        <v>1616</v>
      </c>
      <c r="I267" s="1" t="s">
        <v>49</v>
      </c>
      <c r="J267" s="1" t="s">
        <v>28</v>
      </c>
      <c r="K267" s="1" t="s">
        <v>126</v>
      </c>
      <c r="L267">
        <v>1035</v>
      </c>
      <c r="M267" s="1" t="s">
        <v>30</v>
      </c>
      <c r="N267">
        <v>59</v>
      </c>
      <c r="O267">
        <v>16</v>
      </c>
      <c r="P267" s="1" t="s">
        <v>31</v>
      </c>
      <c r="Q267">
        <v>50</v>
      </c>
      <c r="R267" s="1" t="s">
        <v>32</v>
      </c>
      <c r="S267" s="1" t="s">
        <v>52</v>
      </c>
      <c r="T267" s="1" t="s">
        <v>53</v>
      </c>
      <c r="U267" s="1" t="s">
        <v>79</v>
      </c>
    </row>
    <row r="268" spans="1:21" x14ac:dyDescent="0.3">
      <c r="A268" s="1" t="s">
        <v>551</v>
      </c>
      <c r="B268" s="2">
        <v>45049</v>
      </c>
      <c r="C268" s="1" t="s">
        <v>22</v>
      </c>
      <c r="D268" s="1" t="s">
        <v>172</v>
      </c>
      <c r="E268" s="1" t="s">
        <v>37</v>
      </c>
      <c r="F268" s="1" t="s">
        <v>121</v>
      </c>
      <c r="G268" s="1" t="s">
        <v>507</v>
      </c>
      <c r="H268">
        <v>1303</v>
      </c>
      <c r="I268" s="1" t="s">
        <v>27</v>
      </c>
      <c r="J268" s="1" t="s">
        <v>59</v>
      </c>
      <c r="K268" s="1" t="s">
        <v>271</v>
      </c>
      <c r="L268">
        <v>1261</v>
      </c>
      <c r="M268" s="1" t="s">
        <v>30</v>
      </c>
      <c r="N268">
        <v>31</v>
      </c>
      <c r="O268">
        <v>13</v>
      </c>
      <c r="P268" s="1" t="s">
        <v>61</v>
      </c>
      <c r="Q268">
        <v>31</v>
      </c>
      <c r="R268" s="1" t="s">
        <v>32</v>
      </c>
      <c r="S268" s="1" t="s">
        <v>33</v>
      </c>
      <c r="T268" s="1" t="s">
        <v>53</v>
      </c>
      <c r="U268" s="1" t="s">
        <v>34</v>
      </c>
    </row>
    <row r="269" spans="1:21" x14ac:dyDescent="0.3">
      <c r="A269" s="1" t="s">
        <v>552</v>
      </c>
      <c r="B269" s="2">
        <v>45275</v>
      </c>
      <c r="C269" s="1" t="s">
        <v>97</v>
      </c>
      <c r="D269" s="1" t="s">
        <v>237</v>
      </c>
      <c r="E269" s="1" t="s">
        <v>47</v>
      </c>
      <c r="F269" s="1" t="s">
        <v>38</v>
      </c>
      <c r="G269" s="1" t="s">
        <v>345</v>
      </c>
      <c r="H269">
        <v>2213</v>
      </c>
      <c r="I269" s="1" t="s">
        <v>27</v>
      </c>
      <c r="J269" s="1" t="s">
        <v>28</v>
      </c>
      <c r="K269" s="1" t="s">
        <v>123</v>
      </c>
      <c r="L269">
        <v>1919</v>
      </c>
      <c r="M269" s="1" t="s">
        <v>41</v>
      </c>
      <c r="N269">
        <v>21</v>
      </c>
      <c r="O269">
        <v>7</v>
      </c>
      <c r="P269" s="1" t="s">
        <v>61</v>
      </c>
      <c r="Q269">
        <v>37</v>
      </c>
      <c r="R269" s="1" t="s">
        <v>51</v>
      </c>
      <c r="S269" s="1" t="s">
        <v>33</v>
      </c>
      <c r="T269" s="1" t="s">
        <v>67</v>
      </c>
      <c r="U269" s="1" t="s">
        <v>34</v>
      </c>
    </row>
    <row r="270" spans="1:21" x14ac:dyDescent="0.3">
      <c r="A270" s="1" t="s">
        <v>553</v>
      </c>
      <c r="B270" s="2">
        <v>44745</v>
      </c>
      <c r="C270" s="1" t="s">
        <v>45</v>
      </c>
      <c r="D270" s="1" t="s">
        <v>111</v>
      </c>
      <c r="E270" s="1" t="s">
        <v>24</v>
      </c>
      <c r="F270" s="1" t="s">
        <v>75</v>
      </c>
      <c r="G270" s="1" t="s">
        <v>379</v>
      </c>
      <c r="H270">
        <v>1228</v>
      </c>
      <c r="I270" s="1" t="s">
        <v>27</v>
      </c>
      <c r="J270" s="1" t="s">
        <v>59</v>
      </c>
      <c r="K270" s="1" t="s">
        <v>143</v>
      </c>
      <c r="L270">
        <v>1938</v>
      </c>
      <c r="M270" s="1" t="s">
        <v>41</v>
      </c>
      <c r="N270">
        <v>38</v>
      </c>
      <c r="O270">
        <v>11</v>
      </c>
      <c r="P270" s="1" t="s">
        <v>42</v>
      </c>
      <c r="Q270">
        <v>56</v>
      </c>
      <c r="R270" s="1" t="s">
        <v>51</v>
      </c>
      <c r="S270" s="1" t="s">
        <v>43</v>
      </c>
      <c r="T270" s="1" t="s">
        <v>53</v>
      </c>
      <c r="U270" s="1" t="s">
        <v>79</v>
      </c>
    </row>
    <row r="271" spans="1:21" x14ac:dyDescent="0.3">
      <c r="A271" s="1" t="s">
        <v>554</v>
      </c>
      <c r="B271" s="2">
        <v>45169</v>
      </c>
      <c r="C271" s="1" t="s">
        <v>45</v>
      </c>
      <c r="D271" s="1" t="s">
        <v>120</v>
      </c>
      <c r="E271" s="1" t="s">
        <v>47</v>
      </c>
      <c r="F271" s="1" t="s">
        <v>38</v>
      </c>
      <c r="G271" s="1" t="s">
        <v>555</v>
      </c>
      <c r="H271">
        <v>1331</v>
      </c>
      <c r="I271" s="1" t="s">
        <v>49</v>
      </c>
      <c r="J271" s="1" t="s">
        <v>71</v>
      </c>
      <c r="K271" s="1" t="s">
        <v>83</v>
      </c>
      <c r="L271">
        <v>2762</v>
      </c>
      <c r="M271" s="1" t="s">
        <v>41</v>
      </c>
      <c r="N271">
        <v>27</v>
      </c>
      <c r="O271">
        <v>0</v>
      </c>
      <c r="P271" s="1" t="s">
        <v>31</v>
      </c>
      <c r="Q271">
        <v>65</v>
      </c>
      <c r="R271" s="1" t="s">
        <v>32</v>
      </c>
      <c r="S271" s="1" t="s">
        <v>52</v>
      </c>
      <c r="T271" s="1" t="s">
        <v>34</v>
      </c>
      <c r="U271" s="1" t="s">
        <v>79</v>
      </c>
    </row>
    <row r="272" spans="1:21" x14ac:dyDescent="0.3">
      <c r="A272" s="1" t="s">
        <v>556</v>
      </c>
      <c r="B272" s="2">
        <v>45255</v>
      </c>
      <c r="C272" s="1" t="s">
        <v>64</v>
      </c>
      <c r="D272" s="1" t="s">
        <v>138</v>
      </c>
      <c r="E272" s="1" t="s">
        <v>47</v>
      </c>
      <c r="F272" s="1" t="s">
        <v>38</v>
      </c>
      <c r="G272" s="1" t="s">
        <v>107</v>
      </c>
      <c r="H272">
        <v>2036</v>
      </c>
      <c r="I272" s="1" t="s">
        <v>27</v>
      </c>
      <c r="J272" s="1" t="s">
        <v>28</v>
      </c>
      <c r="K272" s="1" t="s">
        <v>210</v>
      </c>
      <c r="L272">
        <v>2789</v>
      </c>
      <c r="M272" s="1" t="s">
        <v>30</v>
      </c>
      <c r="N272">
        <v>41</v>
      </c>
      <c r="O272">
        <v>2</v>
      </c>
      <c r="P272" s="1" t="s">
        <v>61</v>
      </c>
      <c r="Q272">
        <v>12</v>
      </c>
      <c r="R272" s="1" t="s">
        <v>51</v>
      </c>
      <c r="S272" s="1" t="s">
        <v>43</v>
      </c>
      <c r="T272" s="1" t="s">
        <v>67</v>
      </c>
      <c r="U272" s="1" t="s">
        <v>79</v>
      </c>
    </row>
    <row r="273" spans="1:21" x14ac:dyDescent="0.3">
      <c r="A273" s="1" t="s">
        <v>557</v>
      </c>
      <c r="B273" s="2">
        <v>44592</v>
      </c>
      <c r="C273" s="1" t="s">
        <v>97</v>
      </c>
      <c r="D273" s="1" t="s">
        <v>85</v>
      </c>
      <c r="E273" s="1" t="s">
        <v>37</v>
      </c>
      <c r="F273" s="1" t="s">
        <v>25</v>
      </c>
      <c r="G273" s="1" t="s">
        <v>200</v>
      </c>
      <c r="H273">
        <v>839</v>
      </c>
      <c r="I273" s="1" t="s">
        <v>49</v>
      </c>
      <c r="J273" s="1" t="s">
        <v>28</v>
      </c>
      <c r="K273" s="1" t="s">
        <v>229</v>
      </c>
      <c r="L273">
        <v>1901</v>
      </c>
      <c r="M273" s="1" t="s">
        <v>41</v>
      </c>
      <c r="N273">
        <v>64</v>
      </c>
      <c r="O273">
        <v>12</v>
      </c>
      <c r="P273" s="1" t="s">
        <v>61</v>
      </c>
      <c r="Q273">
        <v>61</v>
      </c>
      <c r="R273" s="1" t="s">
        <v>32</v>
      </c>
      <c r="S273" s="1" t="s">
        <v>43</v>
      </c>
      <c r="T273" s="1" t="s">
        <v>62</v>
      </c>
      <c r="U273" s="1" t="s">
        <v>34</v>
      </c>
    </row>
    <row r="274" spans="1:21" x14ac:dyDescent="0.3">
      <c r="A274" s="1" t="s">
        <v>558</v>
      </c>
      <c r="B274" s="2">
        <v>44881</v>
      </c>
      <c r="C274" s="1" t="s">
        <v>64</v>
      </c>
      <c r="D274" s="1" t="s">
        <v>180</v>
      </c>
      <c r="E274" s="1" t="s">
        <v>37</v>
      </c>
      <c r="F274" s="1" t="s">
        <v>121</v>
      </c>
      <c r="G274" s="1" t="s">
        <v>252</v>
      </c>
      <c r="H274">
        <v>2157</v>
      </c>
      <c r="I274" s="1" t="s">
        <v>58</v>
      </c>
      <c r="J274" s="1" t="s">
        <v>77</v>
      </c>
      <c r="K274" s="1" t="s">
        <v>185</v>
      </c>
      <c r="L274">
        <v>2260</v>
      </c>
      <c r="M274" s="1" t="s">
        <v>41</v>
      </c>
      <c r="N274">
        <v>22</v>
      </c>
      <c r="O274">
        <v>15</v>
      </c>
      <c r="P274" s="1" t="s">
        <v>42</v>
      </c>
      <c r="Q274">
        <v>15</v>
      </c>
      <c r="R274" s="1" t="s">
        <v>51</v>
      </c>
      <c r="S274" s="1" t="s">
        <v>52</v>
      </c>
      <c r="T274" s="1" t="s">
        <v>53</v>
      </c>
      <c r="U274" s="1" t="s">
        <v>34</v>
      </c>
    </row>
    <row r="275" spans="1:21" x14ac:dyDescent="0.3">
      <c r="A275" s="1" t="s">
        <v>559</v>
      </c>
      <c r="B275" s="2">
        <v>45045</v>
      </c>
      <c r="C275" s="1" t="s">
        <v>22</v>
      </c>
      <c r="D275" s="1" t="s">
        <v>159</v>
      </c>
      <c r="E275" s="1" t="s">
        <v>24</v>
      </c>
      <c r="F275" s="1" t="s">
        <v>56</v>
      </c>
      <c r="G275" s="1" t="s">
        <v>90</v>
      </c>
      <c r="H275">
        <v>2350</v>
      </c>
      <c r="I275" s="1" t="s">
        <v>58</v>
      </c>
      <c r="J275" s="1" t="s">
        <v>28</v>
      </c>
      <c r="K275" s="1" t="s">
        <v>232</v>
      </c>
      <c r="L275">
        <v>1837</v>
      </c>
      <c r="M275" s="1" t="s">
        <v>30</v>
      </c>
      <c r="N275">
        <v>55</v>
      </c>
      <c r="O275">
        <v>6</v>
      </c>
      <c r="P275" s="1" t="s">
        <v>31</v>
      </c>
      <c r="Q275">
        <v>49</v>
      </c>
      <c r="R275" s="1" t="s">
        <v>51</v>
      </c>
      <c r="S275" s="1" t="s">
        <v>33</v>
      </c>
      <c r="T275" s="1" t="s">
        <v>53</v>
      </c>
      <c r="U275" s="1" t="s">
        <v>34</v>
      </c>
    </row>
    <row r="276" spans="1:21" x14ac:dyDescent="0.3">
      <c r="A276" s="1" t="s">
        <v>560</v>
      </c>
      <c r="B276" s="2">
        <v>45266</v>
      </c>
      <c r="C276" s="1" t="s">
        <v>64</v>
      </c>
      <c r="D276" s="1" t="s">
        <v>120</v>
      </c>
      <c r="E276" s="1" t="s">
        <v>47</v>
      </c>
      <c r="F276" s="1" t="s">
        <v>38</v>
      </c>
      <c r="G276" s="1" t="s">
        <v>117</v>
      </c>
      <c r="H276">
        <v>1941</v>
      </c>
      <c r="I276" s="1" t="s">
        <v>58</v>
      </c>
      <c r="J276" s="1" t="s">
        <v>71</v>
      </c>
      <c r="K276" s="1" t="s">
        <v>147</v>
      </c>
      <c r="L276">
        <v>2667</v>
      </c>
      <c r="M276" s="1" t="s">
        <v>41</v>
      </c>
      <c r="N276">
        <v>58</v>
      </c>
      <c r="O276">
        <v>9</v>
      </c>
      <c r="P276" s="1" t="s">
        <v>42</v>
      </c>
      <c r="Q276">
        <v>40</v>
      </c>
      <c r="R276" s="1" t="s">
        <v>32</v>
      </c>
      <c r="S276" s="1" t="s">
        <v>52</v>
      </c>
      <c r="T276" s="1" t="s">
        <v>34</v>
      </c>
      <c r="U276" s="1" t="s">
        <v>34</v>
      </c>
    </row>
    <row r="277" spans="1:21" x14ac:dyDescent="0.3">
      <c r="A277" s="1" t="s">
        <v>561</v>
      </c>
      <c r="B277" s="2">
        <v>45089</v>
      </c>
      <c r="C277" s="1" t="s">
        <v>64</v>
      </c>
      <c r="D277" s="1" t="s">
        <v>23</v>
      </c>
      <c r="E277" s="1" t="s">
        <v>24</v>
      </c>
      <c r="F277" s="1" t="s">
        <v>25</v>
      </c>
      <c r="G277" s="1" t="s">
        <v>112</v>
      </c>
      <c r="H277">
        <v>2318</v>
      </c>
      <c r="I277" s="1" t="s">
        <v>58</v>
      </c>
      <c r="J277" s="1" t="s">
        <v>71</v>
      </c>
      <c r="K277" s="1" t="s">
        <v>143</v>
      </c>
      <c r="L277">
        <v>2592</v>
      </c>
      <c r="M277" s="1" t="s">
        <v>41</v>
      </c>
      <c r="N277">
        <v>38</v>
      </c>
      <c r="O277">
        <v>12</v>
      </c>
      <c r="P277" s="1" t="s">
        <v>61</v>
      </c>
      <c r="Q277">
        <v>27</v>
      </c>
      <c r="R277" s="1" t="s">
        <v>51</v>
      </c>
      <c r="S277" s="1" t="s">
        <v>43</v>
      </c>
      <c r="T277" s="1" t="s">
        <v>67</v>
      </c>
      <c r="U277" s="1" t="s">
        <v>79</v>
      </c>
    </row>
    <row r="278" spans="1:21" x14ac:dyDescent="0.3">
      <c r="A278" s="1" t="s">
        <v>562</v>
      </c>
      <c r="B278" s="2">
        <v>45065</v>
      </c>
      <c r="C278" s="1" t="s">
        <v>97</v>
      </c>
      <c r="D278" s="1" t="s">
        <v>93</v>
      </c>
      <c r="E278" s="1" t="s">
        <v>24</v>
      </c>
      <c r="F278" s="1" t="s">
        <v>56</v>
      </c>
      <c r="G278" s="1" t="s">
        <v>105</v>
      </c>
      <c r="H278">
        <v>418</v>
      </c>
      <c r="I278" s="1" t="s">
        <v>49</v>
      </c>
      <c r="J278" s="1" t="s">
        <v>71</v>
      </c>
      <c r="K278" s="1" t="s">
        <v>268</v>
      </c>
      <c r="L278">
        <v>2772</v>
      </c>
      <c r="M278" s="1" t="s">
        <v>30</v>
      </c>
      <c r="N278">
        <v>28</v>
      </c>
      <c r="O278">
        <v>11</v>
      </c>
      <c r="P278" s="1" t="s">
        <v>61</v>
      </c>
      <c r="Q278">
        <v>36</v>
      </c>
      <c r="R278" s="1" t="s">
        <v>51</v>
      </c>
      <c r="S278" s="1" t="s">
        <v>33</v>
      </c>
      <c r="T278" s="1" t="s">
        <v>53</v>
      </c>
      <c r="U278" s="1" t="s">
        <v>34</v>
      </c>
    </row>
    <row r="279" spans="1:21" x14ac:dyDescent="0.3">
      <c r="A279" s="1" t="s">
        <v>563</v>
      </c>
      <c r="B279" s="2">
        <v>44772</v>
      </c>
      <c r="C279" s="1" t="s">
        <v>64</v>
      </c>
      <c r="D279" s="1" t="s">
        <v>81</v>
      </c>
      <c r="E279" s="1" t="s">
        <v>47</v>
      </c>
      <c r="F279" s="1" t="s">
        <v>121</v>
      </c>
      <c r="G279" s="1" t="s">
        <v>564</v>
      </c>
      <c r="H279">
        <v>135</v>
      </c>
      <c r="I279" s="1" t="s">
        <v>27</v>
      </c>
      <c r="J279" s="1" t="s">
        <v>59</v>
      </c>
      <c r="K279" s="1" t="s">
        <v>50</v>
      </c>
      <c r="L279">
        <v>1520</v>
      </c>
      <c r="M279" s="1" t="s">
        <v>30</v>
      </c>
      <c r="N279">
        <v>23</v>
      </c>
      <c r="O279">
        <v>8</v>
      </c>
      <c r="P279" s="1" t="s">
        <v>31</v>
      </c>
      <c r="Q279">
        <v>1</v>
      </c>
      <c r="R279" s="1" t="s">
        <v>51</v>
      </c>
      <c r="S279" s="1" t="s">
        <v>43</v>
      </c>
      <c r="T279" s="1" t="s">
        <v>53</v>
      </c>
      <c r="U279" s="1" t="s">
        <v>79</v>
      </c>
    </row>
    <row r="280" spans="1:21" x14ac:dyDescent="0.3">
      <c r="A280" s="1" t="s">
        <v>565</v>
      </c>
      <c r="B280" s="2">
        <v>44970</v>
      </c>
      <c r="C280" s="1" t="s">
        <v>22</v>
      </c>
      <c r="D280" s="1" t="s">
        <v>93</v>
      </c>
      <c r="E280" s="1" t="s">
        <v>37</v>
      </c>
      <c r="F280" s="1" t="s">
        <v>25</v>
      </c>
      <c r="G280" s="1" t="s">
        <v>160</v>
      </c>
      <c r="H280">
        <v>1500</v>
      </c>
      <c r="I280" s="1" t="s">
        <v>49</v>
      </c>
      <c r="J280" s="1" t="s">
        <v>71</v>
      </c>
      <c r="K280" s="1" t="s">
        <v>182</v>
      </c>
      <c r="L280">
        <v>2778</v>
      </c>
      <c r="M280" s="1" t="s">
        <v>41</v>
      </c>
      <c r="N280">
        <v>50</v>
      </c>
      <c r="O280">
        <v>4</v>
      </c>
      <c r="P280" s="1" t="s">
        <v>61</v>
      </c>
      <c r="Q280">
        <v>39</v>
      </c>
      <c r="R280" s="1" t="s">
        <v>32</v>
      </c>
      <c r="S280" s="1" t="s">
        <v>43</v>
      </c>
      <c r="T280" s="1" t="s">
        <v>53</v>
      </c>
      <c r="U280" s="1" t="s">
        <v>79</v>
      </c>
    </row>
    <row r="281" spans="1:21" x14ac:dyDescent="0.3">
      <c r="A281" s="1" t="s">
        <v>566</v>
      </c>
      <c r="B281" s="2">
        <v>44718</v>
      </c>
      <c r="C281" s="1" t="s">
        <v>64</v>
      </c>
      <c r="D281" s="1" t="s">
        <v>344</v>
      </c>
      <c r="E281" s="1" t="s">
        <v>37</v>
      </c>
      <c r="F281" s="1" t="s">
        <v>38</v>
      </c>
      <c r="G281" s="1" t="s">
        <v>101</v>
      </c>
      <c r="H281">
        <v>2023</v>
      </c>
      <c r="I281" s="1" t="s">
        <v>27</v>
      </c>
      <c r="J281" s="1" t="s">
        <v>77</v>
      </c>
      <c r="K281" s="1" t="s">
        <v>326</v>
      </c>
      <c r="L281">
        <v>1674</v>
      </c>
      <c r="M281" s="1" t="s">
        <v>41</v>
      </c>
      <c r="N281">
        <v>26</v>
      </c>
      <c r="O281">
        <v>10</v>
      </c>
      <c r="P281" s="1" t="s">
        <v>31</v>
      </c>
      <c r="Q281">
        <v>37</v>
      </c>
      <c r="R281" s="1" t="s">
        <v>32</v>
      </c>
      <c r="S281" s="1" t="s">
        <v>33</v>
      </c>
      <c r="T281" s="1" t="s">
        <v>67</v>
      </c>
      <c r="U281" s="1" t="s">
        <v>34</v>
      </c>
    </row>
    <row r="282" spans="1:21" x14ac:dyDescent="0.3">
      <c r="A282" s="1" t="s">
        <v>567</v>
      </c>
      <c r="B282" s="2">
        <v>44784</v>
      </c>
      <c r="C282" s="1" t="s">
        <v>110</v>
      </c>
      <c r="D282" s="1" t="s">
        <v>85</v>
      </c>
      <c r="E282" s="1" t="s">
        <v>24</v>
      </c>
      <c r="F282" s="1" t="s">
        <v>56</v>
      </c>
      <c r="G282" s="1" t="s">
        <v>568</v>
      </c>
      <c r="H282">
        <v>24</v>
      </c>
      <c r="I282" s="1" t="s">
        <v>27</v>
      </c>
      <c r="J282" s="1" t="s">
        <v>77</v>
      </c>
      <c r="K282" s="1" t="s">
        <v>242</v>
      </c>
      <c r="L282">
        <v>2924</v>
      </c>
      <c r="M282" s="1" t="s">
        <v>30</v>
      </c>
      <c r="N282">
        <v>23</v>
      </c>
      <c r="O282">
        <v>19</v>
      </c>
      <c r="P282" s="1" t="s">
        <v>42</v>
      </c>
      <c r="Q282">
        <v>75</v>
      </c>
      <c r="R282" s="1" t="s">
        <v>32</v>
      </c>
      <c r="S282" s="1" t="s">
        <v>33</v>
      </c>
      <c r="T282" s="1" t="s">
        <v>53</v>
      </c>
      <c r="U282" s="1" t="s">
        <v>34</v>
      </c>
    </row>
    <row r="283" spans="1:21" x14ac:dyDescent="0.3">
      <c r="A283" s="1" t="s">
        <v>569</v>
      </c>
      <c r="B283" s="2">
        <v>45267</v>
      </c>
      <c r="C283" s="1" t="s">
        <v>64</v>
      </c>
      <c r="D283" s="1" t="s">
        <v>46</v>
      </c>
      <c r="E283" s="1" t="s">
        <v>47</v>
      </c>
      <c r="F283" s="1" t="s">
        <v>38</v>
      </c>
      <c r="G283" s="1" t="s">
        <v>564</v>
      </c>
      <c r="H283">
        <v>524</v>
      </c>
      <c r="I283" s="1" t="s">
        <v>58</v>
      </c>
      <c r="J283" s="1" t="s">
        <v>71</v>
      </c>
      <c r="K283" s="1" t="s">
        <v>147</v>
      </c>
      <c r="L283">
        <v>1562</v>
      </c>
      <c r="M283" s="1" t="s">
        <v>30</v>
      </c>
      <c r="N283">
        <v>27</v>
      </c>
      <c r="O283">
        <v>14</v>
      </c>
      <c r="P283" s="1" t="s">
        <v>61</v>
      </c>
      <c r="Q283">
        <v>69</v>
      </c>
      <c r="R283" s="1" t="s">
        <v>32</v>
      </c>
      <c r="S283" s="1" t="s">
        <v>43</v>
      </c>
      <c r="T283" s="1" t="s">
        <v>67</v>
      </c>
      <c r="U283" s="1" t="s">
        <v>34</v>
      </c>
    </row>
    <row r="284" spans="1:21" x14ac:dyDescent="0.3">
      <c r="A284" s="1" t="s">
        <v>570</v>
      </c>
      <c r="B284" s="2">
        <v>44860</v>
      </c>
      <c r="C284" s="1" t="s">
        <v>64</v>
      </c>
      <c r="D284" s="1" t="s">
        <v>93</v>
      </c>
      <c r="E284" s="1" t="s">
        <v>47</v>
      </c>
      <c r="F284" s="1" t="s">
        <v>38</v>
      </c>
      <c r="G284" s="1" t="s">
        <v>309</v>
      </c>
      <c r="H284">
        <v>808</v>
      </c>
      <c r="I284" s="1" t="s">
        <v>58</v>
      </c>
      <c r="J284" s="1" t="s">
        <v>28</v>
      </c>
      <c r="K284" s="1" t="s">
        <v>133</v>
      </c>
      <c r="L284">
        <v>2906</v>
      </c>
      <c r="M284" s="1" t="s">
        <v>30</v>
      </c>
      <c r="N284">
        <v>53</v>
      </c>
      <c r="O284">
        <v>0</v>
      </c>
      <c r="P284" s="1" t="s">
        <v>42</v>
      </c>
      <c r="Q284">
        <v>39</v>
      </c>
      <c r="R284" s="1" t="s">
        <v>32</v>
      </c>
      <c r="S284" s="1" t="s">
        <v>33</v>
      </c>
      <c r="T284" s="1" t="s">
        <v>62</v>
      </c>
      <c r="U284" s="1" t="s">
        <v>34</v>
      </c>
    </row>
    <row r="285" spans="1:21" x14ac:dyDescent="0.3">
      <c r="A285" s="1" t="s">
        <v>571</v>
      </c>
      <c r="B285" s="2">
        <v>44725</v>
      </c>
      <c r="C285" s="1" t="s">
        <v>110</v>
      </c>
      <c r="D285" s="1" t="s">
        <v>36</v>
      </c>
      <c r="E285" s="1" t="s">
        <v>24</v>
      </c>
      <c r="F285" s="1" t="s">
        <v>25</v>
      </c>
      <c r="G285" s="1" t="s">
        <v>481</v>
      </c>
      <c r="H285">
        <v>214</v>
      </c>
      <c r="I285" s="1" t="s">
        <v>49</v>
      </c>
      <c r="J285" s="1" t="s">
        <v>28</v>
      </c>
      <c r="K285" s="1" t="s">
        <v>60</v>
      </c>
      <c r="L285">
        <v>1547</v>
      </c>
      <c r="M285" s="1" t="s">
        <v>41</v>
      </c>
      <c r="N285">
        <v>24</v>
      </c>
      <c r="O285">
        <v>14</v>
      </c>
      <c r="P285" s="1" t="s">
        <v>61</v>
      </c>
      <c r="Q285">
        <v>68</v>
      </c>
      <c r="R285" s="1" t="s">
        <v>32</v>
      </c>
      <c r="S285" s="1" t="s">
        <v>43</v>
      </c>
      <c r="T285" s="1" t="s">
        <v>62</v>
      </c>
      <c r="U285" s="1" t="s">
        <v>34</v>
      </c>
    </row>
    <row r="286" spans="1:21" x14ac:dyDescent="0.3">
      <c r="A286" s="1" t="s">
        <v>572</v>
      </c>
      <c r="B286" s="2">
        <v>44945</v>
      </c>
      <c r="C286" s="1" t="s">
        <v>97</v>
      </c>
      <c r="D286" s="1" t="s">
        <v>180</v>
      </c>
      <c r="E286" s="1" t="s">
        <v>37</v>
      </c>
      <c r="F286" s="1" t="s">
        <v>38</v>
      </c>
      <c r="G286" s="1" t="s">
        <v>311</v>
      </c>
      <c r="H286">
        <v>1716</v>
      </c>
      <c r="I286" s="1" t="s">
        <v>27</v>
      </c>
      <c r="J286" s="1" t="s">
        <v>59</v>
      </c>
      <c r="K286" s="1" t="s">
        <v>346</v>
      </c>
      <c r="L286">
        <v>2063</v>
      </c>
      <c r="M286" s="1" t="s">
        <v>30</v>
      </c>
      <c r="N286">
        <v>23</v>
      </c>
      <c r="O286">
        <v>10</v>
      </c>
      <c r="P286" s="1" t="s">
        <v>31</v>
      </c>
      <c r="Q286">
        <v>24</v>
      </c>
      <c r="R286" s="1" t="s">
        <v>51</v>
      </c>
      <c r="S286" s="1" t="s">
        <v>52</v>
      </c>
      <c r="T286" s="1" t="s">
        <v>62</v>
      </c>
      <c r="U286" s="1" t="s">
        <v>34</v>
      </c>
    </row>
    <row r="287" spans="1:21" x14ac:dyDescent="0.3">
      <c r="A287" s="1" t="s">
        <v>573</v>
      </c>
      <c r="B287" s="2">
        <v>44937</v>
      </c>
      <c r="C287" s="1" t="s">
        <v>45</v>
      </c>
      <c r="D287" s="1" t="s">
        <v>120</v>
      </c>
      <c r="E287" s="1" t="s">
        <v>24</v>
      </c>
      <c r="F287" s="1" t="s">
        <v>75</v>
      </c>
      <c r="G287" s="1" t="s">
        <v>574</v>
      </c>
      <c r="H287">
        <v>1101</v>
      </c>
      <c r="I287" s="1" t="s">
        <v>27</v>
      </c>
      <c r="J287" s="1" t="s">
        <v>77</v>
      </c>
      <c r="K287" s="1" t="s">
        <v>91</v>
      </c>
      <c r="L287">
        <v>2603</v>
      </c>
      <c r="M287" s="1" t="s">
        <v>41</v>
      </c>
      <c r="N287">
        <v>45</v>
      </c>
      <c r="O287">
        <v>7</v>
      </c>
      <c r="P287" s="1" t="s">
        <v>42</v>
      </c>
      <c r="Q287">
        <v>44</v>
      </c>
      <c r="R287" s="1" t="s">
        <v>51</v>
      </c>
      <c r="S287" s="1" t="s">
        <v>33</v>
      </c>
      <c r="T287" s="1" t="s">
        <v>34</v>
      </c>
      <c r="U287" s="1" t="s">
        <v>34</v>
      </c>
    </row>
    <row r="288" spans="1:21" x14ac:dyDescent="0.3">
      <c r="A288" s="1" t="s">
        <v>575</v>
      </c>
      <c r="B288" s="2">
        <v>45054</v>
      </c>
      <c r="C288" s="1" t="s">
        <v>110</v>
      </c>
      <c r="D288" s="1" t="s">
        <v>85</v>
      </c>
      <c r="E288" s="1" t="s">
        <v>47</v>
      </c>
      <c r="F288" s="1" t="s">
        <v>75</v>
      </c>
      <c r="G288" s="1" t="s">
        <v>545</v>
      </c>
      <c r="H288">
        <v>938</v>
      </c>
      <c r="I288" s="1" t="s">
        <v>49</v>
      </c>
      <c r="J288" s="1" t="s">
        <v>77</v>
      </c>
      <c r="K288" s="1" t="s">
        <v>83</v>
      </c>
      <c r="L288">
        <v>2847</v>
      </c>
      <c r="M288" s="1" t="s">
        <v>30</v>
      </c>
      <c r="N288">
        <v>36</v>
      </c>
      <c r="O288">
        <v>2</v>
      </c>
      <c r="P288" s="1" t="s">
        <v>31</v>
      </c>
      <c r="Q288">
        <v>62</v>
      </c>
      <c r="R288" s="1" t="s">
        <v>32</v>
      </c>
      <c r="S288" s="1" t="s">
        <v>33</v>
      </c>
      <c r="T288" s="1" t="s">
        <v>62</v>
      </c>
      <c r="U288" s="1" t="s">
        <v>34</v>
      </c>
    </row>
    <row r="289" spans="1:21" x14ac:dyDescent="0.3">
      <c r="A289" s="1" t="s">
        <v>576</v>
      </c>
      <c r="B289" s="2">
        <v>44645</v>
      </c>
      <c r="C289" s="1" t="s">
        <v>22</v>
      </c>
      <c r="D289" s="1" t="s">
        <v>69</v>
      </c>
      <c r="E289" s="1" t="s">
        <v>37</v>
      </c>
      <c r="F289" s="1" t="s">
        <v>25</v>
      </c>
      <c r="G289" s="1" t="s">
        <v>197</v>
      </c>
      <c r="H289">
        <v>1840</v>
      </c>
      <c r="I289" s="1" t="s">
        <v>58</v>
      </c>
      <c r="J289" s="1" t="s">
        <v>59</v>
      </c>
      <c r="K289" s="1" t="s">
        <v>40</v>
      </c>
      <c r="L289">
        <v>2312</v>
      </c>
      <c r="M289" s="1" t="s">
        <v>30</v>
      </c>
      <c r="N289">
        <v>68</v>
      </c>
      <c r="O289">
        <v>1</v>
      </c>
      <c r="P289" s="1" t="s">
        <v>31</v>
      </c>
      <c r="Q289">
        <v>27</v>
      </c>
      <c r="R289" s="1" t="s">
        <v>32</v>
      </c>
      <c r="S289" s="1" t="s">
        <v>43</v>
      </c>
      <c r="T289" s="1" t="s">
        <v>53</v>
      </c>
      <c r="U289" s="1" t="s">
        <v>79</v>
      </c>
    </row>
    <row r="290" spans="1:21" x14ac:dyDescent="0.3">
      <c r="A290" s="1" t="s">
        <v>577</v>
      </c>
      <c r="B290" s="2">
        <v>44773</v>
      </c>
      <c r="C290" s="1" t="s">
        <v>45</v>
      </c>
      <c r="D290" s="1" t="s">
        <v>187</v>
      </c>
      <c r="E290" s="1" t="s">
        <v>24</v>
      </c>
      <c r="F290" s="1" t="s">
        <v>121</v>
      </c>
      <c r="G290" s="1" t="s">
        <v>270</v>
      </c>
      <c r="H290">
        <v>1433</v>
      </c>
      <c r="I290" s="1" t="s">
        <v>58</v>
      </c>
      <c r="J290" s="1" t="s">
        <v>71</v>
      </c>
      <c r="K290" s="1" t="s">
        <v>50</v>
      </c>
      <c r="L290">
        <v>2504</v>
      </c>
      <c r="M290" s="1" t="s">
        <v>41</v>
      </c>
      <c r="N290">
        <v>61</v>
      </c>
      <c r="O290">
        <v>11</v>
      </c>
      <c r="P290" s="1" t="s">
        <v>42</v>
      </c>
      <c r="Q290">
        <v>10</v>
      </c>
      <c r="R290" s="1" t="s">
        <v>32</v>
      </c>
      <c r="S290" s="1" t="s">
        <v>43</v>
      </c>
      <c r="T290" s="1" t="s">
        <v>53</v>
      </c>
      <c r="U290" s="1" t="s">
        <v>79</v>
      </c>
    </row>
    <row r="291" spans="1:21" x14ac:dyDescent="0.3">
      <c r="A291" s="1" t="s">
        <v>578</v>
      </c>
      <c r="B291" s="2">
        <v>44844</v>
      </c>
      <c r="C291" s="1" t="s">
        <v>110</v>
      </c>
      <c r="D291" s="1" t="s">
        <v>131</v>
      </c>
      <c r="E291" s="1" t="s">
        <v>47</v>
      </c>
      <c r="F291" s="1" t="s">
        <v>121</v>
      </c>
      <c r="G291" s="1" t="s">
        <v>471</v>
      </c>
      <c r="H291">
        <v>1104</v>
      </c>
      <c r="I291" s="1" t="s">
        <v>49</v>
      </c>
      <c r="J291" s="1" t="s">
        <v>77</v>
      </c>
      <c r="K291" s="1" t="s">
        <v>60</v>
      </c>
      <c r="L291">
        <v>2656</v>
      </c>
      <c r="M291" s="1" t="s">
        <v>41</v>
      </c>
      <c r="N291">
        <v>23</v>
      </c>
      <c r="O291">
        <v>13</v>
      </c>
      <c r="P291" s="1" t="s">
        <v>42</v>
      </c>
      <c r="Q291">
        <v>34</v>
      </c>
      <c r="R291" s="1" t="s">
        <v>51</v>
      </c>
      <c r="S291" s="1" t="s">
        <v>43</v>
      </c>
      <c r="T291" s="1" t="s">
        <v>62</v>
      </c>
      <c r="U291" s="1" t="s">
        <v>79</v>
      </c>
    </row>
    <row r="292" spans="1:21" x14ac:dyDescent="0.3">
      <c r="A292" s="1" t="s">
        <v>579</v>
      </c>
      <c r="B292" s="2">
        <v>45010</v>
      </c>
      <c r="C292" s="1" t="s">
        <v>22</v>
      </c>
      <c r="D292" s="1" t="s">
        <v>189</v>
      </c>
      <c r="E292" s="1" t="s">
        <v>37</v>
      </c>
      <c r="F292" s="1" t="s">
        <v>38</v>
      </c>
      <c r="G292" s="1" t="s">
        <v>429</v>
      </c>
      <c r="H292">
        <v>10</v>
      </c>
      <c r="I292" s="1" t="s">
        <v>27</v>
      </c>
      <c r="J292" s="1" t="s">
        <v>71</v>
      </c>
      <c r="K292" s="1" t="s">
        <v>232</v>
      </c>
      <c r="L292">
        <v>2372</v>
      </c>
      <c r="M292" s="1" t="s">
        <v>30</v>
      </c>
      <c r="N292">
        <v>24</v>
      </c>
      <c r="O292">
        <v>19</v>
      </c>
      <c r="P292" s="1" t="s">
        <v>31</v>
      </c>
      <c r="Q292">
        <v>76</v>
      </c>
      <c r="R292" s="1" t="s">
        <v>51</v>
      </c>
      <c r="S292" s="1" t="s">
        <v>52</v>
      </c>
      <c r="T292" s="1" t="s">
        <v>62</v>
      </c>
      <c r="U292" s="1" t="s">
        <v>79</v>
      </c>
    </row>
    <row r="293" spans="1:21" x14ac:dyDescent="0.3">
      <c r="A293" s="1" t="s">
        <v>580</v>
      </c>
      <c r="B293" s="2">
        <v>45255</v>
      </c>
      <c r="C293" s="1" t="s">
        <v>97</v>
      </c>
      <c r="D293" s="1" t="s">
        <v>180</v>
      </c>
      <c r="E293" s="1" t="s">
        <v>24</v>
      </c>
      <c r="F293" s="1" t="s">
        <v>121</v>
      </c>
      <c r="G293" s="1" t="s">
        <v>146</v>
      </c>
      <c r="H293">
        <v>1332</v>
      </c>
      <c r="I293" s="1" t="s">
        <v>27</v>
      </c>
      <c r="J293" s="1" t="s">
        <v>77</v>
      </c>
      <c r="K293" s="1" t="s">
        <v>349</v>
      </c>
      <c r="L293">
        <v>2229</v>
      </c>
      <c r="M293" s="1" t="s">
        <v>41</v>
      </c>
      <c r="N293">
        <v>47</v>
      </c>
      <c r="O293">
        <v>0</v>
      </c>
      <c r="P293" s="1" t="s">
        <v>61</v>
      </c>
      <c r="Q293">
        <v>80</v>
      </c>
      <c r="R293" s="1" t="s">
        <v>32</v>
      </c>
      <c r="S293" s="1" t="s">
        <v>33</v>
      </c>
      <c r="T293" s="1" t="s">
        <v>53</v>
      </c>
      <c r="U293" s="1" t="s">
        <v>79</v>
      </c>
    </row>
    <row r="294" spans="1:21" x14ac:dyDescent="0.3">
      <c r="A294" s="1" t="s">
        <v>581</v>
      </c>
      <c r="B294" s="2">
        <v>44986</v>
      </c>
      <c r="C294" s="1" t="s">
        <v>22</v>
      </c>
      <c r="D294" s="1" t="s">
        <v>159</v>
      </c>
      <c r="E294" s="1" t="s">
        <v>47</v>
      </c>
      <c r="F294" s="1" t="s">
        <v>25</v>
      </c>
      <c r="G294" s="1" t="s">
        <v>305</v>
      </c>
      <c r="H294">
        <v>2123</v>
      </c>
      <c r="I294" s="1" t="s">
        <v>58</v>
      </c>
      <c r="J294" s="1" t="s">
        <v>59</v>
      </c>
      <c r="K294" s="1" t="s">
        <v>185</v>
      </c>
      <c r="L294">
        <v>982</v>
      </c>
      <c r="M294" s="1" t="s">
        <v>30</v>
      </c>
      <c r="N294">
        <v>60</v>
      </c>
      <c r="O294">
        <v>17</v>
      </c>
      <c r="P294" s="1" t="s">
        <v>31</v>
      </c>
      <c r="Q294">
        <v>63</v>
      </c>
      <c r="R294" s="1" t="s">
        <v>51</v>
      </c>
      <c r="S294" s="1" t="s">
        <v>52</v>
      </c>
      <c r="T294" s="1" t="s">
        <v>34</v>
      </c>
      <c r="U294" s="1" t="s">
        <v>79</v>
      </c>
    </row>
    <row r="295" spans="1:21" x14ac:dyDescent="0.3">
      <c r="A295" s="1" t="s">
        <v>582</v>
      </c>
      <c r="B295" s="2">
        <v>44647</v>
      </c>
      <c r="C295" s="1" t="s">
        <v>110</v>
      </c>
      <c r="D295" s="1" t="s">
        <v>172</v>
      </c>
      <c r="E295" s="1" t="s">
        <v>37</v>
      </c>
      <c r="F295" s="1" t="s">
        <v>38</v>
      </c>
      <c r="G295" s="1" t="s">
        <v>583</v>
      </c>
      <c r="H295">
        <v>1052</v>
      </c>
      <c r="I295" s="1" t="s">
        <v>58</v>
      </c>
      <c r="J295" s="1" t="s">
        <v>77</v>
      </c>
      <c r="K295" s="1" t="s">
        <v>323</v>
      </c>
      <c r="L295">
        <v>2758</v>
      </c>
      <c r="M295" s="1" t="s">
        <v>30</v>
      </c>
      <c r="N295">
        <v>30</v>
      </c>
      <c r="O295">
        <v>3</v>
      </c>
      <c r="P295" s="1" t="s">
        <v>42</v>
      </c>
      <c r="Q295">
        <v>42</v>
      </c>
      <c r="R295" s="1" t="s">
        <v>32</v>
      </c>
      <c r="S295" s="1" t="s">
        <v>43</v>
      </c>
      <c r="T295" s="1" t="s">
        <v>62</v>
      </c>
      <c r="U295" s="1" t="s">
        <v>34</v>
      </c>
    </row>
    <row r="296" spans="1:21" x14ac:dyDescent="0.3">
      <c r="A296" s="1" t="s">
        <v>584</v>
      </c>
      <c r="B296" s="2">
        <v>45262</v>
      </c>
      <c r="C296" s="1" t="s">
        <v>22</v>
      </c>
      <c r="D296" s="1" t="s">
        <v>120</v>
      </c>
      <c r="E296" s="1" t="s">
        <v>37</v>
      </c>
      <c r="F296" s="1" t="s">
        <v>56</v>
      </c>
      <c r="G296" s="1" t="s">
        <v>39</v>
      </c>
      <c r="H296">
        <v>1013</v>
      </c>
      <c r="I296" s="1" t="s">
        <v>58</v>
      </c>
      <c r="J296" s="1" t="s">
        <v>59</v>
      </c>
      <c r="K296" s="1" t="s">
        <v>338</v>
      </c>
      <c r="L296">
        <v>2702</v>
      </c>
      <c r="M296" s="1" t="s">
        <v>30</v>
      </c>
      <c r="N296">
        <v>22</v>
      </c>
      <c r="O296">
        <v>11</v>
      </c>
      <c r="P296" s="1" t="s">
        <v>42</v>
      </c>
      <c r="Q296">
        <v>15</v>
      </c>
      <c r="R296" s="1" t="s">
        <v>51</v>
      </c>
      <c r="S296" s="1" t="s">
        <v>52</v>
      </c>
      <c r="T296" s="1" t="s">
        <v>34</v>
      </c>
      <c r="U296" s="1" t="s">
        <v>79</v>
      </c>
    </row>
    <row r="297" spans="1:21" x14ac:dyDescent="0.3">
      <c r="A297" s="1" t="s">
        <v>585</v>
      </c>
      <c r="B297" s="2">
        <v>44735</v>
      </c>
      <c r="C297" s="1" t="s">
        <v>97</v>
      </c>
      <c r="D297" s="1" t="s">
        <v>74</v>
      </c>
      <c r="E297" s="1" t="s">
        <v>37</v>
      </c>
      <c r="F297" s="1" t="s">
        <v>56</v>
      </c>
      <c r="G297" s="1" t="s">
        <v>213</v>
      </c>
      <c r="H297">
        <v>1612</v>
      </c>
      <c r="I297" s="1" t="s">
        <v>49</v>
      </c>
      <c r="J297" s="1" t="s">
        <v>77</v>
      </c>
      <c r="K297" s="1" t="s">
        <v>323</v>
      </c>
      <c r="L297">
        <v>2486</v>
      </c>
      <c r="M297" s="1" t="s">
        <v>41</v>
      </c>
      <c r="N297">
        <v>58</v>
      </c>
      <c r="O297">
        <v>6</v>
      </c>
      <c r="P297" s="1" t="s">
        <v>42</v>
      </c>
      <c r="Q297">
        <v>25</v>
      </c>
      <c r="R297" s="1" t="s">
        <v>51</v>
      </c>
      <c r="S297" s="1" t="s">
        <v>43</v>
      </c>
      <c r="T297" s="1" t="s">
        <v>53</v>
      </c>
      <c r="U297" s="1" t="s">
        <v>79</v>
      </c>
    </row>
    <row r="298" spans="1:21" x14ac:dyDescent="0.3">
      <c r="A298" s="1" t="s">
        <v>586</v>
      </c>
      <c r="B298" s="2">
        <v>44917</v>
      </c>
      <c r="C298" s="1" t="s">
        <v>110</v>
      </c>
      <c r="D298" s="1" t="s">
        <v>93</v>
      </c>
      <c r="E298" s="1" t="s">
        <v>37</v>
      </c>
      <c r="F298" s="1" t="s">
        <v>75</v>
      </c>
      <c r="G298" s="1" t="s">
        <v>115</v>
      </c>
      <c r="H298">
        <v>1505</v>
      </c>
      <c r="I298" s="1" t="s">
        <v>58</v>
      </c>
      <c r="J298" s="1" t="s">
        <v>28</v>
      </c>
      <c r="K298" s="1" t="s">
        <v>185</v>
      </c>
      <c r="L298">
        <v>1510</v>
      </c>
      <c r="M298" s="1" t="s">
        <v>30</v>
      </c>
      <c r="N298">
        <v>57</v>
      </c>
      <c r="O298">
        <v>5</v>
      </c>
      <c r="P298" s="1" t="s">
        <v>31</v>
      </c>
      <c r="Q298">
        <v>74</v>
      </c>
      <c r="R298" s="1" t="s">
        <v>32</v>
      </c>
      <c r="S298" s="1" t="s">
        <v>52</v>
      </c>
      <c r="T298" s="1" t="s">
        <v>34</v>
      </c>
      <c r="U298" s="1" t="s">
        <v>34</v>
      </c>
    </row>
    <row r="299" spans="1:21" x14ac:dyDescent="0.3">
      <c r="A299" s="1" t="s">
        <v>587</v>
      </c>
      <c r="B299" s="2">
        <v>44679</v>
      </c>
      <c r="C299" s="1" t="s">
        <v>64</v>
      </c>
      <c r="D299" s="1" t="s">
        <v>172</v>
      </c>
      <c r="E299" s="1" t="s">
        <v>24</v>
      </c>
      <c r="F299" s="1" t="s">
        <v>38</v>
      </c>
      <c r="G299" s="1" t="s">
        <v>481</v>
      </c>
      <c r="H299">
        <v>1257</v>
      </c>
      <c r="I299" s="1" t="s">
        <v>58</v>
      </c>
      <c r="J299" s="1" t="s">
        <v>71</v>
      </c>
      <c r="K299" s="1" t="s">
        <v>167</v>
      </c>
      <c r="L299">
        <v>2888</v>
      </c>
      <c r="M299" s="1" t="s">
        <v>41</v>
      </c>
      <c r="N299">
        <v>50</v>
      </c>
      <c r="O299">
        <v>5</v>
      </c>
      <c r="P299" s="1" t="s">
        <v>42</v>
      </c>
      <c r="Q299">
        <v>19</v>
      </c>
      <c r="R299" s="1" t="s">
        <v>51</v>
      </c>
      <c r="S299" s="1" t="s">
        <v>43</v>
      </c>
      <c r="T299" s="1" t="s">
        <v>62</v>
      </c>
      <c r="U299" s="1" t="s">
        <v>79</v>
      </c>
    </row>
    <row r="300" spans="1:21" x14ac:dyDescent="0.3">
      <c r="A300" s="1" t="s">
        <v>588</v>
      </c>
      <c r="B300" s="2">
        <v>44676</v>
      </c>
      <c r="C300" s="1" t="s">
        <v>110</v>
      </c>
      <c r="D300" s="1" t="s">
        <v>159</v>
      </c>
      <c r="E300" s="1" t="s">
        <v>37</v>
      </c>
      <c r="F300" s="1" t="s">
        <v>75</v>
      </c>
      <c r="G300" s="1" t="s">
        <v>231</v>
      </c>
      <c r="H300">
        <v>1339</v>
      </c>
      <c r="I300" s="1" t="s">
        <v>27</v>
      </c>
      <c r="J300" s="1" t="s">
        <v>59</v>
      </c>
      <c r="K300" s="1" t="s">
        <v>170</v>
      </c>
      <c r="L300">
        <v>969</v>
      </c>
      <c r="M300" s="1" t="s">
        <v>30</v>
      </c>
      <c r="N300">
        <v>22</v>
      </c>
      <c r="O300">
        <v>4</v>
      </c>
      <c r="P300" s="1" t="s">
        <v>61</v>
      </c>
      <c r="Q300">
        <v>64</v>
      </c>
      <c r="R300" s="1" t="s">
        <v>51</v>
      </c>
      <c r="S300" s="1" t="s">
        <v>33</v>
      </c>
      <c r="T300" s="1" t="s">
        <v>62</v>
      </c>
      <c r="U300" s="1" t="s">
        <v>34</v>
      </c>
    </row>
    <row r="301" spans="1:21" x14ac:dyDescent="0.3">
      <c r="A301" s="1" t="s">
        <v>589</v>
      </c>
      <c r="B301" s="2">
        <v>45210</v>
      </c>
      <c r="C301" s="1" t="s">
        <v>22</v>
      </c>
      <c r="D301" s="1" t="s">
        <v>85</v>
      </c>
      <c r="E301" s="1" t="s">
        <v>24</v>
      </c>
      <c r="F301" s="1" t="s">
        <v>56</v>
      </c>
      <c r="G301" s="1" t="s">
        <v>146</v>
      </c>
      <c r="H301">
        <v>1954</v>
      </c>
      <c r="I301" s="1" t="s">
        <v>58</v>
      </c>
      <c r="J301" s="1" t="s">
        <v>59</v>
      </c>
      <c r="K301" s="1" t="s">
        <v>29</v>
      </c>
      <c r="L301">
        <v>2430</v>
      </c>
      <c r="M301" s="1" t="s">
        <v>30</v>
      </c>
      <c r="N301">
        <v>18</v>
      </c>
      <c r="O301">
        <v>19</v>
      </c>
      <c r="P301" s="1" t="s">
        <v>61</v>
      </c>
      <c r="Q301">
        <v>3</v>
      </c>
      <c r="R301" s="1" t="s">
        <v>32</v>
      </c>
      <c r="S301" s="1" t="s">
        <v>52</v>
      </c>
      <c r="T301" s="1" t="s">
        <v>62</v>
      </c>
      <c r="U301" s="1" t="s">
        <v>79</v>
      </c>
    </row>
    <row r="302" spans="1:21" x14ac:dyDescent="0.3">
      <c r="A302" s="1" t="s">
        <v>590</v>
      </c>
      <c r="B302" s="2">
        <v>45284</v>
      </c>
      <c r="C302" s="1" t="s">
        <v>22</v>
      </c>
      <c r="D302" s="1" t="s">
        <v>36</v>
      </c>
      <c r="E302" s="1" t="s">
        <v>24</v>
      </c>
      <c r="F302" s="1" t="s">
        <v>121</v>
      </c>
      <c r="G302" s="1" t="s">
        <v>458</v>
      </c>
      <c r="H302">
        <v>807</v>
      </c>
      <c r="I302" s="1" t="s">
        <v>58</v>
      </c>
      <c r="J302" s="1" t="s">
        <v>59</v>
      </c>
      <c r="K302" s="1" t="s">
        <v>210</v>
      </c>
      <c r="L302">
        <v>1704</v>
      </c>
      <c r="M302" s="1" t="s">
        <v>30</v>
      </c>
      <c r="N302">
        <v>38</v>
      </c>
      <c r="O302">
        <v>10</v>
      </c>
      <c r="P302" s="1" t="s">
        <v>31</v>
      </c>
      <c r="Q302">
        <v>74</v>
      </c>
      <c r="R302" s="1" t="s">
        <v>51</v>
      </c>
      <c r="S302" s="1" t="s">
        <v>43</v>
      </c>
      <c r="T302" s="1" t="s">
        <v>53</v>
      </c>
      <c r="U302" s="1" t="s">
        <v>79</v>
      </c>
    </row>
    <row r="303" spans="1:21" x14ac:dyDescent="0.3">
      <c r="A303" s="1" t="s">
        <v>591</v>
      </c>
      <c r="B303" s="2">
        <v>44948</v>
      </c>
      <c r="C303" s="1" t="s">
        <v>22</v>
      </c>
      <c r="D303" s="1" t="s">
        <v>172</v>
      </c>
      <c r="E303" s="1" t="s">
        <v>47</v>
      </c>
      <c r="F303" s="1" t="s">
        <v>121</v>
      </c>
      <c r="G303" s="1" t="s">
        <v>213</v>
      </c>
      <c r="H303">
        <v>1409</v>
      </c>
      <c r="I303" s="1" t="s">
        <v>49</v>
      </c>
      <c r="J303" s="1" t="s">
        <v>71</v>
      </c>
      <c r="K303" s="1" t="s">
        <v>349</v>
      </c>
      <c r="L303">
        <v>1708</v>
      </c>
      <c r="M303" s="1" t="s">
        <v>41</v>
      </c>
      <c r="N303">
        <v>23</v>
      </c>
      <c r="O303">
        <v>14</v>
      </c>
      <c r="P303" s="1" t="s">
        <v>42</v>
      </c>
      <c r="Q303">
        <v>46</v>
      </c>
      <c r="R303" s="1" t="s">
        <v>51</v>
      </c>
      <c r="S303" s="1" t="s">
        <v>52</v>
      </c>
      <c r="T303" s="1" t="s">
        <v>67</v>
      </c>
      <c r="U303" s="1" t="s">
        <v>79</v>
      </c>
    </row>
    <row r="304" spans="1:21" x14ac:dyDescent="0.3">
      <c r="A304" s="1" t="s">
        <v>592</v>
      </c>
      <c r="B304" s="2">
        <v>44650</v>
      </c>
      <c r="C304" s="1" t="s">
        <v>22</v>
      </c>
      <c r="D304" s="1" t="s">
        <v>89</v>
      </c>
      <c r="E304" s="1" t="s">
        <v>47</v>
      </c>
      <c r="F304" s="1" t="s">
        <v>75</v>
      </c>
      <c r="G304" s="1" t="s">
        <v>593</v>
      </c>
      <c r="H304">
        <v>11</v>
      </c>
      <c r="I304" s="1" t="s">
        <v>49</v>
      </c>
      <c r="J304" s="1" t="s">
        <v>28</v>
      </c>
      <c r="K304" s="1" t="s">
        <v>242</v>
      </c>
      <c r="L304">
        <v>2921</v>
      </c>
      <c r="M304" s="1" t="s">
        <v>41</v>
      </c>
      <c r="N304">
        <v>47</v>
      </c>
      <c r="O304">
        <v>16</v>
      </c>
      <c r="P304" s="1" t="s">
        <v>61</v>
      </c>
      <c r="Q304">
        <v>64</v>
      </c>
      <c r="R304" s="1" t="s">
        <v>51</v>
      </c>
      <c r="S304" s="1" t="s">
        <v>33</v>
      </c>
      <c r="T304" s="1" t="s">
        <v>34</v>
      </c>
      <c r="U304" s="1" t="s">
        <v>79</v>
      </c>
    </row>
    <row r="305" spans="1:21" x14ac:dyDescent="0.3">
      <c r="A305" s="1" t="s">
        <v>594</v>
      </c>
      <c r="B305" s="2">
        <v>45234</v>
      </c>
      <c r="C305" s="1" t="s">
        <v>110</v>
      </c>
      <c r="D305" s="1" t="s">
        <v>104</v>
      </c>
      <c r="E305" s="1" t="s">
        <v>47</v>
      </c>
      <c r="F305" s="1" t="s">
        <v>38</v>
      </c>
      <c r="G305" s="1" t="s">
        <v>595</v>
      </c>
      <c r="H305">
        <v>2011</v>
      </c>
      <c r="I305" s="1" t="s">
        <v>58</v>
      </c>
      <c r="J305" s="1" t="s">
        <v>71</v>
      </c>
      <c r="K305" s="1" t="s">
        <v>113</v>
      </c>
      <c r="L305">
        <v>2772</v>
      </c>
      <c r="M305" s="1" t="s">
        <v>41</v>
      </c>
      <c r="N305">
        <v>31</v>
      </c>
      <c r="O305">
        <v>16</v>
      </c>
      <c r="P305" s="1" t="s">
        <v>61</v>
      </c>
      <c r="Q305">
        <v>15</v>
      </c>
      <c r="R305" s="1" t="s">
        <v>51</v>
      </c>
      <c r="S305" s="1" t="s">
        <v>52</v>
      </c>
      <c r="T305" s="1" t="s">
        <v>67</v>
      </c>
      <c r="U305" s="1" t="s">
        <v>34</v>
      </c>
    </row>
    <row r="306" spans="1:21" x14ac:dyDescent="0.3">
      <c r="A306" s="1" t="s">
        <v>596</v>
      </c>
      <c r="B306" s="2">
        <v>45070</v>
      </c>
      <c r="C306" s="1" t="s">
        <v>22</v>
      </c>
      <c r="D306" s="1" t="s">
        <v>74</v>
      </c>
      <c r="E306" s="1" t="s">
        <v>24</v>
      </c>
      <c r="F306" s="1" t="s">
        <v>75</v>
      </c>
      <c r="G306" s="1" t="s">
        <v>267</v>
      </c>
      <c r="H306">
        <v>1345</v>
      </c>
      <c r="I306" s="1" t="s">
        <v>27</v>
      </c>
      <c r="J306" s="1" t="s">
        <v>28</v>
      </c>
      <c r="K306" s="1" t="s">
        <v>126</v>
      </c>
      <c r="L306">
        <v>1049</v>
      </c>
      <c r="M306" s="1" t="s">
        <v>41</v>
      </c>
      <c r="N306">
        <v>70</v>
      </c>
      <c r="O306">
        <v>10</v>
      </c>
      <c r="P306" s="1" t="s">
        <v>61</v>
      </c>
      <c r="Q306">
        <v>22</v>
      </c>
      <c r="R306" s="1" t="s">
        <v>32</v>
      </c>
      <c r="S306" s="1" t="s">
        <v>52</v>
      </c>
      <c r="T306" s="1" t="s">
        <v>53</v>
      </c>
      <c r="U306" s="1" t="s">
        <v>79</v>
      </c>
    </row>
    <row r="307" spans="1:21" x14ac:dyDescent="0.3">
      <c r="A307" s="1" t="s">
        <v>597</v>
      </c>
      <c r="B307" s="2">
        <v>44989</v>
      </c>
      <c r="C307" s="1" t="s">
        <v>110</v>
      </c>
      <c r="D307" s="1" t="s">
        <v>104</v>
      </c>
      <c r="E307" s="1" t="s">
        <v>24</v>
      </c>
      <c r="F307" s="1" t="s">
        <v>56</v>
      </c>
      <c r="G307" s="1" t="s">
        <v>195</v>
      </c>
      <c r="H307">
        <v>2157</v>
      </c>
      <c r="I307" s="1" t="s">
        <v>27</v>
      </c>
      <c r="J307" s="1" t="s">
        <v>71</v>
      </c>
      <c r="K307" s="1" t="s">
        <v>326</v>
      </c>
      <c r="L307">
        <v>2597</v>
      </c>
      <c r="M307" s="1" t="s">
        <v>30</v>
      </c>
      <c r="N307">
        <v>59</v>
      </c>
      <c r="O307">
        <v>2</v>
      </c>
      <c r="P307" s="1" t="s">
        <v>42</v>
      </c>
      <c r="Q307">
        <v>21</v>
      </c>
      <c r="R307" s="1" t="s">
        <v>32</v>
      </c>
      <c r="S307" s="1" t="s">
        <v>43</v>
      </c>
      <c r="T307" s="1" t="s">
        <v>67</v>
      </c>
      <c r="U307" s="1" t="s">
        <v>79</v>
      </c>
    </row>
    <row r="308" spans="1:21" x14ac:dyDescent="0.3">
      <c r="A308" s="1" t="s">
        <v>598</v>
      </c>
      <c r="B308" s="2">
        <v>45113</v>
      </c>
      <c r="C308" s="1" t="s">
        <v>22</v>
      </c>
      <c r="D308" s="1" t="s">
        <v>194</v>
      </c>
      <c r="E308" s="1" t="s">
        <v>37</v>
      </c>
      <c r="F308" s="1" t="s">
        <v>38</v>
      </c>
      <c r="G308" s="1" t="s">
        <v>26</v>
      </c>
      <c r="H308">
        <v>558</v>
      </c>
      <c r="I308" s="1" t="s">
        <v>58</v>
      </c>
      <c r="J308" s="1" t="s">
        <v>77</v>
      </c>
      <c r="K308" s="1" t="s">
        <v>161</v>
      </c>
      <c r="L308">
        <v>2484</v>
      </c>
      <c r="M308" s="1" t="s">
        <v>41</v>
      </c>
      <c r="N308">
        <v>21</v>
      </c>
      <c r="O308">
        <v>2</v>
      </c>
      <c r="P308" s="1" t="s">
        <v>42</v>
      </c>
      <c r="Q308">
        <v>72</v>
      </c>
      <c r="R308" s="1" t="s">
        <v>51</v>
      </c>
      <c r="S308" s="1" t="s">
        <v>33</v>
      </c>
      <c r="T308" s="1" t="s">
        <v>62</v>
      </c>
      <c r="U308" s="1" t="s">
        <v>34</v>
      </c>
    </row>
    <row r="309" spans="1:21" x14ac:dyDescent="0.3">
      <c r="A309" s="1" t="s">
        <v>599</v>
      </c>
      <c r="B309" s="2">
        <v>44692</v>
      </c>
      <c r="C309" s="1" t="s">
        <v>64</v>
      </c>
      <c r="D309" s="1" t="s">
        <v>145</v>
      </c>
      <c r="E309" s="1" t="s">
        <v>37</v>
      </c>
      <c r="F309" s="1" t="s">
        <v>121</v>
      </c>
      <c r="G309" s="1" t="s">
        <v>48</v>
      </c>
      <c r="H309">
        <v>1656</v>
      </c>
      <c r="I309" s="1" t="s">
        <v>58</v>
      </c>
      <c r="J309" s="1" t="s">
        <v>77</v>
      </c>
      <c r="K309" s="1" t="s">
        <v>136</v>
      </c>
      <c r="L309">
        <v>1729</v>
      </c>
      <c r="M309" s="1" t="s">
        <v>41</v>
      </c>
      <c r="N309">
        <v>62</v>
      </c>
      <c r="O309">
        <v>14</v>
      </c>
      <c r="P309" s="1" t="s">
        <v>31</v>
      </c>
      <c r="Q309">
        <v>16</v>
      </c>
      <c r="R309" s="1" t="s">
        <v>51</v>
      </c>
      <c r="S309" s="1" t="s">
        <v>43</v>
      </c>
      <c r="T309" s="1" t="s">
        <v>34</v>
      </c>
      <c r="U309" s="1" t="s">
        <v>79</v>
      </c>
    </row>
    <row r="310" spans="1:21" x14ac:dyDescent="0.3">
      <c r="A310" s="1" t="s">
        <v>600</v>
      </c>
      <c r="B310" s="2">
        <v>45276</v>
      </c>
      <c r="C310" s="1" t="s">
        <v>64</v>
      </c>
      <c r="D310" s="1" t="s">
        <v>180</v>
      </c>
      <c r="E310" s="1" t="s">
        <v>37</v>
      </c>
      <c r="F310" s="1" t="s">
        <v>25</v>
      </c>
      <c r="G310" s="1" t="s">
        <v>466</v>
      </c>
      <c r="H310">
        <v>304</v>
      </c>
      <c r="I310" s="1" t="s">
        <v>27</v>
      </c>
      <c r="J310" s="1" t="s">
        <v>59</v>
      </c>
      <c r="K310" s="1" t="s">
        <v>206</v>
      </c>
      <c r="L310">
        <v>840</v>
      </c>
      <c r="M310" s="1" t="s">
        <v>41</v>
      </c>
      <c r="N310">
        <v>20</v>
      </c>
      <c r="O310">
        <v>4</v>
      </c>
      <c r="P310" s="1" t="s">
        <v>42</v>
      </c>
      <c r="Q310">
        <v>69</v>
      </c>
      <c r="R310" s="1" t="s">
        <v>51</v>
      </c>
      <c r="S310" s="1" t="s">
        <v>52</v>
      </c>
      <c r="T310" s="1" t="s">
        <v>34</v>
      </c>
      <c r="U310" s="1" t="s">
        <v>34</v>
      </c>
    </row>
    <row r="311" spans="1:21" x14ac:dyDescent="0.3">
      <c r="A311" s="1" t="s">
        <v>601</v>
      </c>
      <c r="B311" s="2">
        <v>44695</v>
      </c>
      <c r="C311" s="1" t="s">
        <v>64</v>
      </c>
      <c r="D311" s="1" t="s">
        <v>145</v>
      </c>
      <c r="E311" s="1" t="s">
        <v>24</v>
      </c>
      <c r="F311" s="1" t="s">
        <v>75</v>
      </c>
      <c r="G311" s="1" t="s">
        <v>602</v>
      </c>
      <c r="H311">
        <v>738</v>
      </c>
      <c r="I311" s="1" t="s">
        <v>27</v>
      </c>
      <c r="J311" s="1" t="s">
        <v>28</v>
      </c>
      <c r="K311" s="1" t="s">
        <v>268</v>
      </c>
      <c r="L311">
        <v>2756</v>
      </c>
      <c r="M311" s="1" t="s">
        <v>30</v>
      </c>
      <c r="N311">
        <v>25</v>
      </c>
      <c r="O311">
        <v>7</v>
      </c>
      <c r="P311" s="1" t="s">
        <v>42</v>
      </c>
      <c r="Q311">
        <v>56</v>
      </c>
      <c r="R311" s="1" t="s">
        <v>32</v>
      </c>
      <c r="S311" s="1" t="s">
        <v>52</v>
      </c>
      <c r="T311" s="1" t="s">
        <v>67</v>
      </c>
      <c r="U311" s="1" t="s">
        <v>79</v>
      </c>
    </row>
    <row r="312" spans="1:21" x14ac:dyDescent="0.3">
      <c r="A312" s="1" t="s">
        <v>603</v>
      </c>
      <c r="B312" s="2">
        <v>45067</v>
      </c>
      <c r="C312" s="1" t="s">
        <v>22</v>
      </c>
      <c r="D312" s="1" t="s">
        <v>145</v>
      </c>
      <c r="E312" s="1" t="s">
        <v>37</v>
      </c>
      <c r="F312" s="1" t="s">
        <v>56</v>
      </c>
      <c r="G312" s="1" t="s">
        <v>604</v>
      </c>
      <c r="H312">
        <v>1059</v>
      </c>
      <c r="I312" s="1" t="s">
        <v>27</v>
      </c>
      <c r="J312" s="1" t="s">
        <v>77</v>
      </c>
      <c r="K312" s="1" t="s">
        <v>210</v>
      </c>
      <c r="L312">
        <v>2612</v>
      </c>
      <c r="M312" s="1" t="s">
        <v>41</v>
      </c>
      <c r="N312">
        <v>62</v>
      </c>
      <c r="O312">
        <v>0</v>
      </c>
      <c r="P312" s="1" t="s">
        <v>31</v>
      </c>
      <c r="Q312">
        <v>12</v>
      </c>
      <c r="R312" s="1" t="s">
        <v>51</v>
      </c>
      <c r="S312" s="1" t="s">
        <v>33</v>
      </c>
      <c r="T312" s="1" t="s">
        <v>67</v>
      </c>
      <c r="U312" s="1" t="s">
        <v>79</v>
      </c>
    </row>
    <row r="313" spans="1:21" x14ac:dyDescent="0.3">
      <c r="A313" s="1" t="s">
        <v>605</v>
      </c>
      <c r="B313" s="2">
        <v>44976</v>
      </c>
      <c r="C313" s="1" t="s">
        <v>64</v>
      </c>
      <c r="D313" s="1" t="s">
        <v>85</v>
      </c>
      <c r="E313" s="1" t="s">
        <v>24</v>
      </c>
      <c r="F313" s="1" t="s">
        <v>75</v>
      </c>
      <c r="G313" s="1" t="s">
        <v>379</v>
      </c>
      <c r="H313">
        <v>1146</v>
      </c>
      <c r="I313" s="1" t="s">
        <v>58</v>
      </c>
      <c r="J313" s="1" t="s">
        <v>28</v>
      </c>
      <c r="K313" s="1" t="s">
        <v>216</v>
      </c>
      <c r="L313">
        <v>2625</v>
      </c>
      <c r="M313" s="1" t="s">
        <v>41</v>
      </c>
      <c r="N313">
        <v>56</v>
      </c>
      <c r="O313">
        <v>8</v>
      </c>
      <c r="P313" s="1" t="s">
        <v>42</v>
      </c>
      <c r="Q313">
        <v>18</v>
      </c>
      <c r="R313" s="1" t="s">
        <v>51</v>
      </c>
      <c r="S313" s="1" t="s">
        <v>33</v>
      </c>
      <c r="T313" s="1" t="s">
        <v>34</v>
      </c>
      <c r="U313" s="1" t="s">
        <v>34</v>
      </c>
    </row>
    <row r="314" spans="1:21" x14ac:dyDescent="0.3">
      <c r="A314" s="1" t="s">
        <v>606</v>
      </c>
      <c r="B314" s="2">
        <v>45020</v>
      </c>
      <c r="C314" s="1" t="s">
        <v>22</v>
      </c>
      <c r="D314" s="1" t="s">
        <v>141</v>
      </c>
      <c r="E314" s="1" t="s">
        <v>37</v>
      </c>
      <c r="F314" s="1" t="s">
        <v>121</v>
      </c>
      <c r="G314" s="1" t="s">
        <v>381</v>
      </c>
      <c r="H314">
        <v>1231</v>
      </c>
      <c r="I314" s="1" t="s">
        <v>58</v>
      </c>
      <c r="J314" s="1" t="s">
        <v>77</v>
      </c>
      <c r="K314" s="1" t="s">
        <v>108</v>
      </c>
      <c r="L314">
        <v>1744</v>
      </c>
      <c r="M314" s="1" t="s">
        <v>41</v>
      </c>
      <c r="N314">
        <v>56</v>
      </c>
      <c r="O314">
        <v>17</v>
      </c>
      <c r="P314" s="1" t="s">
        <v>61</v>
      </c>
      <c r="Q314">
        <v>45</v>
      </c>
      <c r="R314" s="1" t="s">
        <v>51</v>
      </c>
      <c r="S314" s="1" t="s">
        <v>33</v>
      </c>
      <c r="T314" s="1" t="s">
        <v>34</v>
      </c>
      <c r="U314" s="1" t="s">
        <v>34</v>
      </c>
    </row>
    <row r="315" spans="1:21" x14ac:dyDescent="0.3">
      <c r="A315" s="1" t="s">
        <v>607</v>
      </c>
      <c r="B315" s="2">
        <v>44647</v>
      </c>
      <c r="C315" s="1" t="s">
        <v>22</v>
      </c>
      <c r="D315" s="1" t="s">
        <v>55</v>
      </c>
      <c r="E315" s="1" t="s">
        <v>47</v>
      </c>
      <c r="F315" s="1" t="s">
        <v>75</v>
      </c>
      <c r="G315" s="1" t="s">
        <v>608</v>
      </c>
      <c r="H315">
        <v>1446</v>
      </c>
      <c r="I315" s="1" t="s">
        <v>27</v>
      </c>
      <c r="J315" s="1" t="s">
        <v>59</v>
      </c>
      <c r="K315" s="1" t="s">
        <v>102</v>
      </c>
      <c r="L315">
        <v>2233</v>
      </c>
      <c r="M315" s="1" t="s">
        <v>41</v>
      </c>
      <c r="N315">
        <v>68</v>
      </c>
      <c r="O315">
        <v>7</v>
      </c>
      <c r="P315" s="1" t="s">
        <v>31</v>
      </c>
      <c r="Q315">
        <v>75</v>
      </c>
      <c r="R315" s="1" t="s">
        <v>32</v>
      </c>
      <c r="S315" s="1" t="s">
        <v>43</v>
      </c>
      <c r="T315" s="1" t="s">
        <v>62</v>
      </c>
      <c r="U315" s="1" t="s">
        <v>79</v>
      </c>
    </row>
    <row r="316" spans="1:21" x14ac:dyDescent="0.3">
      <c r="A316" s="1" t="s">
        <v>609</v>
      </c>
      <c r="B316" s="2">
        <v>44994</v>
      </c>
      <c r="C316" s="1" t="s">
        <v>64</v>
      </c>
      <c r="D316" s="1" t="s">
        <v>138</v>
      </c>
      <c r="E316" s="1" t="s">
        <v>47</v>
      </c>
      <c r="F316" s="1" t="s">
        <v>25</v>
      </c>
      <c r="G316" s="1" t="s">
        <v>476</v>
      </c>
      <c r="H316">
        <v>947</v>
      </c>
      <c r="I316" s="1" t="s">
        <v>49</v>
      </c>
      <c r="J316" s="1" t="s">
        <v>28</v>
      </c>
      <c r="K316" s="1" t="s">
        <v>268</v>
      </c>
      <c r="L316">
        <v>2164</v>
      </c>
      <c r="M316" s="1" t="s">
        <v>41</v>
      </c>
      <c r="N316">
        <v>50</v>
      </c>
      <c r="O316">
        <v>17</v>
      </c>
      <c r="P316" s="1" t="s">
        <v>61</v>
      </c>
      <c r="Q316">
        <v>44</v>
      </c>
      <c r="R316" s="1" t="s">
        <v>51</v>
      </c>
      <c r="S316" s="1" t="s">
        <v>33</v>
      </c>
      <c r="T316" s="1" t="s">
        <v>34</v>
      </c>
      <c r="U316" s="1" t="s">
        <v>79</v>
      </c>
    </row>
    <row r="317" spans="1:21" x14ac:dyDescent="0.3">
      <c r="A317" s="1" t="s">
        <v>610</v>
      </c>
      <c r="B317" s="2">
        <v>44855</v>
      </c>
      <c r="C317" s="1" t="s">
        <v>45</v>
      </c>
      <c r="D317" s="1" t="s">
        <v>81</v>
      </c>
      <c r="E317" s="1" t="s">
        <v>47</v>
      </c>
      <c r="F317" s="1" t="s">
        <v>25</v>
      </c>
      <c r="G317" s="1" t="s">
        <v>265</v>
      </c>
      <c r="H317">
        <v>509</v>
      </c>
      <c r="I317" s="1" t="s">
        <v>58</v>
      </c>
      <c r="J317" s="1" t="s">
        <v>71</v>
      </c>
      <c r="K317" s="1" t="s">
        <v>216</v>
      </c>
      <c r="L317">
        <v>1697</v>
      </c>
      <c r="M317" s="1" t="s">
        <v>30</v>
      </c>
      <c r="N317">
        <v>62</v>
      </c>
      <c r="O317">
        <v>17</v>
      </c>
      <c r="P317" s="1" t="s">
        <v>31</v>
      </c>
      <c r="Q317">
        <v>50</v>
      </c>
      <c r="R317" s="1" t="s">
        <v>32</v>
      </c>
      <c r="S317" s="1" t="s">
        <v>52</v>
      </c>
      <c r="T317" s="1" t="s">
        <v>53</v>
      </c>
      <c r="U317" s="1" t="s">
        <v>79</v>
      </c>
    </row>
    <row r="318" spans="1:21" x14ac:dyDescent="0.3">
      <c r="A318" s="1" t="s">
        <v>611</v>
      </c>
      <c r="B318" s="2">
        <v>45271</v>
      </c>
      <c r="C318" s="1" t="s">
        <v>64</v>
      </c>
      <c r="D318" s="1" t="s">
        <v>89</v>
      </c>
      <c r="E318" s="1" t="s">
        <v>47</v>
      </c>
      <c r="F318" s="1" t="s">
        <v>25</v>
      </c>
      <c r="G318" s="1" t="s">
        <v>458</v>
      </c>
      <c r="H318">
        <v>1125</v>
      </c>
      <c r="I318" s="1" t="s">
        <v>58</v>
      </c>
      <c r="J318" s="1" t="s">
        <v>71</v>
      </c>
      <c r="K318" s="1" t="s">
        <v>167</v>
      </c>
      <c r="L318">
        <v>1836</v>
      </c>
      <c r="M318" s="1" t="s">
        <v>30</v>
      </c>
      <c r="N318">
        <v>56</v>
      </c>
      <c r="O318">
        <v>18</v>
      </c>
      <c r="P318" s="1" t="s">
        <v>61</v>
      </c>
      <c r="Q318">
        <v>78</v>
      </c>
      <c r="R318" s="1" t="s">
        <v>32</v>
      </c>
      <c r="S318" s="1" t="s">
        <v>52</v>
      </c>
      <c r="T318" s="1" t="s">
        <v>62</v>
      </c>
      <c r="U318" s="1" t="s">
        <v>34</v>
      </c>
    </row>
    <row r="319" spans="1:21" x14ac:dyDescent="0.3">
      <c r="A319" s="1" t="s">
        <v>612</v>
      </c>
      <c r="B319" s="2">
        <v>45188</v>
      </c>
      <c r="C319" s="1" t="s">
        <v>110</v>
      </c>
      <c r="D319" s="1" t="s">
        <v>55</v>
      </c>
      <c r="E319" s="1" t="s">
        <v>24</v>
      </c>
      <c r="F319" s="1" t="s">
        <v>56</v>
      </c>
      <c r="G319" s="1" t="s">
        <v>257</v>
      </c>
      <c r="H319">
        <v>500</v>
      </c>
      <c r="I319" s="1" t="s">
        <v>27</v>
      </c>
      <c r="J319" s="1" t="s">
        <v>59</v>
      </c>
      <c r="K319" s="1" t="s">
        <v>178</v>
      </c>
      <c r="L319">
        <v>2794</v>
      </c>
      <c r="M319" s="1" t="s">
        <v>41</v>
      </c>
      <c r="N319">
        <v>19</v>
      </c>
      <c r="O319">
        <v>10</v>
      </c>
      <c r="P319" s="1" t="s">
        <v>42</v>
      </c>
      <c r="Q319">
        <v>45</v>
      </c>
      <c r="R319" s="1" t="s">
        <v>51</v>
      </c>
      <c r="S319" s="1" t="s">
        <v>33</v>
      </c>
      <c r="T319" s="1" t="s">
        <v>53</v>
      </c>
      <c r="U319" s="1" t="s">
        <v>34</v>
      </c>
    </row>
    <row r="320" spans="1:21" x14ac:dyDescent="0.3">
      <c r="A320" s="1" t="s">
        <v>613</v>
      </c>
      <c r="B320" s="2">
        <v>45240</v>
      </c>
      <c r="C320" s="1" t="s">
        <v>64</v>
      </c>
      <c r="D320" s="1" t="s">
        <v>69</v>
      </c>
      <c r="E320" s="1" t="s">
        <v>24</v>
      </c>
      <c r="F320" s="1" t="s">
        <v>25</v>
      </c>
      <c r="G320" s="1" t="s">
        <v>593</v>
      </c>
      <c r="H320">
        <v>337</v>
      </c>
      <c r="I320" s="1" t="s">
        <v>58</v>
      </c>
      <c r="J320" s="1" t="s">
        <v>71</v>
      </c>
      <c r="K320" s="1" t="s">
        <v>198</v>
      </c>
      <c r="L320">
        <v>1355</v>
      </c>
      <c r="M320" s="1" t="s">
        <v>30</v>
      </c>
      <c r="N320">
        <v>64</v>
      </c>
      <c r="O320">
        <v>1</v>
      </c>
      <c r="P320" s="1" t="s">
        <v>61</v>
      </c>
      <c r="Q320">
        <v>31</v>
      </c>
      <c r="R320" s="1" t="s">
        <v>51</v>
      </c>
      <c r="S320" s="1" t="s">
        <v>52</v>
      </c>
      <c r="T320" s="1" t="s">
        <v>62</v>
      </c>
      <c r="U320" s="1" t="s">
        <v>79</v>
      </c>
    </row>
    <row r="321" spans="1:21" x14ac:dyDescent="0.3">
      <c r="A321" s="1" t="s">
        <v>614</v>
      </c>
      <c r="B321" s="2">
        <v>44721</v>
      </c>
      <c r="C321" s="1" t="s">
        <v>22</v>
      </c>
      <c r="D321" s="1" t="s">
        <v>155</v>
      </c>
      <c r="E321" s="1" t="s">
        <v>47</v>
      </c>
      <c r="F321" s="1" t="s">
        <v>75</v>
      </c>
      <c r="G321" s="1" t="s">
        <v>442</v>
      </c>
      <c r="H321">
        <v>303</v>
      </c>
      <c r="I321" s="1" t="s">
        <v>49</v>
      </c>
      <c r="J321" s="1" t="s">
        <v>77</v>
      </c>
      <c r="K321" s="1" t="s">
        <v>349</v>
      </c>
      <c r="L321">
        <v>918</v>
      </c>
      <c r="M321" s="1" t="s">
        <v>30</v>
      </c>
      <c r="N321">
        <v>36</v>
      </c>
      <c r="O321">
        <v>0</v>
      </c>
      <c r="P321" s="1" t="s">
        <v>42</v>
      </c>
      <c r="Q321">
        <v>43</v>
      </c>
      <c r="R321" s="1" t="s">
        <v>32</v>
      </c>
      <c r="S321" s="1" t="s">
        <v>52</v>
      </c>
      <c r="T321" s="1" t="s">
        <v>53</v>
      </c>
      <c r="U321" s="1" t="s">
        <v>79</v>
      </c>
    </row>
    <row r="322" spans="1:21" x14ac:dyDescent="0.3">
      <c r="A322" s="1" t="s">
        <v>615</v>
      </c>
      <c r="B322" s="2">
        <v>44632</v>
      </c>
      <c r="C322" s="1" t="s">
        <v>22</v>
      </c>
      <c r="D322" s="1" t="s">
        <v>172</v>
      </c>
      <c r="E322" s="1" t="s">
        <v>24</v>
      </c>
      <c r="F322" s="1" t="s">
        <v>121</v>
      </c>
      <c r="G322" s="1" t="s">
        <v>616</v>
      </c>
      <c r="H322">
        <v>1723</v>
      </c>
      <c r="I322" s="1" t="s">
        <v>27</v>
      </c>
      <c r="J322" s="1" t="s">
        <v>28</v>
      </c>
      <c r="K322" s="1" t="s">
        <v>242</v>
      </c>
      <c r="L322">
        <v>2983</v>
      </c>
      <c r="M322" s="1" t="s">
        <v>41</v>
      </c>
      <c r="N322">
        <v>59</v>
      </c>
      <c r="O322">
        <v>9</v>
      </c>
      <c r="P322" s="1" t="s">
        <v>31</v>
      </c>
      <c r="Q322">
        <v>79</v>
      </c>
      <c r="R322" s="1" t="s">
        <v>32</v>
      </c>
      <c r="S322" s="1" t="s">
        <v>43</v>
      </c>
      <c r="T322" s="1" t="s">
        <v>53</v>
      </c>
      <c r="U322" s="1" t="s">
        <v>34</v>
      </c>
    </row>
    <row r="323" spans="1:21" x14ac:dyDescent="0.3">
      <c r="A323" s="1" t="s">
        <v>617</v>
      </c>
      <c r="B323" s="2">
        <v>44687</v>
      </c>
      <c r="C323" s="1" t="s">
        <v>64</v>
      </c>
      <c r="D323" s="1" t="s">
        <v>189</v>
      </c>
      <c r="E323" s="1" t="s">
        <v>37</v>
      </c>
      <c r="F323" s="1" t="s">
        <v>121</v>
      </c>
      <c r="G323" s="1" t="s">
        <v>618</v>
      </c>
      <c r="H323">
        <v>2219</v>
      </c>
      <c r="I323" s="1" t="s">
        <v>27</v>
      </c>
      <c r="J323" s="1" t="s">
        <v>77</v>
      </c>
      <c r="K323" s="1" t="s">
        <v>143</v>
      </c>
      <c r="L323">
        <v>2869</v>
      </c>
      <c r="M323" s="1" t="s">
        <v>41</v>
      </c>
      <c r="N323">
        <v>21</v>
      </c>
      <c r="O323">
        <v>13</v>
      </c>
      <c r="P323" s="1" t="s">
        <v>31</v>
      </c>
      <c r="Q323">
        <v>77</v>
      </c>
      <c r="R323" s="1" t="s">
        <v>51</v>
      </c>
      <c r="S323" s="1" t="s">
        <v>33</v>
      </c>
      <c r="T323" s="1" t="s">
        <v>67</v>
      </c>
      <c r="U323" s="1" t="s">
        <v>34</v>
      </c>
    </row>
    <row r="324" spans="1:21" x14ac:dyDescent="0.3">
      <c r="A324" s="1" t="s">
        <v>619</v>
      </c>
      <c r="B324" s="2">
        <v>45190</v>
      </c>
      <c r="C324" s="1" t="s">
        <v>110</v>
      </c>
      <c r="D324" s="1" t="s">
        <v>180</v>
      </c>
      <c r="E324" s="1" t="s">
        <v>37</v>
      </c>
      <c r="F324" s="1" t="s">
        <v>38</v>
      </c>
      <c r="G324" s="1" t="s">
        <v>325</v>
      </c>
      <c r="H324">
        <v>249</v>
      </c>
      <c r="I324" s="1" t="s">
        <v>27</v>
      </c>
      <c r="J324" s="1" t="s">
        <v>59</v>
      </c>
      <c r="K324" s="1" t="s">
        <v>167</v>
      </c>
      <c r="L324">
        <v>1421</v>
      </c>
      <c r="M324" s="1" t="s">
        <v>41</v>
      </c>
      <c r="N324">
        <v>60</v>
      </c>
      <c r="O324">
        <v>19</v>
      </c>
      <c r="P324" s="1" t="s">
        <v>61</v>
      </c>
      <c r="Q324">
        <v>68</v>
      </c>
      <c r="R324" s="1" t="s">
        <v>32</v>
      </c>
      <c r="S324" s="1" t="s">
        <v>43</v>
      </c>
      <c r="T324" s="1" t="s">
        <v>53</v>
      </c>
      <c r="U324" s="1" t="s">
        <v>79</v>
      </c>
    </row>
    <row r="325" spans="1:21" x14ac:dyDescent="0.3">
      <c r="A325" s="1" t="s">
        <v>620</v>
      </c>
      <c r="B325" s="2">
        <v>44939</v>
      </c>
      <c r="C325" s="1" t="s">
        <v>64</v>
      </c>
      <c r="D325" s="1" t="s">
        <v>111</v>
      </c>
      <c r="E325" s="1" t="s">
        <v>47</v>
      </c>
      <c r="F325" s="1" t="s">
        <v>75</v>
      </c>
      <c r="G325" s="1" t="s">
        <v>403</v>
      </c>
      <c r="H325">
        <v>2103</v>
      </c>
      <c r="I325" s="1" t="s">
        <v>27</v>
      </c>
      <c r="J325" s="1" t="s">
        <v>71</v>
      </c>
      <c r="K325" s="1" t="s">
        <v>201</v>
      </c>
      <c r="L325">
        <v>2486</v>
      </c>
      <c r="M325" s="1" t="s">
        <v>30</v>
      </c>
      <c r="N325">
        <v>55</v>
      </c>
      <c r="O325">
        <v>14</v>
      </c>
      <c r="P325" s="1" t="s">
        <v>31</v>
      </c>
      <c r="Q325">
        <v>28</v>
      </c>
      <c r="R325" s="1" t="s">
        <v>32</v>
      </c>
      <c r="S325" s="1" t="s">
        <v>33</v>
      </c>
      <c r="T325" s="1" t="s">
        <v>53</v>
      </c>
      <c r="U325" s="1" t="s">
        <v>34</v>
      </c>
    </row>
    <row r="326" spans="1:21" x14ac:dyDescent="0.3">
      <c r="A326" s="1" t="s">
        <v>621</v>
      </c>
      <c r="B326" s="2">
        <v>44649</v>
      </c>
      <c r="C326" s="1" t="s">
        <v>22</v>
      </c>
      <c r="D326" s="1" t="s">
        <v>187</v>
      </c>
      <c r="E326" s="1" t="s">
        <v>24</v>
      </c>
      <c r="F326" s="1" t="s">
        <v>75</v>
      </c>
      <c r="G326" s="1" t="s">
        <v>181</v>
      </c>
      <c r="H326">
        <v>236</v>
      </c>
      <c r="I326" s="1" t="s">
        <v>49</v>
      </c>
      <c r="J326" s="1" t="s">
        <v>59</v>
      </c>
      <c r="K326" s="1" t="s">
        <v>185</v>
      </c>
      <c r="L326">
        <v>2259</v>
      </c>
      <c r="M326" s="1" t="s">
        <v>41</v>
      </c>
      <c r="N326">
        <v>20</v>
      </c>
      <c r="O326">
        <v>17</v>
      </c>
      <c r="P326" s="1" t="s">
        <v>42</v>
      </c>
      <c r="Q326">
        <v>34</v>
      </c>
      <c r="R326" s="1" t="s">
        <v>51</v>
      </c>
      <c r="S326" s="1" t="s">
        <v>52</v>
      </c>
      <c r="T326" s="1" t="s">
        <v>53</v>
      </c>
      <c r="U326" s="1" t="s">
        <v>79</v>
      </c>
    </row>
    <row r="327" spans="1:21" x14ac:dyDescent="0.3">
      <c r="A327" s="1" t="s">
        <v>622</v>
      </c>
      <c r="B327" s="2">
        <v>44590</v>
      </c>
      <c r="C327" s="1" t="s">
        <v>97</v>
      </c>
      <c r="D327" s="1" t="s">
        <v>344</v>
      </c>
      <c r="E327" s="1" t="s">
        <v>24</v>
      </c>
      <c r="F327" s="1" t="s">
        <v>56</v>
      </c>
      <c r="G327" s="1" t="s">
        <v>518</v>
      </c>
      <c r="H327">
        <v>1059</v>
      </c>
      <c r="I327" s="1" t="s">
        <v>27</v>
      </c>
      <c r="J327" s="1" t="s">
        <v>28</v>
      </c>
      <c r="K327" s="1" t="s">
        <v>210</v>
      </c>
      <c r="L327">
        <v>1415</v>
      </c>
      <c r="M327" s="1" t="s">
        <v>41</v>
      </c>
      <c r="N327">
        <v>36</v>
      </c>
      <c r="O327">
        <v>2</v>
      </c>
      <c r="P327" s="1" t="s">
        <v>31</v>
      </c>
      <c r="Q327">
        <v>36</v>
      </c>
      <c r="R327" s="1" t="s">
        <v>32</v>
      </c>
      <c r="S327" s="1" t="s">
        <v>43</v>
      </c>
      <c r="T327" s="1" t="s">
        <v>62</v>
      </c>
      <c r="U327" s="1" t="s">
        <v>79</v>
      </c>
    </row>
    <row r="328" spans="1:21" x14ac:dyDescent="0.3">
      <c r="A328" s="1" t="s">
        <v>623</v>
      </c>
      <c r="B328" s="2">
        <v>45218</v>
      </c>
      <c r="C328" s="1" t="s">
        <v>110</v>
      </c>
      <c r="D328" s="1" t="s">
        <v>141</v>
      </c>
      <c r="E328" s="1" t="s">
        <v>24</v>
      </c>
      <c r="F328" s="1" t="s">
        <v>75</v>
      </c>
      <c r="G328" s="1" t="s">
        <v>297</v>
      </c>
      <c r="H328">
        <v>1834</v>
      </c>
      <c r="I328" s="1" t="s">
        <v>58</v>
      </c>
      <c r="J328" s="1" t="s">
        <v>71</v>
      </c>
      <c r="K328" s="1" t="s">
        <v>161</v>
      </c>
      <c r="L328">
        <v>1919</v>
      </c>
      <c r="M328" s="1" t="s">
        <v>30</v>
      </c>
      <c r="N328">
        <v>20</v>
      </c>
      <c r="O328">
        <v>13</v>
      </c>
      <c r="P328" s="1" t="s">
        <v>31</v>
      </c>
      <c r="Q328">
        <v>39</v>
      </c>
      <c r="R328" s="1" t="s">
        <v>51</v>
      </c>
      <c r="S328" s="1" t="s">
        <v>33</v>
      </c>
      <c r="T328" s="1" t="s">
        <v>34</v>
      </c>
      <c r="U328" s="1" t="s">
        <v>34</v>
      </c>
    </row>
    <row r="329" spans="1:21" x14ac:dyDescent="0.3">
      <c r="A329" s="1" t="s">
        <v>624</v>
      </c>
      <c r="B329" s="2">
        <v>45107</v>
      </c>
      <c r="C329" s="1" t="s">
        <v>97</v>
      </c>
      <c r="D329" s="1" t="s">
        <v>36</v>
      </c>
      <c r="E329" s="1" t="s">
        <v>47</v>
      </c>
      <c r="F329" s="1" t="s">
        <v>75</v>
      </c>
      <c r="G329" s="1" t="s">
        <v>489</v>
      </c>
      <c r="H329">
        <v>203</v>
      </c>
      <c r="I329" s="1" t="s">
        <v>27</v>
      </c>
      <c r="J329" s="1" t="s">
        <v>59</v>
      </c>
      <c r="K329" s="1" t="s">
        <v>201</v>
      </c>
      <c r="L329">
        <v>2132</v>
      </c>
      <c r="M329" s="1" t="s">
        <v>41</v>
      </c>
      <c r="N329">
        <v>23</v>
      </c>
      <c r="O329">
        <v>0</v>
      </c>
      <c r="P329" s="1" t="s">
        <v>61</v>
      </c>
      <c r="Q329">
        <v>69</v>
      </c>
      <c r="R329" s="1" t="s">
        <v>32</v>
      </c>
      <c r="S329" s="1" t="s">
        <v>43</v>
      </c>
      <c r="T329" s="1" t="s">
        <v>62</v>
      </c>
      <c r="U329" s="1" t="s">
        <v>79</v>
      </c>
    </row>
    <row r="330" spans="1:21" x14ac:dyDescent="0.3">
      <c r="A330" s="1" t="s">
        <v>625</v>
      </c>
      <c r="B330" s="2">
        <v>45170</v>
      </c>
      <c r="C330" s="1" t="s">
        <v>45</v>
      </c>
      <c r="D330" s="1" t="s">
        <v>237</v>
      </c>
      <c r="E330" s="1" t="s">
        <v>24</v>
      </c>
      <c r="F330" s="1" t="s">
        <v>75</v>
      </c>
      <c r="G330" s="1" t="s">
        <v>379</v>
      </c>
      <c r="H330">
        <v>1031</v>
      </c>
      <c r="I330" s="1" t="s">
        <v>49</v>
      </c>
      <c r="J330" s="1" t="s">
        <v>71</v>
      </c>
      <c r="K330" s="1" t="s">
        <v>170</v>
      </c>
      <c r="L330">
        <v>1920</v>
      </c>
      <c r="M330" s="1" t="s">
        <v>41</v>
      </c>
      <c r="N330">
        <v>40</v>
      </c>
      <c r="O330">
        <v>1</v>
      </c>
      <c r="P330" s="1" t="s">
        <v>31</v>
      </c>
      <c r="Q330">
        <v>1</v>
      </c>
      <c r="R330" s="1" t="s">
        <v>51</v>
      </c>
      <c r="S330" s="1" t="s">
        <v>52</v>
      </c>
      <c r="T330" s="1" t="s">
        <v>67</v>
      </c>
      <c r="U330" s="1" t="s">
        <v>79</v>
      </c>
    </row>
    <row r="331" spans="1:21" x14ac:dyDescent="0.3">
      <c r="A331" s="1" t="s">
        <v>626</v>
      </c>
      <c r="B331" s="2">
        <v>44825</v>
      </c>
      <c r="C331" s="1" t="s">
        <v>22</v>
      </c>
      <c r="D331" s="1" t="s">
        <v>180</v>
      </c>
      <c r="E331" s="1" t="s">
        <v>24</v>
      </c>
      <c r="F331" s="1" t="s">
        <v>56</v>
      </c>
      <c r="G331" s="1" t="s">
        <v>627</v>
      </c>
      <c r="H331">
        <v>12</v>
      </c>
      <c r="I331" s="1" t="s">
        <v>27</v>
      </c>
      <c r="J331" s="1" t="s">
        <v>28</v>
      </c>
      <c r="K331" s="1" t="s">
        <v>118</v>
      </c>
      <c r="L331">
        <v>2062</v>
      </c>
      <c r="M331" s="1" t="s">
        <v>41</v>
      </c>
      <c r="N331">
        <v>46</v>
      </c>
      <c r="O331">
        <v>10</v>
      </c>
      <c r="P331" s="1" t="s">
        <v>42</v>
      </c>
      <c r="Q331">
        <v>46</v>
      </c>
      <c r="R331" s="1" t="s">
        <v>32</v>
      </c>
      <c r="S331" s="1" t="s">
        <v>52</v>
      </c>
      <c r="T331" s="1" t="s">
        <v>67</v>
      </c>
      <c r="U331" s="1" t="s">
        <v>79</v>
      </c>
    </row>
    <row r="332" spans="1:21" x14ac:dyDescent="0.3">
      <c r="A332" s="1" t="s">
        <v>628</v>
      </c>
      <c r="B332" s="2">
        <v>44636</v>
      </c>
      <c r="C332" s="1" t="s">
        <v>97</v>
      </c>
      <c r="D332" s="1" t="s">
        <v>189</v>
      </c>
      <c r="E332" s="1" t="s">
        <v>47</v>
      </c>
      <c r="F332" s="1" t="s">
        <v>25</v>
      </c>
      <c r="G332" s="1" t="s">
        <v>305</v>
      </c>
      <c r="H332">
        <v>1932</v>
      </c>
      <c r="I332" s="1" t="s">
        <v>58</v>
      </c>
      <c r="J332" s="1" t="s">
        <v>77</v>
      </c>
      <c r="K332" s="1" t="s">
        <v>95</v>
      </c>
      <c r="L332">
        <v>822</v>
      </c>
      <c r="M332" s="1" t="s">
        <v>30</v>
      </c>
      <c r="N332">
        <v>65</v>
      </c>
      <c r="O332">
        <v>9</v>
      </c>
      <c r="P332" s="1" t="s">
        <v>42</v>
      </c>
      <c r="Q332">
        <v>41</v>
      </c>
      <c r="R332" s="1" t="s">
        <v>51</v>
      </c>
      <c r="S332" s="1" t="s">
        <v>52</v>
      </c>
      <c r="T332" s="1" t="s">
        <v>67</v>
      </c>
      <c r="U332" s="1" t="s">
        <v>34</v>
      </c>
    </row>
    <row r="333" spans="1:21" x14ac:dyDescent="0.3">
      <c r="A333" s="1" t="s">
        <v>629</v>
      </c>
      <c r="B333" s="2">
        <v>44746</v>
      </c>
      <c r="C333" s="1" t="s">
        <v>64</v>
      </c>
      <c r="D333" s="1" t="s">
        <v>74</v>
      </c>
      <c r="E333" s="1" t="s">
        <v>47</v>
      </c>
      <c r="F333" s="1" t="s">
        <v>121</v>
      </c>
      <c r="G333" s="1" t="s">
        <v>175</v>
      </c>
      <c r="H333">
        <v>2044</v>
      </c>
      <c r="I333" s="1" t="s">
        <v>58</v>
      </c>
      <c r="J333" s="1" t="s">
        <v>71</v>
      </c>
      <c r="K333" s="1" t="s">
        <v>182</v>
      </c>
      <c r="L333">
        <v>1271</v>
      </c>
      <c r="M333" s="1" t="s">
        <v>30</v>
      </c>
      <c r="N333">
        <v>62</v>
      </c>
      <c r="O333">
        <v>15</v>
      </c>
      <c r="P333" s="1" t="s">
        <v>61</v>
      </c>
      <c r="Q333">
        <v>51</v>
      </c>
      <c r="R333" s="1" t="s">
        <v>32</v>
      </c>
      <c r="S333" s="1" t="s">
        <v>43</v>
      </c>
      <c r="T333" s="1" t="s">
        <v>67</v>
      </c>
      <c r="U333" s="1" t="s">
        <v>79</v>
      </c>
    </row>
    <row r="334" spans="1:21" x14ac:dyDescent="0.3">
      <c r="A334" s="1" t="s">
        <v>630</v>
      </c>
      <c r="B334" s="2">
        <v>44577</v>
      </c>
      <c r="C334" s="1" t="s">
        <v>45</v>
      </c>
      <c r="D334" s="1" t="s">
        <v>55</v>
      </c>
      <c r="E334" s="1" t="s">
        <v>37</v>
      </c>
      <c r="F334" s="1" t="s">
        <v>121</v>
      </c>
      <c r="G334" s="1" t="s">
        <v>432</v>
      </c>
      <c r="H334">
        <v>1247</v>
      </c>
      <c r="I334" s="1" t="s">
        <v>58</v>
      </c>
      <c r="J334" s="1" t="s">
        <v>28</v>
      </c>
      <c r="K334" s="1" t="s">
        <v>99</v>
      </c>
      <c r="L334">
        <v>1875</v>
      </c>
      <c r="M334" s="1" t="s">
        <v>41</v>
      </c>
      <c r="N334">
        <v>63</v>
      </c>
      <c r="O334">
        <v>8</v>
      </c>
      <c r="P334" s="1" t="s">
        <v>31</v>
      </c>
      <c r="Q334">
        <v>71</v>
      </c>
      <c r="R334" s="1" t="s">
        <v>32</v>
      </c>
      <c r="S334" s="1" t="s">
        <v>43</v>
      </c>
      <c r="T334" s="1" t="s">
        <v>67</v>
      </c>
      <c r="U334" s="1" t="s">
        <v>34</v>
      </c>
    </row>
    <row r="335" spans="1:21" x14ac:dyDescent="0.3">
      <c r="A335" s="1" t="s">
        <v>631</v>
      </c>
      <c r="B335" s="2">
        <v>45272</v>
      </c>
      <c r="C335" s="1" t="s">
        <v>110</v>
      </c>
      <c r="D335" s="1" t="s">
        <v>81</v>
      </c>
      <c r="E335" s="1" t="s">
        <v>24</v>
      </c>
      <c r="F335" s="1" t="s">
        <v>38</v>
      </c>
      <c r="G335" s="1" t="s">
        <v>301</v>
      </c>
      <c r="H335">
        <v>1220</v>
      </c>
      <c r="I335" s="1" t="s">
        <v>49</v>
      </c>
      <c r="J335" s="1" t="s">
        <v>59</v>
      </c>
      <c r="K335" s="1" t="s">
        <v>29</v>
      </c>
      <c r="L335">
        <v>1303</v>
      </c>
      <c r="M335" s="1" t="s">
        <v>30</v>
      </c>
      <c r="N335">
        <v>57</v>
      </c>
      <c r="O335">
        <v>7</v>
      </c>
      <c r="P335" s="1" t="s">
        <v>42</v>
      </c>
      <c r="Q335">
        <v>62</v>
      </c>
      <c r="R335" s="1" t="s">
        <v>51</v>
      </c>
      <c r="S335" s="1" t="s">
        <v>43</v>
      </c>
      <c r="T335" s="1" t="s">
        <v>67</v>
      </c>
      <c r="U335" s="1" t="s">
        <v>34</v>
      </c>
    </row>
    <row r="336" spans="1:21" x14ac:dyDescent="0.3">
      <c r="A336" s="1" t="s">
        <v>632</v>
      </c>
      <c r="B336" s="2">
        <v>45034</v>
      </c>
      <c r="C336" s="1" t="s">
        <v>45</v>
      </c>
      <c r="D336" s="1" t="s">
        <v>172</v>
      </c>
      <c r="E336" s="1" t="s">
        <v>24</v>
      </c>
      <c r="F336" s="1" t="s">
        <v>38</v>
      </c>
      <c r="G336" s="1" t="s">
        <v>595</v>
      </c>
      <c r="H336">
        <v>718</v>
      </c>
      <c r="I336" s="1" t="s">
        <v>58</v>
      </c>
      <c r="J336" s="1" t="s">
        <v>71</v>
      </c>
      <c r="K336" s="1" t="s">
        <v>83</v>
      </c>
      <c r="L336">
        <v>1450</v>
      </c>
      <c r="M336" s="1" t="s">
        <v>30</v>
      </c>
      <c r="N336">
        <v>24</v>
      </c>
      <c r="O336">
        <v>10</v>
      </c>
      <c r="P336" s="1" t="s">
        <v>31</v>
      </c>
      <c r="Q336">
        <v>76</v>
      </c>
      <c r="R336" s="1" t="s">
        <v>51</v>
      </c>
      <c r="S336" s="1" t="s">
        <v>43</v>
      </c>
      <c r="T336" s="1" t="s">
        <v>62</v>
      </c>
      <c r="U336" s="1" t="s">
        <v>34</v>
      </c>
    </row>
    <row r="337" spans="1:21" x14ac:dyDescent="0.3">
      <c r="A337" s="1" t="s">
        <v>633</v>
      </c>
      <c r="B337" s="2">
        <v>44740</v>
      </c>
      <c r="C337" s="1" t="s">
        <v>110</v>
      </c>
      <c r="D337" s="1" t="s">
        <v>89</v>
      </c>
      <c r="E337" s="1" t="s">
        <v>47</v>
      </c>
      <c r="F337" s="1" t="s">
        <v>38</v>
      </c>
      <c r="G337" s="1" t="s">
        <v>331</v>
      </c>
      <c r="H337">
        <v>929</v>
      </c>
      <c r="I337" s="1" t="s">
        <v>27</v>
      </c>
      <c r="J337" s="1" t="s">
        <v>59</v>
      </c>
      <c r="K337" s="1" t="s">
        <v>29</v>
      </c>
      <c r="L337">
        <v>841</v>
      </c>
      <c r="M337" s="1" t="s">
        <v>41</v>
      </c>
      <c r="N337">
        <v>56</v>
      </c>
      <c r="O337">
        <v>15</v>
      </c>
      <c r="P337" s="1" t="s">
        <v>31</v>
      </c>
      <c r="Q337">
        <v>2</v>
      </c>
      <c r="R337" s="1" t="s">
        <v>51</v>
      </c>
      <c r="S337" s="1" t="s">
        <v>43</v>
      </c>
      <c r="T337" s="1" t="s">
        <v>62</v>
      </c>
      <c r="U337" s="1" t="s">
        <v>34</v>
      </c>
    </row>
    <row r="338" spans="1:21" x14ac:dyDescent="0.3">
      <c r="A338" s="1" t="s">
        <v>634</v>
      </c>
      <c r="B338" s="2">
        <v>44706</v>
      </c>
      <c r="C338" s="1" t="s">
        <v>110</v>
      </c>
      <c r="D338" s="1" t="s">
        <v>141</v>
      </c>
      <c r="E338" s="1" t="s">
        <v>24</v>
      </c>
      <c r="F338" s="1" t="s">
        <v>121</v>
      </c>
      <c r="G338" s="1" t="s">
        <v>325</v>
      </c>
      <c r="H338">
        <v>2050</v>
      </c>
      <c r="I338" s="1" t="s">
        <v>58</v>
      </c>
      <c r="J338" s="1" t="s">
        <v>77</v>
      </c>
      <c r="K338" s="1" t="s">
        <v>143</v>
      </c>
      <c r="L338">
        <v>2790</v>
      </c>
      <c r="M338" s="1" t="s">
        <v>30</v>
      </c>
      <c r="N338">
        <v>19</v>
      </c>
      <c r="O338">
        <v>1</v>
      </c>
      <c r="P338" s="1" t="s">
        <v>31</v>
      </c>
      <c r="Q338">
        <v>36</v>
      </c>
      <c r="R338" s="1" t="s">
        <v>32</v>
      </c>
      <c r="S338" s="1" t="s">
        <v>43</v>
      </c>
      <c r="T338" s="1" t="s">
        <v>34</v>
      </c>
      <c r="U338" s="1" t="s">
        <v>34</v>
      </c>
    </row>
    <row r="339" spans="1:21" x14ac:dyDescent="0.3">
      <c r="A339" s="1" t="s">
        <v>635</v>
      </c>
      <c r="B339" s="2">
        <v>44903</v>
      </c>
      <c r="C339" s="1" t="s">
        <v>64</v>
      </c>
      <c r="D339" s="1" t="s">
        <v>36</v>
      </c>
      <c r="E339" s="1" t="s">
        <v>37</v>
      </c>
      <c r="F339" s="1" t="s">
        <v>121</v>
      </c>
      <c r="G339" s="1" t="s">
        <v>398</v>
      </c>
      <c r="H339">
        <v>1641</v>
      </c>
      <c r="I339" s="1" t="s">
        <v>49</v>
      </c>
      <c r="J339" s="1" t="s">
        <v>59</v>
      </c>
      <c r="K339" s="1" t="s">
        <v>232</v>
      </c>
      <c r="L339">
        <v>2914</v>
      </c>
      <c r="M339" s="1" t="s">
        <v>41</v>
      </c>
      <c r="N339">
        <v>22</v>
      </c>
      <c r="O339">
        <v>11</v>
      </c>
      <c r="P339" s="1" t="s">
        <v>61</v>
      </c>
      <c r="Q339">
        <v>61</v>
      </c>
      <c r="R339" s="1" t="s">
        <v>51</v>
      </c>
      <c r="S339" s="1" t="s">
        <v>52</v>
      </c>
      <c r="T339" s="1" t="s">
        <v>34</v>
      </c>
      <c r="U339" s="1" t="s">
        <v>79</v>
      </c>
    </row>
    <row r="340" spans="1:21" x14ac:dyDescent="0.3">
      <c r="A340" s="1" t="s">
        <v>636</v>
      </c>
      <c r="B340" s="2">
        <v>45045</v>
      </c>
      <c r="C340" s="1" t="s">
        <v>97</v>
      </c>
      <c r="D340" s="1" t="s">
        <v>120</v>
      </c>
      <c r="E340" s="1" t="s">
        <v>24</v>
      </c>
      <c r="F340" s="1" t="s">
        <v>38</v>
      </c>
      <c r="G340" s="1" t="s">
        <v>139</v>
      </c>
      <c r="H340">
        <v>1657</v>
      </c>
      <c r="I340" s="1" t="s">
        <v>58</v>
      </c>
      <c r="J340" s="1" t="s">
        <v>59</v>
      </c>
      <c r="K340" s="1" t="s">
        <v>126</v>
      </c>
      <c r="L340">
        <v>1497</v>
      </c>
      <c r="M340" s="1" t="s">
        <v>30</v>
      </c>
      <c r="N340">
        <v>54</v>
      </c>
      <c r="O340">
        <v>16</v>
      </c>
      <c r="P340" s="1" t="s">
        <v>61</v>
      </c>
      <c r="Q340">
        <v>74</v>
      </c>
      <c r="R340" s="1" t="s">
        <v>32</v>
      </c>
      <c r="S340" s="1" t="s">
        <v>43</v>
      </c>
      <c r="T340" s="1" t="s">
        <v>62</v>
      </c>
      <c r="U340" s="1" t="s">
        <v>79</v>
      </c>
    </row>
    <row r="341" spans="1:21" x14ac:dyDescent="0.3">
      <c r="A341" s="1" t="s">
        <v>637</v>
      </c>
      <c r="B341" s="2">
        <v>45113</v>
      </c>
      <c r="C341" s="1" t="s">
        <v>97</v>
      </c>
      <c r="D341" s="1" t="s">
        <v>46</v>
      </c>
      <c r="E341" s="1" t="s">
        <v>37</v>
      </c>
      <c r="F341" s="1" t="s">
        <v>75</v>
      </c>
      <c r="G341" s="1" t="s">
        <v>139</v>
      </c>
      <c r="H341">
        <v>142</v>
      </c>
      <c r="I341" s="1" t="s">
        <v>49</v>
      </c>
      <c r="J341" s="1" t="s">
        <v>71</v>
      </c>
      <c r="K341" s="1" t="s">
        <v>346</v>
      </c>
      <c r="L341">
        <v>2460</v>
      </c>
      <c r="M341" s="1" t="s">
        <v>30</v>
      </c>
      <c r="N341">
        <v>59</v>
      </c>
      <c r="O341">
        <v>19</v>
      </c>
      <c r="P341" s="1" t="s">
        <v>42</v>
      </c>
      <c r="Q341">
        <v>57</v>
      </c>
      <c r="R341" s="1" t="s">
        <v>32</v>
      </c>
      <c r="S341" s="1" t="s">
        <v>52</v>
      </c>
      <c r="T341" s="1" t="s">
        <v>67</v>
      </c>
      <c r="U341" s="1" t="s">
        <v>34</v>
      </c>
    </row>
    <row r="342" spans="1:21" x14ac:dyDescent="0.3">
      <c r="A342" s="1" t="s">
        <v>638</v>
      </c>
      <c r="B342" s="2">
        <v>44733</v>
      </c>
      <c r="C342" s="1" t="s">
        <v>45</v>
      </c>
      <c r="D342" s="1" t="s">
        <v>111</v>
      </c>
      <c r="E342" s="1" t="s">
        <v>24</v>
      </c>
      <c r="F342" s="1" t="s">
        <v>121</v>
      </c>
      <c r="G342" s="1" t="s">
        <v>385</v>
      </c>
      <c r="H342">
        <v>1743</v>
      </c>
      <c r="I342" s="1" t="s">
        <v>49</v>
      </c>
      <c r="J342" s="1" t="s">
        <v>59</v>
      </c>
      <c r="K342" s="1" t="s">
        <v>198</v>
      </c>
      <c r="L342">
        <v>1152</v>
      </c>
      <c r="M342" s="1" t="s">
        <v>30</v>
      </c>
      <c r="N342">
        <v>53</v>
      </c>
      <c r="O342">
        <v>2</v>
      </c>
      <c r="P342" s="1" t="s">
        <v>42</v>
      </c>
      <c r="Q342">
        <v>29</v>
      </c>
      <c r="R342" s="1" t="s">
        <v>32</v>
      </c>
      <c r="S342" s="1" t="s">
        <v>43</v>
      </c>
      <c r="T342" s="1" t="s">
        <v>62</v>
      </c>
      <c r="U342" s="1" t="s">
        <v>34</v>
      </c>
    </row>
    <row r="343" spans="1:21" x14ac:dyDescent="0.3">
      <c r="A343" s="1" t="s">
        <v>639</v>
      </c>
      <c r="B343" s="2">
        <v>44849</v>
      </c>
      <c r="C343" s="1" t="s">
        <v>64</v>
      </c>
      <c r="D343" s="1" t="s">
        <v>69</v>
      </c>
      <c r="E343" s="1" t="s">
        <v>24</v>
      </c>
      <c r="F343" s="1" t="s">
        <v>121</v>
      </c>
      <c r="G343" s="1" t="s">
        <v>90</v>
      </c>
      <c r="H343">
        <v>303</v>
      </c>
      <c r="I343" s="1" t="s">
        <v>58</v>
      </c>
      <c r="J343" s="1" t="s">
        <v>28</v>
      </c>
      <c r="K343" s="1" t="s">
        <v>136</v>
      </c>
      <c r="L343">
        <v>1149</v>
      </c>
      <c r="M343" s="1" t="s">
        <v>41</v>
      </c>
      <c r="N343">
        <v>50</v>
      </c>
      <c r="O343">
        <v>15</v>
      </c>
      <c r="P343" s="1" t="s">
        <v>42</v>
      </c>
      <c r="Q343">
        <v>18</v>
      </c>
      <c r="R343" s="1" t="s">
        <v>32</v>
      </c>
      <c r="S343" s="1" t="s">
        <v>43</v>
      </c>
      <c r="T343" s="1" t="s">
        <v>67</v>
      </c>
      <c r="U343" s="1" t="s">
        <v>79</v>
      </c>
    </row>
    <row r="344" spans="1:21" x14ac:dyDescent="0.3">
      <c r="A344" s="1" t="s">
        <v>640</v>
      </c>
      <c r="B344" s="2">
        <v>44789</v>
      </c>
      <c r="C344" s="1" t="s">
        <v>97</v>
      </c>
      <c r="D344" s="1" t="s">
        <v>145</v>
      </c>
      <c r="E344" s="1" t="s">
        <v>47</v>
      </c>
      <c r="F344" s="1" t="s">
        <v>25</v>
      </c>
      <c r="G344" s="1" t="s">
        <v>238</v>
      </c>
      <c r="H344">
        <v>1030</v>
      </c>
      <c r="I344" s="1" t="s">
        <v>49</v>
      </c>
      <c r="J344" s="1" t="s">
        <v>28</v>
      </c>
      <c r="K344" s="1" t="s">
        <v>78</v>
      </c>
      <c r="L344">
        <v>1432</v>
      </c>
      <c r="M344" s="1" t="s">
        <v>41</v>
      </c>
      <c r="N344">
        <v>26</v>
      </c>
      <c r="O344">
        <v>5</v>
      </c>
      <c r="P344" s="1" t="s">
        <v>42</v>
      </c>
      <c r="Q344">
        <v>46</v>
      </c>
      <c r="R344" s="1" t="s">
        <v>51</v>
      </c>
      <c r="S344" s="1" t="s">
        <v>43</v>
      </c>
      <c r="T344" s="1" t="s">
        <v>62</v>
      </c>
      <c r="U344" s="1" t="s">
        <v>34</v>
      </c>
    </row>
    <row r="345" spans="1:21" x14ac:dyDescent="0.3">
      <c r="A345" s="1" t="s">
        <v>641</v>
      </c>
      <c r="B345" s="2">
        <v>44834</v>
      </c>
      <c r="C345" s="1" t="s">
        <v>64</v>
      </c>
      <c r="D345" s="1" t="s">
        <v>36</v>
      </c>
      <c r="E345" s="1" t="s">
        <v>37</v>
      </c>
      <c r="F345" s="1" t="s">
        <v>75</v>
      </c>
      <c r="G345" s="1" t="s">
        <v>250</v>
      </c>
      <c r="H345">
        <v>447</v>
      </c>
      <c r="I345" s="1" t="s">
        <v>27</v>
      </c>
      <c r="J345" s="1" t="s">
        <v>59</v>
      </c>
      <c r="K345" s="1" t="s">
        <v>143</v>
      </c>
      <c r="L345">
        <v>2165</v>
      </c>
      <c r="M345" s="1" t="s">
        <v>41</v>
      </c>
      <c r="N345">
        <v>69</v>
      </c>
      <c r="O345">
        <v>1</v>
      </c>
      <c r="P345" s="1" t="s">
        <v>61</v>
      </c>
      <c r="Q345">
        <v>43</v>
      </c>
      <c r="R345" s="1" t="s">
        <v>51</v>
      </c>
      <c r="S345" s="1" t="s">
        <v>52</v>
      </c>
      <c r="T345" s="1" t="s">
        <v>62</v>
      </c>
      <c r="U345" s="1" t="s">
        <v>34</v>
      </c>
    </row>
    <row r="346" spans="1:21" x14ac:dyDescent="0.3">
      <c r="A346" s="1" t="s">
        <v>642</v>
      </c>
      <c r="B346" s="2">
        <v>44984</v>
      </c>
      <c r="C346" s="1" t="s">
        <v>22</v>
      </c>
      <c r="D346" s="1" t="s">
        <v>187</v>
      </c>
      <c r="E346" s="1" t="s">
        <v>47</v>
      </c>
      <c r="F346" s="1" t="s">
        <v>38</v>
      </c>
      <c r="G346" s="1" t="s">
        <v>358</v>
      </c>
      <c r="H346">
        <v>806</v>
      </c>
      <c r="I346" s="1" t="s">
        <v>58</v>
      </c>
      <c r="J346" s="1" t="s">
        <v>77</v>
      </c>
      <c r="K346" s="1" t="s">
        <v>29</v>
      </c>
      <c r="L346">
        <v>1214</v>
      </c>
      <c r="M346" s="1" t="s">
        <v>30</v>
      </c>
      <c r="N346">
        <v>55</v>
      </c>
      <c r="O346">
        <v>10</v>
      </c>
      <c r="P346" s="1" t="s">
        <v>61</v>
      </c>
      <c r="Q346">
        <v>52</v>
      </c>
      <c r="R346" s="1" t="s">
        <v>51</v>
      </c>
      <c r="S346" s="1" t="s">
        <v>43</v>
      </c>
      <c r="T346" s="1" t="s">
        <v>53</v>
      </c>
      <c r="U346" s="1" t="s">
        <v>79</v>
      </c>
    </row>
    <row r="347" spans="1:21" x14ac:dyDescent="0.3">
      <c r="A347" s="1" t="s">
        <v>643</v>
      </c>
      <c r="B347" s="2">
        <v>44803</v>
      </c>
      <c r="C347" s="1" t="s">
        <v>64</v>
      </c>
      <c r="D347" s="1" t="s">
        <v>344</v>
      </c>
      <c r="E347" s="1" t="s">
        <v>47</v>
      </c>
      <c r="F347" s="1" t="s">
        <v>75</v>
      </c>
      <c r="G347" s="1" t="s">
        <v>375</v>
      </c>
      <c r="H347">
        <v>1106</v>
      </c>
      <c r="I347" s="1" t="s">
        <v>58</v>
      </c>
      <c r="J347" s="1" t="s">
        <v>28</v>
      </c>
      <c r="K347" s="1" t="s">
        <v>161</v>
      </c>
      <c r="L347">
        <v>1812</v>
      </c>
      <c r="M347" s="1" t="s">
        <v>41</v>
      </c>
      <c r="N347">
        <v>58</v>
      </c>
      <c r="O347">
        <v>20</v>
      </c>
      <c r="P347" s="1" t="s">
        <v>61</v>
      </c>
      <c r="Q347">
        <v>68</v>
      </c>
      <c r="R347" s="1" t="s">
        <v>32</v>
      </c>
      <c r="S347" s="1" t="s">
        <v>52</v>
      </c>
      <c r="T347" s="1" t="s">
        <v>62</v>
      </c>
      <c r="U347" s="1" t="s">
        <v>34</v>
      </c>
    </row>
    <row r="348" spans="1:21" x14ac:dyDescent="0.3">
      <c r="A348" s="1" t="s">
        <v>644</v>
      </c>
      <c r="B348" s="2">
        <v>44672</v>
      </c>
      <c r="C348" s="1" t="s">
        <v>64</v>
      </c>
      <c r="D348" s="1" t="s">
        <v>247</v>
      </c>
      <c r="E348" s="1" t="s">
        <v>47</v>
      </c>
      <c r="F348" s="1" t="s">
        <v>38</v>
      </c>
      <c r="G348" s="1" t="s">
        <v>122</v>
      </c>
      <c r="H348">
        <v>1133</v>
      </c>
      <c r="I348" s="1" t="s">
        <v>49</v>
      </c>
      <c r="J348" s="1" t="s">
        <v>77</v>
      </c>
      <c r="K348" s="1" t="s">
        <v>242</v>
      </c>
      <c r="L348">
        <v>1600</v>
      </c>
      <c r="M348" s="1" t="s">
        <v>30</v>
      </c>
      <c r="N348">
        <v>49</v>
      </c>
      <c r="O348">
        <v>1</v>
      </c>
      <c r="P348" s="1" t="s">
        <v>42</v>
      </c>
      <c r="Q348">
        <v>38</v>
      </c>
      <c r="R348" s="1" t="s">
        <v>51</v>
      </c>
      <c r="S348" s="1" t="s">
        <v>33</v>
      </c>
      <c r="T348" s="1" t="s">
        <v>34</v>
      </c>
      <c r="U348" s="1" t="s">
        <v>34</v>
      </c>
    </row>
    <row r="349" spans="1:21" x14ac:dyDescent="0.3">
      <c r="A349" s="1" t="s">
        <v>645</v>
      </c>
      <c r="B349" s="2">
        <v>44924</v>
      </c>
      <c r="C349" s="1" t="s">
        <v>64</v>
      </c>
      <c r="D349" s="1" t="s">
        <v>187</v>
      </c>
      <c r="E349" s="1" t="s">
        <v>47</v>
      </c>
      <c r="F349" s="1" t="s">
        <v>25</v>
      </c>
      <c r="G349" s="1" t="s">
        <v>265</v>
      </c>
      <c r="H349">
        <v>1</v>
      </c>
      <c r="I349" s="1" t="s">
        <v>58</v>
      </c>
      <c r="J349" s="1" t="s">
        <v>59</v>
      </c>
      <c r="K349" s="1" t="s">
        <v>253</v>
      </c>
      <c r="L349">
        <v>2106</v>
      </c>
      <c r="M349" s="1" t="s">
        <v>41</v>
      </c>
      <c r="N349">
        <v>28</v>
      </c>
      <c r="O349">
        <v>10</v>
      </c>
      <c r="P349" s="1" t="s">
        <v>61</v>
      </c>
      <c r="Q349">
        <v>41</v>
      </c>
      <c r="R349" s="1" t="s">
        <v>32</v>
      </c>
      <c r="S349" s="1" t="s">
        <v>43</v>
      </c>
      <c r="T349" s="1" t="s">
        <v>62</v>
      </c>
      <c r="U349" s="1" t="s">
        <v>79</v>
      </c>
    </row>
    <row r="350" spans="1:21" x14ac:dyDescent="0.3">
      <c r="A350" s="1" t="s">
        <v>646</v>
      </c>
      <c r="B350" s="2">
        <v>45283</v>
      </c>
      <c r="C350" s="1" t="s">
        <v>45</v>
      </c>
      <c r="D350" s="1" t="s">
        <v>344</v>
      </c>
      <c r="E350" s="1" t="s">
        <v>37</v>
      </c>
      <c r="F350" s="1" t="s">
        <v>121</v>
      </c>
      <c r="G350" s="1" t="s">
        <v>518</v>
      </c>
      <c r="H350">
        <v>1307</v>
      </c>
      <c r="I350" s="1" t="s">
        <v>27</v>
      </c>
      <c r="J350" s="1" t="s">
        <v>77</v>
      </c>
      <c r="K350" s="1" t="s">
        <v>206</v>
      </c>
      <c r="L350">
        <v>1161</v>
      </c>
      <c r="M350" s="1" t="s">
        <v>30</v>
      </c>
      <c r="N350">
        <v>59</v>
      </c>
      <c r="O350">
        <v>7</v>
      </c>
      <c r="P350" s="1" t="s">
        <v>61</v>
      </c>
      <c r="Q350">
        <v>74</v>
      </c>
      <c r="R350" s="1" t="s">
        <v>51</v>
      </c>
      <c r="S350" s="1" t="s">
        <v>33</v>
      </c>
      <c r="T350" s="1" t="s">
        <v>34</v>
      </c>
      <c r="U350" s="1" t="s">
        <v>79</v>
      </c>
    </row>
    <row r="351" spans="1:21" x14ac:dyDescent="0.3">
      <c r="A351" s="1" t="s">
        <v>647</v>
      </c>
      <c r="B351" s="2">
        <v>44871</v>
      </c>
      <c r="C351" s="1" t="s">
        <v>110</v>
      </c>
      <c r="D351" s="1" t="s">
        <v>93</v>
      </c>
      <c r="E351" s="1" t="s">
        <v>37</v>
      </c>
      <c r="F351" s="1" t="s">
        <v>121</v>
      </c>
      <c r="G351" s="1" t="s">
        <v>309</v>
      </c>
      <c r="H351">
        <v>1828</v>
      </c>
      <c r="I351" s="1" t="s">
        <v>27</v>
      </c>
      <c r="J351" s="1" t="s">
        <v>28</v>
      </c>
      <c r="K351" s="1" t="s">
        <v>152</v>
      </c>
      <c r="L351">
        <v>1423</v>
      </c>
      <c r="M351" s="1" t="s">
        <v>30</v>
      </c>
      <c r="N351">
        <v>28</v>
      </c>
      <c r="O351">
        <v>0</v>
      </c>
      <c r="P351" s="1" t="s">
        <v>61</v>
      </c>
      <c r="Q351">
        <v>59</v>
      </c>
      <c r="R351" s="1" t="s">
        <v>32</v>
      </c>
      <c r="S351" s="1" t="s">
        <v>43</v>
      </c>
      <c r="T351" s="1" t="s">
        <v>53</v>
      </c>
      <c r="U351" s="1" t="s">
        <v>79</v>
      </c>
    </row>
    <row r="352" spans="1:21" x14ac:dyDescent="0.3">
      <c r="A352" s="1" t="s">
        <v>648</v>
      </c>
      <c r="B352" s="2">
        <v>44852</v>
      </c>
      <c r="C352" s="1" t="s">
        <v>64</v>
      </c>
      <c r="D352" s="1" t="s">
        <v>69</v>
      </c>
      <c r="E352" s="1" t="s">
        <v>47</v>
      </c>
      <c r="F352" s="1" t="s">
        <v>56</v>
      </c>
      <c r="G352" s="1" t="s">
        <v>285</v>
      </c>
      <c r="H352">
        <v>2309</v>
      </c>
      <c r="I352" s="1" t="s">
        <v>49</v>
      </c>
      <c r="J352" s="1" t="s">
        <v>59</v>
      </c>
      <c r="K352" s="1" t="s">
        <v>95</v>
      </c>
      <c r="L352">
        <v>2590</v>
      </c>
      <c r="M352" s="1" t="s">
        <v>30</v>
      </c>
      <c r="N352">
        <v>32</v>
      </c>
      <c r="O352">
        <v>8</v>
      </c>
      <c r="P352" s="1" t="s">
        <v>31</v>
      </c>
      <c r="Q352">
        <v>9</v>
      </c>
      <c r="R352" s="1" t="s">
        <v>32</v>
      </c>
      <c r="S352" s="1" t="s">
        <v>43</v>
      </c>
      <c r="T352" s="1" t="s">
        <v>62</v>
      </c>
      <c r="U352" s="1" t="s">
        <v>79</v>
      </c>
    </row>
    <row r="353" spans="1:21" x14ac:dyDescent="0.3">
      <c r="A353" s="1" t="s">
        <v>649</v>
      </c>
      <c r="B353" s="2">
        <v>44617</v>
      </c>
      <c r="C353" s="1" t="s">
        <v>22</v>
      </c>
      <c r="D353" s="1" t="s">
        <v>138</v>
      </c>
      <c r="E353" s="1" t="s">
        <v>24</v>
      </c>
      <c r="F353" s="1" t="s">
        <v>25</v>
      </c>
      <c r="G353" s="1" t="s">
        <v>267</v>
      </c>
      <c r="H353">
        <v>1838</v>
      </c>
      <c r="I353" s="1" t="s">
        <v>27</v>
      </c>
      <c r="J353" s="1" t="s">
        <v>28</v>
      </c>
      <c r="K353" s="1" t="s">
        <v>95</v>
      </c>
      <c r="L353">
        <v>1246</v>
      </c>
      <c r="M353" s="1" t="s">
        <v>41</v>
      </c>
      <c r="N353">
        <v>68</v>
      </c>
      <c r="O353">
        <v>19</v>
      </c>
      <c r="P353" s="1" t="s">
        <v>42</v>
      </c>
      <c r="Q353">
        <v>4</v>
      </c>
      <c r="R353" s="1" t="s">
        <v>51</v>
      </c>
      <c r="S353" s="1" t="s">
        <v>43</v>
      </c>
      <c r="T353" s="1" t="s">
        <v>53</v>
      </c>
      <c r="U353" s="1" t="s">
        <v>34</v>
      </c>
    </row>
    <row r="354" spans="1:21" x14ac:dyDescent="0.3">
      <c r="A354" s="1" t="s">
        <v>650</v>
      </c>
      <c r="B354" s="2">
        <v>45209</v>
      </c>
      <c r="C354" s="1" t="s">
        <v>64</v>
      </c>
      <c r="D354" s="1" t="s">
        <v>93</v>
      </c>
      <c r="E354" s="1" t="s">
        <v>47</v>
      </c>
      <c r="F354" s="1" t="s">
        <v>38</v>
      </c>
      <c r="G354" s="1" t="s">
        <v>267</v>
      </c>
      <c r="H354">
        <v>1328</v>
      </c>
      <c r="I354" s="1" t="s">
        <v>27</v>
      </c>
      <c r="J354" s="1" t="s">
        <v>59</v>
      </c>
      <c r="K354" s="1" t="s">
        <v>118</v>
      </c>
      <c r="L354">
        <v>2540</v>
      </c>
      <c r="M354" s="1" t="s">
        <v>30</v>
      </c>
      <c r="N354">
        <v>23</v>
      </c>
      <c r="O354">
        <v>12</v>
      </c>
      <c r="P354" s="1" t="s">
        <v>31</v>
      </c>
      <c r="Q354">
        <v>38</v>
      </c>
      <c r="R354" s="1" t="s">
        <v>32</v>
      </c>
      <c r="S354" s="1" t="s">
        <v>52</v>
      </c>
      <c r="T354" s="1" t="s">
        <v>34</v>
      </c>
      <c r="U354" s="1" t="s">
        <v>34</v>
      </c>
    </row>
    <row r="355" spans="1:21" x14ac:dyDescent="0.3">
      <c r="A355" s="1" t="s">
        <v>651</v>
      </c>
      <c r="B355" s="2">
        <v>45207</v>
      </c>
      <c r="C355" s="1" t="s">
        <v>97</v>
      </c>
      <c r="D355" s="1" t="s">
        <v>344</v>
      </c>
      <c r="E355" s="1" t="s">
        <v>47</v>
      </c>
      <c r="F355" s="1" t="s">
        <v>56</v>
      </c>
      <c r="G355" s="1" t="s">
        <v>274</v>
      </c>
      <c r="H355">
        <v>1400</v>
      </c>
      <c r="I355" s="1" t="s">
        <v>49</v>
      </c>
      <c r="J355" s="1" t="s">
        <v>59</v>
      </c>
      <c r="K355" s="1" t="s">
        <v>78</v>
      </c>
      <c r="L355">
        <v>1696</v>
      </c>
      <c r="M355" s="1" t="s">
        <v>30</v>
      </c>
      <c r="N355">
        <v>33</v>
      </c>
      <c r="O355">
        <v>4</v>
      </c>
      <c r="P355" s="1" t="s">
        <v>61</v>
      </c>
      <c r="Q355">
        <v>26</v>
      </c>
      <c r="R355" s="1" t="s">
        <v>51</v>
      </c>
      <c r="S355" s="1" t="s">
        <v>52</v>
      </c>
      <c r="T355" s="1" t="s">
        <v>53</v>
      </c>
      <c r="U355" s="1" t="s">
        <v>79</v>
      </c>
    </row>
    <row r="356" spans="1:21" x14ac:dyDescent="0.3">
      <c r="A356" s="1" t="s">
        <v>652</v>
      </c>
      <c r="B356" s="2">
        <v>44710</v>
      </c>
      <c r="C356" s="1" t="s">
        <v>110</v>
      </c>
      <c r="D356" s="1" t="s">
        <v>131</v>
      </c>
      <c r="E356" s="1" t="s">
        <v>47</v>
      </c>
      <c r="F356" s="1" t="s">
        <v>25</v>
      </c>
      <c r="G356" s="1" t="s">
        <v>653</v>
      </c>
      <c r="H356">
        <v>822</v>
      </c>
      <c r="I356" s="1" t="s">
        <v>58</v>
      </c>
      <c r="J356" s="1" t="s">
        <v>77</v>
      </c>
      <c r="K356" s="1" t="s">
        <v>83</v>
      </c>
      <c r="L356">
        <v>2051</v>
      </c>
      <c r="M356" s="1" t="s">
        <v>41</v>
      </c>
      <c r="N356">
        <v>32</v>
      </c>
      <c r="O356">
        <v>0</v>
      </c>
      <c r="P356" s="1" t="s">
        <v>61</v>
      </c>
      <c r="Q356">
        <v>60</v>
      </c>
      <c r="R356" s="1" t="s">
        <v>51</v>
      </c>
      <c r="S356" s="1" t="s">
        <v>43</v>
      </c>
      <c r="T356" s="1" t="s">
        <v>62</v>
      </c>
      <c r="U356" s="1" t="s">
        <v>34</v>
      </c>
    </row>
    <row r="357" spans="1:21" x14ac:dyDescent="0.3">
      <c r="A357" s="1" t="s">
        <v>654</v>
      </c>
      <c r="B357" s="2">
        <v>45180</v>
      </c>
      <c r="C357" s="1" t="s">
        <v>64</v>
      </c>
      <c r="D357" s="1" t="s">
        <v>141</v>
      </c>
      <c r="E357" s="1" t="s">
        <v>37</v>
      </c>
      <c r="F357" s="1" t="s">
        <v>56</v>
      </c>
      <c r="G357" s="1" t="s">
        <v>107</v>
      </c>
      <c r="H357">
        <v>1519</v>
      </c>
      <c r="I357" s="1" t="s">
        <v>27</v>
      </c>
      <c r="J357" s="1" t="s">
        <v>71</v>
      </c>
      <c r="K357" s="1" t="s">
        <v>113</v>
      </c>
      <c r="L357">
        <v>1868</v>
      </c>
      <c r="M357" s="1" t="s">
        <v>41</v>
      </c>
      <c r="N357">
        <v>69</v>
      </c>
      <c r="O357">
        <v>4</v>
      </c>
      <c r="P357" s="1" t="s">
        <v>61</v>
      </c>
      <c r="Q357">
        <v>61</v>
      </c>
      <c r="R357" s="1" t="s">
        <v>51</v>
      </c>
      <c r="S357" s="1" t="s">
        <v>52</v>
      </c>
      <c r="T357" s="1" t="s">
        <v>34</v>
      </c>
      <c r="U357" s="1" t="s">
        <v>79</v>
      </c>
    </row>
    <row r="358" spans="1:21" x14ac:dyDescent="0.3">
      <c r="A358" s="1" t="s">
        <v>655</v>
      </c>
      <c r="B358" s="2">
        <v>44829</v>
      </c>
      <c r="C358" s="1" t="s">
        <v>97</v>
      </c>
      <c r="D358" s="1" t="s">
        <v>55</v>
      </c>
      <c r="E358" s="1" t="s">
        <v>24</v>
      </c>
      <c r="F358" s="1" t="s">
        <v>25</v>
      </c>
      <c r="G358" s="1" t="s">
        <v>250</v>
      </c>
      <c r="H358">
        <v>1744</v>
      </c>
      <c r="I358" s="1" t="s">
        <v>58</v>
      </c>
      <c r="J358" s="1" t="s">
        <v>71</v>
      </c>
      <c r="K358" s="1" t="s">
        <v>133</v>
      </c>
      <c r="L358">
        <v>1931</v>
      </c>
      <c r="M358" s="1" t="s">
        <v>41</v>
      </c>
      <c r="N358">
        <v>61</v>
      </c>
      <c r="O358">
        <v>20</v>
      </c>
      <c r="P358" s="1" t="s">
        <v>42</v>
      </c>
      <c r="Q358">
        <v>47</v>
      </c>
      <c r="R358" s="1" t="s">
        <v>51</v>
      </c>
      <c r="S358" s="1" t="s">
        <v>52</v>
      </c>
      <c r="T358" s="1" t="s">
        <v>67</v>
      </c>
      <c r="U358" s="1" t="s">
        <v>34</v>
      </c>
    </row>
    <row r="359" spans="1:21" x14ac:dyDescent="0.3">
      <c r="A359" s="1" t="s">
        <v>656</v>
      </c>
      <c r="B359" s="2">
        <v>45078</v>
      </c>
      <c r="C359" s="1" t="s">
        <v>22</v>
      </c>
      <c r="D359" s="1" t="s">
        <v>155</v>
      </c>
      <c r="E359" s="1" t="s">
        <v>37</v>
      </c>
      <c r="F359" s="1" t="s">
        <v>25</v>
      </c>
      <c r="G359" s="1" t="s">
        <v>325</v>
      </c>
      <c r="H359">
        <v>1808</v>
      </c>
      <c r="I359" s="1" t="s">
        <v>49</v>
      </c>
      <c r="J359" s="1" t="s">
        <v>71</v>
      </c>
      <c r="K359" s="1" t="s">
        <v>108</v>
      </c>
      <c r="L359">
        <v>2514</v>
      </c>
      <c r="M359" s="1" t="s">
        <v>41</v>
      </c>
      <c r="N359">
        <v>49</v>
      </c>
      <c r="O359">
        <v>0</v>
      </c>
      <c r="P359" s="1" t="s">
        <v>42</v>
      </c>
      <c r="Q359">
        <v>60</v>
      </c>
      <c r="R359" s="1" t="s">
        <v>51</v>
      </c>
      <c r="S359" s="1" t="s">
        <v>43</v>
      </c>
      <c r="T359" s="1" t="s">
        <v>62</v>
      </c>
      <c r="U359" s="1" t="s">
        <v>79</v>
      </c>
    </row>
    <row r="360" spans="1:21" x14ac:dyDescent="0.3">
      <c r="A360" s="1" t="s">
        <v>657</v>
      </c>
      <c r="B360" s="2">
        <v>44816</v>
      </c>
      <c r="C360" s="1" t="s">
        <v>64</v>
      </c>
      <c r="D360" s="1" t="s">
        <v>344</v>
      </c>
      <c r="E360" s="1" t="s">
        <v>24</v>
      </c>
      <c r="F360" s="1" t="s">
        <v>25</v>
      </c>
      <c r="G360" s="1" t="s">
        <v>322</v>
      </c>
      <c r="H360">
        <v>1727</v>
      </c>
      <c r="I360" s="1" t="s">
        <v>58</v>
      </c>
      <c r="J360" s="1" t="s">
        <v>71</v>
      </c>
      <c r="K360" s="1" t="s">
        <v>118</v>
      </c>
      <c r="L360">
        <v>2224</v>
      </c>
      <c r="M360" s="1" t="s">
        <v>41</v>
      </c>
      <c r="N360">
        <v>29</v>
      </c>
      <c r="O360">
        <v>19</v>
      </c>
      <c r="P360" s="1" t="s">
        <v>61</v>
      </c>
      <c r="Q360">
        <v>13</v>
      </c>
      <c r="R360" s="1" t="s">
        <v>32</v>
      </c>
      <c r="S360" s="1" t="s">
        <v>33</v>
      </c>
      <c r="T360" s="1" t="s">
        <v>34</v>
      </c>
      <c r="U360" s="1" t="s">
        <v>79</v>
      </c>
    </row>
    <row r="361" spans="1:21" x14ac:dyDescent="0.3">
      <c r="A361" s="1" t="s">
        <v>658</v>
      </c>
      <c r="B361" s="2">
        <v>45168</v>
      </c>
      <c r="C361" s="1" t="s">
        <v>110</v>
      </c>
      <c r="D361" s="1" t="s">
        <v>344</v>
      </c>
      <c r="E361" s="1" t="s">
        <v>37</v>
      </c>
      <c r="F361" s="1" t="s">
        <v>56</v>
      </c>
      <c r="G361" s="1" t="s">
        <v>583</v>
      </c>
      <c r="H361">
        <v>728</v>
      </c>
      <c r="I361" s="1" t="s">
        <v>49</v>
      </c>
      <c r="J361" s="1" t="s">
        <v>71</v>
      </c>
      <c r="K361" s="1" t="s">
        <v>60</v>
      </c>
      <c r="L361">
        <v>1676</v>
      </c>
      <c r="M361" s="1" t="s">
        <v>41</v>
      </c>
      <c r="N361">
        <v>61</v>
      </c>
      <c r="O361">
        <v>2</v>
      </c>
      <c r="P361" s="1" t="s">
        <v>31</v>
      </c>
      <c r="Q361">
        <v>52</v>
      </c>
      <c r="R361" s="1" t="s">
        <v>51</v>
      </c>
      <c r="S361" s="1" t="s">
        <v>52</v>
      </c>
      <c r="T361" s="1" t="s">
        <v>53</v>
      </c>
      <c r="U361" s="1" t="s">
        <v>34</v>
      </c>
    </row>
    <row r="362" spans="1:21" x14ac:dyDescent="0.3">
      <c r="A362" s="1" t="s">
        <v>659</v>
      </c>
      <c r="B362" s="2">
        <v>45135</v>
      </c>
      <c r="C362" s="1" t="s">
        <v>110</v>
      </c>
      <c r="D362" s="1" t="s">
        <v>145</v>
      </c>
      <c r="E362" s="1" t="s">
        <v>47</v>
      </c>
      <c r="F362" s="1" t="s">
        <v>25</v>
      </c>
      <c r="G362" s="1" t="s">
        <v>267</v>
      </c>
      <c r="H362">
        <v>935</v>
      </c>
      <c r="I362" s="1" t="s">
        <v>49</v>
      </c>
      <c r="J362" s="1" t="s">
        <v>59</v>
      </c>
      <c r="K362" s="1" t="s">
        <v>126</v>
      </c>
      <c r="L362">
        <v>2450</v>
      </c>
      <c r="M362" s="1" t="s">
        <v>30</v>
      </c>
      <c r="N362">
        <v>67</v>
      </c>
      <c r="O362">
        <v>6</v>
      </c>
      <c r="P362" s="1" t="s">
        <v>42</v>
      </c>
      <c r="Q362">
        <v>41</v>
      </c>
      <c r="R362" s="1" t="s">
        <v>51</v>
      </c>
      <c r="S362" s="1" t="s">
        <v>43</v>
      </c>
      <c r="T362" s="1" t="s">
        <v>34</v>
      </c>
      <c r="U362" s="1" t="s">
        <v>79</v>
      </c>
    </row>
    <row r="363" spans="1:21" x14ac:dyDescent="0.3">
      <c r="A363" s="1" t="s">
        <v>660</v>
      </c>
      <c r="B363" s="2">
        <v>44970</v>
      </c>
      <c r="C363" s="1" t="s">
        <v>97</v>
      </c>
      <c r="D363" s="1" t="s">
        <v>131</v>
      </c>
      <c r="E363" s="1" t="s">
        <v>47</v>
      </c>
      <c r="F363" s="1" t="s">
        <v>75</v>
      </c>
      <c r="G363" s="1" t="s">
        <v>595</v>
      </c>
      <c r="H363">
        <v>1414</v>
      </c>
      <c r="I363" s="1" t="s">
        <v>27</v>
      </c>
      <c r="J363" s="1" t="s">
        <v>59</v>
      </c>
      <c r="K363" s="1" t="s">
        <v>123</v>
      </c>
      <c r="L363">
        <v>2580</v>
      </c>
      <c r="M363" s="1" t="s">
        <v>30</v>
      </c>
      <c r="N363">
        <v>50</v>
      </c>
      <c r="O363">
        <v>18</v>
      </c>
      <c r="P363" s="1" t="s">
        <v>31</v>
      </c>
      <c r="Q363">
        <v>76</v>
      </c>
      <c r="R363" s="1" t="s">
        <v>51</v>
      </c>
      <c r="S363" s="1" t="s">
        <v>43</v>
      </c>
      <c r="T363" s="1" t="s">
        <v>62</v>
      </c>
      <c r="U363" s="1" t="s">
        <v>34</v>
      </c>
    </row>
    <row r="364" spans="1:21" x14ac:dyDescent="0.3">
      <c r="A364" s="1" t="s">
        <v>661</v>
      </c>
      <c r="B364" s="2">
        <v>44989</v>
      </c>
      <c r="C364" s="1" t="s">
        <v>110</v>
      </c>
      <c r="D364" s="1" t="s">
        <v>141</v>
      </c>
      <c r="E364" s="1" t="s">
        <v>37</v>
      </c>
      <c r="F364" s="1" t="s">
        <v>38</v>
      </c>
      <c r="G364" s="1" t="s">
        <v>259</v>
      </c>
      <c r="H364">
        <v>551</v>
      </c>
      <c r="I364" s="1" t="s">
        <v>58</v>
      </c>
      <c r="J364" s="1" t="s">
        <v>28</v>
      </c>
      <c r="K364" s="1" t="s">
        <v>50</v>
      </c>
      <c r="L364">
        <v>1876</v>
      </c>
      <c r="M364" s="1" t="s">
        <v>30</v>
      </c>
      <c r="N364">
        <v>61</v>
      </c>
      <c r="O364">
        <v>0</v>
      </c>
      <c r="P364" s="1" t="s">
        <v>31</v>
      </c>
      <c r="Q364">
        <v>62</v>
      </c>
      <c r="R364" s="1" t="s">
        <v>51</v>
      </c>
      <c r="S364" s="1" t="s">
        <v>33</v>
      </c>
      <c r="T364" s="1" t="s">
        <v>67</v>
      </c>
      <c r="U364" s="1" t="s">
        <v>34</v>
      </c>
    </row>
    <row r="365" spans="1:21" x14ac:dyDescent="0.3">
      <c r="A365" s="1" t="s">
        <v>662</v>
      </c>
      <c r="B365" s="2">
        <v>44905</v>
      </c>
      <c r="C365" s="1" t="s">
        <v>22</v>
      </c>
      <c r="D365" s="1" t="s">
        <v>247</v>
      </c>
      <c r="E365" s="1" t="s">
        <v>24</v>
      </c>
      <c r="F365" s="1" t="s">
        <v>56</v>
      </c>
      <c r="G365" s="1" t="s">
        <v>608</v>
      </c>
      <c r="H365">
        <v>1731</v>
      </c>
      <c r="I365" s="1" t="s">
        <v>27</v>
      </c>
      <c r="J365" s="1" t="s">
        <v>71</v>
      </c>
      <c r="K365" s="1" t="s">
        <v>349</v>
      </c>
      <c r="L365">
        <v>1677</v>
      </c>
      <c r="M365" s="1" t="s">
        <v>30</v>
      </c>
      <c r="N365">
        <v>27</v>
      </c>
      <c r="O365">
        <v>9</v>
      </c>
      <c r="P365" s="1" t="s">
        <v>42</v>
      </c>
      <c r="Q365">
        <v>48</v>
      </c>
      <c r="R365" s="1" t="s">
        <v>32</v>
      </c>
      <c r="S365" s="1" t="s">
        <v>52</v>
      </c>
      <c r="T365" s="1" t="s">
        <v>62</v>
      </c>
      <c r="U365" s="1" t="s">
        <v>79</v>
      </c>
    </row>
    <row r="366" spans="1:21" x14ac:dyDescent="0.3">
      <c r="A366" s="1" t="s">
        <v>663</v>
      </c>
      <c r="B366" s="2">
        <v>45180</v>
      </c>
      <c r="C366" s="1" t="s">
        <v>22</v>
      </c>
      <c r="D366" s="1" t="s">
        <v>131</v>
      </c>
      <c r="E366" s="1" t="s">
        <v>47</v>
      </c>
      <c r="F366" s="1" t="s">
        <v>56</v>
      </c>
      <c r="G366" s="1" t="s">
        <v>219</v>
      </c>
      <c r="H366">
        <v>2113</v>
      </c>
      <c r="I366" s="1" t="s">
        <v>58</v>
      </c>
      <c r="J366" s="1" t="s">
        <v>77</v>
      </c>
      <c r="K366" s="1" t="s">
        <v>206</v>
      </c>
      <c r="L366">
        <v>2066</v>
      </c>
      <c r="M366" s="1" t="s">
        <v>41</v>
      </c>
      <c r="N366">
        <v>39</v>
      </c>
      <c r="O366">
        <v>8</v>
      </c>
      <c r="P366" s="1" t="s">
        <v>42</v>
      </c>
      <c r="Q366">
        <v>15</v>
      </c>
      <c r="R366" s="1" t="s">
        <v>32</v>
      </c>
      <c r="S366" s="1" t="s">
        <v>43</v>
      </c>
      <c r="T366" s="1" t="s">
        <v>62</v>
      </c>
      <c r="U366" s="1" t="s">
        <v>79</v>
      </c>
    </row>
    <row r="367" spans="1:21" x14ac:dyDescent="0.3">
      <c r="A367" s="1" t="s">
        <v>664</v>
      </c>
      <c r="B367" s="2">
        <v>44999</v>
      </c>
      <c r="C367" s="1" t="s">
        <v>45</v>
      </c>
      <c r="D367" s="1" t="s">
        <v>104</v>
      </c>
      <c r="E367" s="1" t="s">
        <v>47</v>
      </c>
      <c r="F367" s="1" t="s">
        <v>75</v>
      </c>
      <c r="G367" s="1" t="s">
        <v>415</v>
      </c>
      <c r="H367">
        <v>2052</v>
      </c>
      <c r="I367" s="1" t="s">
        <v>58</v>
      </c>
      <c r="J367" s="1" t="s">
        <v>77</v>
      </c>
      <c r="K367" s="1" t="s">
        <v>102</v>
      </c>
      <c r="L367">
        <v>1294</v>
      </c>
      <c r="M367" s="1" t="s">
        <v>41</v>
      </c>
      <c r="N367">
        <v>31</v>
      </c>
      <c r="O367">
        <v>10</v>
      </c>
      <c r="P367" s="1" t="s">
        <v>31</v>
      </c>
      <c r="Q367">
        <v>51</v>
      </c>
      <c r="R367" s="1" t="s">
        <v>32</v>
      </c>
      <c r="S367" s="1" t="s">
        <v>52</v>
      </c>
      <c r="T367" s="1" t="s">
        <v>67</v>
      </c>
      <c r="U367" s="1" t="s">
        <v>79</v>
      </c>
    </row>
    <row r="368" spans="1:21" x14ac:dyDescent="0.3">
      <c r="A368" s="1" t="s">
        <v>665</v>
      </c>
      <c r="B368" s="2">
        <v>45210</v>
      </c>
      <c r="C368" s="1" t="s">
        <v>64</v>
      </c>
      <c r="D368" s="1" t="s">
        <v>138</v>
      </c>
      <c r="E368" s="1" t="s">
        <v>24</v>
      </c>
      <c r="F368" s="1" t="s">
        <v>38</v>
      </c>
      <c r="G368" s="1" t="s">
        <v>666</v>
      </c>
      <c r="H368">
        <v>1629</v>
      </c>
      <c r="I368" s="1" t="s">
        <v>27</v>
      </c>
      <c r="J368" s="1" t="s">
        <v>77</v>
      </c>
      <c r="K368" s="1" t="s">
        <v>239</v>
      </c>
      <c r="L368">
        <v>1052</v>
      </c>
      <c r="M368" s="1" t="s">
        <v>30</v>
      </c>
      <c r="N368">
        <v>34</v>
      </c>
      <c r="O368">
        <v>17</v>
      </c>
      <c r="P368" s="1" t="s">
        <v>31</v>
      </c>
      <c r="Q368">
        <v>78</v>
      </c>
      <c r="R368" s="1" t="s">
        <v>51</v>
      </c>
      <c r="S368" s="1" t="s">
        <v>43</v>
      </c>
      <c r="T368" s="1" t="s">
        <v>34</v>
      </c>
      <c r="U368" s="1" t="s">
        <v>34</v>
      </c>
    </row>
    <row r="369" spans="1:21" x14ac:dyDescent="0.3">
      <c r="A369" s="1" t="s">
        <v>667</v>
      </c>
      <c r="B369" s="2">
        <v>44847</v>
      </c>
      <c r="C369" s="1" t="s">
        <v>64</v>
      </c>
      <c r="D369" s="1" t="s">
        <v>247</v>
      </c>
      <c r="E369" s="1" t="s">
        <v>47</v>
      </c>
      <c r="F369" s="1" t="s">
        <v>25</v>
      </c>
      <c r="G369" s="1" t="s">
        <v>146</v>
      </c>
      <c r="H369">
        <v>1919</v>
      </c>
      <c r="I369" s="1" t="s">
        <v>58</v>
      </c>
      <c r="J369" s="1" t="s">
        <v>77</v>
      </c>
      <c r="K369" s="1" t="s">
        <v>185</v>
      </c>
      <c r="L369">
        <v>1503</v>
      </c>
      <c r="M369" s="1" t="s">
        <v>30</v>
      </c>
      <c r="N369">
        <v>52</v>
      </c>
      <c r="O369">
        <v>3</v>
      </c>
      <c r="P369" s="1" t="s">
        <v>61</v>
      </c>
      <c r="Q369">
        <v>54</v>
      </c>
      <c r="R369" s="1" t="s">
        <v>51</v>
      </c>
      <c r="S369" s="1" t="s">
        <v>52</v>
      </c>
      <c r="T369" s="1" t="s">
        <v>53</v>
      </c>
      <c r="U369" s="1" t="s">
        <v>34</v>
      </c>
    </row>
    <row r="370" spans="1:21" x14ac:dyDescent="0.3">
      <c r="A370" s="1" t="s">
        <v>668</v>
      </c>
      <c r="B370" s="2">
        <v>44875</v>
      </c>
      <c r="C370" s="1" t="s">
        <v>110</v>
      </c>
      <c r="D370" s="1" t="s">
        <v>36</v>
      </c>
      <c r="E370" s="1" t="s">
        <v>24</v>
      </c>
      <c r="F370" s="1" t="s">
        <v>75</v>
      </c>
      <c r="G370" s="1" t="s">
        <v>448</v>
      </c>
      <c r="H370">
        <v>2204</v>
      </c>
      <c r="I370" s="1" t="s">
        <v>27</v>
      </c>
      <c r="J370" s="1" t="s">
        <v>71</v>
      </c>
      <c r="K370" s="1" t="s">
        <v>147</v>
      </c>
      <c r="L370">
        <v>1236</v>
      </c>
      <c r="M370" s="1" t="s">
        <v>30</v>
      </c>
      <c r="N370">
        <v>38</v>
      </c>
      <c r="O370">
        <v>13</v>
      </c>
      <c r="P370" s="1" t="s">
        <v>42</v>
      </c>
      <c r="Q370">
        <v>43</v>
      </c>
      <c r="R370" s="1" t="s">
        <v>51</v>
      </c>
      <c r="S370" s="1" t="s">
        <v>43</v>
      </c>
      <c r="T370" s="1" t="s">
        <v>67</v>
      </c>
      <c r="U370" s="1" t="s">
        <v>79</v>
      </c>
    </row>
    <row r="371" spans="1:21" x14ac:dyDescent="0.3">
      <c r="A371" s="1" t="s">
        <v>669</v>
      </c>
      <c r="B371" s="2">
        <v>44704</v>
      </c>
      <c r="C371" s="1" t="s">
        <v>97</v>
      </c>
      <c r="D371" s="1" t="s">
        <v>104</v>
      </c>
      <c r="E371" s="1" t="s">
        <v>24</v>
      </c>
      <c r="F371" s="1" t="s">
        <v>25</v>
      </c>
      <c r="G371" s="1" t="s">
        <v>670</v>
      </c>
      <c r="H371">
        <v>2053</v>
      </c>
      <c r="I371" s="1" t="s">
        <v>58</v>
      </c>
      <c r="J371" s="1" t="s">
        <v>28</v>
      </c>
      <c r="K371" s="1" t="s">
        <v>326</v>
      </c>
      <c r="L371">
        <v>2473</v>
      </c>
      <c r="M371" s="1" t="s">
        <v>41</v>
      </c>
      <c r="N371">
        <v>50</v>
      </c>
      <c r="O371">
        <v>4</v>
      </c>
      <c r="P371" s="1" t="s">
        <v>42</v>
      </c>
      <c r="Q371">
        <v>25</v>
      </c>
      <c r="R371" s="1" t="s">
        <v>51</v>
      </c>
      <c r="S371" s="1" t="s">
        <v>33</v>
      </c>
      <c r="T371" s="1" t="s">
        <v>53</v>
      </c>
      <c r="U371" s="1" t="s">
        <v>79</v>
      </c>
    </row>
    <row r="372" spans="1:21" x14ac:dyDescent="0.3">
      <c r="A372" s="1" t="s">
        <v>671</v>
      </c>
      <c r="B372" s="2">
        <v>45285</v>
      </c>
      <c r="C372" s="1" t="s">
        <v>64</v>
      </c>
      <c r="D372" s="1" t="s">
        <v>344</v>
      </c>
      <c r="E372" s="1" t="s">
        <v>47</v>
      </c>
      <c r="F372" s="1" t="s">
        <v>25</v>
      </c>
      <c r="G372" s="1" t="s">
        <v>372</v>
      </c>
      <c r="H372">
        <v>2307</v>
      </c>
      <c r="I372" s="1" t="s">
        <v>49</v>
      </c>
      <c r="J372" s="1" t="s">
        <v>28</v>
      </c>
      <c r="K372" s="1" t="s">
        <v>349</v>
      </c>
      <c r="L372">
        <v>2284</v>
      </c>
      <c r="M372" s="1" t="s">
        <v>30</v>
      </c>
      <c r="N372">
        <v>47</v>
      </c>
      <c r="O372">
        <v>19</v>
      </c>
      <c r="P372" s="1" t="s">
        <v>61</v>
      </c>
      <c r="Q372">
        <v>18</v>
      </c>
      <c r="R372" s="1" t="s">
        <v>32</v>
      </c>
      <c r="S372" s="1" t="s">
        <v>52</v>
      </c>
      <c r="T372" s="1" t="s">
        <v>34</v>
      </c>
      <c r="U372" s="1" t="s">
        <v>79</v>
      </c>
    </row>
    <row r="373" spans="1:21" x14ac:dyDescent="0.3">
      <c r="A373" s="1" t="s">
        <v>672</v>
      </c>
      <c r="B373" s="2">
        <v>45020</v>
      </c>
      <c r="C373" s="1" t="s">
        <v>45</v>
      </c>
      <c r="D373" s="1" t="s">
        <v>344</v>
      </c>
      <c r="E373" s="1" t="s">
        <v>24</v>
      </c>
      <c r="F373" s="1" t="s">
        <v>56</v>
      </c>
      <c r="G373" s="1" t="s">
        <v>231</v>
      </c>
      <c r="H373">
        <v>442</v>
      </c>
      <c r="I373" s="1" t="s">
        <v>27</v>
      </c>
      <c r="J373" s="1" t="s">
        <v>59</v>
      </c>
      <c r="K373" s="1" t="s">
        <v>164</v>
      </c>
      <c r="L373">
        <v>1216</v>
      </c>
      <c r="M373" s="1" t="s">
        <v>30</v>
      </c>
      <c r="N373">
        <v>39</v>
      </c>
      <c r="O373">
        <v>4</v>
      </c>
      <c r="P373" s="1" t="s">
        <v>42</v>
      </c>
      <c r="Q373">
        <v>80</v>
      </c>
      <c r="R373" s="1" t="s">
        <v>51</v>
      </c>
      <c r="S373" s="1" t="s">
        <v>33</v>
      </c>
      <c r="T373" s="1" t="s">
        <v>67</v>
      </c>
      <c r="U373" s="1" t="s">
        <v>79</v>
      </c>
    </row>
    <row r="374" spans="1:21" x14ac:dyDescent="0.3">
      <c r="A374" s="1" t="s">
        <v>673</v>
      </c>
      <c r="B374" s="2">
        <v>45101</v>
      </c>
      <c r="C374" s="1" t="s">
        <v>45</v>
      </c>
      <c r="D374" s="1" t="s">
        <v>247</v>
      </c>
      <c r="E374" s="1" t="s">
        <v>24</v>
      </c>
      <c r="F374" s="1" t="s">
        <v>75</v>
      </c>
      <c r="G374" s="1" t="s">
        <v>39</v>
      </c>
      <c r="H374">
        <v>1157</v>
      </c>
      <c r="I374" s="1" t="s">
        <v>49</v>
      </c>
      <c r="J374" s="1" t="s">
        <v>77</v>
      </c>
      <c r="K374" s="1" t="s">
        <v>102</v>
      </c>
      <c r="L374">
        <v>2566</v>
      </c>
      <c r="M374" s="1" t="s">
        <v>30</v>
      </c>
      <c r="N374">
        <v>61</v>
      </c>
      <c r="O374">
        <v>5</v>
      </c>
      <c r="P374" s="1" t="s">
        <v>61</v>
      </c>
      <c r="Q374">
        <v>30</v>
      </c>
      <c r="R374" s="1" t="s">
        <v>51</v>
      </c>
      <c r="S374" s="1" t="s">
        <v>52</v>
      </c>
      <c r="T374" s="1" t="s">
        <v>53</v>
      </c>
      <c r="U374" s="1" t="s">
        <v>34</v>
      </c>
    </row>
    <row r="375" spans="1:21" x14ac:dyDescent="0.3">
      <c r="A375" s="1" t="s">
        <v>674</v>
      </c>
      <c r="B375" s="2">
        <v>45258</v>
      </c>
      <c r="C375" s="1" t="s">
        <v>45</v>
      </c>
      <c r="D375" s="1" t="s">
        <v>247</v>
      </c>
      <c r="E375" s="1" t="s">
        <v>24</v>
      </c>
      <c r="F375" s="1" t="s">
        <v>56</v>
      </c>
      <c r="G375" s="1" t="s">
        <v>496</v>
      </c>
      <c r="H375">
        <v>631</v>
      </c>
      <c r="I375" s="1" t="s">
        <v>49</v>
      </c>
      <c r="J375" s="1" t="s">
        <v>71</v>
      </c>
      <c r="K375" s="1" t="s">
        <v>253</v>
      </c>
      <c r="L375">
        <v>1730</v>
      </c>
      <c r="M375" s="1" t="s">
        <v>41</v>
      </c>
      <c r="N375">
        <v>59</v>
      </c>
      <c r="O375">
        <v>1</v>
      </c>
      <c r="P375" s="1" t="s">
        <v>42</v>
      </c>
      <c r="Q375">
        <v>28</v>
      </c>
      <c r="R375" s="1" t="s">
        <v>32</v>
      </c>
      <c r="S375" s="1" t="s">
        <v>43</v>
      </c>
      <c r="T375" s="1" t="s">
        <v>62</v>
      </c>
      <c r="U375" s="1" t="s">
        <v>34</v>
      </c>
    </row>
    <row r="376" spans="1:21" x14ac:dyDescent="0.3">
      <c r="A376" s="1" t="s">
        <v>675</v>
      </c>
      <c r="B376" s="2">
        <v>44562</v>
      </c>
      <c r="C376" s="1" t="s">
        <v>64</v>
      </c>
      <c r="D376" s="1" t="s">
        <v>111</v>
      </c>
      <c r="E376" s="1" t="s">
        <v>37</v>
      </c>
      <c r="F376" s="1" t="s">
        <v>121</v>
      </c>
      <c r="G376" s="1" t="s">
        <v>396</v>
      </c>
      <c r="H376">
        <v>2120</v>
      </c>
      <c r="I376" s="1" t="s">
        <v>27</v>
      </c>
      <c r="J376" s="1" t="s">
        <v>28</v>
      </c>
      <c r="K376" s="1" t="s">
        <v>83</v>
      </c>
      <c r="L376">
        <v>2450</v>
      </c>
      <c r="M376" s="1" t="s">
        <v>41</v>
      </c>
      <c r="N376">
        <v>69</v>
      </c>
      <c r="O376">
        <v>7</v>
      </c>
      <c r="P376" s="1" t="s">
        <v>31</v>
      </c>
      <c r="Q376">
        <v>45</v>
      </c>
      <c r="R376" s="1" t="s">
        <v>51</v>
      </c>
      <c r="S376" s="1" t="s">
        <v>43</v>
      </c>
      <c r="T376" s="1" t="s">
        <v>67</v>
      </c>
      <c r="U376" s="1" t="s">
        <v>34</v>
      </c>
    </row>
    <row r="377" spans="1:21" x14ac:dyDescent="0.3">
      <c r="A377" s="1" t="s">
        <v>676</v>
      </c>
      <c r="B377" s="2">
        <v>44732</v>
      </c>
      <c r="C377" s="1" t="s">
        <v>64</v>
      </c>
      <c r="D377" s="1" t="s">
        <v>93</v>
      </c>
      <c r="E377" s="1" t="s">
        <v>47</v>
      </c>
      <c r="F377" s="1" t="s">
        <v>75</v>
      </c>
      <c r="G377" s="1" t="s">
        <v>478</v>
      </c>
      <c r="H377">
        <v>1733</v>
      </c>
      <c r="I377" s="1" t="s">
        <v>49</v>
      </c>
      <c r="J377" s="1" t="s">
        <v>77</v>
      </c>
      <c r="K377" s="1" t="s">
        <v>72</v>
      </c>
      <c r="L377">
        <v>1075</v>
      </c>
      <c r="M377" s="1" t="s">
        <v>41</v>
      </c>
      <c r="N377">
        <v>22</v>
      </c>
      <c r="O377">
        <v>15</v>
      </c>
      <c r="P377" s="1" t="s">
        <v>61</v>
      </c>
      <c r="Q377">
        <v>67</v>
      </c>
      <c r="R377" s="1" t="s">
        <v>32</v>
      </c>
      <c r="S377" s="1" t="s">
        <v>43</v>
      </c>
      <c r="T377" s="1" t="s">
        <v>53</v>
      </c>
      <c r="U377" s="1" t="s">
        <v>34</v>
      </c>
    </row>
    <row r="378" spans="1:21" x14ac:dyDescent="0.3">
      <c r="A378" s="1" t="s">
        <v>677</v>
      </c>
      <c r="B378" s="2">
        <v>44746</v>
      </c>
      <c r="C378" s="1" t="s">
        <v>110</v>
      </c>
      <c r="D378" s="1" t="s">
        <v>89</v>
      </c>
      <c r="E378" s="1" t="s">
        <v>37</v>
      </c>
      <c r="F378" s="1" t="s">
        <v>75</v>
      </c>
      <c r="G378" s="1" t="s">
        <v>678</v>
      </c>
      <c r="H378">
        <v>807</v>
      </c>
      <c r="I378" s="1" t="s">
        <v>58</v>
      </c>
      <c r="J378" s="1" t="s">
        <v>71</v>
      </c>
      <c r="K378" s="1" t="s">
        <v>152</v>
      </c>
      <c r="L378">
        <v>2112</v>
      </c>
      <c r="M378" s="1" t="s">
        <v>30</v>
      </c>
      <c r="N378">
        <v>26</v>
      </c>
      <c r="O378">
        <v>5</v>
      </c>
      <c r="P378" s="1" t="s">
        <v>31</v>
      </c>
      <c r="Q378">
        <v>61</v>
      </c>
      <c r="R378" s="1" t="s">
        <v>51</v>
      </c>
      <c r="S378" s="1" t="s">
        <v>43</v>
      </c>
      <c r="T378" s="1" t="s">
        <v>62</v>
      </c>
      <c r="U378" s="1" t="s">
        <v>34</v>
      </c>
    </row>
    <row r="379" spans="1:21" x14ac:dyDescent="0.3">
      <c r="A379" s="1" t="s">
        <v>679</v>
      </c>
      <c r="B379" s="2">
        <v>44615</v>
      </c>
      <c r="C379" s="1" t="s">
        <v>97</v>
      </c>
      <c r="D379" s="1" t="s">
        <v>23</v>
      </c>
      <c r="E379" s="1" t="s">
        <v>47</v>
      </c>
      <c r="F379" s="1" t="s">
        <v>121</v>
      </c>
      <c r="G379" s="1" t="s">
        <v>680</v>
      </c>
      <c r="H379">
        <v>2113</v>
      </c>
      <c r="I379" s="1" t="s">
        <v>58</v>
      </c>
      <c r="J379" s="1" t="s">
        <v>77</v>
      </c>
      <c r="K379" s="1" t="s">
        <v>50</v>
      </c>
      <c r="L379">
        <v>1119</v>
      </c>
      <c r="M379" s="1" t="s">
        <v>30</v>
      </c>
      <c r="N379">
        <v>49</v>
      </c>
      <c r="O379">
        <v>11</v>
      </c>
      <c r="P379" s="1" t="s">
        <v>42</v>
      </c>
      <c r="Q379">
        <v>53</v>
      </c>
      <c r="R379" s="1" t="s">
        <v>32</v>
      </c>
      <c r="S379" s="1" t="s">
        <v>43</v>
      </c>
      <c r="T379" s="1" t="s">
        <v>62</v>
      </c>
      <c r="U379" s="1" t="s">
        <v>79</v>
      </c>
    </row>
    <row r="380" spans="1:21" x14ac:dyDescent="0.3">
      <c r="A380" s="1" t="s">
        <v>681</v>
      </c>
      <c r="B380" s="2">
        <v>44588</v>
      </c>
      <c r="C380" s="1" t="s">
        <v>97</v>
      </c>
      <c r="D380" s="1" t="s">
        <v>120</v>
      </c>
      <c r="E380" s="1" t="s">
        <v>47</v>
      </c>
      <c r="F380" s="1" t="s">
        <v>121</v>
      </c>
      <c r="G380" s="1" t="s">
        <v>500</v>
      </c>
      <c r="H380">
        <v>2320</v>
      </c>
      <c r="I380" s="1" t="s">
        <v>58</v>
      </c>
      <c r="J380" s="1" t="s">
        <v>59</v>
      </c>
      <c r="K380" s="1" t="s">
        <v>118</v>
      </c>
      <c r="L380">
        <v>2404</v>
      </c>
      <c r="M380" s="1" t="s">
        <v>30</v>
      </c>
      <c r="N380">
        <v>44</v>
      </c>
      <c r="O380">
        <v>7</v>
      </c>
      <c r="P380" s="1" t="s">
        <v>61</v>
      </c>
      <c r="Q380">
        <v>4</v>
      </c>
      <c r="R380" s="1" t="s">
        <v>51</v>
      </c>
      <c r="S380" s="1" t="s">
        <v>33</v>
      </c>
      <c r="T380" s="1" t="s">
        <v>53</v>
      </c>
      <c r="U380" s="1" t="s">
        <v>79</v>
      </c>
    </row>
    <row r="381" spans="1:21" x14ac:dyDescent="0.3">
      <c r="A381" s="1" t="s">
        <v>682</v>
      </c>
      <c r="B381" s="2">
        <v>45015</v>
      </c>
      <c r="C381" s="1" t="s">
        <v>22</v>
      </c>
      <c r="D381" s="1" t="s">
        <v>120</v>
      </c>
      <c r="E381" s="1" t="s">
        <v>47</v>
      </c>
      <c r="F381" s="1" t="s">
        <v>25</v>
      </c>
      <c r="G381" s="1" t="s">
        <v>322</v>
      </c>
      <c r="H381">
        <v>2200</v>
      </c>
      <c r="I381" s="1" t="s">
        <v>49</v>
      </c>
      <c r="J381" s="1" t="s">
        <v>71</v>
      </c>
      <c r="K381" s="1" t="s">
        <v>50</v>
      </c>
      <c r="L381">
        <v>2622</v>
      </c>
      <c r="M381" s="1" t="s">
        <v>30</v>
      </c>
      <c r="N381">
        <v>21</v>
      </c>
      <c r="O381">
        <v>20</v>
      </c>
      <c r="P381" s="1" t="s">
        <v>61</v>
      </c>
      <c r="Q381">
        <v>46</v>
      </c>
      <c r="R381" s="1" t="s">
        <v>32</v>
      </c>
      <c r="S381" s="1" t="s">
        <v>52</v>
      </c>
      <c r="T381" s="1" t="s">
        <v>34</v>
      </c>
      <c r="U381" s="1" t="s">
        <v>34</v>
      </c>
    </row>
    <row r="382" spans="1:21" x14ac:dyDescent="0.3">
      <c r="A382" s="1" t="s">
        <v>683</v>
      </c>
      <c r="B382" s="2">
        <v>44813</v>
      </c>
      <c r="C382" s="1" t="s">
        <v>110</v>
      </c>
      <c r="D382" s="1" t="s">
        <v>111</v>
      </c>
      <c r="E382" s="1" t="s">
        <v>37</v>
      </c>
      <c r="F382" s="1" t="s">
        <v>38</v>
      </c>
      <c r="G382" s="1" t="s">
        <v>684</v>
      </c>
      <c r="H382">
        <v>2212</v>
      </c>
      <c r="I382" s="1" t="s">
        <v>58</v>
      </c>
      <c r="J382" s="1" t="s">
        <v>28</v>
      </c>
      <c r="K382" s="1" t="s">
        <v>164</v>
      </c>
      <c r="L382">
        <v>1940</v>
      </c>
      <c r="M382" s="1" t="s">
        <v>30</v>
      </c>
      <c r="N382">
        <v>52</v>
      </c>
      <c r="O382">
        <v>19</v>
      </c>
      <c r="P382" s="1" t="s">
        <v>42</v>
      </c>
      <c r="Q382">
        <v>64</v>
      </c>
      <c r="R382" s="1" t="s">
        <v>32</v>
      </c>
      <c r="S382" s="1" t="s">
        <v>33</v>
      </c>
      <c r="T382" s="1" t="s">
        <v>34</v>
      </c>
      <c r="U382" s="1" t="s">
        <v>34</v>
      </c>
    </row>
    <row r="383" spans="1:21" x14ac:dyDescent="0.3">
      <c r="A383" s="1" t="s">
        <v>685</v>
      </c>
      <c r="B383" s="2">
        <v>44950</v>
      </c>
      <c r="C383" s="1" t="s">
        <v>45</v>
      </c>
      <c r="D383" s="1" t="s">
        <v>93</v>
      </c>
      <c r="E383" s="1" t="s">
        <v>47</v>
      </c>
      <c r="F383" s="1" t="s">
        <v>75</v>
      </c>
      <c r="G383" s="1" t="s">
        <v>491</v>
      </c>
      <c r="H383">
        <v>1216</v>
      </c>
      <c r="I383" s="1" t="s">
        <v>27</v>
      </c>
      <c r="J383" s="1" t="s">
        <v>77</v>
      </c>
      <c r="K383" s="1" t="s">
        <v>157</v>
      </c>
      <c r="L383">
        <v>1832</v>
      </c>
      <c r="M383" s="1" t="s">
        <v>41</v>
      </c>
      <c r="N383">
        <v>37</v>
      </c>
      <c r="O383">
        <v>9</v>
      </c>
      <c r="P383" s="1" t="s">
        <v>42</v>
      </c>
      <c r="Q383">
        <v>40</v>
      </c>
      <c r="R383" s="1" t="s">
        <v>51</v>
      </c>
      <c r="S383" s="1" t="s">
        <v>33</v>
      </c>
      <c r="T383" s="1" t="s">
        <v>67</v>
      </c>
      <c r="U383" s="1" t="s">
        <v>34</v>
      </c>
    </row>
    <row r="384" spans="1:21" x14ac:dyDescent="0.3">
      <c r="A384" s="1" t="s">
        <v>686</v>
      </c>
      <c r="B384" s="2">
        <v>44945</v>
      </c>
      <c r="C384" s="1" t="s">
        <v>97</v>
      </c>
      <c r="D384" s="1" t="s">
        <v>74</v>
      </c>
      <c r="E384" s="1" t="s">
        <v>37</v>
      </c>
      <c r="F384" s="1" t="s">
        <v>56</v>
      </c>
      <c r="G384" s="1" t="s">
        <v>325</v>
      </c>
      <c r="H384">
        <v>1228</v>
      </c>
      <c r="I384" s="1" t="s">
        <v>27</v>
      </c>
      <c r="J384" s="1" t="s">
        <v>71</v>
      </c>
      <c r="K384" s="1" t="s">
        <v>275</v>
      </c>
      <c r="L384">
        <v>1941</v>
      </c>
      <c r="M384" s="1" t="s">
        <v>41</v>
      </c>
      <c r="N384">
        <v>33</v>
      </c>
      <c r="O384">
        <v>8</v>
      </c>
      <c r="P384" s="1" t="s">
        <v>42</v>
      </c>
      <c r="Q384">
        <v>80</v>
      </c>
      <c r="R384" s="1" t="s">
        <v>51</v>
      </c>
      <c r="S384" s="1" t="s">
        <v>33</v>
      </c>
      <c r="T384" s="1" t="s">
        <v>67</v>
      </c>
      <c r="U384" s="1" t="s">
        <v>34</v>
      </c>
    </row>
    <row r="385" spans="1:21" x14ac:dyDescent="0.3">
      <c r="A385" s="1" t="s">
        <v>687</v>
      </c>
      <c r="B385" s="2">
        <v>44732</v>
      </c>
      <c r="C385" s="1" t="s">
        <v>110</v>
      </c>
      <c r="D385" s="1" t="s">
        <v>194</v>
      </c>
      <c r="E385" s="1" t="s">
        <v>24</v>
      </c>
      <c r="F385" s="1" t="s">
        <v>38</v>
      </c>
      <c r="G385" s="1" t="s">
        <v>285</v>
      </c>
      <c r="H385">
        <v>1824</v>
      </c>
      <c r="I385" s="1" t="s">
        <v>49</v>
      </c>
      <c r="J385" s="1" t="s">
        <v>71</v>
      </c>
      <c r="K385" s="1" t="s">
        <v>72</v>
      </c>
      <c r="L385">
        <v>927</v>
      </c>
      <c r="M385" s="1" t="s">
        <v>30</v>
      </c>
      <c r="N385">
        <v>28</v>
      </c>
      <c r="O385">
        <v>6</v>
      </c>
      <c r="P385" s="1" t="s">
        <v>31</v>
      </c>
      <c r="Q385">
        <v>37</v>
      </c>
      <c r="R385" s="1" t="s">
        <v>32</v>
      </c>
      <c r="S385" s="1" t="s">
        <v>52</v>
      </c>
      <c r="T385" s="1" t="s">
        <v>53</v>
      </c>
      <c r="U385" s="1" t="s">
        <v>79</v>
      </c>
    </row>
    <row r="386" spans="1:21" x14ac:dyDescent="0.3">
      <c r="A386" s="1" t="s">
        <v>688</v>
      </c>
      <c r="B386" s="2">
        <v>45198</v>
      </c>
      <c r="C386" s="1" t="s">
        <v>64</v>
      </c>
      <c r="D386" s="1" t="s">
        <v>23</v>
      </c>
      <c r="E386" s="1" t="s">
        <v>37</v>
      </c>
      <c r="F386" s="1" t="s">
        <v>38</v>
      </c>
      <c r="G386" s="1" t="s">
        <v>412</v>
      </c>
      <c r="H386">
        <v>1453</v>
      </c>
      <c r="I386" s="1" t="s">
        <v>49</v>
      </c>
      <c r="J386" s="1" t="s">
        <v>59</v>
      </c>
      <c r="K386" s="1" t="s">
        <v>78</v>
      </c>
      <c r="L386">
        <v>906</v>
      </c>
      <c r="M386" s="1" t="s">
        <v>41</v>
      </c>
      <c r="N386">
        <v>52</v>
      </c>
      <c r="O386">
        <v>0</v>
      </c>
      <c r="P386" s="1" t="s">
        <v>31</v>
      </c>
      <c r="Q386">
        <v>59</v>
      </c>
      <c r="R386" s="1" t="s">
        <v>51</v>
      </c>
      <c r="S386" s="1" t="s">
        <v>33</v>
      </c>
      <c r="T386" s="1" t="s">
        <v>62</v>
      </c>
      <c r="U386" s="1" t="s">
        <v>34</v>
      </c>
    </row>
    <row r="387" spans="1:21" x14ac:dyDescent="0.3">
      <c r="A387" s="1" t="s">
        <v>689</v>
      </c>
      <c r="B387" s="2">
        <v>45112</v>
      </c>
      <c r="C387" s="1" t="s">
        <v>45</v>
      </c>
      <c r="D387" s="1" t="s">
        <v>104</v>
      </c>
      <c r="E387" s="1" t="s">
        <v>47</v>
      </c>
      <c r="F387" s="1" t="s">
        <v>56</v>
      </c>
      <c r="G387" s="1" t="s">
        <v>417</v>
      </c>
      <c r="H387">
        <v>456</v>
      </c>
      <c r="I387" s="1" t="s">
        <v>49</v>
      </c>
      <c r="J387" s="1" t="s">
        <v>71</v>
      </c>
      <c r="K387" s="1" t="s">
        <v>167</v>
      </c>
      <c r="L387">
        <v>993</v>
      </c>
      <c r="M387" s="1" t="s">
        <v>30</v>
      </c>
      <c r="N387">
        <v>53</v>
      </c>
      <c r="O387">
        <v>8</v>
      </c>
      <c r="P387" s="1" t="s">
        <v>31</v>
      </c>
      <c r="Q387">
        <v>73</v>
      </c>
      <c r="R387" s="1" t="s">
        <v>51</v>
      </c>
      <c r="S387" s="1" t="s">
        <v>52</v>
      </c>
      <c r="T387" s="1" t="s">
        <v>62</v>
      </c>
      <c r="U387" s="1" t="s">
        <v>34</v>
      </c>
    </row>
    <row r="388" spans="1:21" x14ac:dyDescent="0.3">
      <c r="A388" s="1" t="s">
        <v>690</v>
      </c>
      <c r="B388" s="2">
        <v>45088</v>
      </c>
      <c r="C388" s="1" t="s">
        <v>64</v>
      </c>
      <c r="D388" s="1" t="s">
        <v>111</v>
      </c>
      <c r="E388" s="1" t="s">
        <v>47</v>
      </c>
      <c r="F388" s="1" t="s">
        <v>121</v>
      </c>
      <c r="G388" s="1" t="s">
        <v>691</v>
      </c>
      <c r="H388">
        <v>959</v>
      </c>
      <c r="I388" s="1" t="s">
        <v>27</v>
      </c>
      <c r="J388" s="1" t="s">
        <v>71</v>
      </c>
      <c r="K388" s="1" t="s">
        <v>198</v>
      </c>
      <c r="L388">
        <v>1482</v>
      </c>
      <c r="M388" s="1" t="s">
        <v>30</v>
      </c>
      <c r="N388">
        <v>24</v>
      </c>
      <c r="O388">
        <v>10</v>
      </c>
      <c r="P388" s="1" t="s">
        <v>31</v>
      </c>
      <c r="Q388">
        <v>10</v>
      </c>
      <c r="R388" s="1" t="s">
        <v>51</v>
      </c>
      <c r="S388" s="1" t="s">
        <v>52</v>
      </c>
      <c r="T388" s="1" t="s">
        <v>34</v>
      </c>
      <c r="U388" s="1" t="s">
        <v>79</v>
      </c>
    </row>
    <row r="389" spans="1:21" x14ac:dyDescent="0.3">
      <c r="A389" s="1" t="s">
        <v>692</v>
      </c>
      <c r="B389" s="2">
        <v>45069</v>
      </c>
      <c r="C389" s="1" t="s">
        <v>64</v>
      </c>
      <c r="D389" s="1" t="s">
        <v>85</v>
      </c>
      <c r="E389" s="1" t="s">
        <v>24</v>
      </c>
      <c r="F389" s="1" t="s">
        <v>25</v>
      </c>
      <c r="G389" s="1" t="s">
        <v>234</v>
      </c>
      <c r="H389">
        <v>142</v>
      </c>
      <c r="I389" s="1" t="s">
        <v>49</v>
      </c>
      <c r="J389" s="1" t="s">
        <v>77</v>
      </c>
      <c r="K389" s="1" t="s">
        <v>78</v>
      </c>
      <c r="L389">
        <v>1509</v>
      </c>
      <c r="M389" s="1" t="s">
        <v>30</v>
      </c>
      <c r="N389">
        <v>65</v>
      </c>
      <c r="O389">
        <v>11</v>
      </c>
      <c r="P389" s="1" t="s">
        <v>61</v>
      </c>
      <c r="Q389">
        <v>13</v>
      </c>
      <c r="R389" s="1" t="s">
        <v>32</v>
      </c>
      <c r="S389" s="1" t="s">
        <v>43</v>
      </c>
      <c r="T389" s="1" t="s">
        <v>34</v>
      </c>
      <c r="U389" s="1" t="s">
        <v>34</v>
      </c>
    </row>
    <row r="390" spans="1:21" x14ac:dyDescent="0.3">
      <c r="A390" s="1" t="s">
        <v>693</v>
      </c>
      <c r="B390" s="2">
        <v>44788</v>
      </c>
      <c r="C390" s="1" t="s">
        <v>22</v>
      </c>
      <c r="D390" s="1" t="s">
        <v>155</v>
      </c>
      <c r="E390" s="1" t="s">
        <v>47</v>
      </c>
      <c r="F390" s="1" t="s">
        <v>25</v>
      </c>
      <c r="G390" s="1" t="s">
        <v>265</v>
      </c>
      <c r="H390">
        <v>129</v>
      </c>
      <c r="I390" s="1" t="s">
        <v>49</v>
      </c>
      <c r="J390" s="1" t="s">
        <v>28</v>
      </c>
      <c r="K390" s="1" t="s">
        <v>253</v>
      </c>
      <c r="L390">
        <v>2426</v>
      </c>
      <c r="M390" s="1" t="s">
        <v>30</v>
      </c>
      <c r="N390">
        <v>36</v>
      </c>
      <c r="O390">
        <v>2</v>
      </c>
      <c r="P390" s="1" t="s">
        <v>42</v>
      </c>
      <c r="Q390">
        <v>46</v>
      </c>
      <c r="R390" s="1" t="s">
        <v>32</v>
      </c>
      <c r="S390" s="1" t="s">
        <v>43</v>
      </c>
      <c r="T390" s="1" t="s">
        <v>62</v>
      </c>
      <c r="U390" s="1" t="s">
        <v>34</v>
      </c>
    </row>
    <row r="391" spans="1:21" x14ac:dyDescent="0.3">
      <c r="A391" s="1" t="s">
        <v>694</v>
      </c>
      <c r="B391" s="2">
        <v>45182</v>
      </c>
      <c r="C391" s="1" t="s">
        <v>22</v>
      </c>
      <c r="D391" s="1" t="s">
        <v>131</v>
      </c>
      <c r="E391" s="1" t="s">
        <v>47</v>
      </c>
      <c r="F391" s="1" t="s">
        <v>38</v>
      </c>
      <c r="G391" s="1" t="s">
        <v>142</v>
      </c>
      <c r="H391">
        <v>949</v>
      </c>
      <c r="I391" s="1" t="s">
        <v>49</v>
      </c>
      <c r="J391" s="1" t="s">
        <v>28</v>
      </c>
      <c r="K391" s="1" t="s">
        <v>210</v>
      </c>
      <c r="L391">
        <v>2697</v>
      </c>
      <c r="M391" s="1" t="s">
        <v>30</v>
      </c>
      <c r="N391">
        <v>49</v>
      </c>
      <c r="O391">
        <v>3</v>
      </c>
      <c r="P391" s="1" t="s">
        <v>31</v>
      </c>
      <c r="Q391">
        <v>24</v>
      </c>
      <c r="R391" s="1" t="s">
        <v>51</v>
      </c>
      <c r="S391" s="1" t="s">
        <v>43</v>
      </c>
      <c r="T391" s="1" t="s">
        <v>34</v>
      </c>
      <c r="U391" s="1" t="s">
        <v>34</v>
      </c>
    </row>
    <row r="392" spans="1:21" x14ac:dyDescent="0.3">
      <c r="A392" s="1" t="s">
        <v>695</v>
      </c>
      <c r="B392" s="2">
        <v>44783</v>
      </c>
      <c r="C392" s="1" t="s">
        <v>110</v>
      </c>
      <c r="D392" s="1" t="s">
        <v>89</v>
      </c>
      <c r="E392" s="1" t="s">
        <v>47</v>
      </c>
      <c r="F392" s="1" t="s">
        <v>38</v>
      </c>
      <c r="G392" s="1" t="s">
        <v>181</v>
      </c>
      <c r="H392">
        <v>659</v>
      </c>
      <c r="I392" s="1" t="s">
        <v>58</v>
      </c>
      <c r="J392" s="1" t="s">
        <v>77</v>
      </c>
      <c r="K392" s="1" t="s">
        <v>167</v>
      </c>
      <c r="L392">
        <v>2570</v>
      </c>
      <c r="M392" s="1" t="s">
        <v>30</v>
      </c>
      <c r="N392">
        <v>61</v>
      </c>
      <c r="O392">
        <v>13</v>
      </c>
      <c r="P392" s="1" t="s">
        <v>61</v>
      </c>
      <c r="Q392">
        <v>35</v>
      </c>
      <c r="R392" s="1" t="s">
        <v>32</v>
      </c>
      <c r="S392" s="1" t="s">
        <v>43</v>
      </c>
      <c r="T392" s="1" t="s">
        <v>62</v>
      </c>
      <c r="U392" s="1" t="s">
        <v>79</v>
      </c>
    </row>
    <row r="393" spans="1:21" x14ac:dyDescent="0.3">
      <c r="A393" s="1" t="s">
        <v>696</v>
      </c>
      <c r="B393" s="2">
        <v>45125</v>
      </c>
      <c r="C393" s="1" t="s">
        <v>22</v>
      </c>
      <c r="D393" s="1" t="s">
        <v>172</v>
      </c>
      <c r="E393" s="1" t="s">
        <v>47</v>
      </c>
      <c r="F393" s="1" t="s">
        <v>38</v>
      </c>
      <c r="G393" s="1" t="s">
        <v>491</v>
      </c>
      <c r="H393">
        <v>619</v>
      </c>
      <c r="I393" s="1" t="s">
        <v>27</v>
      </c>
      <c r="J393" s="1" t="s">
        <v>59</v>
      </c>
      <c r="K393" s="1" t="s">
        <v>178</v>
      </c>
      <c r="L393">
        <v>1117</v>
      </c>
      <c r="M393" s="1" t="s">
        <v>41</v>
      </c>
      <c r="N393">
        <v>58</v>
      </c>
      <c r="O393">
        <v>11</v>
      </c>
      <c r="P393" s="1" t="s">
        <v>42</v>
      </c>
      <c r="Q393">
        <v>61</v>
      </c>
      <c r="R393" s="1" t="s">
        <v>32</v>
      </c>
      <c r="S393" s="1" t="s">
        <v>33</v>
      </c>
      <c r="T393" s="1" t="s">
        <v>53</v>
      </c>
      <c r="U393" s="1" t="s">
        <v>34</v>
      </c>
    </row>
    <row r="394" spans="1:21" x14ac:dyDescent="0.3">
      <c r="A394" s="1" t="s">
        <v>697</v>
      </c>
      <c r="B394" s="2">
        <v>44698</v>
      </c>
      <c r="C394" s="1" t="s">
        <v>22</v>
      </c>
      <c r="D394" s="1" t="s">
        <v>111</v>
      </c>
      <c r="E394" s="1" t="s">
        <v>47</v>
      </c>
      <c r="F394" s="1" t="s">
        <v>38</v>
      </c>
      <c r="G394" s="1" t="s">
        <v>128</v>
      </c>
      <c r="H394">
        <v>52</v>
      </c>
      <c r="I394" s="1" t="s">
        <v>49</v>
      </c>
      <c r="J394" s="1" t="s">
        <v>28</v>
      </c>
      <c r="K394" s="1" t="s">
        <v>126</v>
      </c>
      <c r="L394">
        <v>1912</v>
      </c>
      <c r="M394" s="1" t="s">
        <v>41</v>
      </c>
      <c r="N394">
        <v>22</v>
      </c>
      <c r="O394">
        <v>3</v>
      </c>
      <c r="P394" s="1" t="s">
        <v>61</v>
      </c>
      <c r="Q394">
        <v>33</v>
      </c>
      <c r="R394" s="1" t="s">
        <v>51</v>
      </c>
      <c r="S394" s="1" t="s">
        <v>43</v>
      </c>
      <c r="T394" s="1" t="s">
        <v>53</v>
      </c>
      <c r="U394" s="1" t="s">
        <v>34</v>
      </c>
    </row>
    <row r="395" spans="1:21" x14ac:dyDescent="0.3">
      <c r="A395" s="1" t="s">
        <v>698</v>
      </c>
      <c r="B395" s="2">
        <v>45123</v>
      </c>
      <c r="C395" s="1" t="s">
        <v>64</v>
      </c>
      <c r="D395" s="1" t="s">
        <v>23</v>
      </c>
      <c r="E395" s="1" t="s">
        <v>37</v>
      </c>
      <c r="F395" s="1" t="s">
        <v>75</v>
      </c>
      <c r="G395" s="1" t="s">
        <v>305</v>
      </c>
      <c r="H395">
        <v>951</v>
      </c>
      <c r="I395" s="1" t="s">
        <v>49</v>
      </c>
      <c r="J395" s="1" t="s">
        <v>59</v>
      </c>
      <c r="K395" s="1" t="s">
        <v>185</v>
      </c>
      <c r="L395">
        <v>1417</v>
      </c>
      <c r="M395" s="1" t="s">
        <v>30</v>
      </c>
      <c r="N395">
        <v>56</v>
      </c>
      <c r="O395">
        <v>20</v>
      </c>
      <c r="P395" s="1" t="s">
        <v>61</v>
      </c>
      <c r="Q395">
        <v>73</v>
      </c>
      <c r="R395" s="1" t="s">
        <v>51</v>
      </c>
      <c r="S395" s="1" t="s">
        <v>33</v>
      </c>
      <c r="T395" s="1" t="s">
        <v>62</v>
      </c>
      <c r="U395" s="1" t="s">
        <v>34</v>
      </c>
    </row>
    <row r="396" spans="1:21" x14ac:dyDescent="0.3">
      <c r="A396" s="1" t="s">
        <v>699</v>
      </c>
      <c r="B396" s="2">
        <v>44691</v>
      </c>
      <c r="C396" s="1" t="s">
        <v>45</v>
      </c>
      <c r="D396" s="1" t="s">
        <v>46</v>
      </c>
      <c r="E396" s="1" t="s">
        <v>37</v>
      </c>
      <c r="F396" s="1" t="s">
        <v>56</v>
      </c>
      <c r="G396" s="1" t="s">
        <v>510</v>
      </c>
      <c r="H396">
        <v>2034</v>
      </c>
      <c r="I396" s="1" t="s">
        <v>27</v>
      </c>
      <c r="J396" s="1" t="s">
        <v>77</v>
      </c>
      <c r="K396" s="1" t="s">
        <v>152</v>
      </c>
      <c r="L396">
        <v>1186</v>
      </c>
      <c r="M396" s="1" t="s">
        <v>41</v>
      </c>
      <c r="N396">
        <v>55</v>
      </c>
      <c r="O396">
        <v>3</v>
      </c>
      <c r="P396" s="1" t="s">
        <v>31</v>
      </c>
      <c r="Q396">
        <v>23</v>
      </c>
      <c r="R396" s="1" t="s">
        <v>32</v>
      </c>
      <c r="S396" s="1" t="s">
        <v>52</v>
      </c>
      <c r="T396" s="1" t="s">
        <v>62</v>
      </c>
      <c r="U396" s="1" t="s">
        <v>34</v>
      </c>
    </row>
    <row r="397" spans="1:21" x14ac:dyDescent="0.3">
      <c r="A397" s="1" t="s">
        <v>700</v>
      </c>
      <c r="B397" s="2">
        <v>45132</v>
      </c>
      <c r="C397" s="1" t="s">
        <v>110</v>
      </c>
      <c r="D397" s="1" t="s">
        <v>46</v>
      </c>
      <c r="E397" s="1" t="s">
        <v>24</v>
      </c>
      <c r="F397" s="1" t="s">
        <v>25</v>
      </c>
      <c r="G397" s="1" t="s">
        <v>496</v>
      </c>
      <c r="H397">
        <v>2146</v>
      </c>
      <c r="I397" s="1" t="s">
        <v>27</v>
      </c>
      <c r="J397" s="1" t="s">
        <v>28</v>
      </c>
      <c r="K397" s="1" t="s">
        <v>182</v>
      </c>
      <c r="L397">
        <v>2735</v>
      </c>
      <c r="M397" s="1" t="s">
        <v>30</v>
      </c>
      <c r="N397">
        <v>42</v>
      </c>
      <c r="O397">
        <v>18</v>
      </c>
      <c r="P397" s="1" t="s">
        <v>31</v>
      </c>
      <c r="Q397">
        <v>3</v>
      </c>
      <c r="R397" s="1" t="s">
        <v>51</v>
      </c>
      <c r="S397" s="1" t="s">
        <v>43</v>
      </c>
      <c r="T397" s="1" t="s">
        <v>34</v>
      </c>
      <c r="U397" s="1" t="s">
        <v>79</v>
      </c>
    </row>
    <row r="398" spans="1:21" x14ac:dyDescent="0.3">
      <c r="A398" s="1" t="s">
        <v>701</v>
      </c>
      <c r="B398" s="2">
        <v>44948</v>
      </c>
      <c r="C398" s="1" t="s">
        <v>22</v>
      </c>
      <c r="D398" s="1" t="s">
        <v>104</v>
      </c>
      <c r="E398" s="1" t="s">
        <v>24</v>
      </c>
      <c r="F398" s="1" t="s">
        <v>75</v>
      </c>
      <c r="G398" s="1" t="s">
        <v>618</v>
      </c>
      <c r="H398">
        <v>923</v>
      </c>
      <c r="I398" s="1" t="s">
        <v>49</v>
      </c>
      <c r="J398" s="1" t="s">
        <v>28</v>
      </c>
      <c r="K398" s="1" t="s">
        <v>216</v>
      </c>
      <c r="L398">
        <v>1505</v>
      </c>
      <c r="M398" s="1" t="s">
        <v>41</v>
      </c>
      <c r="N398">
        <v>66</v>
      </c>
      <c r="O398">
        <v>5</v>
      </c>
      <c r="P398" s="1" t="s">
        <v>61</v>
      </c>
      <c r="Q398">
        <v>68</v>
      </c>
      <c r="R398" s="1" t="s">
        <v>51</v>
      </c>
      <c r="S398" s="1" t="s">
        <v>43</v>
      </c>
      <c r="T398" s="1" t="s">
        <v>67</v>
      </c>
      <c r="U398" s="1" t="s">
        <v>34</v>
      </c>
    </row>
    <row r="399" spans="1:21" x14ac:dyDescent="0.3">
      <c r="A399" s="1" t="s">
        <v>702</v>
      </c>
      <c r="B399" s="2">
        <v>45217</v>
      </c>
      <c r="C399" s="1" t="s">
        <v>110</v>
      </c>
      <c r="D399" s="1" t="s">
        <v>111</v>
      </c>
      <c r="E399" s="1" t="s">
        <v>24</v>
      </c>
      <c r="F399" s="1" t="s">
        <v>25</v>
      </c>
      <c r="G399" s="1" t="s">
        <v>471</v>
      </c>
      <c r="H399">
        <v>633</v>
      </c>
      <c r="I399" s="1" t="s">
        <v>27</v>
      </c>
      <c r="J399" s="1" t="s">
        <v>77</v>
      </c>
      <c r="K399" s="1" t="s">
        <v>133</v>
      </c>
      <c r="L399">
        <v>1087</v>
      </c>
      <c r="M399" s="1" t="s">
        <v>30</v>
      </c>
      <c r="N399">
        <v>50</v>
      </c>
      <c r="O399">
        <v>7</v>
      </c>
      <c r="P399" s="1" t="s">
        <v>61</v>
      </c>
      <c r="Q399">
        <v>58</v>
      </c>
      <c r="R399" s="1" t="s">
        <v>51</v>
      </c>
      <c r="S399" s="1" t="s">
        <v>52</v>
      </c>
      <c r="T399" s="1" t="s">
        <v>67</v>
      </c>
      <c r="U399" s="1" t="s">
        <v>34</v>
      </c>
    </row>
    <row r="400" spans="1:21" x14ac:dyDescent="0.3">
      <c r="A400" s="1" t="s">
        <v>703</v>
      </c>
      <c r="B400" s="2">
        <v>44892</v>
      </c>
      <c r="C400" s="1" t="s">
        <v>22</v>
      </c>
      <c r="D400" s="1" t="s">
        <v>344</v>
      </c>
      <c r="E400" s="1" t="s">
        <v>47</v>
      </c>
      <c r="F400" s="1" t="s">
        <v>75</v>
      </c>
      <c r="G400" s="1" t="s">
        <v>704</v>
      </c>
      <c r="H400">
        <v>1539</v>
      </c>
      <c r="I400" s="1" t="s">
        <v>27</v>
      </c>
      <c r="J400" s="1" t="s">
        <v>71</v>
      </c>
      <c r="K400" s="1" t="s">
        <v>143</v>
      </c>
      <c r="L400">
        <v>1552</v>
      </c>
      <c r="M400" s="1" t="s">
        <v>41</v>
      </c>
      <c r="N400">
        <v>59</v>
      </c>
      <c r="O400">
        <v>9</v>
      </c>
      <c r="P400" s="1" t="s">
        <v>31</v>
      </c>
      <c r="Q400">
        <v>16</v>
      </c>
      <c r="R400" s="1" t="s">
        <v>51</v>
      </c>
      <c r="S400" s="1" t="s">
        <v>43</v>
      </c>
      <c r="T400" s="1" t="s">
        <v>53</v>
      </c>
      <c r="U400" s="1" t="s">
        <v>34</v>
      </c>
    </row>
    <row r="401" spans="1:21" x14ac:dyDescent="0.3">
      <c r="A401" s="1" t="s">
        <v>705</v>
      </c>
      <c r="B401" s="2">
        <v>44744</v>
      </c>
      <c r="C401" s="1" t="s">
        <v>64</v>
      </c>
      <c r="D401" s="1" t="s">
        <v>89</v>
      </c>
      <c r="E401" s="1" t="s">
        <v>24</v>
      </c>
      <c r="F401" s="1" t="s">
        <v>75</v>
      </c>
      <c r="G401" s="1" t="s">
        <v>608</v>
      </c>
      <c r="H401">
        <v>2101</v>
      </c>
      <c r="I401" s="1" t="s">
        <v>27</v>
      </c>
      <c r="J401" s="1" t="s">
        <v>59</v>
      </c>
      <c r="K401" s="1" t="s">
        <v>66</v>
      </c>
      <c r="L401">
        <v>1046</v>
      </c>
      <c r="M401" s="1" t="s">
        <v>30</v>
      </c>
      <c r="N401">
        <v>22</v>
      </c>
      <c r="O401">
        <v>11</v>
      </c>
      <c r="P401" s="1" t="s">
        <v>61</v>
      </c>
      <c r="Q401">
        <v>59</v>
      </c>
      <c r="R401" s="1" t="s">
        <v>51</v>
      </c>
      <c r="S401" s="1" t="s">
        <v>52</v>
      </c>
      <c r="T401" s="1" t="s">
        <v>67</v>
      </c>
      <c r="U401" s="1" t="s">
        <v>34</v>
      </c>
    </row>
    <row r="402" spans="1:21" x14ac:dyDescent="0.3">
      <c r="A402" s="1" t="s">
        <v>706</v>
      </c>
      <c r="B402" s="2">
        <v>44911</v>
      </c>
      <c r="C402" s="1" t="s">
        <v>64</v>
      </c>
      <c r="D402" s="1" t="s">
        <v>46</v>
      </c>
      <c r="E402" s="1" t="s">
        <v>47</v>
      </c>
      <c r="F402" s="1" t="s">
        <v>121</v>
      </c>
      <c r="G402" s="1" t="s">
        <v>523</v>
      </c>
      <c r="H402">
        <v>2159</v>
      </c>
      <c r="I402" s="1" t="s">
        <v>49</v>
      </c>
      <c r="J402" s="1" t="s">
        <v>71</v>
      </c>
      <c r="K402" s="1" t="s">
        <v>210</v>
      </c>
      <c r="L402">
        <v>2962</v>
      </c>
      <c r="M402" s="1" t="s">
        <v>41</v>
      </c>
      <c r="N402">
        <v>31</v>
      </c>
      <c r="O402">
        <v>17</v>
      </c>
      <c r="P402" s="1" t="s">
        <v>42</v>
      </c>
      <c r="Q402">
        <v>6</v>
      </c>
      <c r="R402" s="1" t="s">
        <v>32</v>
      </c>
      <c r="S402" s="1" t="s">
        <v>33</v>
      </c>
      <c r="T402" s="1" t="s">
        <v>67</v>
      </c>
      <c r="U402" s="1" t="s">
        <v>79</v>
      </c>
    </row>
    <row r="403" spans="1:21" x14ac:dyDescent="0.3">
      <c r="A403" s="1" t="s">
        <v>707</v>
      </c>
      <c r="B403" s="2">
        <v>44800</v>
      </c>
      <c r="C403" s="1" t="s">
        <v>64</v>
      </c>
      <c r="D403" s="1" t="s">
        <v>46</v>
      </c>
      <c r="E403" s="1" t="s">
        <v>37</v>
      </c>
      <c r="F403" s="1" t="s">
        <v>56</v>
      </c>
      <c r="G403" s="1" t="s">
        <v>139</v>
      </c>
      <c r="H403">
        <v>631</v>
      </c>
      <c r="I403" s="1" t="s">
        <v>49</v>
      </c>
      <c r="J403" s="1" t="s">
        <v>77</v>
      </c>
      <c r="K403" s="1" t="s">
        <v>170</v>
      </c>
      <c r="L403">
        <v>2418</v>
      </c>
      <c r="M403" s="1" t="s">
        <v>41</v>
      </c>
      <c r="N403">
        <v>56</v>
      </c>
      <c r="O403">
        <v>20</v>
      </c>
      <c r="P403" s="1" t="s">
        <v>61</v>
      </c>
      <c r="Q403">
        <v>68</v>
      </c>
      <c r="R403" s="1" t="s">
        <v>51</v>
      </c>
      <c r="S403" s="1" t="s">
        <v>43</v>
      </c>
      <c r="T403" s="1" t="s">
        <v>62</v>
      </c>
      <c r="U403" s="1" t="s">
        <v>79</v>
      </c>
    </row>
    <row r="404" spans="1:21" x14ac:dyDescent="0.3">
      <c r="A404" s="1" t="s">
        <v>708</v>
      </c>
      <c r="B404" s="2">
        <v>44721</v>
      </c>
      <c r="C404" s="1" t="s">
        <v>45</v>
      </c>
      <c r="D404" s="1" t="s">
        <v>344</v>
      </c>
      <c r="E404" s="1" t="s">
        <v>37</v>
      </c>
      <c r="F404" s="1" t="s">
        <v>75</v>
      </c>
      <c r="G404" s="1" t="s">
        <v>709</v>
      </c>
      <c r="H404">
        <v>2235</v>
      </c>
      <c r="I404" s="1" t="s">
        <v>27</v>
      </c>
      <c r="J404" s="1" t="s">
        <v>77</v>
      </c>
      <c r="K404" s="1" t="s">
        <v>66</v>
      </c>
      <c r="L404">
        <v>2995</v>
      </c>
      <c r="M404" s="1" t="s">
        <v>30</v>
      </c>
      <c r="N404">
        <v>21</v>
      </c>
      <c r="O404">
        <v>11</v>
      </c>
      <c r="P404" s="1" t="s">
        <v>31</v>
      </c>
      <c r="Q404">
        <v>33</v>
      </c>
      <c r="R404" s="1" t="s">
        <v>32</v>
      </c>
      <c r="S404" s="1" t="s">
        <v>52</v>
      </c>
      <c r="T404" s="1" t="s">
        <v>67</v>
      </c>
      <c r="U404" s="1" t="s">
        <v>79</v>
      </c>
    </row>
    <row r="405" spans="1:21" x14ac:dyDescent="0.3">
      <c r="A405" s="1" t="s">
        <v>710</v>
      </c>
      <c r="B405" s="2">
        <v>45000</v>
      </c>
      <c r="C405" s="1" t="s">
        <v>110</v>
      </c>
      <c r="D405" s="1" t="s">
        <v>194</v>
      </c>
      <c r="E405" s="1" t="s">
        <v>47</v>
      </c>
      <c r="F405" s="1" t="s">
        <v>56</v>
      </c>
      <c r="G405" s="1" t="s">
        <v>423</v>
      </c>
      <c r="H405">
        <v>1530</v>
      </c>
      <c r="I405" s="1" t="s">
        <v>27</v>
      </c>
      <c r="J405" s="1" t="s">
        <v>28</v>
      </c>
      <c r="K405" s="1" t="s">
        <v>113</v>
      </c>
      <c r="L405">
        <v>1328</v>
      </c>
      <c r="M405" s="1" t="s">
        <v>30</v>
      </c>
      <c r="N405">
        <v>45</v>
      </c>
      <c r="O405">
        <v>13</v>
      </c>
      <c r="P405" s="1" t="s">
        <v>31</v>
      </c>
      <c r="Q405">
        <v>54</v>
      </c>
      <c r="R405" s="1" t="s">
        <v>32</v>
      </c>
      <c r="S405" s="1" t="s">
        <v>33</v>
      </c>
      <c r="T405" s="1" t="s">
        <v>34</v>
      </c>
      <c r="U405" s="1" t="s">
        <v>34</v>
      </c>
    </row>
    <row r="406" spans="1:21" x14ac:dyDescent="0.3">
      <c r="A406" s="1" t="s">
        <v>711</v>
      </c>
      <c r="B406" s="2">
        <v>45183</v>
      </c>
      <c r="C406" s="1" t="s">
        <v>64</v>
      </c>
      <c r="D406" s="1" t="s">
        <v>344</v>
      </c>
      <c r="E406" s="1" t="s">
        <v>37</v>
      </c>
      <c r="F406" s="1" t="s">
        <v>56</v>
      </c>
      <c r="G406" s="1" t="s">
        <v>39</v>
      </c>
      <c r="H406">
        <v>319</v>
      </c>
      <c r="I406" s="1" t="s">
        <v>27</v>
      </c>
      <c r="J406" s="1" t="s">
        <v>71</v>
      </c>
      <c r="K406" s="1" t="s">
        <v>178</v>
      </c>
      <c r="L406">
        <v>2268</v>
      </c>
      <c r="M406" s="1" t="s">
        <v>30</v>
      </c>
      <c r="N406">
        <v>49</v>
      </c>
      <c r="O406">
        <v>4</v>
      </c>
      <c r="P406" s="1" t="s">
        <v>42</v>
      </c>
      <c r="Q406">
        <v>13</v>
      </c>
      <c r="R406" s="1" t="s">
        <v>51</v>
      </c>
      <c r="S406" s="1" t="s">
        <v>43</v>
      </c>
      <c r="T406" s="1" t="s">
        <v>67</v>
      </c>
      <c r="U406" s="1" t="s">
        <v>34</v>
      </c>
    </row>
    <row r="407" spans="1:21" x14ac:dyDescent="0.3">
      <c r="A407" s="1" t="s">
        <v>712</v>
      </c>
      <c r="B407" s="2">
        <v>44575</v>
      </c>
      <c r="C407" s="1" t="s">
        <v>110</v>
      </c>
      <c r="D407" s="1" t="s">
        <v>111</v>
      </c>
      <c r="E407" s="1" t="s">
        <v>24</v>
      </c>
      <c r="F407" s="1" t="s">
        <v>38</v>
      </c>
      <c r="G407" s="1" t="s">
        <v>429</v>
      </c>
      <c r="H407">
        <v>1834</v>
      </c>
      <c r="I407" s="1" t="s">
        <v>27</v>
      </c>
      <c r="J407" s="1" t="s">
        <v>28</v>
      </c>
      <c r="K407" s="1" t="s">
        <v>108</v>
      </c>
      <c r="L407">
        <v>1626</v>
      </c>
      <c r="M407" s="1" t="s">
        <v>30</v>
      </c>
      <c r="N407">
        <v>26</v>
      </c>
      <c r="O407">
        <v>3</v>
      </c>
      <c r="P407" s="1" t="s">
        <v>31</v>
      </c>
      <c r="Q407">
        <v>79</v>
      </c>
      <c r="R407" s="1" t="s">
        <v>51</v>
      </c>
      <c r="S407" s="1" t="s">
        <v>43</v>
      </c>
      <c r="T407" s="1" t="s">
        <v>34</v>
      </c>
      <c r="U407" s="1" t="s">
        <v>34</v>
      </c>
    </row>
    <row r="408" spans="1:21" x14ac:dyDescent="0.3">
      <c r="A408" s="1" t="s">
        <v>713</v>
      </c>
      <c r="B408" s="2">
        <v>44967</v>
      </c>
      <c r="C408" s="1" t="s">
        <v>110</v>
      </c>
      <c r="D408" s="1" t="s">
        <v>138</v>
      </c>
      <c r="E408" s="1" t="s">
        <v>37</v>
      </c>
      <c r="F408" s="1" t="s">
        <v>75</v>
      </c>
      <c r="G408" s="1" t="s">
        <v>394</v>
      </c>
      <c r="H408">
        <v>1807</v>
      </c>
      <c r="I408" s="1" t="s">
        <v>58</v>
      </c>
      <c r="J408" s="1" t="s">
        <v>71</v>
      </c>
      <c r="K408" s="1" t="s">
        <v>170</v>
      </c>
      <c r="L408">
        <v>2801</v>
      </c>
      <c r="M408" s="1" t="s">
        <v>41</v>
      </c>
      <c r="N408">
        <v>58</v>
      </c>
      <c r="O408">
        <v>18</v>
      </c>
      <c r="P408" s="1" t="s">
        <v>61</v>
      </c>
      <c r="Q408">
        <v>15</v>
      </c>
      <c r="R408" s="1" t="s">
        <v>51</v>
      </c>
      <c r="S408" s="1" t="s">
        <v>43</v>
      </c>
      <c r="T408" s="1" t="s">
        <v>62</v>
      </c>
      <c r="U408" s="1" t="s">
        <v>34</v>
      </c>
    </row>
    <row r="409" spans="1:21" x14ac:dyDescent="0.3">
      <c r="A409" s="1" t="s">
        <v>714</v>
      </c>
      <c r="B409" s="2">
        <v>45005</v>
      </c>
      <c r="C409" s="1" t="s">
        <v>45</v>
      </c>
      <c r="D409" s="1" t="s">
        <v>180</v>
      </c>
      <c r="E409" s="1" t="s">
        <v>24</v>
      </c>
      <c r="F409" s="1" t="s">
        <v>75</v>
      </c>
      <c r="G409" s="1" t="s">
        <v>618</v>
      </c>
      <c r="H409">
        <v>623</v>
      </c>
      <c r="I409" s="1" t="s">
        <v>27</v>
      </c>
      <c r="J409" s="1" t="s">
        <v>59</v>
      </c>
      <c r="K409" s="1" t="s">
        <v>118</v>
      </c>
      <c r="L409">
        <v>2098</v>
      </c>
      <c r="M409" s="1" t="s">
        <v>30</v>
      </c>
      <c r="N409">
        <v>65</v>
      </c>
      <c r="O409">
        <v>0</v>
      </c>
      <c r="P409" s="1" t="s">
        <v>31</v>
      </c>
      <c r="Q409">
        <v>41</v>
      </c>
      <c r="R409" s="1" t="s">
        <v>32</v>
      </c>
      <c r="S409" s="1" t="s">
        <v>33</v>
      </c>
      <c r="T409" s="1" t="s">
        <v>34</v>
      </c>
      <c r="U409" s="1" t="s">
        <v>34</v>
      </c>
    </row>
    <row r="410" spans="1:21" x14ac:dyDescent="0.3">
      <c r="A410" s="1" t="s">
        <v>715</v>
      </c>
      <c r="B410" s="2">
        <v>44981</v>
      </c>
      <c r="C410" s="1" t="s">
        <v>22</v>
      </c>
      <c r="D410" s="1" t="s">
        <v>189</v>
      </c>
      <c r="E410" s="1" t="s">
        <v>47</v>
      </c>
      <c r="F410" s="1" t="s">
        <v>56</v>
      </c>
      <c r="G410" s="1" t="s">
        <v>602</v>
      </c>
      <c r="H410">
        <v>48</v>
      </c>
      <c r="I410" s="1" t="s">
        <v>49</v>
      </c>
      <c r="J410" s="1" t="s">
        <v>28</v>
      </c>
      <c r="K410" s="1" t="s">
        <v>108</v>
      </c>
      <c r="L410">
        <v>2161</v>
      </c>
      <c r="M410" s="1" t="s">
        <v>30</v>
      </c>
      <c r="N410">
        <v>62</v>
      </c>
      <c r="O410">
        <v>2</v>
      </c>
      <c r="P410" s="1" t="s">
        <v>31</v>
      </c>
      <c r="Q410">
        <v>7</v>
      </c>
      <c r="R410" s="1" t="s">
        <v>51</v>
      </c>
      <c r="S410" s="1" t="s">
        <v>43</v>
      </c>
      <c r="T410" s="1" t="s">
        <v>53</v>
      </c>
      <c r="U410" s="1" t="s">
        <v>79</v>
      </c>
    </row>
    <row r="411" spans="1:21" x14ac:dyDescent="0.3">
      <c r="A411" s="1" t="s">
        <v>716</v>
      </c>
      <c r="B411" s="2">
        <v>45217</v>
      </c>
      <c r="C411" s="1" t="s">
        <v>97</v>
      </c>
      <c r="D411" s="1" t="s">
        <v>81</v>
      </c>
      <c r="E411" s="1" t="s">
        <v>24</v>
      </c>
      <c r="F411" s="1" t="s">
        <v>25</v>
      </c>
      <c r="G411" s="1" t="s">
        <v>398</v>
      </c>
      <c r="H411">
        <v>842</v>
      </c>
      <c r="I411" s="1" t="s">
        <v>27</v>
      </c>
      <c r="J411" s="1" t="s">
        <v>28</v>
      </c>
      <c r="K411" s="1" t="s">
        <v>275</v>
      </c>
      <c r="L411">
        <v>2320</v>
      </c>
      <c r="M411" s="1" t="s">
        <v>41</v>
      </c>
      <c r="N411">
        <v>27</v>
      </c>
      <c r="O411">
        <v>5</v>
      </c>
      <c r="P411" s="1" t="s">
        <v>42</v>
      </c>
      <c r="Q411">
        <v>55</v>
      </c>
      <c r="R411" s="1" t="s">
        <v>32</v>
      </c>
      <c r="S411" s="1" t="s">
        <v>52</v>
      </c>
      <c r="T411" s="1" t="s">
        <v>62</v>
      </c>
      <c r="U411" s="1" t="s">
        <v>34</v>
      </c>
    </row>
    <row r="412" spans="1:21" x14ac:dyDescent="0.3">
      <c r="A412" s="1" t="s">
        <v>717</v>
      </c>
      <c r="B412" s="2">
        <v>44969</v>
      </c>
      <c r="C412" s="1" t="s">
        <v>64</v>
      </c>
      <c r="D412" s="1" t="s">
        <v>247</v>
      </c>
      <c r="E412" s="1" t="s">
        <v>37</v>
      </c>
      <c r="F412" s="1" t="s">
        <v>25</v>
      </c>
      <c r="G412" s="1" t="s">
        <v>318</v>
      </c>
      <c r="H412">
        <v>2020</v>
      </c>
      <c r="I412" s="1" t="s">
        <v>49</v>
      </c>
      <c r="J412" s="1" t="s">
        <v>77</v>
      </c>
      <c r="K412" s="1" t="s">
        <v>268</v>
      </c>
      <c r="L412">
        <v>2247</v>
      </c>
      <c r="M412" s="1" t="s">
        <v>30</v>
      </c>
      <c r="N412">
        <v>63</v>
      </c>
      <c r="O412">
        <v>12</v>
      </c>
      <c r="P412" s="1" t="s">
        <v>61</v>
      </c>
      <c r="Q412">
        <v>38</v>
      </c>
      <c r="R412" s="1" t="s">
        <v>51</v>
      </c>
      <c r="S412" s="1" t="s">
        <v>33</v>
      </c>
      <c r="T412" s="1" t="s">
        <v>34</v>
      </c>
      <c r="U412" s="1" t="s">
        <v>34</v>
      </c>
    </row>
    <row r="413" spans="1:21" x14ac:dyDescent="0.3">
      <c r="A413" s="1" t="s">
        <v>718</v>
      </c>
      <c r="B413" s="2">
        <v>44686</v>
      </c>
      <c r="C413" s="1" t="s">
        <v>22</v>
      </c>
      <c r="D413" s="1" t="s">
        <v>93</v>
      </c>
      <c r="E413" s="1" t="s">
        <v>47</v>
      </c>
      <c r="F413" s="1" t="s">
        <v>75</v>
      </c>
      <c r="G413" s="1" t="s">
        <v>400</v>
      </c>
      <c r="H413">
        <v>1601</v>
      </c>
      <c r="I413" s="1" t="s">
        <v>27</v>
      </c>
      <c r="J413" s="1" t="s">
        <v>71</v>
      </c>
      <c r="K413" s="1" t="s">
        <v>182</v>
      </c>
      <c r="L413">
        <v>2219</v>
      </c>
      <c r="M413" s="1" t="s">
        <v>30</v>
      </c>
      <c r="N413">
        <v>59</v>
      </c>
      <c r="O413">
        <v>16</v>
      </c>
      <c r="P413" s="1" t="s">
        <v>61</v>
      </c>
      <c r="Q413">
        <v>72</v>
      </c>
      <c r="R413" s="1" t="s">
        <v>32</v>
      </c>
      <c r="S413" s="1" t="s">
        <v>33</v>
      </c>
      <c r="T413" s="1" t="s">
        <v>67</v>
      </c>
      <c r="U413" s="1" t="s">
        <v>34</v>
      </c>
    </row>
    <row r="414" spans="1:21" x14ac:dyDescent="0.3">
      <c r="A414" s="1" t="s">
        <v>719</v>
      </c>
      <c r="B414" s="2">
        <v>44572</v>
      </c>
      <c r="C414" s="1" t="s">
        <v>110</v>
      </c>
      <c r="D414" s="1" t="s">
        <v>189</v>
      </c>
      <c r="E414" s="1" t="s">
        <v>47</v>
      </c>
      <c r="F414" s="1" t="s">
        <v>121</v>
      </c>
      <c r="G414" s="1" t="s">
        <v>496</v>
      </c>
      <c r="H414">
        <v>1048</v>
      </c>
      <c r="I414" s="1" t="s">
        <v>27</v>
      </c>
      <c r="J414" s="1" t="s">
        <v>77</v>
      </c>
      <c r="K414" s="1" t="s">
        <v>78</v>
      </c>
      <c r="L414">
        <v>1823</v>
      </c>
      <c r="M414" s="1" t="s">
        <v>41</v>
      </c>
      <c r="N414">
        <v>56</v>
      </c>
      <c r="O414">
        <v>7</v>
      </c>
      <c r="P414" s="1" t="s">
        <v>61</v>
      </c>
      <c r="Q414">
        <v>58</v>
      </c>
      <c r="R414" s="1" t="s">
        <v>51</v>
      </c>
      <c r="S414" s="1" t="s">
        <v>52</v>
      </c>
      <c r="T414" s="1" t="s">
        <v>62</v>
      </c>
      <c r="U414" s="1" t="s">
        <v>34</v>
      </c>
    </row>
    <row r="415" spans="1:21" x14ac:dyDescent="0.3">
      <c r="A415" s="1" t="s">
        <v>720</v>
      </c>
      <c r="B415" s="2">
        <v>44837</v>
      </c>
      <c r="C415" s="1" t="s">
        <v>64</v>
      </c>
      <c r="D415" s="1" t="s">
        <v>131</v>
      </c>
      <c r="E415" s="1" t="s">
        <v>47</v>
      </c>
      <c r="F415" s="1" t="s">
        <v>56</v>
      </c>
      <c r="G415" s="1" t="s">
        <v>721</v>
      </c>
      <c r="H415">
        <v>2235</v>
      </c>
      <c r="I415" s="1" t="s">
        <v>49</v>
      </c>
      <c r="J415" s="1" t="s">
        <v>59</v>
      </c>
      <c r="K415" s="1" t="s">
        <v>126</v>
      </c>
      <c r="L415">
        <v>2749</v>
      </c>
      <c r="M415" s="1" t="s">
        <v>30</v>
      </c>
      <c r="N415">
        <v>67</v>
      </c>
      <c r="O415">
        <v>18</v>
      </c>
      <c r="P415" s="1" t="s">
        <v>31</v>
      </c>
      <c r="Q415">
        <v>62</v>
      </c>
      <c r="R415" s="1" t="s">
        <v>51</v>
      </c>
      <c r="S415" s="1" t="s">
        <v>33</v>
      </c>
      <c r="T415" s="1" t="s">
        <v>34</v>
      </c>
      <c r="U415" s="1" t="s">
        <v>34</v>
      </c>
    </row>
    <row r="416" spans="1:21" x14ac:dyDescent="0.3">
      <c r="A416" s="1" t="s">
        <v>722</v>
      </c>
      <c r="B416" s="2">
        <v>44563</v>
      </c>
      <c r="C416" s="1" t="s">
        <v>64</v>
      </c>
      <c r="D416" s="1" t="s">
        <v>55</v>
      </c>
      <c r="E416" s="1" t="s">
        <v>24</v>
      </c>
      <c r="F416" s="1" t="s">
        <v>38</v>
      </c>
      <c r="G416" s="1" t="s">
        <v>653</v>
      </c>
      <c r="H416">
        <v>452</v>
      </c>
      <c r="I416" s="1" t="s">
        <v>58</v>
      </c>
      <c r="J416" s="1" t="s">
        <v>71</v>
      </c>
      <c r="K416" s="1" t="s">
        <v>167</v>
      </c>
      <c r="L416">
        <v>1164</v>
      </c>
      <c r="M416" s="1" t="s">
        <v>30</v>
      </c>
      <c r="N416">
        <v>62</v>
      </c>
      <c r="O416">
        <v>8</v>
      </c>
      <c r="P416" s="1" t="s">
        <v>61</v>
      </c>
      <c r="Q416">
        <v>17</v>
      </c>
      <c r="R416" s="1" t="s">
        <v>51</v>
      </c>
      <c r="S416" s="1" t="s">
        <v>52</v>
      </c>
      <c r="T416" s="1" t="s">
        <v>53</v>
      </c>
      <c r="U416" s="1" t="s">
        <v>34</v>
      </c>
    </row>
    <row r="417" spans="1:21" x14ac:dyDescent="0.3">
      <c r="A417" s="1" t="s">
        <v>723</v>
      </c>
      <c r="B417" s="2">
        <v>45133</v>
      </c>
      <c r="C417" s="1" t="s">
        <v>97</v>
      </c>
      <c r="D417" s="1" t="s">
        <v>55</v>
      </c>
      <c r="E417" s="1" t="s">
        <v>37</v>
      </c>
      <c r="F417" s="1" t="s">
        <v>75</v>
      </c>
      <c r="G417" s="1" t="s">
        <v>564</v>
      </c>
      <c r="H417">
        <v>320</v>
      </c>
      <c r="I417" s="1" t="s">
        <v>27</v>
      </c>
      <c r="J417" s="1" t="s">
        <v>28</v>
      </c>
      <c r="K417" s="1" t="s">
        <v>210</v>
      </c>
      <c r="L417">
        <v>1993</v>
      </c>
      <c r="M417" s="1" t="s">
        <v>30</v>
      </c>
      <c r="N417">
        <v>48</v>
      </c>
      <c r="O417">
        <v>14</v>
      </c>
      <c r="P417" s="1" t="s">
        <v>61</v>
      </c>
      <c r="Q417">
        <v>50</v>
      </c>
      <c r="R417" s="1" t="s">
        <v>51</v>
      </c>
      <c r="S417" s="1" t="s">
        <v>43</v>
      </c>
      <c r="T417" s="1" t="s">
        <v>62</v>
      </c>
      <c r="U417" s="1" t="s">
        <v>34</v>
      </c>
    </row>
    <row r="418" spans="1:21" x14ac:dyDescent="0.3">
      <c r="A418" s="1" t="s">
        <v>724</v>
      </c>
      <c r="B418" s="2">
        <v>45054</v>
      </c>
      <c r="C418" s="1" t="s">
        <v>64</v>
      </c>
      <c r="D418" s="1" t="s">
        <v>111</v>
      </c>
      <c r="E418" s="1" t="s">
        <v>47</v>
      </c>
      <c r="F418" s="1" t="s">
        <v>38</v>
      </c>
      <c r="G418" s="1" t="s">
        <v>311</v>
      </c>
      <c r="H418">
        <v>2337</v>
      </c>
      <c r="I418" s="1" t="s">
        <v>49</v>
      </c>
      <c r="J418" s="1" t="s">
        <v>71</v>
      </c>
      <c r="K418" s="1" t="s">
        <v>170</v>
      </c>
      <c r="L418">
        <v>2740</v>
      </c>
      <c r="M418" s="1" t="s">
        <v>30</v>
      </c>
      <c r="N418">
        <v>25</v>
      </c>
      <c r="O418">
        <v>13</v>
      </c>
      <c r="P418" s="1" t="s">
        <v>61</v>
      </c>
      <c r="Q418">
        <v>77</v>
      </c>
      <c r="R418" s="1" t="s">
        <v>32</v>
      </c>
      <c r="S418" s="1" t="s">
        <v>33</v>
      </c>
      <c r="T418" s="1" t="s">
        <v>53</v>
      </c>
      <c r="U418" s="1" t="s">
        <v>34</v>
      </c>
    </row>
    <row r="419" spans="1:21" x14ac:dyDescent="0.3">
      <c r="A419" s="1" t="s">
        <v>725</v>
      </c>
      <c r="B419" s="2">
        <v>45189</v>
      </c>
      <c r="C419" s="1" t="s">
        <v>97</v>
      </c>
      <c r="D419" s="1" t="s">
        <v>104</v>
      </c>
      <c r="E419" s="1" t="s">
        <v>24</v>
      </c>
      <c r="F419" s="1" t="s">
        <v>25</v>
      </c>
      <c r="G419" s="1" t="s">
        <v>257</v>
      </c>
      <c r="H419">
        <v>24</v>
      </c>
      <c r="I419" s="1" t="s">
        <v>27</v>
      </c>
      <c r="J419" s="1" t="s">
        <v>71</v>
      </c>
      <c r="K419" s="1" t="s">
        <v>239</v>
      </c>
      <c r="L419">
        <v>1318</v>
      </c>
      <c r="M419" s="1" t="s">
        <v>30</v>
      </c>
      <c r="N419">
        <v>56</v>
      </c>
      <c r="O419">
        <v>12</v>
      </c>
      <c r="P419" s="1" t="s">
        <v>61</v>
      </c>
      <c r="Q419">
        <v>69</v>
      </c>
      <c r="R419" s="1" t="s">
        <v>32</v>
      </c>
      <c r="S419" s="1" t="s">
        <v>43</v>
      </c>
      <c r="T419" s="1" t="s">
        <v>34</v>
      </c>
      <c r="U419" s="1" t="s">
        <v>34</v>
      </c>
    </row>
    <row r="420" spans="1:21" x14ac:dyDescent="0.3">
      <c r="A420" s="1" t="s">
        <v>726</v>
      </c>
      <c r="B420" s="2">
        <v>44578</v>
      </c>
      <c r="C420" s="1" t="s">
        <v>45</v>
      </c>
      <c r="D420" s="1" t="s">
        <v>237</v>
      </c>
      <c r="E420" s="1" t="s">
        <v>47</v>
      </c>
      <c r="F420" s="1" t="s">
        <v>38</v>
      </c>
      <c r="G420" s="1" t="s">
        <v>727</v>
      </c>
      <c r="H420">
        <v>2050</v>
      </c>
      <c r="I420" s="1" t="s">
        <v>27</v>
      </c>
      <c r="J420" s="1" t="s">
        <v>59</v>
      </c>
      <c r="K420" s="1" t="s">
        <v>253</v>
      </c>
      <c r="L420">
        <v>2938</v>
      </c>
      <c r="M420" s="1" t="s">
        <v>30</v>
      </c>
      <c r="N420">
        <v>26</v>
      </c>
      <c r="O420">
        <v>4</v>
      </c>
      <c r="P420" s="1" t="s">
        <v>61</v>
      </c>
      <c r="Q420">
        <v>69</v>
      </c>
      <c r="R420" s="1" t="s">
        <v>32</v>
      </c>
      <c r="S420" s="1" t="s">
        <v>52</v>
      </c>
      <c r="T420" s="1" t="s">
        <v>67</v>
      </c>
      <c r="U420" s="1" t="s">
        <v>79</v>
      </c>
    </row>
    <row r="421" spans="1:21" x14ac:dyDescent="0.3">
      <c r="A421" s="1" t="s">
        <v>728</v>
      </c>
      <c r="B421" s="2">
        <v>45135</v>
      </c>
      <c r="C421" s="1" t="s">
        <v>64</v>
      </c>
      <c r="D421" s="1" t="s">
        <v>85</v>
      </c>
      <c r="E421" s="1" t="s">
        <v>24</v>
      </c>
      <c r="F421" s="1" t="s">
        <v>38</v>
      </c>
      <c r="G421" s="1" t="s">
        <v>507</v>
      </c>
      <c r="H421">
        <v>1253</v>
      </c>
      <c r="I421" s="1" t="s">
        <v>58</v>
      </c>
      <c r="J421" s="1" t="s">
        <v>77</v>
      </c>
      <c r="K421" s="1" t="s">
        <v>182</v>
      </c>
      <c r="L421">
        <v>2662</v>
      </c>
      <c r="M421" s="1" t="s">
        <v>30</v>
      </c>
      <c r="N421">
        <v>61</v>
      </c>
      <c r="O421">
        <v>18</v>
      </c>
      <c r="P421" s="1" t="s">
        <v>61</v>
      </c>
      <c r="Q421">
        <v>73</v>
      </c>
      <c r="R421" s="1" t="s">
        <v>51</v>
      </c>
      <c r="S421" s="1" t="s">
        <v>33</v>
      </c>
      <c r="T421" s="1" t="s">
        <v>53</v>
      </c>
      <c r="U421" s="1" t="s">
        <v>34</v>
      </c>
    </row>
    <row r="422" spans="1:21" x14ac:dyDescent="0.3">
      <c r="A422" s="1" t="s">
        <v>729</v>
      </c>
      <c r="B422" s="2">
        <v>45131</v>
      </c>
      <c r="C422" s="1" t="s">
        <v>64</v>
      </c>
      <c r="D422" s="1" t="s">
        <v>55</v>
      </c>
      <c r="E422" s="1" t="s">
        <v>47</v>
      </c>
      <c r="F422" s="1" t="s">
        <v>38</v>
      </c>
      <c r="G422" s="1" t="s">
        <v>195</v>
      </c>
      <c r="H422">
        <v>1855</v>
      </c>
      <c r="I422" s="1" t="s">
        <v>27</v>
      </c>
      <c r="J422" s="1" t="s">
        <v>28</v>
      </c>
      <c r="K422" s="1" t="s">
        <v>170</v>
      </c>
      <c r="L422">
        <v>2287</v>
      </c>
      <c r="M422" s="1" t="s">
        <v>41</v>
      </c>
      <c r="N422">
        <v>42</v>
      </c>
      <c r="O422">
        <v>6</v>
      </c>
      <c r="P422" s="1" t="s">
        <v>42</v>
      </c>
      <c r="Q422">
        <v>74</v>
      </c>
      <c r="R422" s="1" t="s">
        <v>32</v>
      </c>
      <c r="S422" s="1" t="s">
        <v>43</v>
      </c>
      <c r="T422" s="1" t="s">
        <v>53</v>
      </c>
      <c r="U422" s="1" t="s">
        <v>79</v>
      </c>
    </row>
    <row r="423" spans="1:21" x14ac:dyDescent="0.3">
      <c r="A423" s="1" t="s">
        <v>730</v>
      </c>
      <c r="B423" s="2">
        <v>44578</v>
      </c>
      <c r="C423" s="1" t="s">
        <v>22</v>
      </c>
      <c r="D423" s="1" t="s">
        <v>93</v>
      </c>
      <c r="E423" s="1" t="s">
        <v>24</v>
      </c>
      <c r="F423" s="1" t="s">
        <v>56</v>
      </c>
      <c r="G423" s="1" t="s">
        <v>471</v>
      </c>
      <c r="H423">
        <v>1458</v>
      </c>
      <c r="I423" s="1" t="s">
        <v>49</v>
      </c>
      <c r="J423" s="1" t="s">
        <v>28</v>
      </c>
      <c r="K423" s="1" t="s">
        <v>118</v>
      </c>
      <c r="L423">
        <v>2371</v>
      </c>
      <c r="M423" s="1" t="s">
        <v>30</v>
      </c>
      <c r="N423">
        <v>33</v>
      </c>
      <c r="O423">
        <v>10</v>
      </c>
      <c r="P423" s="1" t="s">
        <v>42</v>
      </c>
      <c r="Q423">
        <v>18</v>
      </c>
      <c r="R423" s="1" t="s">
        <v>32</v>
      </c>
      <c r="S423" s="1" t="s">
        <v>43</v>
      </c>
      <c r="T423" s="1" t="s">
        <v>53</v>
      </c>
      <c r="U423" s="1" t="s">
        <v>34</v>
      </c>
    </row>
    <row r="424" spans="1:21" x14ac:dyDescent="0.3">
      <c r="A424" s="1" t="s">
        <v>731</v>
      </c>
      <c r="B424" s="2">
        <v>44571</v>
      </c>
      <c r="C424" s="1" t="s">
        <v>110</v>
      </c>
      <c r="D424" s="1" t="s">
        <v>159</v>
      </c>
      <c r="E424" s="1" t="s">
        <v>47</v>
      </c>
      <c r="F424" s="1" t="s">
        <v>121</v>
      </c>
      <c r="G424" s="1" t="s">
        <v>192</v>
      </c>
      <c r="H424">
        <v>355</v>
      </c>
      <c r="I424" s="1" t="s">
        <v>58</v>
      </c>
      <c r="J424" s="1" t="s">
        <v>71</v>
      </c>
      <c r="K424" s="1" t="s">
        <v>118</v>
      </c>
      <c r="L424">
        <v>1832</v>
      </c>
      <c r="M424" s="1" t="s">
        <v>30</v>
      </c>
      <c r="N424">
        <v>59</v>
      </c>
      <c r="O424">
        <v>5</v>
      </c>
      <c r="P424" s="1" t="s">
        <v>31</v>
      </c>
      <c r="Q424">
        <v>12</v>
      </c>
      <c r="R424" s="1" t="s">
        <v>51</v>
      </c>
      <c r="S424" s="1" t="s">
        <v>52</v>
      </c>
      <c r="T424" s="1" t="s">
        <v>53</v>
      </c>
      <c r="U424" s="1" t="s">
        <v>79</v>
      </c>
    </row>
    <row r="425" spans="1:21" x14ac:dyDescent="0.3">
      <c r="A425" s="1" t="s">
        <v>732</v>
      </c>
      <c r="B425" s="2">
        <v>45153</v>
      </c>
      <c r="C425" s="1" t="s">
        <v>64</v>
      </c>
      <c r="D425" s="1" t="s">
        <v>159</v>
      </c>
      <c r="E425" s="1" t="s">
        <v>24</v>
      </c>
      <c r="F425" s="1" t="s">
        <v>38</v>
      </c>
      <c r="G425" s="1" t="s">
        <v>721</v>
      </c>
      <c r="H425">
        <v>2059</v>
      </c>
      <c r="I425" s="1" t="s">
        <v>49</v>
      </c>
      <c r="J425" s="1" t="s">
        <v>77</v>
      </c>
      <c r="K425" s="1" t="s">
        <v>29</v>
      </c>
      <c r="L425">
        <v>2859</v>
      </c>
      <c r="M425" s="1" t="s">
        <v>41</v>
      </c>
      <c r="N425">
        <v>39</v>
      </c>
      <c r="O425">
        <v>3</v>
      </c>
      <c r="P425" s="1" t="s">
        <v>31</v>
      </c>
      <c r="Q425">
        <v>3</v>
      </c>
      <c r="R425" s="1" t="s">
        <v>51</v>
      </c>
      <c r="S425" s="1" t="s">
        <v>33</v>
      </c>
      <c r="T425" s="1" t="s">
        <v>62</v>
      </c>
      <c r="U425" s="1" t="s">
        <v>34</v>
      </c>
    </row>
    <row r="426" spans="1:21" x14ac:dyDescent="0.3">
      <c r="A426" s="1" t="s">
        <v>733</v>
      </c>
      <c r="B426" s="2">
        <v>44674</v>
      </c>
      <c r="C426" s="1" t="s">
        <v>64</v>
      </c>
      <c r="D426" s="1" t="s">
        <v>85</v>
      </c>
      <c r="E426" s="1" t="s">
        <v>47</v>
      </c>
      <c r="F426" s="1" t="s">
        <v>121</v>
      </c>
      <c r="G426" s="1" t="s">
        <v>94</v>
      </c>
      <c r="H426">
        <v>746</v>
      </c>
      <c r="I426" s="1" t="s">
        <v>58</v>
      </c>
      <c r="J426" s="1" t="s">
        <v>71</v>
      </c>
      <c r="K426" s="1" t="s">
        <v>210</v>
      </c>
      <c r="L426">
        <v>2767</v>
      </c>
      <c r="M426" s="1" t="s">
        <v>30</v>
      </c>
      <c r="N426">
        <v>28</v>
      </c>
      <c r="O426">
        <v>0</v>
      </c>
      <c r="P426" s="1" t="s">
        <v>61</v>
      </c>
      <c r="Q426">
        <v>42</v>
      </c>
      <c r="R426" s="1" t="s">
        <v>32</v>
      </c>
      <c r="S426" s="1" t="s">
        <v>52</v>
      </c>
      <c r="T426" s="1" t="s">
        <v>62</v>
      </c>
      <c r="U426" s="1" t="s">
        <v>79</v>
      </c>
    </row>
    <row r="427" spans="1:21" x14ac:dyDescent="0.3">
      <c r="A427" s="1" t="s">
        <v>734</v>
      </c>
      <c r="B427" s="2">
        <v>44869</v>
      </c>
      <c r="C427" s="1" t="s">
        <v>45</v>
      </c>
      <c r="D427" s="1" t="s">
        <v>189</v>
      </c>
      <c r="E427" s="1" t="s">
        <v>47</v>
      </c>
      <c r="F427" s="1" t="s">
        <v>75</v>
      </c>
      <c r="G427" s="1" t="s">
        <v>309</v>
      </c>
      <c r="H427">
        <v>1531</v>
      </c>
      <c r="I427" s="1" t="s">
        <v>58</v>
      </c>
      <c r="J427" s="1" t="s">
        <v>59</v>
      </c>
      <c r="K427" s="1" t="s">
        <v>136</v>
      </c>
      <c r="L427">
        <v>1031</v>
      </c>
      <c r="M427" s="1" t="s">
        <v>41</v>
      </c>
      <c r="N427">
        <v>25</v>
      </c>
      <c r="O427">
        <v>4</v>
      </c>
      <c r="P427" s="1" t="s">
        <v>61</v>
      </c>
      <c r="Q427">
        <v>18</v>
      </c>
      <c r="R427" s="1" t="s">
        <v>32</v>
      </c>
      <c r="S427" s="1" t="s">
        <v>52</v>
      </c>
      <c r="T427" s="1" t="s">
        <v>34</v>
      </c>
      <c r="U427" s="1" t="s">
        <v>79</v>
      </c>
    </row>
    <row r="428" spans="1:21" x14ac:dyDescent="0.3">
      <c r="A428" s="1" t="s">
        <v>735</v>
      </c>
      <c r="B428" s="2">
        <v>44787</v>
      </c>
      <c r="C428" s="1" t="s">
        <v>64</v>
      </c>
      <c r="D428" s="1" t="s">
        <v>247</v>
      </c>
      <c r="E428" s="1" t="s">
        <v>47</v>
      </c>
      <c r="F428" s="1" t="s">
        <v>38</v>
      </c>
      <c r="G428" s="1" t="s">
        <v>340</v>
      </c>
      <c r="H428">
        <v>2132</v>
      </c>
      <c r="I428" s="1" t="s">
        <v>49</v>
      </c>
      <c r="J428" s="1" t="s">
        <v>71</v>
      </c>
      <c r="K428" s="1" t="s">
        <v>232</v>
      </c>
      <c r="L428">
        <v>1175</v>
      </c>
      <c r="M428" s="1" t="s">
        <v>30</v>
      </c>
      <c r="N428">
        <v>18</v>
      </c>
      <c r="O428">
        <v>1</v>
      </c>
      <c r="P428" s="1" t="s">
        <v>61</v>
      </c>
      <c r="Q428">
        <v>3</v>
      </c>
      <c r="R428" s="1" t="s">
        <v>32</v>
      </c>
      <c r="S428" s="1" t="s">
        <v>33</v>
      </c>
      <c r="T428" s="1" t="s">
        <v>34</v>
      </c>
      <c r="U428" s="1" t="s">
        <v>79</v>
      </c>
    </row>
    <row r="429" spans="1:21" x14ac:dyDescent="0.3">
      <c r="A429" s="1" t="s">
        <v>736</v>
      </c>
      <c r="B429" s="2">
        <v>44725</v>
      </c>
      <c r="C429" s="1" t="s">
        <v>97</v>
      </c>
      <c r="D429" s="1" t="s">
        <v>187</v>
      </c>
      <c r="E429" s="1" t="s">
        <v>24</v>
      </c>
      <c r="F429" s="1" t="s">
        <v>25</v>
      </c>
      <c r="G429" s="1" t="s">
        <v>195</v>
      </c>
      <c r="H429">
        <v>1037</v>
      </c>
      <c r="I429" s="1" t="s">
        <v>27</v>
      </c>
      <c r="J429" s="1" t="s">
        <v>71</v>
      </c>
      <c r="K429" s="1" t="s">
        <v>157</v>
      </c>
      <c r="L429">
        <v>1457</v>
      </c>
      <c r="M429" s="1" t="s">
        <v>41</v>
      </c>
      <c r="N429">
        <v>34</v>
      </c>
      <c r="O429">
        <v>7</v>
      </c>
      <c r="P429" s="1" t="s">
        <v>42</v>
      </c>
      <c r="Q429">
        <v>78</v>
      </c>
      <c r="R429" s="1" t="s">
        <v>51</v>
      </c>
      <c r="S429" s="1" t="s">
        <v>52</v>
      </c>
      <c r="T429" s="1" t="s">
        <v>53</v>
      </c>
      <c r="U429" s="1" t="s">
        <v>34</v>
      </c>
    </row>
    <row r="430" spans="1:21" x14ac:dyDescent="0.3">
      <c r="A430" s="1" t="s">
        <v>737</v>
      </c>
      <c r="B430" s="2">
        <v>44917</v>
      </c>
      <c r="C430" s="1" t="s">
        <v>110</v>
      </c>
      <c r="D430" s="1" t="s">
        <v>180</v>
      </c>
      <c r="E430" s="1" t="s">
        <v>47</v>
      </c>
      <c r="F430" s="1" t="s">
        <v>75</v>
      </c>
      <c r="G430" s="1" t="s">
        <v>250</v>
      </c>
      <c r="H430">
        <v>1949</v>
      </c>
      <c r="I430" s="1" t="s">
        <v>58</v>
      </c>
      <c r="J430" s="1" t="s">
        <v>28</v>
      </c>
      <c r="K430" s="1" t="s">
        <v>78</v>
      </c>
      <c r="L430">
        <v>2617</v>
      </c>
      <c r="M430" s="1" t="s">
        <v>41</v>
      </c>
      <c r="N430">
        <v>34</v>
      </c>
      <c r="O430">
        <v>2</v>
      </c>
      <c r="P430" s="1" t="s">
        <v>61</v>
      </c>
      <c r="Q430">
        <v>26</v>
      </c>
      <c r="R430" s="1" t="s">
        <v>51</v>
      </c>
      <c r="S430" s="1" t="s">
        <v>43</v>
      </c>
      <c r="T430" s="1" t="s">
        <v>62</v>
      </c>
      <c r="U430" s="1" t="s">
        <v>79</v>
      </c>
    </row>
    <row r="431" spans="1:21" x14ac:dyDescent="0.3">
      <c r="A431" s="1" t="s">
        <v>738</v>
      </c>
      <c r="B431" s="2">
        <v>44704</v>
      </c>
      <c r="C431" s="1" t="s">
        <v>22</v>
      </c>
      <c r="D431" s="1" t="s">
        <v>141</v>
      </c>
      <c r="E431" s="1" t="s">
        <v>24</v>
      </c>
      <c r="F431" s="1" t="s">
        <v>121</v>
      </c>
      <c r="G431" s="1" t="s">
        <v>510</v>
      </c>
      <c r="H431">
        <v>136</v>
      </c>
      <c r="I431" s="1" t="s">
        <v>58</v>
      </c>
      <c r="J431" s="1" t="s">
        <v>71</v>
      </c>
      <c r="K431" s="1" t="s">
        <v>170</v>
      </c>
      <c r="L431">
        <v>1407</v>
      </c>
      <c r="M431" s="1" t="s">
        <v>30</v>
      </c>
      <c r="N431">
        <v>56</v>
      </c>
      <c r="O431">
        <v>10</v>
      </c>
      <c r="P431" s="1" t="s">
        <v>61</v>
      </c>
      <c r="Q431">
        <v>37</v>
      </c>
      <c r="R431" s="1" t="s">
        <v>32</v>
      </c>
      <c r="S431" s="1" t="s">
        <v>52</v>
      </c>
      <c r="T431" s="1" t="s">
        <v>53</v>
      </c>
      <c r="U431" s="1" t="s">
        <v>79</v>
      </c>
    </row>
    <row r="432" spans="1:21" x14ac:dyDescent="0.3">
      <c r="A432" s="1" t="s">
        <v>739</v>
      </c>
      <c r="B432" s="2">
        <v>45011</v>
      </c>
      <c r="C432" s="1" t="s">
        <v>64</v>
      </c>
      <c r="D432" s="1" t="s">
        <v>159</v>
      </c>
      <c r="E432" s="1" t="s">
        <v>47</v>
      </c>
      <c r="F432" s="1" t="s">
        <v>75</v>
      </c>
      <c r="G432" s="1" t="s">
        <v>740</v>
      </c>
      <c r="H432">
        <v>257</v>
      </c>
      <c r="I432" s="1" t="s">
        <v>58</v>
      </c>
      <c r="J432" s="1" t="s">
        <v>71</v>
      </c>
      <c r="K432" s="1" t="s">
        <v>40</v>
      </c>
      <c r="L432">
        <v>1932</v>
      </c>
      <c r="M432" s="1" t="s">
        <v>41</v>
      </c>
      <c r="N432">
        <v>34</v>
      </c>
      <c r="O432">
        <v>17</v>
      </c>
      <c r="P432" s="1" t="s">
        <v>61</v>
      </c>
      <c r="Q432">
        <v>5</v>
      </c>
      <c r="R432" s="1" t="s">
        <v>51</v>
      </c>
      <c r="S432" s="1" t="s">
        <v>52</v>
      </c>
      <c r="T432" s="1" t="s">
        <v>67</v>
      </c>
      <c r="U432" s="1" t="s">
        <v>34</v>
      </c>
    </row>
    <row r="433" spans="1:21" x14ac:dyDescent="0.3">
      <c r="A433" s="1" t="s">
        <v>741</v>
      </c>
      <c r="B433" s="2">
        <v>44896</v>
      </c>
      <c r="C433" s="1" t="s">
        <v>45</v>
      </c>
      <c r="D433" s="1" t="s">
        <v>237</v>
      </c>
      <c r="E433" s="1" t="s">
        <v>37</v>
      </c>
      <c r="F433" s="1" t="s">
        <v>121</v>
      </c>
      <c r="G433" s="1" t="s">
        <v>255</v>
      </c>
      <c r="H433">
        <v>338</v>
      </c>
      <c r="I433" s="1" t="s">
        <v>27</v>
      </c>
      <c r="J433" s="1" t="s">
        <v>71</v>
      </c>
      <c r="K433" s="1" t="s">
        <v>161</v>
      </c>
      <c r="L433">
        <v>2964</v>
      </c>
      <c r="M433" s="1" t="s">
        <v>41</v>
      </c>
      <c r="N433">
        <v>49</v>
      </c>
      <c r="O433">
        <v>7</v>
      </c>
      <c r="P433" s="1" t="s">
        <v>42</v>
      </c>
      <c r="Q433">
        <v>67</v>
      </c>
      <c r="R433" s="1" t="s">
        <v>32</v>
      </c>
      <c r="S433" s="1" t="s">
        <v>52</v>
      </c>
      <c r="T433" s="1" t="s">
        <v>62</v>
      </c>
      <c r="U433" s="1" t="s">
        <v>79</v>
      </c>
    </row>
    <row r="434" spans="1:21" x14ac:dyDescent="0.3">
      <c r="A434" s="1" t="s">
        <v>742</v>
      </c>
      <c r="B434" s="2">
        <v>44657</v>
      </c>
      <c r="C434" s="1" t="s">
        <v>22</v>
      </c>
      <c r="D434" s="1" t="s">
        <v>89</v>
      </c>
      <c r="E434" s="1" t="s">
        <v>24</v>
      </c>
      <c r="F434" s="1" t="s">
        <v>38</v>
      </c>
      <c r="G434" s="1" t="s">
        <v>375</v>
      </c>
      <c r="H434">
        <v>614</v>
      </c>
      <c r="I434" s="1" t="s">
        <v>27</v>
      </c>
      <c r="J434" s="1" t="s">
        <v>71</v>
      </c>
      <c r="K434" s="1" t="s">
        <v>29</v>
      </c>
      <c r="L434">
        <v>2864</v>
      </c>
      <c r="M434" s="1" t="s">
        <v>41</v>
      </c>
      <c r="N434">
        <v>42</v>
      </c>
      <c r="O434">
        <v>10</v>
      </c>
      <c r="P434" s="1" t="s">
        <v>42</v>
      </c>
      <c r="Q434">
        <v>37</v>
      </c>
      <c r="R434" s="1" t="s">
        <v>51</v>
      </c>
      <c r="S434" s="1" t="s">
        <v>52</v>
      </c>
      <c r="T434" s="1" t="s">
        <v>34</v>
      </c>
      <c r="U434" s="1" t="s">
        <v>34</v>
      </c>
    </row>
    <row r="435" spans="1:21" x14ac:dyDescent="0.3">
      <c r="A435" s="1" t="s">
        <v>743</v>
      </c>
      <c r="B435" s="2">
        <v>44812</v>
      </c>
      <c r="C435" s="1" t="s">
        <v>22</v>
      </c>
      <c r="D435" s="1" t="s">
        <v>89</v>
      </c>
      <c r="E435" s="1" t="s">
        <v>24</v>
      </c>
      <c r="F435" s="1" t="s">
        <v>121</v>
      </c>
      <c r="G435" s="1" t="s">
        <v>744</v>
      </c>
      <c r="H435">
        <v>1333</v>
      </c>
      <c r="I435" s="1" t="s">
        <v>58</v>
      </c>
      <c r="J435" s="1" t="s">
        <v>59</v>
      </c>
      <c r="K435" s="1" t="s">
        <v>178</v>
      </c>
      <c r="L435">
        <v>2578</v>
      </c>
      <c r="M435" s="1" t="s">
        <v>41</v>
      </c>
      <c r="N435">
        <v>46</v>
      </c>
      <c r="O435">
        <v>19</v>
      </c>
      <c r="P435" s="1" t="s">
        <v>61</v>
      </c>
      <c r="Q435">
        <v>74</v>
      </c>
      <c r="R435" s="1" t="s">
        <v>51</v>
      </c>
      <c r="S435" s="1" t="s">
        <v>33</v>
      </c>
      <c r="T435" s="1" t="s">
        <v>53</v>
      </c>
      <c r="U435" s="1" t="s">
        <v>79</v>
      </c>
    </row>
    <row r="436" spans="1:21" x14ac:dyDescent="0.3">
      <c r="A436" s="1" t="s">
        <v>745</v>
      </c>
      <c r="B436" s="2">
        <v>44916</v>
      </c>
      <c r="C436" s="1" t="s">
        <v>22</v>
      </c>
      <c r="D436" s="1" t="s">
        <v>172</v>
      </c>
      <c r="E436" s="1" t="s">
        <v>47</v>
      </c>
      <c r="F436" s="1" t="s">
        <v>38</v>
      </c>
      <c r="G436" s="1" t="s">
        <v>381</v>
      </c>
      <c r="H436">
        <v>509</v>
      </c>
      <c r="I436" s="1" t="s">
        <v>49</v>
      </c>
      <c r="J436" s="1" t="s">
        <v>71</v>
      </c>
      <c r="K436" s="1" t="s">
        <v>60</v>
      </c>
      <c r="L436">
        <v>2500</v>
      </c>
      <c r="M436" s="1" t="s">
        <v>41</v>
      </c>
      <c r="N436">
        <v>21</v>
      </c>
      <c r="O436">
        <v>18</v>
      </c>
      <c r="P436" s="1" t="s">
        <v>61</v>
      </c>
      <c r="Q436">
        <v>20</v>
      </c>
      <c r="R436" s="1" t="s">
        <v>51</v>
      </c>
      <c r="S436" s="1" t="s">
        <v>43</v>
      </c>
      <c r="T436" s="1" t="s">
        <v>67</v>
      </c>
      <c r="U436" s="1" t="s">
        <v>79</v>
      </c>
    </row>
    <row r="437" spans="1:21" x14ac:dyDescent="0.3">
      <c r="A437" s="1" t="s">
        <v>746</v>
      </c>
      <c r="B437" s="2">
        <v>44609</v>
      </c>
      <c r="C437" s="1" t="s">
        <v>64</v>
      </c>
      <c r="D437" s="1" t="s">
        <v>344</v>
      </c>
      <c r="E437" s="1" t="s">
        <v>24</v>
      </c>
      <c r="F437" s="1" t="s">
        <v>25</v>
      </c>
      <c r="G437" s="1" t="s">
        <v>618</v>
      </c>
      <c r="H437">
        <v>104</v>
      </c>
      <c r="I437" s="1" t="s">
        <v>49</v>
      </c>
      <c r="J437" s="1" t="s">
        <v>71</v>
      </c>
      <c r="K437" s="1" t="s">
        <v>108</v>
      </c>
      <c r="L437">
        <v>2492</v>
      </c>
      <c r="M437" s="1" t="s">
        <v>41</v>
      </c>
      <c r="N437">
        <v>23</v>
      </c>
      <c r="O437">
        <v>2</v>
      </c>
      <c r="P437" s="1" t="s">
        <v>61</v>
      </c>
      <c r="Q437">
        <v>52</v>
      </c>
      <c r="R437" s="1" t="s">
        <v>51</v>
      </c>
      <c r="S437" s="1" t="s">
        <v>33</v>
      </c>
      <c r="T437" s="1" t="s">
        <v>34</v>
      </c>
      <c r="U437" s="1" t="s">
        <v>34</v>
      </c>
    </row>
    <row r="438" spans="1:21" x14ac:dyDescent="0.3">
      <c r="A438" s="1" t="s">
        <v>747</v>
      </c>
      <c r="B438" s="2">
        <v>45008</v>
      </c>
      <c r="C438" s="1" t="s">
        <v>22</v>
      </c>
      <c r="D438" s="1" t="s">
        <v>194</v>
      </c>
      <c r="E438" s="1" t="s">
        <v>47</v>
      </c>
      <c r="F438" s="1" t="s">
        <v>75</v>
      </c>
      <c r="G438" s="1" t="s">
        <v>748</v>
      </c>
      <c r="H438">
        <v>227</v>
      </c>
      <c r="I438" s="1" t="s">
        <v>27</v>
      </c>
      <c r="J438" s="1" t="s">
        <v>71</v>
      </c>
      <c r="K438" s="1" t="s">
        <v>83</v>
      </c>
      <c r="L438">
        <v>1417</v>
      </c>
      <c r="M438" s="1" t="s">
        <v>30</v>
      </c>
      <c r="N438">
        <v>65</v>
      </c>
      <c r="O438">
        <v>1</v>
      </c>
      <c r="P438" s="1" t="s">
        <v>61</v>
      </c>
      <c r="Q438">
        <v>53</v>
      </c>
      <c r="R438" s="1" t="s">
        <v>32</v>
      </c>
      <c r="S438" s="1" t="s">
        <v>43</v>
      </c>
      <c r="T438" s="1" t="s">
        <v>62</v>
      </c>
      <c r="U438" s="1" t="s">
        <v>34</v>
      </c>
    </row>
    <row r="439" spans="1:21" x14ac:dyDescent="0.3">
      <c r="A439" s="1" t="s">
        <v>749</v>
      </c>
      <c r="B439" s="2">
        <v>44699</v>
      </c>
      <c r="C439" s="1" t="s">
        <v>45</v>
      </c>
      <c r="D439" s="1" t="s">
        <v>89</v>
      </c>
      <c r="E439" s="1" t="s">
        <v>24</v>
      </c>
      <c r="F439" s="1" t="s">
        <v>121</v>
      </c>
      <c r="G439" s="1" t="s">
        <v>412</v>
      </c>
      <c r="H439">
        <v>1225</v>
      </c>
      <c r="I439" s="1" t="s">
        <v>58</v>
      </c>
      <c r="J439" s="1" t="s">
        <v>71</v>
      </c>
      <c r="K439" s="1" t="s">
        <v>242</v>
      </c>
      <c r="L439">
        <v>1950</v>
      </c>
      <c r="M439" s="1" t="s">
        <v>41</v>
      </c>
      <c r="N439">
        <v>36</v>
      </c>
      <c r="O439">
        <v>7</v>
      </c>
      <c r="P439" s="1" t="s">
        <v>42</v>
      </c>
      <c r="Q439">
        <v>6</v>
      </c>
      <c r="R439" s="1" t="s">
        <v>51</v>
      </c>
      <c r="S439" s="1" t="s">
        <v>52</v>
      </c>
      <c r="T439" s="1" t="s">
        <v>53</v>
      </c>
      <c r="U439" s="1" t="s">
        <v>34</v>
      </c>
    </row>
    <row r="440" spans="1:21" x14ac:dyDescent="0.3">
      <c r="A440" s="1" t="s">
        <v>750</v>
      </c>
      <c r="B440" s="2">
        <v>44802</v>
      </c>
      <c r="C440" s="1" t="s">
        <v>64</v>
      </c>
      <c r="D440" s="1" t="s">
        <v>155</v>
      </c>
      <c r="E440" s="1" t="s">
        <v>47</v>
      </c>
      <c r="F440" s="1" t="s">
        <v>56</v>
      </c>
      <c r="G440" s="1" t="s">
        <v>458</v>
      </c>
      <c r="H440">
        <v>554</v>
      </c>
      <c r="I440" s="1" t="s">
        <v>27</v>
      </c>
      <c r="J440" s="1" t="s">
        <v>77</v>
      </c>
      <c r="K440" s="1" t="s">
        <v>170</v>
      </c>
      <c r="L440">
        <v>934</v>
      </c>
      <c r="M440" s="1" t="s">
        <v>41</v>
      </c>
      <c r="N440">
        <v>31</v>
      </c>
      <c r="O440">
        <v>5</v>
      </c>
      <c r="P440" s="1" t="s">
        <v>61</v>
      </c>
      <c r="Q440">
        <v>21</v>
      </c>
      <c r="R440" s="1" t="s">
        <v>32</v>
      </c>
      <c r="S440" s="1" t="s">
        <v>43</v>
      </c>
      <c r="T440" s="1" t="s">
        <v>67</v>
      </c>
      <c r="U440" s="1" t="s">
        <v>34</v>
      </c>
    </row>
    <row r="441" spans="1:21" x14ac:dyDescent="0.3">
      <c r="A441" s="1" t="s">
        <v>751</v>
      </c>
      <c r="B441" s="2">
        <v>44674</v>
      </c>
      <c r="C441" s="1" t="s">
        <v>22</v>
      </c>
      <c r="D441" s="1" t="s">
        <v>180</v>
      </c>
      <c r="E441" s="1" t="s">
        <v>37</v>
      </c>
      <c r="F441" s="1" t="s">
        <v>56</v>
      </c>
      <c r="G441" s="1" t="s">
        <v>512</v>
      </c>
      <c r="H441">
        <v>1029</v>
      </c>
      <c r="I441" s="1" t="s">
        <v>27</v>
      </c>
      <c r="J441" s="1" t="s">
        <v>59</v>
      </c>
      <c r="K441" s="1" t="s">
        <v>66</v>
      </c>
      <c r="L441">
        <v>1067</v>
      </c>
      <c r="M441" s="1" t="s">
        <v>41</v>
      </c>
      <c r="N441">
        <v>20</v>
      </c>
      <c r="O441">
        <v>19</v>
      </c>
      <c r="P441" s="1" t="s">
        <v>31</v>
      </c>
      <c r="Q441">
        <v>51</v>
      </c>
      <c r="R441" s="1" t="s">
        <v>32</v>
      </c>
      <c r="S441" s="1" t="s">
        <v>43</v>
      </c>
      <c r="T441" s="1" t="s">
        <v>34</v>
      </c>
      <c r="U441" s="1" t="s">
        <v>34</v>
      </c>
    </row>
    <row r="442" spans="1:21" x14ac:dyDescent="0.3">
      <c r="A442" s="1" t="s">
        <v>752</v>
      </c>
      <c r="B442" s="2">
        <v>45025</v>
      </c>
      <c r="C442" s="1" t="s">
        <v>97</v>
      </c>
      <c r="D442" s="1" t="s">
        <v>93</v>
      </c>
      <c r="E442" s="1" t="s">
        <v>47</v>
      </c>
      <c r="F442" s="1" t="s">
        <v>25</v>
      </c>
      <c r="G442" s="1" t="s">
        <v>90</v>
      </c>
      <c r="H442">
        <v>513</v>
      </c>
      <c r="I442" s="1" t="s">
        <v>27</v>
      </c>
      <c r="J442" s="1" t="s">
        <v>59</v>
      </c>
      <c r="K442" s="1" t="s">
        <v>147</v>
      </c>
      <c r="L442">
        <v>2250</v>
      </c>
      <c r="M442" s="1" t="s">
        <v>30</v>
      </c>
      <c r="N442">
        <v>43</v>
      </c>
      <c r="O442">
        <v>2</v>
      </c>
      <c r="P442" s="1" t="s">
        <v>31</v>
      </c>
      <c r="Q442">
        <v>22</v>
      </c>
      <c r="R442" s="1" t="s">
        <v>51</v>
      </c>
      <c r="S442" s="1" t="s">
        <v>52</v>
      </c>
      <c r="T442" s="1" t="s">
        <v>62</v>
      </c>
      <c r="U442" s="1" t="s">
        <v>34</v>
      </c>
    </row>
    <row r="443" spans="1:21" x14ac:dyDescent="0.3">
      <c r="A443" s="1" t="s">
        <v>753</v>
      </c>
      <c r="B443" s="2">
        <v>45078</v>
      </c>
      <c r="C443" s="1" t="s">
        <v>22</v>
      </c>
      <c r="D443" s="1" t="s">
        <v>111</v>
      </c>
      <c r="E443" s="1" t="s">
        <v>24</v>
      </c>
      <c r="F443" s="1" t="s">
        <v>25</v>
      </c>
      <c r="G443" s="1" t="s">
        <v>744</v>
      </c>
      <c r="H443">
        <v>628</v>
      </c>
      <c r="I443" s="1" t="s">
        <v>58</v>
      </c>
      <c r="J443" s="1" t="s">
        <v>28</v>
      </c>
      <c r="K443" s="1" t="s">
        <v>346</v>
      </c>
      <c r="L443">
        <v>1313</v>
      </c>
      <c r="M443" s="1" t="s">
        <v>30</v>
      </c>
      <c r="N443">
        <v>70</v>
      </c>
      <c r="O443">
        <v>0</v>
      </c>
      <c r="P443" s="1" t="s">
        <v>31</v>
      </c>
      <c r="Q443">
        <v>31</v>
      </c>
      <c r="R443" s="1" t="s">
        <v>32</v>
      </c>
      <c r="S443" s="1" t="s">
        <v>52</v>
      </c>
      <c r="T443" s="1" t="s">
        <v>53</v>
      </c>
      <c r="U443" s="1" t="s">
        <v>34</v>
      </c>
    </row>
    <row r="444" spans="1:21" x14ac:dyDescent="0.3">
      <c r="A444" s="1" t="s">
        <v>754</v>
      </c>
      <c r="B444" s="2">
        <v>44738</v>
      </c>
      <c r="C444" s="1" t="s">
        <v>110</v>
      </c>
      <c r="D444" s="1" t="s">
        <v>36</v>
      </c>
      <c r="E444" s="1" t="s">
        <v>24</v>
      </c>
      <c r="F444" s="1" t="s">
        <v>56</v>
      </c>
      <c r="G444" s="1" t="s">
        <v>318</v>
      </c>
      <c r="H444">
        <v>1407</v>
      </c>
      <c r="I444" s="1" t="s">
        <v>27</v>
      </c>
      <c r="J444" s="1" t="s">
        <v>59</v>
      </c>
      <c r="K444" s="1" t="s">
        <v>229</v>
      </c>
      <c r="L444">
        <v>2100</v>
      </c>
      <c r="M444" s="1" t="s">
        <v>30</v>
      </c>
      <c r="N444">
        <v>54</v>
      </c>
      <c r="O444">
        <v>5</v>
      </c>
      <c r="P444" s="1" t="s">
        <v>31</v>
      </c>
      <c r="Q444">
        <v>65</v>
      </c>
      <c r="R444" s="1" t="s">
        <v>51</v>
      </c>
      <c r="S444" s="1" t="s">
        <v>52</v>
      </c>
      <c r="T444" s="1" t="s">
        <v>62</v>
      </c>
      <c r="U444" s="1" t="s">
        <v>34</v>
      </c>
    </row>
    <row r="445" spans="1:21" x14ac:dyDescent="0.3">
      <c r="A445" s="1" t="s">
        <v>755</v>
      </c>
      <c r="B445" s="2">
        <v>44675</v>
      </c>
      <c r="C445" s="1" t="s">
        <v>22</v>
      </c>
      <c r="D445" s="1" t="s">
        <v>89</v>
      </c>
      <c r="E445" s="1" t="s">
        <v>24</v>
      </c>
      <c r="F445" s="1" t="s">
        <v>56</v>
      </c>
      <c r="G445" s="1" t="s">
        <v>533</v>
      </c>
      <c r="H445">
        <v>1103</v>
      </c>
      <c r="I445" s="1" t="s">
        <v>49</v>
      </c>
      <c r="J445" s="1" t="s">
        <v>59</v>
      </c>
      <c r="K445" s="1" t="s">
        <v>126</v>
      </c>
      <c r="L445">
        <v>2443</v>
      </c>
      <c r="M445" s="1" t="s">
        <v>41</v>
      </c>
      <c r="N445">
        <v>31</v>
      </c>
      <c r="O445">
        <v>6</v>
      </c>
      <c r="P445" s="1" t="s">
        <v>31</v>
      </c>
      <c r="Q445">
        <v>59</v>
      </c>
      <c r="R445" s="1" t="s">
        <v>51</v>
      </c>
      <c r="S445" s="1" t="s">
        <v>52</v>
      </c>
      <c r="T445" s="1" t="s">
        <v>62</v>
      </c>
      <c r="U445" s="1" t="s">
        <v>34</v>
      </c>
    </row>
    <row r="446" spans="1:21" x14ac:dyDescent="0.3">
      <c r="A446" s="1" t="s">
        <v>756</v>
      </c>
      <c r="B446" s="2">
        <v>44860</v>
      </c>
      <c r="C446" s="1" t="s">
        <v>45</v>
      </c>
      <c r="D446" s="1" t="s">
        <v>344</v>
      </c>
      <c r="E446" s="1" t="s">
        <v>47</v>
      </c>
      <c r="F446" s="1" t="s">
        <v>75</v>
      </c>
      <c r="G446" s="1" t="s">
        <v>267</v>
      </c>
      <c r="H446">
        <v>1654</v>
      </c>
      <c r="I446" s="1" t="s">
        <v>58</v>
      </c>
      <c r="J446" s="1" t="s">
        <v>77</v>
      </c>
      <c r="K446" s="1" t="s">
        <v>133</v>
      </c>
      <c r="L446">
        <v>918</v>
      </c>
      <c r="M446" s="1" t="s">
        <v>41</v>
      </c>
      <c r="N446">
        <v>48</v>
      </c>
      <c r="O446">
        <v>19</v>
      </c>
      <c r="P446" s="1" t="s">
        <v>42</v>
      </c>
      <c r="Q446">
        <v>78</v>
      </c>
      <c r="R446" s="1" t="s">
        <v>32</v>
      </c>
      <c r="S446" s="1" t="s">
        <v>33</v>
      </c>
      <c r="T446" s="1" t="s">
        <v>62</v>
      </c>
      <c r="U446" s="1" t="s">
        <v>79</v>
      </c>
    </row>
    <row r="447" spans="1:21" x14ac:dyDescent="0.3">
      <c r="A447" s="1" t="s">
        <v>757</v>
      </c>
      <c r="B447" s="2">
        <v>44901</v>
      </c>
      <c r="C447" s="1" t="s">
        <v>22</v>
      </c>
      <c r="D447" s="1" t="s">
        <v>194</v>
      </c>
      <c r="E447" s="1" t="s">
        <v>24</v>
      </c>
      <c r="F447" s="1" t="s">
        <v>38</v>
      </c>
      <c r="G447" s="1" t="s">
        <v>181</v>
      </c>
      <c r="H447">
        <v>322</v>
      </c>
      <c r="I447" s="1" t="s">
        <v>49</v>
      </c>
      <c r="J447" s="1" t="s">
        <v>28</v>
      </c>
      <c r="K447" s="1" t="s">
        <v>275</v>
      </c>
      <c r="L447">
        <v>1936</v>
      </c>
      <c r="M447" s="1" t="s">
        <v>41</v>
      </c>
      <c r="N447">
        <v>39</v>
      </c>
      <c r="O447">
        <v>0</v>
      </c>
      <c r="P447" s="1" t="s">
        <v>61</v>
      </c>
      <c r="Q447">
        <v>45</v>
      </c>
      <c r="R447" s="1" t="s">
        <v>32</v>
      </c>
      <c r="S447" s="1" t="s">
        <v>43</v>
      </c>
      <c r="T447" s="1" t="s">
        <v>62</v>
      </c>
      <c r="U447" s="1" t="s">
        <v>79</v>
      </c>
    </row>
    <row r="448" spans="1:21" x14ac:dyDescent="0.3">
      <c r="A448" s="1" t="s">
        <v>758</v>
      </c>
      <c r="B448" s="2">
        <v>44873</v>
      </c>
      <c r="C448" s="1" t="s">
        <v>110</v>
      </c>
      <c r="D448" s="1" t="s">
        <v>36</v>
      </c>
      <c r="E448" s="1" t="s">
        <v>47</v>
      </c>
      <c r="F448" s="1" t="s">
        <v>38</v>
      </c>
      <c r="G448" s="1" t="s">
        <v>523</v>
      </c>
      <c r="H448">
        <v>1357</v>
      </c>
      <c r="I448" s="1" t="s">
        <v>27</v>
      </c>
      <c r="J448" s="1" t="s">
        <v>28</v>
      </c>
      <c r="K448" s="1" t="s">
        <v>164</v>
      </c>
      <c r="L448">
        <v>2474</v>
      </c>
      <c r="M448" s="1" t="s">
        <v>30</v>
      </c>
      <c r="N448">
        <v>39</v>
      </c>
      <c r="O448">
        <v>7</v>
      </c>
      <c r="P448" s="1" t="s">
        <v>42</v>
      </c>
      <c r="Q448">
        <v>36</v>
      </c>
      <c r="R448" s="1" t="s">
        <v>32</v>
      </c>
      <c r="S448" s="1" t="s">
        <v>33</v>
      </c>
      <c r="T448" s="1" t="s">
        <v>34</v>
      </c>
      <c r="U448" s="1" t="s">
        <v>34</v>
      </c>
    </row>
    <row r="449" spans="1:21" x14ac:dyDescent="0.3">
      <c r="A449" s="1" t="s">
        <v>759</v>
      </c>
      <c r="B449" s="2">
        <v>45207</v>
      </c>
      <c r="C449" s="1" t="s">
        <v>97</v>
      </c>
      <c r="D449" s="1" t="s">
        <v>247</v>
      </c>
      <c r="E449" s="1" t="s">
        <v>37</v>
      </c>
      <c r="F449" s="1" t="s">
        <v>25</v>
      </c>
      <c r="G449" s="1" t="s">
        <v>142</v>
      </c>
      <c r="H449">
        <v>622</v>
      </c>
      <c r="I449" s="1" t="s">
        <v>49</v>
      </c>
      <c r="J449" s="1" t="s">
        <v>28</v>
      </c>
      <c r="K449" s="1" t="s">
        <v>123</v>
      </c>
      <c r="L449">
        <v>2102</v>
      </c>
      <c r="M449" s="1" t="s">
        <v>41</v>
      </c>
      <c r="N449">
        <v>58</v>
      </c>
      <c r="O449">
        <v>7</v>
      </c>
      <c r="P449" s="1" t="s">
        <v>31</v>
      </c>
      <c r="Q449">
        <v>5</v>
      </c>
      <c r="R449" s="1" t="s">
        <v>51</v>
      </c>
      <c r="S449" s="1" t="s">
        <v>33</v>
      </c>
      <c r="T449" s="1" t="s">
        <v>53</v>
      </c>
      <c r="U449" s="1" t="s">
        <v>34</v>
      </c>
    </row>
    <row r="450" spans="1:21" x14ac:dyDescent="0.3">
      <c r="A450" s="1" t="s">
        <v>760</v>
      </c>
      <c r="B450" s="2">
        <v>45192</v>
      </c>
      <c r="C450" s="1" t="s">
        <v>64</v>
      </c>
      <c r="D450" s="1" t="s">
        <v>344</v>
      </c>
      <c r="E450" s="1" t="s">
        <v>24</v>
      </c>
      <c r="F450" s="1" t="s">
        <v>56</v>
      </c>
      <c r="G450" s="1" t="s">
        <v>653</v>
      </c>
      <c r="H450">
        <v>1838</v>
      </c>
      <c r="I450" s="1" t="s">
        <v>58</v>
      </c>
      <c r="J450" s="1" t="s">
        <v>28</v>
      </c>
      <c r="K450" s="1" t="s">
        <v>182</v>
      </c>
      <c r="L450">
        <v>2250</v>
      </c>
      <c r="M450" s="1" t="s">
        <v>30</v>
      </c>
      <c r="N450">
        <v>36</v>
      </c>
      <c r="O450">
        <v>13</v>
      </c>
      <c r="P450" s="1" t="s">
        <v>61</v>
      </c>
      <c r="Q450">
        <v>61</v>
      </c>
      <c r="R450" s="1" t="s">
        <v>32</v>
      </c>
      <c r="S450" s="1" t="s">
        <v>33</v>
      </c>
      <c r="T450" s="1" t="s">
        <v>62</v>
      </c>
      <c r="U450" s="1" t="s">
        <v>34</v>
      </c>
    </row>
    <row r="451" spans="1:21" x14ac:dyDescent="0.3">
      <c r="A451" s="1" t="s">
        <v>761</v>
      </c>
      <c r="B451" s="2">
        <v>45067</v>
      </c>
      <c r="C451" s="1" t="s">
        <v>64</v>
      </c>
      <c r="D451" s="1" t="s">
        <v>46</v>
      </c>
      <c r="E451" s="1" t="s">
        <v>47</v>
      </c>
      <c r="F451" s="1" t="s">
        <v>25</v>
      </c>
      <c r="G451" s="1" t="s">
        <v>231</v>
      </c>
      <c r="H451">
        <v>330</v>
      </c>
      <c r="I451" s="1" t="s">
        <v>27</v>
      </c>
      <c r="J451" s="1" t="s">
        <v>28</v>
      </c>
      <c r="K451" s="1" t="s">
        <v>268</v>
      </c>
      <c r="L451">
        <v>2176</v>
      </c>
      <c r="M451" s="1" t="s">
        <v>30</v>
      </c>
      <c r="N451">
        <v>23</v>
      </c>
      <c r="O451">
        <v>2</v>
      </c>
      <c r="P451" s="1" t="s">
        <v>31</v>
      </c>
      <c r="Q451">
        <v>16</v>
      </c>
      <c r="R451" s="1" t="s">
        <v>51</v>
      </c>
      <c r="S451" s="1" t="s">
        <v>43</v>
      </c>
      <c r="T451" s="1" t="s">
        <v>53</v>
      </c>
      <c r="U451" s="1" t="s">
        <v>34</v>
      </c>
    </row>
    <row r="452" spans="1:21" x14ac:dyDescent="0.3">
      <c r="A452" s="1" t="s">
        <v>762</v>
      </c>
      <c r="B452" s="2">
        <v>44726</v>
      </c>
      <c r="C452" s="1" t="s">
        <v>110</v>
      </c>
      <c r="D452" s="1" t="s">
        <v>93</v>
      </c>
      <c r="E452" s="1" t="s">
        <v>24</v>
      </c>
      <c r="F452" s="1" t="s">
        <v>121</v>
      </c>
      <c r="G452" s="1" t="s">
        <v>325</v>
      </c>
      <c r="H452">
        <v>2031</v>
      </c>
      <c r="I452" s="1" t="s">
        <v>58</v>
      </c>
      <c r="J452" s="1" t="s">
        <v>71</v>
      </c>
      <c r="K452" s="1" t="s">
        <v>229</v>
      </c>
      <c r="L452">
        <v>1386</v>
      </c>
      <c r="M452" s="1" t="s">
        <v>41</v>
      </c>
      <c r="N452">
        <v>42</v>
      </c>
      <c r="O452">
        <v>17</v>
      </c>
      <c r="P452" s="1" t="s">
        <v>42</v>
      </c>
      <c r="Q452">
        <v>33</v>
      </c>
      <c r="R452" s="1" t="s">
        <v>51</v>
      </c>
      <c r="S452" s="1" t="s">
        <v>43</v>
      </c>
      <c r="T452" s="1" t="s">
        <v>62</v>
      </c>
      <c r="U452" s="1" t="s">
        <v>34</v>
      </c>
    </row>
    <row r="453" spans="1:21" x14ac:dyDescent="0.3">
      <c r="A453" s="1" t="s">
        <v>763</v>
      </c>
      <c r="B453" s="2">
        <v>45229</v>
      </c>
      <c r="C453" s="1" t="s">
        <v>97</v>
      </c>
      <c r="D453" s="1" t="s">
        <v>141</v>
      </c>
      <c r="E453" s="1" t="s">
        <v>47</v>
      </c>
      <c r="F453" s="1" t="s">
        <v>25</v>
      </c>
      <c r="G453" s="1" t="s">
        <v>221</v>
      </c>
      <c r="H453">
        <v>1359</v>
      </c>
      <c r="I453" s="1" t="s">
        <v>49</v>
      </c>
      <c r="J453" s="1" t="s">
        <v>71</v>
      </c>
      <c r="K453" s="1" t="s">
        <v>143</v>
      </c>
      <c r="L453">
        <v>1564</v>
      </c>
      <c r="M453" s="1" t="s">
        <v>41</v>
      </c>
      <c r="N453">
        <v>21</v>
      </c>
      <c r="O453">
        <v>12</v>
      </c>
      <c r="P453" s="1" t="s">
        <v>42</v>
      </c>
      <c r="Q453">
        <v>46</v>
      </c>
      <c r="R453" s="1" t="s">
        <v>51</v>
      </c>
      <c r="S453" s="1" t="s">
        <v>43</v>
      </c>
      <c r="T453" s="1" t="s">
        <v>62</v>
      </c>
      <c r="U453" s="1" t="s">
        <v>79</v>
      </c>
    </row>
    <row r="454" spans="1:21" x14ac:dyDescent="0.3">
      <c r="A454" s="1" t="s">
        <v>764</v>
      </c>
      <c r="B454" s="2">
        <v>44924</v>
      </c>
      <c r="C454" s="1" t="s">
        <v>64</v>
      </c>
      <c r="D454" s="1" t="s">
        <v>36</v>
      </c>
      <c r="E454" s="1" t="s">
        <v>47</v>
      </c>
      <c r="F454" s="1" t="s">
        <v>56</v>
      </c>
      <c r="G454" s="1" t="s">
        <v>400</v>
      </c>
      <c r="H454">
        <v>2152</v>
      </c>
      <c r="I454" s="1" t="s">
        <v>49</v>
      </c>
      <c r="J454" s="1" t="s">
        <v>71</v>
      </c>
      <c r="K454" s="1" t="s">
        <v>201</v>
      </c>
      <c r="L454">
        <v>2572</v>
      </c>
      <c r="M454" s="1" t="s">
        <v>30</v>
      </c>
      <c r="N454">
        <v>56</v>
      </c>
      <c r="O454">
        <v>0</v>
      </c>
      <c r="P454" s="1" t="s">
        <v>61</v>
      </c>
      <c r="Q454">
        <v>45</v>
      </c>
      <c r="R454" s="1" t="s">
        <v>51</v>
      </c>
      <c r="S454" s="1" t="s">
        <v>43</v>
      </c>
      <c r="T454" s="1" t="s">
        <v>67</v>
      </c>
      <c r="U454" s="1" t="s">
        <v>34</v>
      </c>
    </row>
    <row r="455" spans="1:21" x14ac:dyDescent="0.3">
      <c r="A455" s="1" t="s">
        <v>765</v>
      </c>
      <c r="B455" s="2">
        <v>44868</v>
      </c>
      <c r="C455" s="1" t="s">
        <v>45</v>
      </c>
      <c r="D455" s="1" t="s">
        <v>93</v>
      </c>
      <c r="E455" s="1" t="s">
        <v>37</v>
      </c>
      <c r="F455" s="1" t="s">
        <v>75</v>
      </c>
      <c r="G455" s="1" t="s">
        <v>618</v>
      </c>
      <c r="H455">
        <v>308</v>
      </c>
      <c r="I455" s="1" t="s">
        <v>27</v>
      </c>
      <c r="J455" s="1" t="s">
        <v>77</v>
      </c>
      <c r="K455" s="1" t="s">
        <v>152</v>
      </c>
      <c r="L455">
        <v>2684</v>
      </c>
      <c r="M455" s="1" t="s">
        <v>30</v>
      </c>
      <c r="N455">
        <v>19</v>
      </c>
      <c r="O455">
        <v>14</v>
      </c>
      <c r="P455" s="1" t="s">
        <v>61</v>
      </c>
      <c r="Q455">
        <v>21</v>
      </c>
      <c r="R455" s="1" t="s">
        <v>32</v>
      </c>
      <c r="S455" s="1" t="s">
        <v>52</v>
      </c>
      <c r="T455" s="1" t="s">
        <v>34</v>
      </c>
      <c r="U455" s="1" t="s">
        <v>34</v>
      </c>
    </row>
    <row r="456" spans="1:21" x14ac:dyDescent="0.3">
      <c r="A456" s="1" t="s">
        <v>766</v>
      </c>
      <c r="B456" s="2">
        <v>45147</v>
      </c>
      <c r="C456" s="1" t="s">
        <v>64</v>
      </c>
      <c r="D456" s="1" t="s">
        <v>247</v>
      </c>
      <c r="E456" s="1" t="s">
        <v>37</v>
      </c>
      <c r="F456" s="1" t="s">
        <v>75</v>
      </c>
      <c r="G456" s="1" t="s">
        <v>224</v>
      </c>
      <c r="H456">
        <v>1609</v>
      </c>
      <c r="I456" s="1" t="s">
        <v>49</v>
      </c>
      <c r="J456" s="1" t="s">
        <v>71</v>
      </c>
      <c r="K456" s="1" t="s">
        <v>167</v>
      </c>
      <c r="L456">
        <v>1236</v>
      </c>
      <c r="M456" s="1" t="s">
        <v>30</v>
      </c>
      <c r="N456">
        <v>50</v>
      </c>
      <c r="O456">
        <v>14</v>
      </c>
      <c r="P456" s="1" t="s">
        <v>31</v>
      </c>
      <c r="Q456">
        <v>21</v>
      </c>
      <c r="R456" s="1" t="s">
        <v>32</v>
      </c>
      <c r="S456" s="1" t="s">
        <v>33</v>
      </c>
      <c r="T456" s="1" t="s">
        <v>62</v>
      </c>
      <c r="U456" s="1" t="s">
        <v>79</v>
      </c>
    </row>
    <row r="457" spans="1:21" x14ac:dyDescent="0.3">
      <c r="A457" s="1" t="s">
        <v>767</v>
      </c>
      <c r="B457" s="2">
        <v>44645</v>
      </c>
      <c r="C457" s="1" t="s">
        <v>22</v>
      </c>
      <c r="D457" s="1" t="s">
        <v>74</v>
      </c>
      <c r="E457" s="1" t="s">
        <v>47</v>
      </c>
      <c r="F457" s="1" t="s">
        <v>56</v>
      </c>
      <c r="G457" s="1" t="s">
        <v>456</v>
      </c>
      <c r="H457">
        <v>228</v>
      </c>
      <c r="I457" s="1" t="s">
        <v>58</v>
      </c>
      <c r="J457" s="1" t="s">
        <v>77</v>
      </c>
      <c r="K457" s="1" t="s">
        <v>157</v>
      </c>
      <c r="L457">
        <v>2864</v>
      </c>
      <c r="M457" s="1" t="s">
        <v>41</v>
      </c>
      <c r="N457">
        <v>27</v>
      </c>
      <c r="O457">
        <v>6</v>
      </c>
      <c r="P457" s="1" t="s">
        <v>42</v>
      </c>
      <c r="Q457">
        <v>37</v>
      </c>
      <c r="R457" s="1" t="s">
        <v>32</v>
      </c>
      <c r="S457" s="1" t="s">
        <v>43</v>
      </c>
      <c r="T457" s="1" t="s">
        <v>62</v>
      </c>
      <c r="U457" s="1" t="s">
        <v>79</v>
      </c>
    </row>
    <row r="458" spans="1:21" x14ac:dyDescent="0.3">
      <c r="A458" s="1" t="s">
        <v>768</v>
      </c>
      <c r="B458" s="2">
        <v>44895</v>
      </c>
      <c r="C458" s="1" t="s">
        <v>110</v>
      </c>
      <c r="D458" s="1" t="s">
        <v>93</v>
      </c>
      <c r="E458" s="1" t="s">
        <v>37</v>
      </c>
      <c r="F458" s="1" t="s">
        <v>121</v>
      </c>
      <c r="G458" s="1" t="s">
        <v>462</v>
      </c>
      <c r="H458">
        <v>1025</v>
      </c>
      <c r="I458" s="1" t="s">
        <v>49</v>
      </c>
      <c r="J458" s="1" t="s">
        <v>28</v>
      </c>
      <c r="K458" s="1" t="s">
        <v>242</v>
      </c>
      <c r="L458">
        <v>1935</v>
      </c>
      <c r="M458" s="1" t="s">
        <v>41</v>
      </c>
      <c r="N458">
        <v>66</v>
      </c>
      <c r="O458">
        <v>4</v>
      </c>
      <c r="P458" s="1" t="s">
        <v>31</v>
      </c>
      <c r="Q458">
        <v>52</v>
      </c>
      <c r="R458" s="1" t="s">
        <v>32</v>
      </c>
      <c r="S458" s="1" t="s">
        <v>33</v>
      </c>
      <c r="T458" s="1" t="s">
        <v>62</v>
      </c>
      <c r="U458" s="1" t="s">
        <v>79</v>
      </c>
    </row>
    <row r="459" spans="1:21" x14ac:dyDescent="0.3">
      <c r="A459" s="1" t="s">
        <v>769</v>
      </c>
      <c r="B459" s="2">
        <v>45254</v>
      </c>
      <c r="C459" s="1" t="s">
        <v>97</v>
      </c>
      <c r="D459" s="1" t="s">
        <v>74</v>
      </c>
      <c r="E459" s="1" t="s">
        <v>37</v>
      </c>
      <c r="F459" s="1" t="s">
        <v>25</v>
      </c>
      <c r="G459" s="1" t="s">
        <v>184</v>
      </c>
      <c r="H459">
        <v>933</v>
      </c>
      <c r="I459" s="1" t="s">
        <v>27</v>
      </c>
      <c r="J459" s="1" t="s">
        <v>59</v>
      </c>
      <c r="K459" s="1" t="s">
        <v>178</v>
      </c>
      <c r="L459">
        <v>1760</v>
      </c>
      <c r="M459" s="1" t="s">
        <v>41</v>
      </c>
      <c r="N459">
        <v>29</v>
      </c>
      <c r="O459">
        <v>0</v>
      </c>
      <c r="P459" s="1" t="s">
        <v>31</v>
      </c>
      <c r="Q459">
        <v>58</v>
      </c>
      <c r="R459" s="1" t="s">
        <v>32</v>
      </c>
      <c r="S459" s="1" t="s">
        <v>33</v>
      </c>
      <c r="T459" s="1" t="s">
        <v>34</v>
      </c>
      <c r="U459" s="1" t="s">
        <v>34</v>
      </c>
    </row>
    <row r="460" spans="1:21" x14ac:dyDescent="0.3">
      <c r="A460" s="1" t="s">
        <v>770</v>
      </c>
      <c r="B460" s="2">
        <v>44662</v>
      </c>
      <c r="C460" s="1" t="s">
        <v>97</v>
      </c>
      <c r="D460" s="1" t="s">
        <v>111</v>
      </c>
      <c r="E460" s="1" t="s">
        <v>37</v>
      </c>
      <c r="F460" s="1" t="s">
        <v>56</v>
      </c>
      <c r="G460" s="1" t="s">
        <v>748</v>
      </c>
      <c r="H460">
        <v>1529</v>
      </c>
      <c r="I460" s="1" t="s">
        <v>27</v>
      </c>
      <c r="J460" s="1" t="s">
        <v>71</v>
      </c>
      <c r="K460" s="1" t="s">
        <v>271</v>
      </c>
      <c r="L460">
        <v>2759</v>
      </c>
      <c r="M460" s="1" t="s">
        <v>30</v>
      </c>
      <c r="N460">
        <v>38</v>
      </c>
      <c r="O460">
        <v>1</v>
      </c>
      <c r="P460" s="1" t="s">
        <v>61</v>
      </c>
      <c r="Q460">
        <v>37</v>
      </c>
      <c r="R460" s="1" t="s">
        <v>32</v>
      </c>
      <c r="S460" s="1" t="s">
        <v>52</v>
      </c>
      <c r="T460" s="1" t="s">
        <v>67</v>
      </c>
      <c r="U460" s="1" t="s">
        <v>34</v>
      </c>
    </row>
    <row r="461" spans="1:21" x14ac:dyDescent="0.3">
      <c r="A461" s="1" t="s">
        <v>771</v>
      </c>
      <c r="B461" s="2">
        <v>45208</v>
      </c>
      <c r="C461" s="1" t="s">
        <v>45</v>
      </c>
      <c r="D461" s="1" t="s">
        <v>93</v>
      </c>
      <c r="E461" s="1" t="s">
        <v>37</v>
      </c>
      <c r="F461" s="1" t="s">
        <v>75</v>
      </c>
      <c r="G461" s="1" t="s">
        <v>405</v>
      </c>
      <c r="H461">
        <v>1936</v>
      </c>
      <c r="I461" s="1" t="s">
        <v>49</v>
      </c>
      <c r="J461" s="1" t="s">
        <v>71</v>
      </c>
      <c r="K461" s="1" t="s">
        <v>83</v>
      </c>
      <c r="L461">
        <v>1479</v>
      </c>
      <c r="M461" s="1" t="s">
        <v>41</v>
      </c>
      <c r="N461">
        <v>36</v>
      </c>
      <c r="O461">
        <v>8</v>
      </c>
      <c r="P461" s="1" t="s">
        <v>31</v>
      </c>
      <c r="Q461">
        <v>48</v>
      </c>
      <c r="R461" s="1" t="s">
        <v>51</v>
      </c>
      <c r="S461" s="1" t="s">
        <v>33</v>
      </c>
      <c r="T461" s="1" t="s">
        <v>34</v>
      </c>
      <c r="U461" s="1" t="s">
        <v>34</v>
      </c>
    </row>
    <row r="462" spans="1:21" x14ac:dyDescent="0.3">
      <c r="A462" s="1" t="s">
        <v>772</v>
      </c>
      <c r="B462" s="2">
        <v>45006</v>
      </c>
      <c r="C462" s="1" t="s">
        <v>64</v>
      </c>
      <c r="D462" s="1" t="s">
        <v>46</v>
      </c>
      <c r="E462" s="1" t="s">
        <v>24</v>
      </c>
      <c r="F462" s="1" t="s">
        <v>25</v>
      </c>
      <c r="G462" s="1" t="s">
        <v>523</v>
      </c>
      <c r="H462">
        <v>658</v>
      </c>
      <c r="I462" s="1" t="s">
        <v>27</v>
      </c>
      <c r="J462" s="1" t="s">
        <v>77</v>
      </c>
      <c r="K462" s="1" t="s">
        <v>206</v>
      </c>
      <c r="L462">
        <v>2863</v>
      </c>
      <c r="M462" s="1" t="s">
        <v>30</v>
      </c>
      <c r="N462">
        <v>34</v>
      </c>
      <c r="O462">
        <v>12</v>
      </c>
      <c r="P462" s="1" t="s">
        <v>42</v>
      </c>
      <c r="Q462">
        <v>44</v>
      </c>
      <c r="R462" s="1" t="s">
        <v>51</v>
      </c>
      <c r="S462" s="1" t="s">
        <v>43</v>
      </c>
      <c r="T462" s="1" t="s">
        <v>62</v>
      </c>
      <c r="U462" s="1" t="s">
        <v>34</v>
      </c>
    </row>
    <row r="463" spans="1:21" x14ac:dyDescent="0.3">
      <c r="A463" s="1" t="s">
        <v>773</v>
      </c>
      <c r="B463" s="2">
        <v>44741</v>
      </c>
      <c r="C463" s="1" t="s">
        <v>45</v>
      </c>
      <c r="D463" s="1" t="s">
        <v>74</v>
      </c>
      <c r="E463" s="1" t="s">
        <v>24</v>
      </c>
      <c r="F463" s="1" t="s">
        <v>121</v>
      </c>
      <c r="G463" s="1" t="s">
        <v>322</v>
      </c>
      <c r="H463">
        <v>1943</v>
      </c>
      <c r="I463" s="1" t="s">
        <v>49</v>
      </c>
      <c r="J463" s="1" t="s">
        <v>28</v>
      </c>
      <c r="K463" s="1" t="s">
        <v>164</v>
      </c>
      <c r="L463">
        <v>1681</v>
      </c>
      <c r="M463" s="1" t="s">
        <v>41</v>
      </c>
      <c r="N463">
        <v>60</v>
      </c>
      <c r="O463">
        <v>14</v>
      </c>
      <c r="P463" s="1" t="s">
        <v>31</v>
      </c>
      <c r="Q463">
        <v>27</v>
      </c>
      <c r="R463" s="1" t="s">
        <v>32</v>
      </c>
      <c r="S463" s="1" t="s">
        <v>43</v>
      </c>
      <c r="T463" s="1" t="s">
        <v>62</v>
      </c>
      <c r="U463" s="1" t="s">
        <v>79</v>
      </c>
    </row>
    <row r="464" spans="1:21" x14ac:dyDescent="0.3">
      <c r="A464" s="1" t="s">
        <v>774</v>
      </c>
      <c r="B464" s="2">
        <v>44714</v>
      </c>
      <c r="C464" s="1" t="s">
        <v>22</v>
      </c>
      <c r="D464" s="1" t="s">
        <v>46</v>
      </c>
      <c r="E464" s="1" t="s">
        <v>47</v>
      </c>
      <c r="F464" s="1" t="s">
        <v>25</v>
      </c>
      <c r="G464" s="1" t="s">
        <v>493</v>
      </c>
      <c r="H464">
        <v>1822</v>
      </c>
      <c r="I464" s="1" t="s">
        <v>27</v>
      </c>
      <c r="J464" s="1" t="s">
        <v>71</v>
      </c>
      <c r="K464" s="1" t="s">
        <v>83</v>
      </c>
      <c r="L464">
        <v>1770</v>
      </c>
      <c r="M464" s="1" t="s">
        <v>41</v>
      </c>
      <c r="N464">
        <v>35</v>
      </c>
      <c r="O464">
        <v>19</v>
      </c>
      <c r="P464" s="1" t="s">
        <v>61</v>
      </c>
      <c r="Q464">
        <v>3</v>
      </c>
      <c r="R464" s="1" t="s">
        <v>51</v>
      </c>
      <c r="S464" s="1" t="s">
        <v>52</v>
      </c>
      <c r="T464" s="1" t="s">
        <v>62</v>
      </c>
      <c r="U464" s="1" t="s">
        <v>34</v>
      </c>
    </row>
    <row r="465" spans="1:21" x14ac:dyDescent="0.3">
      <c r="A465" s="1" t="s">
        <v>775</v>
      </c>
      <c r="B465" s="2">
        <v>44723</v>
      </c>
      <c r="C465" s="1" t="s">
        <v>64</v>
      </c>
      <c r="D465" s="1" t="s">
        <v>104</v>
      </c>
      <c r="E465" s="1" t="s">
        <v>24</v>
      </c>
      <c r="F465" s="1" t="s">
        <v>56</v>
      </c>
      <c r="G465" s="1" t="s">
        <v>173</v>
      </c>
      <c r="H465">
        <v>1055</v>
      </c>
      <c r="I465" s="1" t="s">
        <v>49</v>
      </c>
      <c r="J465" s="1" t="s">
        <v>77</v>
      </c>
      <c r="K465" s="1" t="s">
        <v>185</v>
      </c>
      <c r="L465">
        <v>2424</v>
      </c>
      <c r="M465" s="1" t="s">
        <v>30</v>
      </c>
      <c r="N465">
        <v>34</v>
      </c>
      <c r="O465">
        <v>17</v>
      </c>
      <c r="P465" s="1" t="s">
        <v>31</v>
      </c>
      <c r="Q465">
        <v>33</v>
      </c>
      <c r="R465" s="1" t="s">
        <v>51</v>
      </c>
      <c r="S465" s="1" t="s">
        <v>52</v>
      </c>
      <c r="T465" s="1" t="s">
        <v>67</v>
      </c>
      <c r="U465" s="1" t="s">
        <v>34</v>
      </c>
    </row>
    <row r="466" spans="1:21" x14ac:dyDescent="0.3">
      <c r="A466" s="1" t="s">
        <v>776</v>
      </c>
      <c r="B466" s="2">
        <v>44716</v>
      </c>
      <c r="C466" s="1" t="s">
        <v>22</v>
      </c>
      <c r="D466" s="1" t="s">
        <v>120</v>
      </c>
      <c r="E466" s="1" t="s">
        <v>47</v>
      </c>
      <c r="F466" s="1" t="s">
        <v>75</v>
      </c>
      <c r="G466" s="1" t="s">
        <v>500</v>
      </c>
      <c r="H466">
        <v>644</v>
      </c>
      <c r="I466" s="1" t="s">
        <v>49</v>
      </c>
      <c r="J466" s="1" t="s">
        <v>71</v>
      </c>
      <c r="K466" s="1" t="s">
        <v>102</v>
      </c>
      <c r="L466">
        <v>1831</v>
      </c>
      <c r="M466" s="1" t="s">
        <v>30</v>
      </c>
      <c r="N466">
        <v>22</v>
      </c>
      <c r="O466">
        <v>3</v>
      </c>
      <c r="P466" s="1" t="s">
        <v>31</v>
      </c>
      <c r="Q466">
        <v>49</v>
      </c>
      <c r="R466" s="1" t="s">
        <v>32</v>
      </c>
      <c r="S466" s="1" t="s">
        <v>52</v>
      </c>
      <c r="T466" s="1" t="s">
        <v>34</v>
      </c>
      <c r="U466" s="1" t="s">
        <v>79</v>
      </c>
    </row>
    <row r="467" spans="1:21" x14ac:dyDescent="0.3">
      <c r="A467" s="1" t="s">
        <v>777</v>
      </c>
      <c r="B467" s="2">
        <v>44934</v>
      </c>
      <c r="C467" s="1" t="s">
        <v>22</v>
      </c>
      <c r="D467" s="1" t="s">
        <v>111</v>
      </c>
      <c r="E467" s="1" t="s">
        <v>37</v>
      </c>
      <c r="F467" s="1" t="s">
        <v>56</v>
      </c>
      <c r="G467" s="1" t="s">
        <v>219</v>
      </c>
      <c r="H467">
        <v>21</v>
      </c>
      <c r="I467" s="1" t="s">
        <v>58</v>
      </c>
      <c r="J467" s="1" t="s">
        <v>71</v>
      </c>
      <c r="K467" s="1" t="s">
        <v>133</v>
      </c>
      <c r="L467">
        <v>2092</v>
      </c>
      <c r="M467" s="1" t="s">
        <v>30</v>
      </c>
      <c r="N467">
        <v>43</v>
      </c>
      <c r="O467">
        <v>8</v>
      </c>
      <c r="P467" s="1" t="s">
        <v>61</v>
      </c>
      <c r="Q467">
        <v>31</v>
      </c>
      <c r="R467" s="1" t="s">
        <v>32</v>
      </c>
      <c r="S467" s="1" t="s">
        <v>52</v>
      </c>
      <c r="T467" s="1" t="s">
        <v>34</v>
      </c>
      <c r="U467" s="1" t="s">
        <v>79</v>
      </c>
    </row>
    <row r="468" spans="1:21" x14ac:dyDescent="0.3">
      <c r="A468" s="1" t="s">
        <v>778</v>
      </c>
      <c r="B468" s="2">
        <v>44710</v>
      </c>
      <c r="C468" s="1" t="s">
        <v>45</v>
      </c>
      <c r="D468" s="1" t="s">
        <v>180</v>
      </c>
      <c r="E468" s="1" t="s">
        <v>47</v>
      </c>
      <c r="F468" s="1" t="s">
        <v>56</v>
      </c>
      <c r="G468" s="1" t="s">
        <v>533</v>
      </c>
      <c r="H468">
        <v>118</v>
      </c>
      <c r="I468" s="1" t="s">
        <v>49</v>
      </c>
      <c r="J468" s="1" t="s">
        <v>71</v>
      </c>
      <c r="K468" s="1" t="s">
        <v>157</v>
      </c>
      <c r="L468">
        <v>1264</v>
      </c>
      <c r="M468" s="1" t="s">
        <v>30</v>
      </c>
      <c r="N468">
        <v>59</v>
      </c>
      <c r="O468">
        <v>12</v>
      </c>
      <c r="P468" s="1" t="s">
        <v>31</v>
      </c>
      <c r="Q468">
        <v>17</v>
      </c>
      <c r="R468" s="1" t="s">
        <v>51</v>
      </c>
      <c r="S468" s="1" t="s">
        <v>33</v>
      </c>
      <c r="T468" s="1" t="s">
        <v>34</v>
      </c>
      <c r="U468" s="1" t="s">
        <v>34</v>
      </c>
    </row>
    <row r="469" spans="1:21" x14ac:dyDescent="0.3">
      <c r="A469" s="1" t="s">
        <v>779</v>
      </c>
      <c r="B469" s="2">
        <v>45089</v>
      </c>
      <c r="C469" s="1" t="s">
        <v>97</v>
      </c>
      <c r="D469" s="1" t="s">
        <v>120</v>
      </c>
      <c r="E469" s="1" t="s">
        <v>24</v>
      </c>
      <c r="F469" s="1" t="s">
        <v>25</v>
      </c>
      <c r="G469" s="1" t="s">
        <v>417</v>
      </c>
      <c r="H469">
        <v>1613</v>
      </c>
      <c r="I469" s="1" t="s">
        <v>49</v>
      </c>
      <c r="J469" s="1" t="s">
        <v>28</v>
      </c>
      <c r="K469" s="1" t="s">
        <v>91</v>
      </c>
      <c r="L469">
        <v>801</v>
      </c>
      <c r="M469" s="1" t="s">
        <v>41</v>
      </c>
      <c r="N469">
        <v>63</v>
      </c>
      <c r="O469">
        <v>0</v>
      </c>
      <c r="P469" s="1" t="s">
        <v>42</v>
      </c>
      <c r="Q469">
        <v>27</v>
      </c>
      <c r="R469" s="1" t="s">
        <v>51</v>
      </c>
      <c r="S469" s="1" t="s">
        <v>43</v>
      </c>
      <c r="T469" s="1" t="s">
        <v>53</v>
      </c>
      <c r="U469" s="1" t="s">
        <v>34</v>
      </c>
    </row>
    <row r="470" spans="1:21" x14ac:dyDescent="0.3">
      <c r="A470" s="1" t="s">
        <v>780</v>
      </c>
      <c r="B470" s="2">
        <v>45273</v>
      </c>
      <c r="C470" s="1" t="s">
        <v>22</v>
      </c>
      <c r="D470" s="1" t="s">
        <v>120</v>
      </c>
      <c r="E470" s="1" t="s">
        <v>47</v>
      </c>
      <c r="F470" s="1" t="s">
        <v>38</v>
      </c>
      <c r="G470" s="1" t="s">
        <v>412</v>
      </c>
      <c r="H470">
        <v>2328</v>
      </c>
      <c r="I470" s="1" t="s">
        <v>49</v>
      </c>
      <c r="J470" s="1" t="s">
        <v>71</v>
      </c>
      <c r="K470" s="1" t="s">
        <v>275</v>
      </c>
      <c r="L470">
        <v>2119</v>
      </c>
      <c r="M470" s="1" t="s">
        <v>30</v>
      </c>
      <c r="N470">
        <v>54</v>
      </c>
      <c r="O470">
        <v>16</v>
      </c>
      <c r="P470" s="1" t="s">
        <v>31</v>
      </c>
      <c r="Q470">
        <v>46</v>
      </c>
      <c r="R470" s="1" t="s">
        <v>51</v>
      </c>
      <c r="S470" s="1" t="s">
        <v>52</v>
      </c>
      <c r="T470" s="1" t="s">
        <v>34</v>
      </c>
      <c r="U470" s="1" t="s">
        <v>79</v>
      </c>
    </row>
    <row r="471" spans="1:21" x14ac:dyDescent="0.3">
      <c r="A471" s="1" t="s">
        <v>781</v>
      </c>
      <c r="B471" s="2">
        <v>44990</v>
      </c>
      <c r="C471" s="1" t="s">
        <v>64</v>
      </c>
      <c r="D471" s="1" t="s">
        <v>189</v>
      </c>
      <c r="E471" s="1" t="s">
        <v>24</v>
      </c>
      <c r="F471" s="1" t="s">
        <v>121</v>
      </c>
      <c r="G471" s="1" t="s">
        <v>782</v>
      </c>
      <c r="H471">
        <v>1711</v>
      </c>
      <c r="I471" s="1" t="s">
        <v>58</v>
      </c>
      <c r="J471" s="1" t="s">
        <v>77</v>
      </c>
      <c r="K471" s="1" t="s">
        <v>323</v>
      </c>
      <c r="L471">
        <v>1974</v>
      </c>
      <c r="M471" s="1" t="s">
        <v>41</v>
      </c>
      <c r="N471">
        <v>53</v>
      </c>
      <c r="O471">
        <v>12</v>
      </c>
      <c r="P471" s="1" t="s">
        <v>31</v>
      </c>
      <c r="Q471">
        <v>31</v>
      </c>
      <c r="R471" s="1" t="s">
        <v>51</v>
      </c>
      <c r="S471" s="1" t="s">
        <v>33</v>
      </c>
      <c r="T471" s="1" t="s">
        <v>62</v>
      </c>
      <c r="U471" s="1" t="s">
        <v>34</v>
      </c>
    </row>
    <row r="472" spans="1:21" x14ac:dyDescent="0.3">
      <c r="A472" s="1" t="s">
        <v>783</v>
      </c>
      <c r="B472" s="2">
        <v>44624</v>
      </c>
      <c r="C472" s="1" t="s">
        <v>97</v>
      </c>
      <c r="D472" s="1" t="s">
        <v>120</v>
      </c>
      <c r="E472" s="1" t="s">
        <v>47</v>
      </c>
      <c r="F472" s="1" t="s">
        <v>38</v>
      </c>
      <c r="G472" s="1" t="s">
        <v>265</v>
      </c>
      <c r="H472">
        <v>1534</v>
      </c>
      <c r="I472" s="1" t="s">
        <v>27</v>
      </c>
      <c r="J472" s="1" t="s">
        <v>59</v>
      </c>
      <c r="K472" s="1" t="s">
        <v>87</v>
      </c>
      <c r="L472">
        <v>1674</v>
      </c>
      <c r="M472" s="1" t="s">
        <v>30</v>
      </c>
      <c r="N472">
        <v>55</v>
      </c>
      <c r="O472">
        <v>14</v>
      </c>
      <c r="P472" s="1" t="s">
        <v>61</v>
      </c>
      <c r="Q472">
        <v>13</v>
      </c>
      <c r="R472" s="1" t="s">
        <v>32</v>
      </c>
      <c r="S472" s="1" t="s">
        <v>43</v>
      </c>
      <c r="T472" s="1" t="s">
        <v>53</v>
      </c>
      <c r="U472" s="1" t="s">
        <v>34</v>
      </c>
    </row>
    <row r="473" spans="1:21" x14ac:dyDescent="0.3">
      <c r="A473" s="1" t="s">
        <v>784</v>
      </c>
      <c r="B473" s="2">
        <v>44686</v>
      </c>
      <c r="C473" s="1" t="s">
        <v>22</v>
      </c>
      <c r="D473" s="1" t="s">
        <v>180</v>
      </c>
      <c r="E473" s="1" t="s">
        <v>24</v>
      </c>
      <c r="F473" s="1" t="s">
        <v>75</v>
      </c>
      <c r="G473" s="1" t="s">
        <v>510</v>
      </c>
      <c r="H473">
        <v>1745</v>
      </c>
      <c r="I473" s="1" t="s">
        <v>49</v>
      </c>
      <c r="J473" s="1" t="s">
        <v>71</v>
      </c>
      <c r="K473" s="1" t="s">
        <v>123</v>
      </c>
      <c r="L473">
        <v>2268</v>
      </c>
      <c r="M473" s="1" t="s">
        <v>30</v>
      </c>
      <c r="N473">
        <v>45</v>
      </c>
      <c r="O473">
        <v>11</v>
      </c>
      <c r="P473" s="1" t="s">
        <v>61</v>
      </c>
      <c r="Q473">
        <v>33</v>
      </c>
      <c r="R473" s="1" t="s">
        <v>51</v>
      </c>
      <c r="S473" s="1" t="s">
        <v>52</v>
      </c>
      <c r="T473" s="1" t="s">
        <v>62</v>
      </c>
      <c r="U473" s="1" t="s">
        <v>34</v>
      </c>
    </row>
    <row r="474" spans="1:21" x14ac:dyDescent="0.3">
      <c r="A474" s="1" t="s">
        <v>785</v>
      </c>
      <c r="B474" s="2">
        <v>45225</v>
      </c>
      <c r="C474" s="1" t="s">
        <v>45</v>
      </c>
      <c r="D474" s="1" t="s">
        <v>104</v>
      </c>
      <c r="E474" s="1" t="s">
        <v>24</v>
      </c>
      <c r="F474" s="1" t="s">
        <v>25</v>
      </c>
      <c r="G474" s="1" t="s">
        <v>398</v>
      </c>
      <c r="H474">
        <v>1941</v>
      </c>
      <c r="I474" s="1" t="s">
        <v>49</v>
      </c>
      <c r="J474" s="1" t="s">
        <v>28</v>
      </c>
      <c r="K474" s="1" t="s">
        <v>232</v>
      </c>
      <c r="L474">
        <v>2302</v>
      </c>
      <c r="M474" s="1" t="s">
        <v>30</v>
      </c>
      <c r="N474">
        <v>55</v>
      </c>
      <c r="O474">
        <v>7</v>
      </c>
      <c r="P474" s="1" t="s">
        <v>61</v>
      </c>
      <c r="Q474">
        <v>48</v>
      </c>
      <c r="R474" s="1" t="s">
        <v>51</v>
      </c>
      <c r="S474" s="1" t="s">
        <v>43</v>
      </c>
      <c r="T474" s="1" t="s">
        <v>62</v>
      </c>
      <c r="U474" s="1" t="s">
        <v>34</v>
      </c>
    </row>
    <row r="475" spans="1:21" x14ac:dyDescent="0.3">
      <c r="A475" s="1" t="s">
        <v>786</v>
      </c>
      <c r="B475" s="2">
        <v>44673</v>
      </c>
      <c r="C475" s="1" t="s">
        <v>45</v>
      </c>
      <c r="D475" s="1" t="s">
        <v>120</v>
      </c>
      <c r="E475" s="1" t="s">
        <v>37</v>
      </c>
      <c r="F475" s="1" t="s">
        <v>38</v>
      </c>
      <c r="G475" s="1" t="s">
        <v>226</v>
      </c>
      <c r="H475">
        <v>327</v>
      </c>
      <c r="I475" s="1" t="s">
        <v>27</v>
      </c>
      <c r="J475" s="1" t="s">
        <v>59</v>
      </c>
      <c r="K475" s="1" t="s">
        <v>185</v>
      </c>
      <c r="L475">
        <v>2319</v>
      </c>
      <c r="M475" s="1" t="s">
        <v>30</v>
      </c>
      <c r="N475">
        <v>62</v>
      </c>
      <c r="O475">
        <v>10</v>
      </c>
      <c r="P475" s="1" t="s">
        <v>42</v>
      </c>
      <c r="Q475">
        <v>50</v>
      </c>
      <c r="R475" s="1" t="s">
        <v>32</v>
      </c>
      <c r="S475" s="1" t="s">
        <v>43</v>
      </c>
      <c r="T475" s="1" t="s">
        <v>34</v>
      </c>
      <c r="U475" s="1" t="s">
        <v>79</v>
      </c>
    </row>
    <row r="476" spans="1:21" x14ac:dyDescent="0.3">
      <c r="A476" s="1" t="s">
        <v>787</v>
      </c>
      <c r="B476" s="2">
        <v>44695</v>
      </c>
      <c r="C476" s="1" t="s">
        <v>64</v>
      </c>
      <c r="D476" s="1" t="s">
        <v>138</v>
      </c>
      <c r="E476" s="1" t="s">
        <v>37</v>
      </c>
      <c r="F476" s="1" t="s">
        <v>121</v>
      </c>
      <c r="G476" s="1" t="s">
        <v>507</v>
      </c>
      <c r="H476">
        <v>836</v>
      </c>
      <c r="I476" s="1" t="s">
        <v>27</v>
      </c>
      <c r="J476" s="1" t="s">
        <v>71</v>
      </c>
      <c r="K476" s="1" t="s">
        <v>87</v>
      </c>
      <c r="L476">
        <v>1480</v>
      </c>
      <c r="M476" s="1" t="s">
        <v>30</v>
      </c>
      <c r="N476">
        <v>63</v>
      </c>
      <c r="O476">
        <v>13</v>
      </c>
      <c r="P476" s="1" t="s">
        <v>42</v>
      </c>
      <c r="Q476">
        <v>18</v>
      </c>
      <c r="R476" s="1" t="s">
        <v>51</v>
      </c>
      <c r="S476" s="1" t="s">
        <v>33</v>
      </c>
      <c r="T476" s="1" t="s">
        <v>67</v>
      </c>
      <c r="U476" s="1" t="s">
        <v>34</v>
      </c>
    </row>
    <row r="477" spans="1:21" x14ac:dyDescent="0.3">
      <c r="A477" s="1" t="s">
        <v>788</v>
      </c>
      <c r="B477" s="2">
        <v>44576</v>
      </c>
      <c r="C477" s="1" t="s">
        <v>110</v>
      </c>
      <c r="D477" s="1" t="s">
        <v>104</v>
      </c>
      <c r="E477" s="1" t="s">
        <v>24</v>
      </c>
      <c r="F477" s="1" t="s">
        <v>75</v>
      </c>
      <c r="G477" s="1" t="s">
        <v>328</v>
      </c>
      <c r="H477">
        <v>923</v>
      </c>
      <c r="I477" s="1" t="s">
        <v>49</v>
      </c>
      <c r="J477" s="1" t="s">
        <v>59</v>
      </c>
      <c r="K477" s="1" t="s">
        <v>338</v>
      </c>
      <c r="L477">
        <v>1975</v>
      </c>
      <c r="M477" s="1" t="s">
        <v>41</v>
      </c>
      <c r="N477">
        <v>32</v>
      </c>
      <c r="O477">
        <v>18</v>
      </c>
      <c r="P477" s="1" t="s">
        <v>31</v>
      </c>
      <c r="Q477">
        <v>12</v>
      </c>
      <c r="R477" s="1" t="s">
        <v>32</v>
      </c>
      <c r="S477" s="1" t="s">
        <v>33</v>
      </c>
      <c r="T477" s="1" t="s">
        <v>53</v>
      </c>
      <c r="U477" s="1" t="s">
        <v>79</v>
      </c>
    </row>
    <row r="478" spans="1:21" x14ac:dyDescent="0.3">
      <c r="A478" s="1" t="s">
        <v>789</v>
      </c>
      <c r="B478" s="2">
        <v>45043</v>
      </c>
      <c r="C478" s="1" t="s">
        <v>64</v>
      </c>
      <c r="D478" s="1" t="s">
        <v>194</v>
      </c>
      <c r="E478" s="1" t="s">
        <v>37</v>
      </c>
      <c r="F478" s="1" t="s">
        <v>38</v>
      </c>
      <c r="G478" s="1" t="s">
        <v>790</v>
      </c>
      <c r="H478">
        <v>624</v>
      </c>
      <c r="I478" s="1" t="s">
        <v>49</v>
      </c>
      <c r="J478" s="1" t="s">
        <v>77</v>
      </c>
      <c r="K478" s="1" t="s">
        <v>242</v>
      </c>
      <c r="L478">
        <v>803</v>
      </c>
      <c r="M478" s="1" t="s">
        <v>30</v>
      </c>
      <c r="N478">
        <v>22</v>
      </c>
      <c r="O478">
        <v>5</v>
      </c>
      <c r="P478" s="1" t="s">
        <v>61</v>
      </c>
      <c r="Q478">
        <v>29</v>
      </c>
      <c r="R478" s="1" t="s">
        <v>32</v>
      </c>
      <c r="S478" s="1" t="s">
        <v>33</v>
      </c>
      <c r="T478" s="1" t="s">
        <v>62</v>
      </c>
      <c r="U478" s="1" t="s">
        <v>34</v>
      </c>
    </row>
    <row r="479" spans="1:21" x14ac:dyDescent="0.3">
      <c r="A479" s="1" t="s">
        <v>791</v>
      </c>
      <c r="B479" s="2">
        <v>45135</v>
      </c>
      <c r="C479" s="1" t="s">
        <v>64</v>
      </c>
      <c r="D479" s="1" t="s">
        <v>187</v>
      </c>
      <c r="E479" s="1" t="s">
        <v>37</v>
      </c>
      <c r="F479" s="1" t="s">
        <v>75</v>
      </c>
      <c r="G479" s="1" t="s">
        <v>792</v>
      </c>
      <c r="H479">
        <v>2343</v>
      </c>
      <c r="I479" s="1" t="s">
        <v>27</v>
      </c>
      <c r="J479" s="1" t="s">
        <v>71</v>
      </c>
      <c r="K479" s="1" t="s">
        <v>147</v>
      </c>
      <c r="L479">
        <v>1076</v>
      </c>
      <c r="M479" s="1" t="s">
        <v>41</v>
      </c>
      <c r="N479">
        <v>67</v>
      </c>
      <c r="O479">
        <v>16</v>
      </c>
      <c r="P479" s="1" t="s">
        <v>61</v>
      </c>
      <c r="Q479">
        <v>60</v>
      </c>
      <c r="R479" s="1" t="s">
        <v>51</v>
      </c>
      <c r="S479" s="1" t="s">
        <v>43</v>
      </c>
      <c r="T479" s="1" t="s">
        <v>62</v>
      </c>
      <c r="U479" s="1" t="s">
        <v>34</v>
      </c>
    </row>
    <row r="480" spans="1:21" x14ac:dyDescent="0.3">
      <c r="A480" s="1" t="s">
        <v>793</v>
      </c>
      <c r="B480" s="2">
        <v>44743</v>
      </c>
      <c r="C480" s="1" t="s">
        <v>22</v>
      </c>
      <c r="D480" s="1" t="s">
        <v>93</v>
      </c>
      <c r="E480" s="1" t="s">
        <v>37</v>
      </c>
      <c r="F480" s="1" t="s">
        <v>38</v>
      </c>
      <c r="G480" s="1" t="s">
        <v>670</v>
      </c>
      <c r="H480">
        <v>1652</v>
      </c>
      <c r="I480" s="1" t="s">
        <v>49</v>
      </c>
      <c r="J480" s="1" t="s">
        <v>28</v>
      </c>
      <c r="K480" s="1" t="s">
        <v>298</v>
      </c>
      <c r="L480">
        <v>2772</v>
      </c>
      <c r="M480" s="1" t="s">
        <v>30</v>
      </c>
      <c r="N480">
        <v>41</v>
      </c>
      <c r="O480">
        <v>11</v>
      </c>
      <c r="P480" s="1" t="s">
        <v>42</v>
      </c>
      <c r="Q480">
        <v>55</v>
      </c>
      <c r="R480" s="1" t="s">
        <v>51</v>
      </c>
      <c r="S480" s="1" t="s">
        <v>43</v>
      </c>
      <c r="T480" s="1" t="s">
        <v>67</v>
      </c>
      <c r="U480" s="1" t="s">
        <v>34</v>
      </c>
    </row>
    <row r="481" spans="1:21" x14ac:dyDescent="0.3">
      <c r="A481" s="1" t="s">
        <v>794</v>
      </c>
      <c r="B481" s="2">
        <v>44644</v>
      </c>
      <c r="C481" s="1" t="s">
        <v>22</v>
      </c>
      <c r="D481" s="1" t="s">
        <v>89</v>
      </c>
      <c r="E481" s="1" t="s">
        <v>37</v>
      </c>
      <c r="F481" s="1" t="s">
        <v>38</v>
      </c>
      <c r="G481" s="1" t="s">
        <v>26</v>
      </c>
      <c r="H481">
        <v>1746</v>
      </c>
      <c r="I481" s="1" t="s">
        <v>27</v>
      </c>
      <c r="J481" s="1" t="s">
        <v>28</v>
      </c>
      <c r="K481" s="1" t="s">
        <v>102</v>
      </c>
      <c r="L481">
        <v>2205</v>
      </c>
      <c r="M481" s="1" t="s">
        <v>30</v>
      </c>
      <c r="N481">
        <v>47</v>
      </c>
      <c r="O481">
        <v>17</v>
      </c>
      <c r="P481" s="1" t="s">
        <v>31</v>
      </c>
      <c r="Q481">
        <v>58</v>
      </c>
      <c r="R481" s="1" t="s">
        <v>32</v>
      </c>
      <c r="S481" s="1" t="s">
        <v>52</v>
      </c>
      <c r="T481" s="1" t="s">
        <v>53</v>
      </c>
      <c r="U481" s="1" t="s">
        <v>34</v>
      </c>
    </row>
    <row r="482" spans="1:21" x14ac:dyDescent="0.3">
      <c r="A482" s="1" t="s">
        <v>795</v>
      </c>
      <c r="B482" s="2">
        <v>44777</v>
      </c>
      <c r="C482" s="1" t="s">
        <v>64</v>
      </c>
      <c r="D482" s="1" t="s">
        <v>74</v>
      </c>
      <c r="E482" s="1" t="s">
        <v>37</v>
      </c>
      <c r="F482" s="1" t="s">
        <v>38</v>
      </c>
      <c r="G482" s="1" t="s">
        <v>512</v>
      </c>
      <c r="H482">
        <v>1444</v>
      </c>
      <c r="I482" s="1" t="s">
        <v>49</v>
      </c>
      <c r="J482" s="1" t="s">
        <v>59</v>
      </c>
      <c r="K482" s="1" t="s">
        <v>242</v>
      </c>
      <c r="L482">
        <v>1086</v>
      </c>
      <c r="M482" s="1" t="s">
        <v>41</v>
      </c>
      <c r="N482">
        <v>21</v>
      </c>
      <c r="O482">
        <v>7</v>
      </c>
      <c r="P482" s="1" t="s">
        <v>61</v>
      </c>
      <c r="Q482">
        <v>73</v>
      </c>
      <c r="R482" s="1" t="s">
        <v>32</v>
      </c>
      <c r="S482" s="1" t="s">
        <v>33</v>
      </c>
      <c r="T482" s="1" t="s">
        <v>67</v>
      </c>
      <c r="U482" s="1" t="s">
        <v>34</v>
      </c>
    </row>
    <row r="483" spans="1:21" x14ac:dyDescent="0.3">
      <c r="A483" s="1" t="s">
        <v>796</v>
      </c>
      <c r="B483" s="2">
        <v>44808</v>
      </c>
      <c r="C483" s="1" t="s">
        <v>97</v>
      </c>
      <c r="D483" s="1" t="s">
        <v>189</v>
      </c>
      <c r="E483" s="1" t="s">
        <v>37</v>
      </c>
      <c r="F483" s="1" t="s">
        <v>38</v>
      </c>
      <c r="G483" s="1" t="s">
        <v>368</v>
      </c>
      <c r="H483">
        <v>1753</v>
      </c>
      <c r="I483" s="1" t="s">
        <v>27</v>
      </c>
      <c r="J483" s="1" t="s">
        <v>77</v>
      </c>
      <c r="K483" s="1" t="s">
        <v>113</v>
      </c>
      <c r="L483">
        <v>1567</v>
      </c>
      <c r="M483" s="1" t="s">
        <v>41</v>
      </c>
      <c r="N483">
        <v>50</v>
      </c>
      <c r="O483">
        <v>2</v>
      </c>
      <c r="P483" s="1" t="s">
        <v>42</v>
      </c>
      <c r="Q483">
        <v>31</v>
      </c>
      <c r="R483" s="1" t="s">
        <v>51</v>
      </c>
      <c r="S483" s="1" t="s">
        <v>43</v>
      </c>
      <c r="T483" s="1" t="s">
        <v>67</v>
      </c>
      <c r="U483" s="1" t="s">
        <v>79</v>
      </c>
    </row>
    <row r="484" spans="1:21" x14ac:dyDescent="0.3">
      <c r="A484" s="1" t="s">
        <v>797</v>
      </c>
      <c r="B484" s="2">
        <v>45278</v>
      </c>
      <c r="C484" s="1" t="s">
        <v>22</v>
      </c>
      <c r="D484" s="1" t="s">
        <v>131</v>
      </c>
      <c r="E484" s="1" t="s">
        <v>24</v>
      </c>
      <c r="F484" s="1" t="s">
        <v>38</v>
      </c>
      <c r="G484" s="1" t="s">
        <v>381</v>
      </c>
      <c r="H484">
        <v>2211</v>
      </c>
      <c r="I484" s="1" t="s">
        <v>58</v>
      </c>
      <c r="J484" s="1" t="s">
        <v>71</v>
      </c>
      <c r="K484" s="1" t="s">
        <v>182</v>
      </c>
      <c r="L484">
        <v>1328</v>
      </c>
      <c r="M484" s="1" t="s">
        <v>41</v>
      </c>
      <c r="N484">
        <v>32</v>
      </c>
      <c r="O484">
        <v>15</v>
      </c>
      <c r="P484" s="1" t="s">
        <v>42</v>
      </c>
      <c r="Q484">
        <v>78</v>
      </c>
      <c r="R484" s="1" t="s">
        <v>51</v>
      </c>
      <c r="S484" s="1" t="s">
        <v>52</v>
      </c>
      <c r="T484" s="1" t="s">
        <v>34</v>
      </c>
      <c r="U484" s="1" t="s">
        <v>34</v>
      </c>
    </row>
    <row r="485" spans="1:21" x14ac:dyDescent="0.3">
      <c r="A485" s="1" t="s">
        <v>798</v>
      </c>
      <c r="B485" s="2">
        <v>44782</v>
      </c>
      <c r="C485" s="1" t="s">
        <v>97</v>
      </c>
      <c r="D485" s="1" t="s">
        <v>237</v>
      </c>
      <c r="E485" s="1" t="s">
        <v>24</v>
      </c>
      <c r="F485" s="1" t="s">
        <v>56</v>
      </c>
      <c r="G485" s="1" t="s">
        <v>184</v>
      </c>
      <c r="H485">
        <v>810</v>
      </c>
      <c r="I485" s="1" t="s">
        <v>49</v>
      </c>
      <c r="J485" s="1" t="s">
        <v>71</v>
      </c>
      <c r="K485" s="1" t="s">
        <v>167</v>
      </c>
      <c r="L485">
        <v>2152</v>
      </c>
      <c r="M485" s="1" t="s">
        <v>41</v>
      </c>
      <c r="N485">
        <v>55</v>
      </c>
      <c r="O485">
        <v>10</v>
      </c>
      <c r="P485" s="1" t="s">
        <v>61</v>
      </c>
      <c r="Q485">
        <v>14</v>
      </c>
      <c r="R485" s="1" t="s">
        <v>32</v>
      </c>
      <c r="S485" s="1" t="s">
        <v>43</v>
      </c>
      <c r="T485" s="1" t="s">
        <v>34</v>
      </c>
      <c r="U485" s="1" t="s">
        <v>79</v>
      </c>
    </row>
    <row r="486" spans="1:21" x14ac:dyDescent="0.3">
      <c r="A486" s="1" t="s">
        <v>799</v>
      </c>
      <c r="B486" s="2">
        <v>45274</v>
      </c>
      <c r="C486" s="1" t="s">
        <v>97</v>
      </c>
      <c r="D486" s="1" t="s">
        <v>159</v>
      </c>
      <c r="E486" s="1" t="s">
        <v>24</v>
      </c>
      <c r="F486" s="1" t="s">
        <v>75</v>
      </c>
      <c r="G486" s="1" t="s">
        <v>228</v>
      </c>
      <c r="H486">
        <v>214</v>
      </c>
      <c r="I486" s="1" t="s">
        <v>27</v>
      </c>
      <c r="J486" s="1" t="s">
        <v>28</v>
      </c>
      <c r="K486" s="1" t="s">
        <v>118</v>
      </c>
      <c r="L486">
        <v>894</v>
      </c>
      <c r="M486" s="1" t="s">
        <v>30</v>
      </c>
      <c r="N486">
        <v>67</v>
      </c>
      <c r="O486">
        <v>2</v>
      </c>
      <c r="P486" s="1" t="s">
        <v>31</v>
      </c>
      <c r="Q486">
        <v>5</v>
      </c>
      <c r="R486" s="1" t="s">
        <v>32</v>
      </c>
      <c r="S486" s="1" t="s">
        <v>33</v>
      </c>
      <c r="T486" s="1" t="s">
        <v>53</v>
      </c>
      <c r="U486" s="1" t="s">
        <v>34</v>
      </c>
    </row>
    <row r="487" spans="1:21" x14ac:dyDescent="0.3">
      <c r="A487" s="1" t="s">
        <v>800</v>
      </c>
      <c r="B487" s="2">
        <v>44780</v>
      </c>
      <c r="C487" s="1" t="s">
        <v>22</v>
      </c>
      <c r="D487" s="1" t="s">
        <v>344</v>
      </c>
      <c r="E487" s="1" t="s">
        <v>37</v>
      </c>
      <c r="F487" s="1" t="s">
        <v>25</v>
      </c>
      <c r="G487" s="1" t="s">
        <v>70</v>
      </c>
      <c r="H487">
        <v>426</v>
      </c>
      <c r="I487" s="1" t="s">
        <v>58</v>
      </c>
      <c r="J487" s="1" t="s">
        <v>77</v>
      </c>
      <c r="K487" s="1" t="s">
        <v>170</v>
      </c>
      <c r="L487">
        <v>2973</v>
      </c>
      <c r="M487" s="1" t="s">
        <v>30</v>
      </c>
      <c r="N487">
        <v>62</v>
      </c>
      <c r="O487">
        <v>1</v>
      </c>
      <c r="P487" s="1" t="s">
        <v>31</v>
      </c>
      <c r="Q487">
        <v>17</v>
      </c>
      <c r="R487" s="1" t="s">
        <v>51</v>
      </c>
      <c r="S487" s="1" t="s">
        <v>52</v>
      </c>
      <c r="T487" s="1" t="s">
        <v>34</v>
      </c>
      <c r="U487" s="1" t="s">
        <v>34</v>
      </c>
    </row>
    <row r="488" spans="1:21" x14ac:dyDescent="0.3">
      <c r="A488" s="1" t="s">
        <v>801</v>
      </c>
      <c r="B488" s="2">
        <v>45034</v>
      </c>
      <c r="C488" s="1" t="s">
        <v>97</v>
      </c>
      <c r="D488" s="1" t="s">
        <v>141</v>
      </c>
      <c r="E488" s="1" t="s">
        <v>37</v>
      </c>
      <c r="F488" s="1" t="s">
        <v>75</v>
      </c>
      <c r="G488" s="1" t="s">
        <v>107</v>
      </c>
      <c r="H488">
        <v>1913</v>
      </c>
      <c r="I488" s="1" t="s">
        <v>27</v>
      </c>
      <c r="J488" s="1" t="s">
        <v>59</v>
      </c>
      <c r="K488" s="1" t="s">
        <v>143</v>
      </c>
      <c r="L488">
        <v>1265</v>
      </c>
      <c r="M488" s="1" t="s">
        <v>41</v>
      </c>
      <c r="N488">
        <v>51</v>
      </c>
      <c r="O488">
        <v>17</v>
      </c>
      <c r="P488" s="1" t="s">
        <v>61</v>
      </c>
      <c r="Q488">
        <v>33</v>
      </c>
      <c r="R488" s="1" t="s">
        <v>51</v>
      </c>
      <c r="S488" s="1" t="s">
        <v>52</v>
      </c>
      <c r="T488" s="1" t="s">
        <v>34</v>
      </c>
      <c r="U488" s="1" t="s">
        <v>34</v>
      </c>
    </row>
    <row r="489" spans="1:21" x14ac:dyDescent="0.3">
      <c r="A489" s="1" t="s">
        <v>802</v>
      </c>
      <c r="B489" s="2">
        <v>44639</v>
      </c>
      <c r="C489" s="1" t="s">
        <v>64</v>
      </c>
      <c r="D489" s="1" t="s">
        <v>145</v>
      </c>
      <c r="E489" s="1" t="s">
        <v>37</v>
      </c>
      <c r="F489" s="1" t="s">
        <v>121</v>
      </c>
      <c r="G489" s="1" t="s">
        <v>287</v>
      </c>
      <c r="H489">
        <v>1607</v>
      </c>
      <c r="I489" s="1" t="s">
        <v>49</v>
      </c>
      <c r="J489" s="1" t="s">
        <v>71</v>
      </c>
      <c r="K489" s="1" t="s">
        <v>271</v>
      </c>
      <c r="L489">
        <v>1851</v>
      </c>
      <c r="M489" s="1" t="s">
        <v>30</v>
      </c>
      <c r="N489">
        <v>38</v>
      </c>
      <c r="O489">
        <v>12</v>
      </c>
      <c r="P489" s="1" t="s">
        <v>61</v>
      </c>
      <c r="Q489">
        <v>59</v>
      </c>
      <c r="R489" s="1" t="s">
        <v>51</v>
      </c>
      <c r="S489" s="1" t="s">
        <v>43</v>
      </c>
      <c r="T489" s="1" t="s">
        <v>67</v>
      </c>
      <c r="U489" s="1" t="s">
        <v>79</v>
      </c>
    </row>
    <row r="490" spans="1:21" x14ac:dyDescent="0.3">
      <c r="A490" s="1" t="s">
        <v>803</v>
      </c>
      <c r="B490" s="2">
        <v>45105</v>
      </c>
      <c r="C490" s="1" t="s">
        <v>64</v>
      </c>
      <c r="D490" s="1" t="s">
        <v>155</v>
      </c>
      <c r="E490" s="1" t="s">
        <v>47</v>
      </c>
      <c r="F490" s="1" t="s">
        <v>25</v>
      </c>
      <c r="G490" s="1" t="s">
        <v>804</v>
      </c>
      <c r="H490">
        <v>518</v>
      </c>
      <c r="I490" s="1" t="s">
        <v>58</v>
      </c>
      <c r="J490" s="1" t="s">
        <v>77</v>
      </c>
      <c r="K490" s="1" t="s">
        <v>60</v>
      </c>
      <c r="L490">
        <v>1058</v>
      </c>
      <c r="M490" s="1" t="s">
        <v>30</v>
      </c>
      <c r="N490">
        <v>34</v>
      </c>
      <c r="O490">
        <v>16</v>
      </c>
      <c r="P490" s="1" t="s">
        <v>31</v>
      </c>
      <c r="Q490">
        <v>25</v>
      </c>
      <c r="R490" s="1" t="s">
        <v>51</v>
      </c>
      <c r="S490" s="1" t="s">
        <v>33</v>
      </c>
      <c r="T490" s="1" t="s">
        <v>62</v>
      </c>
      <c r="U490" s="1" t="s">
        <v>79</v>
      </c>
    </row>
    <row r="491" spans="1:21" x14ac:dyDescent="0.3">
      <c r="A491" s="1" t="s">
        <v>805</v>
      </c>
      <c r="B491" s="2">
        <v>44799</v>
      </c>
      <c r="C491" s="1" t="s">
        <v>22</v>
      </c>
      <c r="D491" s="1" t="s">
        <v>93</v>
      </c>
      <c r="E491" s="1" t="s">
        <v>37</v>
      </c>
      <c r="F491" s="1" t="s">
        <v>75</v>
      </c>
      <c r="G491" s="1" t="s">
        <v>345</v>
      </c>
      <c r="H491">
        <v>520</v>
      </c>
      <c r="I491" s="1" t="s">
        <v>27</v>
      </c>
      <c r="J491" s="1" t="s">
        <v>59</v>
      </c>
      <c r="K491" s="1" t="s">
        <v>326</v>
      </c>
      <c r="L491">
        <v>1286</v>
      </c>
      <c r="M491" s="1" t="s">
        <v>30</v>
      </c>
      <c r="N491">
        <v>66</v>
      </c>
      <c r="O491">
        <v>5</v>
      </c>
      <c r="P491" s="1" t="s">
        <v>61</v>
      </c>
      <c r="Q491">
        <v>53</v>
      </c>
      <c r="R491" s="1" t="s">
        <v>32</v>
      </c>
      <c r="S491" s="1" t="s">
        <v>43</v>
      </c>
      <c r="T491" s="1" t="s">
        <v>67</v>
      </c>
      <c r="U491" s="1" t="s">
        <v>34</v>
      </c>
    </row>
    <row r="492" spans="1:21" x14ac:dyDescent="0.3">
      <c r="A492" s="1" t="s">
        <v>806</v>
      </c>
      <c r="B492" s="2">
        <v>44906</v>
      </c>
      <c r="C492" s="1" t="s">
        <v>97</v>
      </c>
      <c r="D492" s="1" t="s">
        <v>247</v>
      </c>
      <c r="E492" s="1" t="s">
        <v>47</v>
      </c>
      <c r="F492" s="1" t="s">
        <v>121</v>
      </c>
      <c r="G492" s="1" t="s">
        <v>608</v>
      </c>
      <c r="H492">
        <v>1754</v>
      </c>
      <c r="I492" s="1" t="s">
        <v>58</v>
      </c>
      <c r="J492" s="1" t="s">
        <v>77</v>
      </c>
      <c r="K492" s="1" t="s">
        <v>182</v>
      </c>
      <c r="L492">
        <v>2449</v>
      </c>
      <c r="M492" s="1" t="s">
        <v>41</v>
      </c>
      <c r="N492">
        <v>38</v>
      </c>
      <c r="O492">
        <v>14</v>
      </c>
      <c r="P492" s="1" t="s">
        <v>31</v>
      </c>
      <c r="Q492">
        <v>28</v>
      </c>
      <c r="R492" s="1" t="s">
        <v>51</v>
      </c>
      <c r="S492" s="1" t="s">
        <v>43</v>
      </c>
      <c r="T492" s="1" t="s">
        <v>67</v>
      </c>
      <c r="U492" s="1" t="s">
        <v>34</v>
      </c>
    </row>
    <row r="493" spans="1:21" x14ac:dyDescent="0.3">
      <c r="A493" s="1" t="s">
        <v>807</v>
      </c>
      <c r="B493" s="2">
        <v>44844</v>
      </c>
      <c r="C493" s="1" t="s">
        <v>110</v>
      </c>
      <c r="D493" s="1" t="s">
        <v>172</v>
      </c>
      <c r="E493" s="1" t="s">
        <v>24</v>
      </c>
      <c r="F493" s="1" t="s">
        <v>25</v>
      </c>
      <c r="G493" s="1" t="s">
        <v>412</v>
      </c>
      <c r="H493">
        <v>1555</v>
      </c>
      <c r="I493" s="1" t="s">
        <v>49</v>
      </c>
      <c r="J493" s="1" t="s">
        <v>28</v>
      </c>
      <c r="K493" s="1" t="s">
        <v>167</v>
      </c>
      <c r="L493">
        <v>1107</v>
      </c>
      <c r="M493" s="1" t="s">
        <v>30</v>
      </c>
      <c r="N493">
        <v>39</v>
      </c>
      <c r="O493">
        <v>3</v>
      </c>
      <c r="P493" s="1" t="s">
        <v>42</v>
      </c>
      <c r="Q493">
        <v>60</v>
      </c>
      <c r="R493" s="1" t="s">
        <v>32</v>
      </c>
      <c r="S493" s="1" t="s">
        <v>33</v>
      </c>
      <c r="T493" s="1" t="s">
        <v>62</v>
      </c>
      <c r="U493" s="1" t="s">
        <v>79</v>
      </c>
    </row>
    <row r="494" spans="1:21" x14ac:dyDescent="0.3">
      <c r="A494" s="1" t="s">
        <v>808</v>
      </c>
      <c r="B494" s="2">
        <v>45141</v>
      </c>
      <c r="C494" s="1" t="s">
        <v>64</v>
      </c>
      <c r="D494" s="1" t="s">
        <v>155</v>
      </c>
      <c r="E494" s="1" t="s">
        <v>47</v>
      </c>
      <c r="F494" s="1" t="s">
        <v>121</v>
      </c>
      <c r="G494" s="1" t="s">
        <v>476</v>
      </c>
      <c r="H494">
        <v>346</v>
      </c>
      <c r="I494" s="1" t="s">
        <v>27</v>
      </c>
      <c r="J494" s="1" t="s">
        <v>28</v>
      </c>
      <c r="K494" s="1" t="s">
        <v>206</v>
      </c>
      <c r="L494">
        <v>1995</v>
      </c>
      <c r="M494" s="1" t="s">
        <v>30</v>
      </c>
      <c r="N494">
        <v>19</v>
      </c>
      <c r="O494">
        <v>4</v>
      </c>
      <c r="P494" s="1" t="s">
        <v>61</v>
      </c>
      <c r="Q494">
        <v>71</v>
      </c>
      <c r="R494" s="1" t="s">
        <v>32</v>
      </c>
      <c r="S494" s="1" t="s">
        <v>43</v>
      </c>
      <c r="T494" s="1" t="s">
        <v>62</v>
      </c>
      <c r="U494" s="1" t="s">
        <v>79</v>
      </c>
    </row>
    <row r="495" spans="1:21" x14ac:dyDescent="0.3">
      <c r="A495" s="1" t="s">
        <v>809</v>
      </c>
      <c r="B495" s="2">
        <v>45139</v>
      </c>
      <c r="C495" s="1" t="s">
        <v>22</v>
      </c>
      <c r="D495" s="1" t="s">
        <v>104</v>
      </c>
      <c r="E495" s="1" t="s">
        <v>37</v>
      </c>
      <c r="F495" s="1" t="s">
        <v>75</v>
      </c>
      <c r="G495" s="1" t="s">
        <v>394</v>
      </c>
      <c r="H495">
        <v>557</v>
      </c>
      <c r="I495" s="1" t="s">
        <v>49</v>
      </c>
      <c r="J495" s="1" t="s">
        <v>28</v>
      </c>
      <c r="K495" s="1" t="s">
        <v>178</v>
      </c>
      <c r="L495">
        <v>2836</v>
      </c>
      <c r="M495" s="1" t="s">
        <v>30</v>
      </c>
      <c r="N495">
        <v>27</v>
      </c>
      <c r="O495">
        <v>13</v>
      </c>
      <c r="P495" s="1" t="s">
        <v>31</v>
      </c>
      <c r="Q495">
        <v>61</v>
      </c>
      <c r="R495" s="1" t="s">
        <v>51</v>
      </c>
      <c r="S495" s="1" t="s">
        <v>33</v>
      </c>
      <c r="T495" s="1" t="s">
        <v>34</v>
      </c>
      <c r="U495" s="1" t="s">
        <v>34</v>
      </c>
    </row>
    <row r="496" spans="1:21" x14ac:dyDescent="0.3">
      <c r="A496" s="1" t="s">
        <v>810</v>
      </c>
      <c r="B496" s="2">
        <v>44747</v>
      </c>
      <c r="C496" s="1" t="s">
        <v>22</v>
      </c>
      <c r="D496" s="1" t="s">
        <v>180</v>
      </c>
      <c r="E496" s="1" t="s">
        <v>37</v>
      </c>
      <c r="F496" s="1" t="s">
        <v>38</v>
      </c>
      <c r="G496" s="1" t="s">
        <v>548</v>
      </c>
      <c r="H496">
        <v>759</v>
      </c>
      <c r="I496" s="1" t="s">
        <v>58</v>
      </c>
      <c r="J496" s="1" t="s">
        <v>59</v>
      </c>
      <c r="K496" s="1" t="s">
        <v>78</v>
      </c>
      <c r="L496">
        <v>2821</v>
      </c>
      <c r="M496" s="1" t="s">
        <v>30</v>
      </c>
      <c r="N496">
        <v>68</v>
      </c>
      <c r="O496">
        <v>20</v>
      </c>
      <c r="P496" s="1" t="s">
        <v>31</v>
      </c>
      <c r="Q496">
        <v>34</v>
      </c>
      <c r="R496" s="1" t="s">
        <v>51</v>
      </c>
      <c r="S496" s="1" t="s">
        <v>52</v>
      </c>
      <c r="T496" s="1" t="s">
        <v>34</v>
      </c>
      <c r="U496" s="1" t="s">
        <v>34</v>
      </c>
    </row>
    <row r="497" spans="1:21" x14ac:dyDescent="0.3">
      <c r="A497" s="1" t="s">
        <v>811</v>
      </c>
      <c r="B497" s="2">
        <v>44746</v>
      </c>
      <c r="C497" s="1" t="s">
        <v>22</v>
      </c>
      <c r="D497" s="1" t="s">
        <v>159</v>
      </c>
      <c r="E497" s="1" t="s">
        <v>24</v>
      </c>
      <c r="F497" s="1" t="s">
        <v>56</v>
      </c>
      <c r="G497" s="1" t="s">
        <v>322</v>
      </c>
      <c r="H497">
        <v>1919</v>
      </c>
      <c r="I497" s="1" t="s">
        <v>27</v>
      </c>
      <c r="J497" s="1" t="s">
        <v>59</v>
      </c>
      <c r="K497" s="1" t="s">
        <v>143</v>
      </c>
      <c r="L497">
        <v>1455</v>
      </c>
      <c r="M497" s="1" t="s">
        <v>30</v>
      </c>
      <c r="N497">
        <v>51</v>
      </c>
      <c r="O497">
        <v>1</v>
      </c>
      <c r="P497" s="1" t="s">
        <v>31</v>
      </c>
      <c r="Q497">
        <v>57</v>
      </c>
      <c r="R497" s="1" t="s">
        <v>51</v>
      </c>
      <c r="S497" s="1" t="s">
        <v>33</v>
      </c>
      <c r="T497" s="1" t="s">
        <v>53</v>
      </c>
      <c r="U497" s="1" t="s">
        <v>79</v>
      </c>
    </row>
    <row r="498" spans="1:21" x14ac:dyDescent="0.3">
      <c r="A498" s="1" t="s">
        <v>812</v>
      </c>
      <c r="B498" s="2">
        <v>44770</v>
      </c>
      <c r="C498" s="1" t="s">
        <v>22</v>
      </c>
      <c r="D498" s="1" t="s">
        <v>36</v>
      </c>
      <c r="E498" s="1" t="s">
        <v>37</v>
      </c>
      <c r="F498" s="1" t="s">
        <v>75</v>
      </c>
      <c r="G498" s="1" t="s">
        <v>226</v>
      </c>
      <c r="H498">
        <v>1856</v>
      </c>
      <c r="I498" s="1" t="s">
        <v>58</v>
      </c>
      <c r="J498" s="1" t="s">
        <v>71</v>
      </c>
      <c r="K498" s="1" t="s">
        <v>95</v>
      </c>
      <c r="L498">
        <v>965</v>
      </c>
      <c r="M498" s="1" t="s">
        <v>41</v>
      </c>
      <c r="N498">
        <v>31</v>
      </c>
      <c r="O498">
        <v>11</v>
      </c>
      <c r="P498" s="1" t="s">
        <v>61</v>
      </c>
      <c r="Q498">
        <v>58</v>
      </c>
      <c r="R498" s="1" t="s">
        <v>51</v>
      </c>
      <c r="S498" s="1" t="s">
        <v>33</v>
      </c>
      <c r="T498" s="1" t="s">
        <v>34</v>
      </c>
      <c r="U498" s="1" t="s">
        <v>34</v>
      </c>
    </row>
    <row r="499" spans="1:21" x14ac:dyDescent="0.3">
      <c r="A499" s="1" t="s">
        <v>813</v>
      </c>
      <c r="B499" s="2">
        <v>45143</v>
      </c>
      <c r="C499" s="1" t="s">
        <v>45</v>
      </c>
      <c r="D499" s="1" t="s">
        <v>36</v>
      </c>
      <c r="E499" s="1" t="s">
        <v>24</v>
      </c>
      <c r="F499" s="1" t="s">
        <v>121</v>
      </c>
      <c r="G499" s="1" t="s">
        <v>568</v>
      </c>
      <c r="H499">
        <v>1006</v>
      </c>
      <c r="I499" s="1" t="s">
        <v>58</v>
      </c>
      <c r="J499" s="1" t="s">
        <v>28</v>
      </c>
      <c r="K499" s="1" t="s">
        <v>164</v>
      </c>
      <c r="L499">
        <v>2947</v>
      </c>
      <c r="M499" s="1" t="s">
        <v>41</v>
      </c>
      <c r="N499">
        <v>35</v>
      </c>
      <c r="O499">
        <v>5</v>
      </c>
      <c r="P499" s="1" t="s">
        <v>61</v>
      </c>
      <c r="Q499">
        <v>7</v>
      </c>
      <c r="R499" s="1" t="s">
        <v>32</v>
      </c>
      <c r="S499" s="1" t="s">
        <v>52</v>
      </c>
      <c r="T499" s="1" t="s">
        <v>53</v>
      </c>
      <c r="U499" s="1" t="s">
        <v>79</v>
      </c>
    </row>
    <row r="500" spans="1:21" x14ac:dyDescent="0.3">
      <c r="A500" s="1" t="s">
        <v>814</v>
      </c>
      <c r="B500" s="2">
        <v>44670</v>
      </c>
      <c r="C500" s="1" t="s">
        <v>45</v>
      </c>
      <c r="D500" s="1" t="s">
        <v>194</v>
      </c>
      <c r="E500" s="1" t="s">
        <v>37</v>
      </c>
      <c r="F500" s="1" t="s">
        <v>38</v>
      </c>
      <c r="G500" s="1" t="s">
        <v>462</v>
      </c>
      <c r="H500">
        <v>259</v>
      </c>
      <c r="I500" s="1" t="s">
        <v>27</v>
      </c>
      <c r="J500" s="1" t="s">
        <v>71</v>
      </c>
      <c r="K500" s="1" t="s">
        <v>178</v>
      </c>
      <c r="L500">
        <v>1716</v>
      </c>
      <c r="M500" s="1" t="s">
        <v>41</v>
      </c>
      <c r="N500">
        <v>54</v>
      </c>
      <c r="O500">
        <v>2</v>
      </c>
      <c r="P500" s="1" t="s">
        <v>31</v>
      </c>
      <c r="Q500">
        <v>12</v>
      </c>
      <c r="R500" s="1" t="s">
        <v>32</v>
      </c>
      <c r="S500" s="1" t="s">
        <v>43</v>
      </c>
      <c r="T500" s="1" t="s">
        <v>67</v>
      </c>
      <c r="U500" s="1" t="s">
        <v>79</v>
      </c>
    </row>
    <row r="501" spans="1:21" x14ac:dyDescent="0.3">
      <c r="A501" s="1" t="s">
        <v>815</v>
      </c>
      <c r="B501" s="2">
        <v>45253</v>
      </c>
      <c r="C501" s="1" t="s">
        <v>64</v>
      </c>
      <c r="D501" s="1" t="s">
        <v>131</v>
      </c>
      <c r="E501" s="1" t="s">
        <v>24</v>
      </c>
      <c r="F501" s="1" t="s">
        <v>121</v>
      </c>
      <c r="G501" s="1" t="s">
        <v>816</v>
      </c>
      <c r="H501">
        <v>2301</v>
      </c>
      <c r="I501" s="1" t="s">
        <v>27</v>
      </c>
      <c r="J501" s="1" t="s">
        <v>59</v>
      </c>
      <c r="K501" s="1" t="s">
        <v>126</v>
      </c>
      <c r="L501">
        <v>2074</v>
      </c>
      <c r="M501" s="1" t="s">
        <v>41</v>
      </c>
      <c r="N501">
        <v>32</v>
      </c>
      <c r="O501">
        <v>4</v>
      </c>
      <c r="P501" s="1" t="s">
        <v>31</v>
      </c>
      <c r="Q501">
        <v>9</v>
      </c>
      <c r="R501" s="1" t="s">
        <v>51</v>
      </c>
      <c r="S501" s="1" t="s">
        <v>43</v>
      </c>
      <c r="T501" s="1" t="s">
        <v>53</v>
      </c>
      <c r="U501" s="1" t="s">
        <v>79</v>
      </c>
    </row>
    <row r="502" spans="1:21" x14ac:dyDescent="0.3">
      <c r="A502" s="1" t="s">
        <v>817</v>
      </c>
      <c r="B502" s="2">
        <v>44707</v>
      </c>
      <c r="C502" s="1" t="s">
        <v>64</v>
      </c>
      <c r="D502" s="1" t="s">
        <v>194</v>
      </c>
      <c r="E502" s="1" t="s">
        <v>24</v>
      </c>
      <c r="F502" s="1" t="s">
        <v>38</v>
      </c>
      <c r="G502" s="1" t="s">
        <v>358</v>
      </c>
      <c r="H502">
        <v>611</v>
      </c>
      <c r="I502" s="1" t="s">
        <v>58</v>
      </c>
      <c r="J502" s="1" t="s">
        <v>28</v>
      </c>
      <c r="K502" s="1" t="s">
        <v>229</v>
      </c>
      <c r="L502">
        <v>859</v>
      </c>
      <c r="M502" s="1" t="s">
        <v>41</v>
      </c>
      <c r="N502">
        <v>35</v>
      </c>
      <c r="O502">
        <v>6</v>
      </c>
      <c r="P502" s="1" t="s">
        <v>42</v>
      </c>
      <c r="Q502">
        <v>58</v>
      </c>
      <c r="R502" s="1" t="s">
        <v>51</v>
      </c>
      <c r="S502" s="1" t="s">
        <v>52</v>
      </c>
      <c r="T502" s="1" t="s">
        <v>67</v>
      </c>
      <c r="U502" s="1" t="s">
        <v>79</v>
      </c>
    </row>
    <row r="503" spans="1:21" x14ac:dyDescent="0.3">
      <c r="A503" s="1" t="s">
        <v>818</v>
      </c>
      <c r="B503" s="2">
        <v>44694</v>
      </c>
      <c r="C503" s="1" t="s">
        <v>22</v>
      </c>
      <c r="D503" s="1" t="s">
        <v>145</v>
      </c>
      <c r="E503" s="1" t="s">
        <v>37</v>
      </c>
      <c r="F503" s="1" t="s">
        <v>56</v>
      </c>
      <c r="G503" s="1" t="s">
        <v>340</v>
      </c>
      <c r="H503">
        <v>426</v>
      </c>
      <c r="I503" s="1" t="s">
        <v>58</v>
      </c>
      <c r="J503" s="1" t="s">
        <v>28</v>
      </c>
      <c r="K503" s="1" t="s">
        <v>198</v>
      </c>
      <c r="L503">
        <v>2318</v>
      </c>
      <c r="M503" s="1" t="s">
        <v>41</v>
      </c>
      <c r="N503">
        <v>34</v>
      </c>
      <c r="O503">
        <v>17</v>
      </c>
      <c r="P503" s="1" t="s">
        <v>31</v>
      </c>
      <c r="Q503">
        <v>33</v>
      </c>
      <c r="R503" s="1" t="s">
        <v>32</v>
      </c>
      <c r="S503" s="1" t="s">
        <v>52</v>
      </c>
      <c r="T503" s="1" t="s">
        <v>67</v>
      </c>
      <c r="U503" s="1" t="s">
        <v>79</v>
      </c>
    </row>
    <row r="504" spans="1:21" x14ac:dyDescent="0.3">
      <c r="A504" s="1" t="s">
        <v>819</v>
      </c>
      <c r="B504" s="2">
        <v>44889</v>
      </c>
      <c r="C504" s="1" t="s">
        <v>45</v>
      </c>
      <c r="D504" s="1" t="s">
        <v>120</v>
      </c>
      <c r="E504" s="1" t="s">
        <v>47</v>
      </c>
      <c r="F504" s="1" t="s">
        <v>38</v>
      </c>
      <c r="G504" s="1" t="s">
        <v>82</v>
      </c>
      <c r="H504">
        <v>1652</v>
      </c>
      <c r="I504" s="1" t="s">
        <v>58</v>
      </c>
      <c r="J504" s="1" t="s">
        <v>71</v>
      </c>
      <c r="K504" s="1" t="s">
        <v>232</v>
      </c>
      <c r="L504">
        <v>1424</v>
      </c>
      <c r="M504" s="1" t="s">
        <v>41</v>
      </c>
      <c r="N504">
        <v>24</v>
      </c>
      <c r="O504">
        <v>13</v>
      </c>
      <c r="P504" s="1" t="s">
        <v>61</v>
      </c>
      <c r="Q504">
        <v>42</v>
      </c>
      <c r="R504" s="1" t="s">
        <v>51</v>
      </c>
      <c r="S504" s="1" t="s">
        <v>52</v>
      </c>
      <c r="T504" s="1" t="s">
        <v>62</v>
      </c>
      <c r="U504" s="1" t="s">
        <v>79</v>
      </c>
    </row>
    <row r="505" spans="1:21" x14ac:dyDescent="0.3">
      <c r="A505" s="1" t="s">
        <v>820</v>
      </c>
      <c r="B505" s="2">
        <v>44938</v>
      </c>
      <c r="C505" s="1" t="s">
        <v>45</v>
      </c>
      <c r="D505" s="1" t="s">
        <v>194</v>
      </c>
      <c r="E505" s="1" t="s">
        <v>24</v>
      </c>
      <c r="F505" s="1" t="s">
        <v>56</v>
      </c>
      <c r="G505" s="1" t="s">
        <v>523</v>
      </c>
      <c r="H505">
        <v>2320</v>
      </c>
      <c r="I505" s="1" t="s">
        <v>58</v>
      </c>
      <c r="J505" s="1" t="s">
        <v>77</v>
      </c>
      <c r="K505" s="1" t="s">
        <v>161</v>
      </c>
      <c r="L505">
        <v>946</v>
      </c>
      <c r="M505" s="1" t="s">
        <v>41</v>
      </c>
      <c r="N505">
        <v>30</v>
      </c>
      <c r="O505">
        <v>12</v>
      </c>
      <c r="P505" s="1" t="s">
        <v>31</v>
      </c>
      <c r="Q505">
        <v>4</v>
      </c>
      <c r="R505" s="1" t="s">
        <v>51</v>
      </c>
      <c r="S505" s="1" t="s">
        <v>52</v>
      </c>
      <c r="T505" s="1" t="s">
        <v>67</v>
      </c>
      <c r="U505" s="1" t="s">
        <v>79</v>
      </c>
    </row>
    <row r="506" spans="1:21" x14ac:dyDescent="0.3">
      <c r="A506" s="1" t="s">
        <v>821</v>
      </c>
      <c r="B506" s="2">
        <v>44589</v>
      </c>
      <c r="C506" s="1" t="s">
        <v>22</v>
      </c>
      <c r="D506" s="1" t="s">
        <v>131</v>
      </c>
      <c r="E506" s="1" t="s">
        <v>47</v>
      </c>
      <c r="F506" s="1" t="s">
        <v>25</v>
      </c>
      <c r="G506" s="1" t="s">
        <v>311</v>
      </c>
      <c r="H506">
        <v>2258</v>
      </c>
      <c r="I506" s="1" t="s">
        <v>49</v>
      </c>
      <c r="J506" s="1" t="s">
        <v>71</v>
      </c>
      <c r="K506" s="1" t="s">
        <v>239</v>
      </c>
      <c r="L506">
        <v>1489</v>
      </c>
      <c r="M506" s="1" t="s">
        <v>30</v>
      </c>
      <c r="N506">
        <v>21</v>
      </c>
      <c r="O506">
        <v>11</v>
      </c>
      <c r="P506" s="1" t="s">
        <v>42</v>
      </c>
      <c r="Q506">
        <v>71</v>
      </c>
      <c r="R506" s="1" t="s">
        <v>32</v>
      </c>
      <c r="S506" s="1" t="s">
        <v>52</v>
      </c>
      <c r="T506" s="1" t="s">
        <v>67</v>
      </c>
      <c r="U506" s="1" t="s">
        <v>34</v>
      </c>
    </row>
    <row r="507" spans="1:21" x14ac:dyDescent="0.3">
      <c r="A507" s="1" t="s">
        <v>822</v>
      </c>
      <c r="B507" s="2">
        <v>45149</v>
      </c>
      <c r="C507" s="1" t="s">
        <v>110</v>
      </c>
      <c r="D507" s="1" t="s">
        <v>36</v>
      </c>
      <c r="E507" s="1" t="s">
        <v>47</v>
      </c>
      <c r="F507" s="1" t="s">
        <v>38</v>
      </c>
      <c r="G507" s="1" t="s">
        <v>466</v>
      </c>
      <c r="H507">
        <v>2002</v>
      </c>
      <c r="I507" s="1" t="s">
        <v>49</v>
      </c>
      <c r="J507" s="1" t="s">
        <v>71</v>
      </c>
      <c r="K507" s="1" t="s">
        <v>346</v>
      </c>
      <c r="L507">
        <v>875</v>
      </c>
      <c r="M507" s="1" t="s">
        <v>41</v>
      </c>
      <c r="N507">
        <v>56</v>
      </c>
      <c r="O507">
        <v>16</v>
      </c>
      <c r="P507" s="1" t="s">
        <v>61</v>
      </c>
      <c r="Q507">
        <v>16</v>
      </c>
      <c r="R507" s="1" t="s">
        <v>51</v>
      </c>
      <c r="S507" s="1" t="s">
        <v>33</v>
      </c>
      <c r="T507" s="1" t="s">
        <v>53</v>
      </c>
      <c r="U507" s="1" t="s">
        <v>34</v>
      </c>
    </row>
    <row r="508" spans="1:21" x14ac:dyDescent="0.3">
      <c r="A508" s="1" t="s">
        <v>823</v>
      </c>
      <c r="B508" s="2">
        <v>44920</v>
      </c>
      <c r="C508" s="1" t="s">
        <v>97</v>
      </c>
      <c r="D508" s="1" t="s">
        <v>81</v>
      </c>
      <c r="E508" s="1" t="s">
        <v>37</v>
      </c>
      <c r="F508" s="1" t="s">
        <v>56</v>
      </c>
      <c r="G508" s="1" t="s">
        <v>678</v>
      </c>
      <c r="H508">
        <v>1013</v>
      </c>
      <c r="I508" s="1" t="s">
        <v>58</v>
      </c>
      <c r="J508" s="1" t="s">
        <v>77</v>
      </c>
      <c r="K508" s="1" t="s">
        <v>78</v>
      </c>
      <c r="L508">
        <v>1823</v>
      </c>
      <c r="M508" s="1" t="s">
        <v>41</v>
      </c>
      <c r="N508">
        <v>32</v>
      </c>
      <c r="O508">
        <v>5</v>
      </c>
      <c r="P508" s="1" t="s">
        <v>61</v>
      </c>
      <c r="Q508">
        <v>8</v>
      </c>
      <c r="R508" s="1" t="s">
        <v>51</v>
      </c>
      <c r="S508" s="1" t="s">
        <v>33</v>
      </c>
      <c r="T508" s="1" t="s">
        <v>34</v>
      </c>
      <c r="U508" s="1" t="s">
        <v>34</v>
      </c>
    </row>
    <row r="509" spans="1:21" x14ac:dyDescent="0.3">
      <c r="A509" s="1" t="s">
        <v>824</v>
      </c>
      <c r="B509" s="2">
        <v>44980</v>
      </c>
      <c r="C509" s="1" t="s">
        <v>64</v>
      </c>
      <c r="D509" s="1" t="s">
        <v>141</v>
      </c>
      <c r="E509" s="1" t="s">
        <v>47</v>
      </c>
      <c r="F509" s="1" t="s">
        <v>56</v>
      </c>
      <c r="G509" s="1" t="s">
        <v>825</v>
      </c>
      <c r="H509">
        <v>334</v>
      </c>
      <c r="I509" s="1" t="s">
        <v>27</v>
      </c>
      <c r="J509" s="1" t="s">
        <v>71</v>
      </c>
      <c r="K509" s="1" t="s">
        <v>170</v>
      </c>
      <c r="L509">
        <v>2812</v>
      </c>
      <c r="M509" s="1" t="s">
        <v>30</v>
      </c>
      <c r="N509">
        <v>64</v>
      </c>
      <c r="O509">
        <v>1</v>
      </c>
      <c r="P509" s="1" t="s">
        <v>61</v>
      </c>
      <c r="Q509">
        <v>59</v>
      </c>
      <c r="R509" s="1" t="s">
        <v>51</v>
      </c>
      <c r="S509" s="1" t="s">
        <v>52</v>
      </c>
      <c r="T509" s="1" t="s">
        <v>53</v>
      </c>
      <c r="U509" s="1" t="s">
        <v>34</v>
      </c>
    </row>
    <row r="510" spans="1:21" x14ac:dyDescent="0.3">
      <c r="A510" s="1" t="s">
        <v>826</v>
      </c>
      <c r="B510" s="2">
        <v>44929</v>
      </c>
      <c r="C510" s="1" t="s">
        <v>97</v>
      </c>
      <c r="D510" s="1" t="s">
        <v>55</v>
      </c>
      <c r="E510" s="1" t="s">
        <v>37</v>
      </c>
      <c r="F510" s="1" t="s">
        <v>56</v>
      </c>
      <c r="G510" s="1" t="s">
        <v>790</v>
      </c>
      <c r="H510">
        <v>227</v>
      </c>
      <c r="I510" s="1" t="s">
        <v>49</v>
      </c>
      <c r="J510" s="1" t="s">
        <v>59</v>
      </c>
      <c r="K510" s="1" t="s">
        <v>239</v>
      </c>
      <c r="L510">
        <v>2368</v>
      </c>
      <c r="M510" s="1" t="s">
        <v>30</v>
      </c>
      <c r="N510">
        <v>69</v>
      </c>
      <c r="O510">
        <v>0</v>
      </c>
      <c r="P510" s="1" t="s">
        <v>31</v>
      </c>
      <c r="Q510">
        <v>53</v>
      </c>
      <c r="R510" s="1" t="s">
        <v>32</v>
      </c>
      <c r="S510" s="1" t="s">
        <v>43</v>
      </c>
      <c r="T510" s="1" t="s">
        <v>67</v>
      </c>
      <c r="U510" s="1" t="s">
        <v>79</v>
      </c>
    </row>
    <row r="511" spans="1:21" x14ac:dyDescent="0.3">
      <c r="A511" s="1" t="s">
        <v>827</v>
      </c>
      <c r="B511" s="2">
        <v>44961</v>
      </c>
      <c r="C511" s="1" t="s">
        <v>110</v>
      </c>
      <c r="D511" s="1" t="s">
        <v>74</v>
      </c>
      <c r="E511" s="1" t="s">
        <v>37</v>
      </c>
      <c r="F511" s="1" t="s">
        <v>38</v>
      </c>
      <c r="G511" s="1" t="s">
        <v>828</v>
      </c>
      <c r="H511">
        <v>231</v>
      </c>
      <c r="I511" s="1" t="s">
        <v>58</v>
      </c>
      <c r="J511" s="1" t="s">
        <v>71</v>
      </c>
      <c r="K511" s="1" t="s">
        <v>29</v>
      </c>
      <c r="L511">
        <v>1149</v>
      </c>
      <c r="M511" s="1" t="s">
        <v>41</v>
      </c>
      <c r="N511">
        <v>69</v>
      </c>
      <c r="O511">
        <v>3</v>
      </c>
      <c r="P511" s="1" t="s">
        <v>61</v>
      </c>
      <c r="Q511">
        <v>8</v>
      </c>
      <c r="R511" s="1" t="s">
        <v>51</v>
      </c>
      <c r="S511" s="1" t="s">
        <v>52</v>
      </c>
      <c r="T511" s="1" t="s">
        <v>62</v>
      </c>
      <c r="U511" s="1" t="s">
        <v>79</v>
      </c>
    </row>
    <row r="512" spans="1:21" x14ac:dyDescent="0.3">
      <c r="A512" s="1" t="s">
        <v>829</v>
      </c>
      <c r="B512" s="2">
        <v>44834</v>
      </c>
      <c r="C512" s="1" t="s">
        <v>45</v>
      </c>
      <c r="D512" s="1" t="s">
        <v>81</v>
      </c>
      <c r="E512" s="1" t="s">
        <v>37</v>
      </c>
      <c r="F512" s="1" t="s">
        <v>25</v>
      </c>
      <c r="G512" s="1" t="s">
        <v>462</v>
      </c>
      <c r="H512">
        <v>844</v>
      </c>
      <c r="I512" s="1" t="s">
        <v>58</v>
      </c>
      <c r="J512" s="1" t="s">
        <v>77</v>
      </c>
      <c r="K512" s="1" t="s">
        <v>91</v>
      </c>
      <c r="L512">
        <v>1724</v>
      </c>
      <c r="M512" s="1" t="s">
        <v>41</v>
      </c>
      <c r="N512">
        <v>31</v>
      </c>
      <c r="O512">
        <v>13</v>
      </c>
      <c r="P512" s="1" t="s">
        <v>42</v>
      </c>
      <c r="Q512">
        <v>38</v>
      </c>
      <c r="R512" s="1" t="s">
        <v>51</v>
      </c>
      <c r="S512" s="1" t="s">
        <v>33</v>
      </c>
      <c r="T512" s="1" t="s">
        <v>53</v>
      </c>
      <c r="U512" s="1" t="s">
        <v>79</v>
      </c>
    </row>
    <row r="513" spans="1:21" x14ac:dyDescent="0.3">
      <c r="A513" s="1" t="s">
        <v>830</v>
      </c>
      <c r="B513" s="2">
        <v>45221</v>
      </c>
      <c r="C513" s="1" t="s">
        <v>64</v>
      </c>
      <c r="D513" s="1" t="s">
        <v>93</v>
      </c>
      <c r="E513" s="1" t="s">
        <v>37</v>
      </c>
      <c r="F513" s="1" t="s">
        <v>56</v>
      </c>
      <c r="G513" s="1" t="s">
        <v>263</v>
      </c>
      <c r="H513">
        <v>313</v>
      </c>
      <c r="I513" s="1" t="s">
        <v>49</v>
      </c>
      <c r="J513" s="1" t="s">
        <v>77</v>
      </c>
      <c r="K513" s="1" t="s">
        <v>60</v>
      </c>
      <c r="L513">
        <v>2387</v>
      </c>
      <c r="M513" s="1" t="s">
        <v>30</v>
      </c>
      <c r="N513">
        <v>35</v>
      </c>
      <c r="O513">
        <v>8</v>
      </c>
      <c r="P513" s="1" t="s">
        <v>31</v>
      </c>
      <c r="Q513">
        <v>71</v>
      </c>
      <c r="R513" s="1" t="s">
        <v>51</v>
      </c>
      <c r="S513" s="1" t="s">
        <v>43</v>
      </c>
      <c r="T513" s="1" t="s">
        <v>53</v>
      </c>
      <c r="U513" s="1" t="s">
        <v>79</v>
      </c>
    </row>
    <row r="514" spans="1:21" x14ac:dyDescent="0.3">
      <c r="A514" s="1" t="s">
        <v>831</v>
      </c>
      <c r="B514" s="2">
        <v>44698</v>
      </c>
      <c r="C514" s="1" t="s">
        <v>97</v>
      </c>
      <c r="D514" s="1" t="s">
        <v>93</v>
      </c>
      <c r="E514" s="1" t="s">
        <v>37</v>
      </c>
      <c r="F514" s="1" t="s">
        <v>121</v>
      </c>
      <c r="G514" s="1" t="s">
        <v>536</v>
      </c>
      <c r="H514">
        <v>2204</v>
      </c>
      <c r="I514" s="1" t="s">
        <v>58</v>
      </c>
      <c r="J514" s="1" t="s">
        <v>59</v>
      </c>
      <c r="K514" s="1" t="s">
        <v>152</v>
      </c>
      <c r="L514">
        <v>1914</v>
      </c>
      <c r="M514" s="1" t="s">
        <v>30</v>
      </c>
      <c r="N514">
        <v>33</v>
      </c>
      <c r="O514">
        <v>6</v>
      </c>
      <c r="P514" s="1" t="s">
        <v>31</v>
      </c>
      <c r="Q514">
        <v>64</v>
      </c>
      <c r="R514" s="1" t="s">
        <v>32</v>
      </c>
      <c r="S514" s="1" t="s">
        <v>33</v>
      </c>
      <c r="T514" s="1" t="s">
        <v>34</v>
      </c>
      <c r="U514" s="1" t="s">
        <v>34</v>
      </c>
    </row>
    <row r="515" spans="1:21" x14ac:dyDescent="0.3">
      <c r="A515" s="1" t="s">
        <v>832</v>
      </c>
      <c r="B515" s="2">
        <v>44887</v>
      </c>
      <c r="C515" s="1" t="s">
        <v>97</v>
      </c>
      <c r="D515" s="1" t="s">
        <v>172</v>
      </c>
      <c r="E515" s="1" t="s">
        <v>37</v>
      </c>
      <c r="F515" s="1" t="s">
        <v>38</v>
      </c>
      <c r="G515" s="1" t="s">
        <v>142</v>
      </c>
      <c r="H515">
        <v>414</v>
      </c>
      <c r="I515" s="1" t="s">
        <v>49</v>
      </c>
      <c r="J515" s="1" t="s">
        <v>71</v>
      </c>
      <c r="K515" s="1" t="s">
        <v>349</v>
      </c>
      <c r="L515">
        <v>1051</v>
      </c>
      <c r="M515" s="1" t="s">
        <v>41</v>
      </c>
      <c r="N515">
        <v>43</v>
      </c>
      <c r="O515">
        <v>17</v>
      </c>
      <c r="P515" s="1" t="s">
        <v>61</v>
      </c>
      <c r="Q515">
        <v>5</v>
      </c>
      <c r="R515" s="1" t="s">
        <v>51</v>
      </c>
      <c r="S515" s="1" t="s">
        <v>52</v>
      </c>
      <c r="T515" s="1" t="s">
        <v>62</v>
      </c>
      <c r="U515" s="1" t="s">
        <v>34</v>
      </c>
    </row>
    <row r="516" spans="1:21" x14ac:dyDescent="0.3">
      <c r="A516" s="1" t="s">
        <v>833</v>
      </c>
      <c r="B516" s="2">
        <v>44933</v>
      </c>
      <c r="C516" s="1" t="s">
        <v>22</v>
      </c>
      <c r="D516" s="1" t="s">
        <v>55</v>
      </c>
      <c r="E516" s="1" t="s">
        <v>37</v>
      </c>
      <c r="F516" s="1" t="s">
        <v>38</v>
      </c>
      <c r="G516" s="1" t="s">
        <v>396</v>
      </c>
      <c r="H516">
        <v>901</v>
      </c>
      <c r="I516" s="1" t="s">
        <v>58</v>
      </c>
      <c r="J516" s="1" t="s">
        <v>71</v>
      </c>
      <c r="K516" s="1" t="s">
        <v>268</v>
      </c>
      <c r="L516">
        <v>2231</v>
      </c>
      <c r="M516" s="1" t="s">
        <v>41</v>
      </c>
      <c r="N516">
        <v>70</v>
      </c>
      <c r="O516">
        <v>17</v>
      </c>
      <c r="P516" s="1" t="s">
        <v>42</v>
      </c>
      <c r="Q516">
        <v>52</v>
      </c>
      <c r="R516" s="1" t="s">
        <v>51</v>
      </c>
      <c r="S516" s="1" t="s">
        <v>33</v>
      </c>
      <c r="T516" s="1" t="s">
        <v>53</v>
      </c>
      <c r="U516" s="1" t="s">
        <v>34</v>
      </c>
    </row>
    <row r="517" spans="1:21" x14ac:dyDescent="0.3">
      <c r="A517" s="1" t="s">
        <v>834</v>
      </c>
      <c r="B517" s="2">
        <v>44981</v>
      </c>
      <c r="C517" s="1" t="s">
        <v>110</v>
      </c>
      <c r="D517" s="1" t="s">
        <v>145</v>
      </c>
      <c r="E517" s="1" t="s">
        <v>24</v>
      </c>
      <c r="F517" s="1" t="s">
        <v>75</v>
      </c>
      <c r="G517" s="1" t="s">
        <v>828</v>
      </c>
      <c r="H517">
        <v>1103</v>
      </c>
      <c r="I517" s="1" t="s">
        <v>58</v>
      </c>
      <c r="J517" s="1" t="s">
        <v>28</v>
      </c>
      <c r="K517" s="1" t="s">
        <v>268</v>
      </c>
      <c r="L517">
        <v>2479</v>
      </c>
      <c r="M517" s="1" t="s">
        <v>30</v>
      </c>
      <c r="N517">
        <v>38</v>
      </c>
      <c r="O517">
        <v>20</v>
      </c>
      <c r="P517" s="1" t="s">
        <v>42</v>
      </c>
      <c r="Q517">
        <v>50</v>
      </c>
      <c r="R517" s="1" t="s">
        <v>32</v>
      </c>
      <c r="S517" s="1" t="s">
        <v>52</v>
      </c>
      <c r="T517" s="1" t="s">
        <v>67</v>
      </c>
      <c r="U517" s="1" t="s">
        <v>79</v>
      </c>
    </row>
    <row r="518" spans="1:21" x14ac:dyDescent="0.3">
      <c r="A518" s="1" t="s">
        <v>835</v>
      </c>
      <c r="B518" s="2">
        <v>45072</v>
      </c>
      <c r="C518" s="1" t="s">
        <v>22</v>
      </c>
      <c r="D518" s="1" t="s">
        <v>172</v>
      </c>
      <c r="E518" s="1" t="s">
        <v>47</v>
      </c>
      <c r="F518" s="1" t="s">
        <v>121</v>
      </c>
      <c r="G518" s="1" t="s">
        <v>175</v>
      </c>
      <c r="H518">
        <v>1019</v>
      </c>
      <c r="I518" s="1" t="s">
        <v>49</v>
      </c>
      <c r="J518" s="1" t="s">
        <v>71</v>
      </c>
      <c r="K518" s="1" t="s">
        <v>338</v>
      </c>
      <c r="L518">
        <v>1766</v>
      </c>
      <c r="M518" s="1" t="s">
        <v>30</v>
      </c>
      <c r="N518">
        <v>41</v>
      </c>
      <c r="O518">
        <v>3</v>
      </c>
      <c r="P518" s="1" t="s">
        <v>42</v>
      </c>
      <c r="Q518">
        <v>44</v>
      </c>
      <c r="R518" s="1" t="s">
        <v>32</v>
      </c>
      <c r="S518" s="1" t="s">
        <v>43</v>
      </c>
      <c r="T518" s="1" t="s">
        <v>53</v>
      </c>
      <c r="U518" s="1" t="s">
        <v>34</v>
      </c>
    </row>
    <row r="519" spans="1:21" x14ac:dyDescent="0.3">
      <c r="A519" s="1" t="s">
        <v>836</v>
      </c>
      <c r="B519" s="2">
        <v>45238</v>
      </c>
      <c r="C519" s="1" t="s">
        <v>64</v>
      </c>
      <c r="D519" s="1" t="s">
        <v>104</v>
      </c>
      <c r="E519" s="1" t="s">
        <v>24</v>
      </c>
      <c r="F519" s="1" t="s">
        <v>38</v>
      </c>
      <c r="G519" s="1" t="s">
        <v>583</v>
      </c>
      <c r="H519">
        <v>758</v>
      </c>
      <c r="I519" s="1" t="s">
        <v>27</v>
      </c>
      <c r="J519" s="1" t="s">
        <v>71</v>
      </c>
      <c r="K519" s="1" t="s">
        <v>210</v>
      </c>
      <c r="L519">
        <v>2620</v>
      </c>
      <c r="M519" s="1" t="s">
        <v>30</v>
      </c>
      <c r="N519">
        <v>28</v>
      </c>
      <c r="O519">
        <v>13</v>
      </c>
      <c r="P519" s="1" t="s">
        <v>42</v>
      </c>
      <c r="Q519">
        <v>6</v>
      </c>
      <c r="R519" s="1" t="s">
        <v>32</v>
      </c>
      <c r="S519" s="1" t="s">
        <v>52</v>
      </c>
      <c r="T519" s="1" t="s">
        <v>62</v>
      </c>
      <c r="U519" s="1" t="s">
        <v>34</v>
      </c>
    </row>
    <row r="520" spans="1:21" x14ac:dyDescent="0.3">
      <c r="A520" s="1" t="s">
        <v>837</v>
      </c>
      <c r="B520" s="2">
        <v>44739</v>
      </c>
      <c r="C520" s="1" t="s">
        <v>22</v>
      </c>
      <c r="D520" s="1" t="s">
        <v>89</v>
      </c>
      <c r="E520" s="1" t="s">
        <v>47</v>
      </c>
      <c r="F520" s="1" t="s">
        <v>121</v>
      </c>
      <c r="G520" s="1" t="s">
        <v>398</v>
      </c>
      <c r="H520">
        <v>833</v>
      </c>
      <c r="I520" s="1" t="s">
        <v>27</v>
      </c>
      <c r="J520" s="1" t="s">
        <v>71</v>
      </c>
      <c r="K520" s="1" t="s">
        <v>147</v>
      </c>
      <c r="L520">
        <v>1606</v>
      </c>
      <c r="M520" s="1" t="s">
        <v>41</v>
      </c>
      <c r="N520">
        <v>50</v>
      </c>
      <c r="O520">
        <v>4</v>
      </c>
      <c r="P520" s="1" t="s">
        <v>31</v>
      </c>
      <c r="Q520">
        <v>66</v>
      </c>
      <c r="R520" s="1" t="s">
        <v>51</v>
      </c>
      <c r="S520" s="1" t="s">
        <v>43</v>
      </c>
      <c r="T520" s="1" t="s">
        <v>53</v>
      </c>
      <c r="U520" s="1" t="s">
        <v>79</v>
      </c>
    </row>
    <row r="521" spans="1:21" x14ac:dyDescent="0.3">
      <c r="A521" s="1" t="s">
        <v>838</v>
      </c>
      <c r="B521" s="2">
        <v>44852</v>
      </c>
      <c r="C521" s="1" t="s">
        <v>110</v>
      </c>
      <c r="D521" s="1" t="s">
        <v>36</v>
      </c>
      <c r="E521" s="1" t="s">
        <v>24</v>
      </c>
      <c r="F521" s="1" t="s">
        <v>56</v>
      </c>
      <c r="G521" s="1" t="s">
        <v>466</v>
      </c>
      <c r="H521">
        <v>28</v>
      </c>
      <c r="I521" s="1" t="s">
        <v>49</v>
      </c>
      <c r="J521" s="1" t="s">
        <v>28</v>
      </c>
      <c r="K521" s="1" t="s">
        <v>242</v>
      </c>
      <c r="L521">
        <v>1060</v>
      </c>
      <c r="M521" s="1" t="s">
        <v>41</v>
      </c>
      <c r="N521">
        <v>24</v>
      </c>
      <c r="O521">
        <v>13</v>
      </c>
      <c r="P521" s="1" t="s">
        <v>42</v>
      </c>
      <c r="Q521">
        <v>59</v>
      </c>
      <c r="R521" s="1" t="s">
        <v>32</v>
      </c>
      <c r="S521" s="1" t="s">
        <v>33</v>
      </c>
      <c r="T521" s="1" t="s">
        <v>62</v>
      </c>
      <c r="U521" s="1" t="s">
        <v>79</v>
      </c>
    </row>
    <row r="522" spans="1:21" x14ac:dyDescent="0.3">
      <c r="A522" s="1" t="s">
        <v>839</v>
      </c>
      <c r="B522" s="2">
        <v>45192</v>
      </c>
      <c r="C522" s="1" t="s">
        <v>110</v>
      </c>
      <c r="D522" s="1" t="s">
        <v>247</v>
      </c>
      <c r="E522" s="1" t="s">
        <v>37</v>
      </c>
      <c r="F522" s="1" t="s">
        <v>38</v>
      </c>
      <c r="G522" s="1" t="s">
        <v>405</v>
      </c>
      <c r="H522">
        <v>43</v>
      </c>
      <c r="I522" s="1" t="s">
        <v>49</v>
      </c>
      <c r="J522" s="1" t="s">
        <v>71</v>
      </c>
      <c r="K522" s="1" t="s">
        <v>210</v>
      </c>
      <c r="L522">
        <v>822</v>
      </c>
      <c r="M522" s="1" t="s">
        <v>30</v>
      </c>
      <c r="N522">
        <v>67</v>
      </c>
      <c r="O522">
        <v>16</v>
      </c>
      <c r="P522" s="1" t="s">
        <v>31</v>
      </c>
      <c r="Q522">
        <v>52</v>
      </c>
      <c r="R522" s="1" t="s">
        <v>51</v>
      </c>
      <c r="S522" s="1" t="s">
        <v>33</v>
      </c>
      <c r="T522" s="1" t="s">
        <v>53</v>
      </c>
      <c r="U522" s="1" t="s">
        <v>34</v>
      </c>
    </row>
    <row r="523" spans="1:21" x14ac:dyDescent="0.3">
      <c r="A523" s="1" t="s">
        <v>840</v>
      </c>
      <c r="B523" s="2">
        <v>44848</v>
      </c>
      <c r="C523" s="1" t="s">
        <v>22</v>
      </c>
      <c r="D523" s="1" t="s">
        <v>120</v>
      </c>
      <c r="E523" s="1" t="s">
        <v>24</v>
      </c>
      <c r="F523" s="1" t="s">
        <v>38</v>
      </c>
      <c r="G523" s="1" t="s">
        <v>309</v>
      </c>
      <c r="H523">
        <v>1657</v>
      </c>
      <c r="I523" s="1" t="s">
        <v>58</v>
      </c>
      <c r="J523" s="1" t="s">
        <v>59</v>
      </c>
      <c r="K523" s="1" t="s">
        <v>50</v>
      </c>
      <c r="L523">
        <v>1679</v>
      </c>
      <c r="M523" s="1" t="s">
        <v>41</v>
      </c>
      <c r="N523">
        <v>67</v>
      </c>
      <c r="O523">
        <v>13</v>
      </c>
      <c r="P523" s="1" t="s">
        <v>31</v>
      </c>
      <c r="Q523">
        <v>55</v>
      </c>
      <c r="R523" s="1" t="s">
        <v>32</v>
      </c>
      <c r="S523" s="1" t="s">
        <v>33</v>
      </c>
      <c r="T523" s="1" t="s">
        <v>62</v>
      </c>
      <c r="U523" s="1" t="s">
        <v>79</v>
      </c>
    </row>
    <row r="524" spans="1:21" x14ac:dyDescent="0.3">
      <c r="A524" s="1" t="s">
        <v>841</v>
      </c>
      <c r="B524" s="2">
        <v>44966</v>
      </c>
      <c r="C524" s="1" t="s">
        <v>64</v>
      </c>
      <c r="D524" s="1" t="s">
        <v>93</v>
      </c>
      <c r="E524" s="1" t="s">
        <v>37</v>
      </c>
      <c r="F524" s="1" t="s">
        <v>121</v>
      </c>
      <c r="G524" s="1" t="s">
        <v>400</v>
      </c>
      <c r="H524">
        <v>1559</v>
      </c>
      <c r="I524" s="1" t="s">
        <v>49</v>
      </c>
      <c r="J524" s="1" t="s">
        <v>77</v>
      </c>
      <c r="K524" s="1" t="s">
        <v>108</v>
      </c>
      <c r="L524">
        <v>1885</v>
      </c>
      <c r="M524" s="1" t="s">
        <v>41</v>
      </c>
      <c r="N524">
        <v>50</v>
      </c>
      <c r="O524">
        <v>8</v>
      </c>
      <c r="P524" s="1" t="s">
        <v>61</v>
      </c>
      <c r="Q524">
        <v>61</v>
      </c>
      <c r="R524" s="1" t="s">
        <v>32</v>
      </c>
      <c r="S524" s="1" t="s">
        <v>43</v>
      </c>
      <c r="T524" s="1" t="s">
        <v>67</v>
      </c>
      <c r="U524" s="1" t="s">
        <v>34</v>
      </c>
    </row>
    <row r="525" spans="1:21" x14ac:dyDescent="0.3">
      <c r="A525" s="1" t="s">
        <v>842</v>
      </c>
      <c r="B525" s="2">
        <v>44832</v>
      </c>
      <c r="C525" s="1" t="s">
        <v>22</v>
      </c>
      <c r="D525" s="1" t="s">
        <v>93</v>
      </c>
      <c r="E525" s="1" t="s">
        <v>47</v>
      </c>
      <c r="F525" s="1" t="s">
        <v>38</v>
      </c>
      <c r="G525" s="1" t="s">
        <v>421</v>
      </c>
      <c r="H525">
        <v>1046</v>
      </c>
      <c r="I525" s="1" t="s">
        <v>58</v>
      </c>
      <c r="J525" s="1" t="s">
        <v>28</v>
      </c>
      <c r="K525" s="1" t="s">
        <v>157</v>
      </c>
      <c r="L525">
        <v>2717</v>
      </c>
      <c r="M525" s="1" t="s">
        <v>30</v>
      </c>
      <c r="N525">
        <v>21</v>
      </c>
      <c r="O525">
        <v>2</v>
      </c>
      <c r="P525" s="1" t="s">
        <v>61</v>
      </c>
      <c r="Q525">
        <v>78</v>
      </c>
      <c r="R525" s="1" t="s">
        <v>51</v>
      </c>
      <c r="S525" s="1" t="s">
        <v>33</v>
      </c>
      <c r="T525" s="1" t="s">
        <v>53</v>
      </c>
      <c r="U525" s="1" t="s">
        <v>34</v>
      </c>
    </row>
    <row r="526" spans="1:21" x14ac:dyDescent="0.3">
      <c r="A526" s="1" t="s">
        <v>843</v>
      </c>
      <c r="B526" s="2">
        <v>45276</v>
      </c>
      <c r="C526" s="1" t="s">
        <v>64</v>
      </c>
      <c r="D526" s="1" t="s">
        <v>194</v>
      </c>
      <c r="E526" s="1" t="s">
        <v>24</v>
      </c>
      <c r="F526" s="1" t="s">
        <v>56</v>
      </c>
      <c r="G526" s="1" t="s">
        <v>261</v>
      </c>
      <c r="H526">
        <v>151</v>
      </c>
      <c r="I526" s="1" t="s">
        <v>27</v>
      </c>
      <c r="J526" s="1" t="s">
        <v>28</v>
      </c>
      <c r="K526" s="1" t="s">
        <v>29</v>
      </c>
      <c r="L526">
        <v>823</v>
      </c>
      <c r="M526" s="1" t="s">
        <v>41</v>
      </c>
      <c r="N526">
        <v>30</v>
      </c>
      <c r="O526">
        <v>17</v>
      </c>
      <c r="P526" s="1" t="s">
        <v>42</v>
      </c>
      <c r="Q526">
        <v>21</v>
      </c>
      <c r="R526" s="1" t="s">
        <v>51</v>
      </c>
      <c r="S526" s="1" t="s">
        <v>52</v>
      </c>
      <c r="T526" s="1" t="s">
        <v>62</v>
      </c>
      <c r="U526" s="1" t="s">
        <v>34</v>
      </c>
    </row>
    <row r="527" spans="1:21" x14ac:dyDescent="0.3">
      <c r="A527" s="1" t="s">
        <v>844</v>
      </c>
      <c r="B527" s="2">
        <v>44947</v>
      </c>
      <c r="C527" s="1" t="s">
        <v>45</v>
      </c>
      <c r="D527" s="1" t="s">
        <v>159</v>
      </c>
      <c r="E527" s="1" t="s">
        <v>37</v>
      </c>
      <c r="F527" s="1" t="s">
        <v>25</v>
      </c>
      <c r="G527" s="1" t="s">
        <v>363</v>
      </c>
      <c r="H527">
        <v>436</v>
      </c>
      <c r="I527" s="1" t="s">
        <v>58</v>
      </c>
      <c r="J527" s="1" t="s">
        <v>77</v>
      </c>
      <c r="K527" s="1" t="s">
        <v>157</v>
      </c>
      <c r="L527">
        <v>2991</v>
      </c>
      <c r="M527" s="1" t="s">
        <v>30</v>
      </c>
      <c r="N527">
        <v>65</v>
      </c>
      <c r="O527">
        <v>13</v>
      </c>
      <c r="P527" s="1" t="s">
        <v>61</v>
      </c>
      <c r="Q527">
        <v>1</v>
      </c>
      <c r="R527" s="1" t="s">
        <v>51</v>
      </c>
      <c r="S527" s="1" t="s">
        <v>52</v>
      </c>
      <c r="T527" s="1" t="s">
        <v>53</v>
      </c>
      <c r="U527" s="1" t="s">
        <v>79</v>
      </c>
    </row>
    <row r="528" spans="1:21" x14ac:dyDescent="0.3">
      <c r="A528" s="1" t="s">
        <v>845</v>
      </c>
      <c r="B528" s="2">
        <v>44992</v>
      </c>
      <c r="C528" s="1" t="s">
        <v>22</v>
      </c>
      <c r="D528" s="1" t="s">
        <v>141</v>
      </c>
      <c r="E528" s="1" t="s">
        <v>37</v>
      </c>
      <c r="F528" s="1" t="s">
        <v>38</v>
      </c>
      <c r="G528" s="1" t="s">
        <v>192</v>
      </c>
      <c r="H528">
        <v>230</v>
      </c>
      <c r="I528" s="1" t="s">
        <v>58</v>
      </c>
      <c r="J528" s="1" t="s">
        <v>28</v>
      </c>
      <c r="K528" s="1" t="s">
        <v>118</v>
      </c>
      <c r="L528">
        <v>2581</v>
      </c>
      <c r="M528" s="1" t="s">
        <v>41</v>
      </c>
      <c r="N528">
        <v>48</v>
      </c>
      <c r="O528">
        <v>7</v>
      </c>
      <c r="P528" s="1" t="s">
        <v>31</v>
      </c>
      <c r="Q528">
        <v>33</v>
      </c>
      <c r="R528" s="1" t="s">
        <v>32</v>
      </c>
      <c r="S528" s="1" t="s">
        <v>33</v>
      </c>
      <c r="T528" s="1" t="s">
        <v>34</v>
      </c>
      <c r="U528" s="1" t="s">
        <v>79</v>
      </c>
    </row>
    <row r="529" spans="1:21" x14ac:dyDescent="0.3">
      <c r="A529" s="1" t="s">
        <v>846</v>
      </c>
      <c r="B529" s="2">
        <v>45008</v>
      </c>
      <c r="C529" s="1" t="s">
        <v>22</v>
      </c>
      <c r="D529" s="1" t="s">
        <v>138</v>
      </c>
      <c r="E529" s="1" t="s">
        <v>47</v>
      </c>
      <c r="F529" s="1" t="s">
        <v>75</v>
      </c>
      <c r="G529" s="1" t="s">
        <v>128</v>
      </c>
      <c r="H529">
        <v>54</v>
      </c>
      <c r="I529" s="1" t="s">
        <v>27</v>
      </c>
      <c r="J529" s="1" t="s">
        <v>77</v>
      </c>
      <c r="K529" s="1" t="s">
        <v>40</v>
      </c>
      <c r="L529">
        <v>2097</v>
      </c>
      <c r="M529" s="1" t="s">
        <v>41</v>
      </c>
      <c r="N529">
        <v>37</v>
      </c>
      <c r="O529">
        <v>6</v>
      </c>
      <c r="P529" s="1" t="s">
        <v>31</v>
      </c>
      <c r="Q529">
        <v>4</v>
      </c>
      <c r="R529" s="1" t="s">
        <v>51</v>
      </c>
      <c r="S529" s="1" t="s">
        <v>33</v>
      </c>
      <c r="T529" s="1" t="s">
        <v>53</v>
      </c>
      <c r="U529" s="1" t="s">
        <v>79</v>
      </c>
    </row>
    <row r="530" spans="1:21" x14ac:dyDescent="0.3">
      <c r="A530" s="1" t="s">
        <v>847</v>
      </c>
      <c r="B530" s="2">
        <v>44653</v>
      </c>
      <c r="C530" s="1" t="s">
        <v>22</v>
      </c>
      <c r="D530" s="1" t="s">
        <v>172</v>
      </c>
      <c r="E530" s="1" t="s">
        <v>24</v>
      </c>
      <c r="F530" s="1" t="s">
        <v>56</v>
      </c>
      <c r="G530" s="1" t="s">
        <v>568</v>
      </c>
      <c r="H530">
        <v>1738</v>
      </c>
      <c r="I530" s="1" t="s">
        <v>27</v>
      </c>
      <c r="J530" s="1" t="s">
        <v>28</v>
      </c>
      <c r="K530" s="1" t="s">
        <v>50</v>
      </c>
      <c r="L530">
        <v>2207</v>
      </c>
      <c r="M530" s="1" t="s">
        <v>41</v>
      </c>
      <c r="N530">
        <v>48</v>
      </c>
      <c r="O530">
        <v>13</v>
      </c>
      <c r="P530" s="1" t="s">
        <v>31</v>
      </c>
      <c r="Q530">
        <v>58</v>
      </c>
      <c r="R530" s="1" t="s">
        <v>32</v>
      </c>
      <c r="S530" s="1" t="s">
        <v>33</v>
      </c>
      <c r="T530" s="1" t="s">
        <v>34</v>
      </c>
      <c r="U530" s="1" t="s">
        <v>34</v>
      </c>
    </row>
    <row r="531" spans="1:21" x14ac:dyDescent="0.3">
      <c r="A531" s="1" t="s">
        <v>848</v>
      </c>
      <c r="B531" s="2">
        <v>45289</v>
      </c>
      <c r="C531" s="1" t="s">
        <v>97</v>
      </c>
      <c r="D531" s="1" t="s">
        <v>145</v>
      </c>
      <c r="E531" s="1" t="s">
        <v>24</v>
      </c>
      <c r="F531" s="1" t="s">
        <v>75</v>
      </c>
      <c r="G531" s="1" t="s">
        <v>704</v>
      </c>
      <c r="H531">
        <v>405</v>
      </c>
      <c r="I531" s="1" t="s">
        <v>49</v>
      </c>
      <c r="J531" s="1" t="s">
        <v>77</v>
      </c>
      <c r="K531" s="1" t="s">
        <v>143</v>
      </c>
      <c r="L531">
        <v>813</v>
      </c>
      <c r="M531" s="1" t="s">
        <v>41</v>
      </c>
      <c r="N531">
        <v>51</v>
      </c>
      <c r="O531">
        <v>5</v>
      </c>
      <c r="P531" s="1" t="s">
        <v>42</v>
      </c>
      <c r="Q531">
        <v>61</v>
      </c>
      <c r="R531" s="1" t="s">
        <v>51</v>
      </c>
      <c r="S531" s="1" t="s">
        <v>33</v>
      </c>
      <c r="T531" s="1" t="s">
        <v>53</v>
      </c>
      <c r="U531" s="1" t="s">
        <v>79</v>
      </c>
    </row>
    <row r="532" spans="1:21" x14ac:dyDescent="0.3">
      <c r="A532" s="1" t="s">
        <v>849</v>
      </c>
      <c r="B532" s="2">
        <v>45135</v>
      </c>
      <c r="C532" s="1" t="s">
        <v>110</v>
      </c>
      <c r="D532" s="1" t="s">
        <v>104</v>
      </c>
      <c r="E532" s="1" t="s">
        <v>37</v>
      </c>
      <c r="F532" s="1" t="s">
        <v>75</v>
      </c>
      <c r="G532" s="1" t="s">
        <v>450</v>
      </c>
      <c r="H532">
        <v>227</v>
      </c>
      <c r="I532" s="1" t="s">
        <v>49</v>
      </c>
      <c r="J532" s="1" t="s">
        <v>77</v>
      </c>
      <c r="K532" s="1" t="s">
        <v>83</v>
      </c>
      <c r="L532">
        <v>932</v>
      </c>
      <c r="M532" s="1" t="s">
        <v>41</v>
      </c>
      <c r="N532">
        <v>60</v>
      </c>
      <c r="O532">
        <v>16</v>
      </c>
      <c r="P532" s="1" t="s">
        <v>31</v>
      </c>
      <c r="Q532">
        <v>27</v>
      </c>
      <c r="R532" s="1" t="s">
        <v>32</v>
      </c>
      <c r="S532" s="1" t="s">
        <v>33</v>
      </c>
      <c r="T532" s="1" t="s">
        <v>67</v>
      </c>
      <c r="U532" s="1" t="s">
        <v>79</v>
      </c>
    </row>
    <row r="533" spans="1:21" x14ac:dyDescent="0.3">
      <c r="A533" s="1" t="s">
        <v>850</v>
      </c>
      <c r="B533" s="2">
        <v>45170</v>
      </c>
      <c r="C533" s="1" t="s">
        <v>22</v>
      </c>
      <c r="D533" s="1" t="s">
        <v>194</v>
      </c>
      <c r="E533" s="1" t="s">
        <v>37</v>
      </c>
      <c r="F533" s="1" t="s">
        <v>38</v>
      </c>
      <c r="G533" s="1" t="s">
        <v>507</v>
      </c>
      <c r="H533">
        <v>749</v>
      </c>
      <c r="I533" s="1" t="s">
        <v>58</v>
      </c>
      <c r="J533" s="1" t="s">
        <v>71</v>
      </c>
      <c r="K533" s="1" t="s">
        <v>102</v>
      </c>
      <c r="L533">
        <v>2304</v>
      </c>
      <c r="M533" s="1" t="s">
        <v>30</v>
      </c>
      <c r="N533">
        <v>34</v>
      </c>
      <c r="O533">
        <v>5</v>
      </c>
      <c r="P533" s="1" t="s">
        <v>31</v>
      </c>
      <c r="Q533">
        <v>42</v>
      </c>
      <c r="R533" s="1" t="s">
        <v>32</v>
      </c>
      <c r="S533" s="1" t="s">
        <v>52</v>
      </c>
      <c r="T533" s="1" t="s">
        <v>62</v>
      </c>
      <c r="U533" s="1" t="s">
        <v>79</v>
      </c>
    </row>
    <row r="534" spans="1:21" x14ac:dyDescent="0.3">
      <c r="A534" s="1" t="s">
        <v>851</v>
      </c>
      <c r="B534" s="2">
        <v>44683</v>
      </c>
      <c r="C534" s="1" t="s">
        <v>64</v>
      </c>
      <c r="D534" s="1" t="s">
        <v>23</v>
      </c>
      <c r="E534" s="1" t="s">
        <v>24</v>
      </c>
      <c r="F534" s="1" t="s">
        <v>25</v>
      </c>
      <c r="G534" s="1" t="s">
        <v>608</v>
      </c>
      <c r="H534">
        <v>1400</v>
      </c>
      <c r="I534" s="1" t="s">
        <v>49</v>
      </c>
      <c r="J534" s="1" t="s">
        <v>59</v>
      </c>
      <c r="K534" s="1" t="s">
        <v>298</v>
      </c>
      <c r="L534">
        <v>2327</v>
      </c>
      <c r="M534" s="1" t="s">
        <v>30</v>
      </c>
      <c r="N534">
        <v>67</v>
      </c>
      <c r="O534">
        <v>9</v>
      </c>
      <c r="P534" s="1" t="s">
        <v>31</v>
      </c>
      <c r="Q534">
        <v>14</v>
      </c>
      <c r="R534" s="1" t="s">
        <v>51</v>
      </c>
      <c r="S534" s="1" t="s">
        <v>33</v>
      </c>
      <c r="T534" s="1" t="s">
        <v>53</v>
      </c>
      <c r="U534" s="1" t="s">
        <v>34</v>
      </c>
    </row>
    <row r="535" spans="1:21" x14ac:dyDescent="0.3">
      <c r="A535" s="1" t="s">
        <v>852</v>
      </c>
      <c r="B535" s="2">
        <v>44763</v>
      </c>
      <c r="C535" s="1" t="s">
        <v>64</v>
      </c>
      <c r="D535" s="1" t="s">
        <v>55</v>
      </c>
      <c r="E535" s="1" t="s">
        <v>24</v>
      </c>
      <c r="F535" s="1" t="s">
        <v>121</v>
      </c>
      <c r="G535" s="1" t="s">
        <v>518</v>
      </c>
      <c r="H535">
        <v>2001</v>
      </c>
      <c r="I535" s="1" t="s">
        <v>27</v>
      </c>
      <c r="J535" s="1" t="s">
        <v>77</v>
      </c>
      <c r="K535" s="1" t="s">
        <v>133</v>
      </c>
      <c r="L535">
        <v>1389</v>
      </c>
      <c r="M535" s="1" t="s">
        <v>30</v>
      </c>
      <c r="N535">
        <v>52</v>
      </c>
      <c r="O535">
        <v>7</v>
      </c>
      <c r="P535" s="1" t="s">
        <v>42</v>
      </c>
      <c r="Q535">
        <v>38</v>
      </c>
      <c r="R535" s="1" t="s">
        <v>32</v>
      </c>
      <c r="S535" s="1" t="s">
        <v>33</v>
      </c>
      <c r="T535" s="1" t="s">
        <v>53</v>
      </c>
      <c r="U535" s="1" t="s">
        <v>34</v>
      </c>
    </row>
    <row r="536" spans="1:21" x14ac:dyDescent="0.3">
      <c r="A536" s="1" t="s">
        <v>853</v>
      </c>
      <c r="B536" s="2">
        <v>44751</v>
      </c>
      <c r="C536" s="1" t="s">
        <v>45</v>
      </c>
      <c r="D536" s="1" t="s">
        <v>85</v>
      </c>
      <c r="E536" s="1" t="s">
        <v>47</v>
      </c>
      <c r="F536" s="1" t="s">
        <v>121</v>
      </c>
      <c r="G536" s="1" t="s">
        <v>456</v>
      </c>
      <c r="H536">
        <v>936</v>
      </c>
      <c r="I536" s="1" t="s">
        <v>58</v>
      </c>
      <c r="J536" s="1" t="s">
        <v>71</v>
      </c>
      <c r="K536" s="1" t="s">
        <v>239</v>
      </c>
      <c r="L536">
        <v>2431</v>
      </c>
      <c r="M536" s="1" t="s">
        <v>30</v>
      </c>
      <c r="N536">
        <v>49</v>
      </c>
      <c r="O536">
        <v>6</v>
      </c>
      <c r="P536" s="1" t="s">
        <v>42</v>
      </c>
      <c r="Q536">
        <v>74</v>
      </c>
      <c r="R536" s="1" t="s">
        <v>51</v>
      </c>
      <c r="S536" s="1" t="s">
        <v>43</v>
      </c>
      <c r="T536" s="1" t="s">
        <v>62</v>
      </c>
      <c r="U536" s="1" t="s">
        <v>34</v>
      </c>
    </row>
    <row r="537" spans="1:21" x14ac:dyDescent="0.3">
      <c r="A537" s="1" t="s">
        <v>854</v>
      </c>
      <c r="B537" s="2">
        <v>44985</v>
      </c>
      <c r="C537" s="1" t="s">
        <v>22</v>
      </c>
      <c r="D537" s="1" t="s">
        <v>194</v>
      </c>
      <c r="E537" s="1" t="s">
        <v>37</v>
      </c>
      <c r="F537" s="1" t="s">
        <v>38</v>
      </c>
      <c r="G537" s="1" t="s">
        <v>248</v>
      </c>
      <c r="H537">
        <v>1012</v>
      </c>
      <c r="I537" s="1" t="s">
        <v>58</v>
      </c>
      <c r="J537" s="1" t="s">
        <v>59</v>
      </c>
      <c r="K537" s="1" t="s">
        <v>298</v>
      </c>
      <c r="L537">
        <v>1445</v>
      </c>
      <c r="M537" s="1" t="s">
        <v>41</v>
      </c>
      <c r="N537">
        <v>42</v>
      </c>
      <c r="O537">
        <v>5</v>
      </c>
      <c r="P537" s="1" t="s">
        <v>42</v>
      </c>
      <c r="Q537">
        <v>80</v>
      </c>
      <c r="R537" s="1" t="s">
        <v>32</v>
      </c>
      <c r="S537" s="1" t="s">
        <v>33</v>
      </c>
      <c r="T537" s="1" t="s">
        <v>34</v>
      </c>
      <c r="U537" s="1" t="s">
        <v>34</v>
      </c>
    </row>
    <row r="538" spans="1:21" x14ac:dyDescent="0.3">
      <c r="A538" s="1" t="s">
        <v>855</v>
      </c>
      <c r="B538" s="2">
        <v>45044</v>
      </c>
      <c r="C538" s="1" t="s">
        <v>22</v>
      </c>
      <c r="D538" s="1" t="s">
        <v>155</v>
      </c>
      <c r="E538" s="1" t="s">
        <v>24</v>
      </c>
      <c r="F538" s="1" t="s">
        <v>121</v>
      </c>
      <c r="G538" s="1" t="s">
        <v>379</v>
      </c>
      <c r="H538">
        <v>426</v>
      </c>
      <c r="I538" s="1" t="s">
        <v>27</v>
      </c>
      <c r="J538" s="1" t="s">
        <v>71</v>
      </c>
      <c r="K538" s="1" t="s">
        <v>201</v>
      </c>
      <c r="L538">
        <v>1396</v>
      </c>
      <c r="M538" s="1" t="s">
        <v>41</v>
      </c>
      <c r="N538">
        <v>45</v>
      </c>
      <c r="O538">
        <v>11</v>
      </c>
      <c r="P538" s="1" t="s">
        <v>31</v>
      </c>
      <c r="Q538">
        <v>24</v>
      </c>
      <c r="R538" s="1" t="s">
        <v>32</v>
      </c>
      <c r="S538" s="1" t="s">
        <v>43</v>
      </c>
      <c r="T538" s="1" t="s">
        <v>62</v>
      </c>
      <c r="U538" s="1" t="s">
        <v>79</v>
      </c>
    </row>
    <row r="539" spans="1:21" x14ac:dyDescent="0.3">
      <c r="A539" s="1" t="s">
        <v>856</v>
      </c>
      <c r="B539" s="2">
        <v>45243</v>
      </c>
      <c r="C539" s="1" t="s">
        <v>64</v>
      </c>
      <c r="D539" s="1" t="s">
        <v>141</v>
      </c>
      <c r="E539" s="1" t="s">
        <v>47</v>
      </c>
      <c r="F539" s="1" t="s">
        <v>38</v>
      </c>
      <c r="G539" s="1" t="s">
        <v>309</v>
      </c>
      <c r="H539">
        <v>2237</v>
      </c>
      <c r="I539" s="1" t="s">
        <v>58</v>
      </c>
      <c r="J539" s="1" t="s">
        <v>59</v>
      </c>
      <c r="K539" s="1" t="s">
        <v>210</v>
      </c>
      <c r="L539">
        <v>2348</v>
      </c>
      <c r="M539" s="1" t="s">
        <v>41</v>
      </c>
      <c r="N539">
        <v>34</v>
      </c>
      <c r="O539">
        <v>13</v>
      </c>
      <c r="P539" s="1" t="s">
        <v>31</v>
      </c>
      <c r="Q539">
        <v>75</v>
      </c>
      <c r="R539" s="1" t="s">
        <v>32</v>
      </c>
      <c r="S539" s="1" t="s">
        <v>43</v>
      </c>
      <c r="T539" s="1" t="s">
        <v>67</v>
      </c>
      <c r="U539" s="1" t="s">
        <v>79</v>
      </c>
    </row>
    <row r="540" spans="1:21" x14ac:dyDescent="0.3">
      <c r="A540" s="1" t="s">
        <v>857</v>
      </c>
      <c r="B540" s="2">
        <v>44958</v>
      </c>
      <c r="C540" s="1" t="s">
        <v>97</v>
      </c>
      <c r="D540" s="1" t="s">
        <v>159</v>
      </c>
      <c r="E540" s="1" t="s">
        <v>47</v>
      </c>
      <c r="F540" s="1" t="s">
        <v>56</v>
      </c>
      <c r="G540" s="1" t="s">
        <v>466</v>
      </c>
      <c r="H540">
        <v>1243</v>
      </c>
      <c r="I540" s="1" t="s">
        <v>58</v>
      </c>
      <c r="J540" s="1" t="s">
        <v>77</v>
      </c>
      <c r="K540" s="1" t="s">
        <v>338</v>
      </c>
      <c r="L540">
        <v>1323</v>
      </c>
      <c r="M540" s="1" t="s">
        <v>41</v>
      </c>
      <c r="N540">
        <v>49</v>
      </c>
      <c r="O540">
        <v>20</v>
      </c>
      <c r="P540" s="1" t="s">
        <v>61</v>
      </c>
      <c r="Q540">
        <v>19</v>
      </c>
      <c r="R540" s="1" t="s">
        <v>32</v>
      </c>
      <c r="S540" s="1" t="s">
        <v>43</v>
      </c>
      <c r="T540" s="1" t="s">
        <v>62</v>
      </c>
      <c r="U540" s="1" t="s">
        <v>79</v>
      </c>
    </row>
    <row r="541" spans="1:21" x14ac:dyDescent="0.3">
      <c r="A541" s="1" t="s">
        <v>858</v>
      </c>
      <c r="B541" s="2">
        <v>45254</v>
      </c>
      <c r="C541" s="1" t="s">
        <v>64</v>
      </c>
      <c r="D541" s="1" t="s">
        <v>187</v>
      </c>
      <c r="E541" s="1" t="s">
        <v>37</v>
      </c>
      <c r="F541" s="1" t="s">
        <v>25</v>
      </c>
      <c r="G541" s="1" t="s">
        <v>117</v>
      </c>
      <c r="H541">
        <v>709</v>
      </c>
      <c r="I541" s="1" t="s">
        <v>49</v>
      </c>
      <c r="J541" s="1" t="s">
        <v>59</v>
      </c>
      <c r="K541" s="1" t="s">
        <v>40</v>
      </c>
      <c r="L541">
        <v>2112</v>
      </c>
      <c r="M541" s="1" t="s">
        <v>41</v>
      </c>
      <c r="N541">
        <v>47</v>
      </c>
      <c r="O541">
        <v>9</v>
      </c>
      <c r="P541" s="1" t="s">
        <v>61</v>
      </c>
      <c r="Q541">
        <v>21</v>
      </c>
      <c r="R541" s="1" t="s">
        <v>51</v>
      </c>
      <c r="S541" s="1" t="s">
        <v>52</v>
      </c>
      <c r="T541" s="1" t="s">
        <v>34</v>
      </c>
      <c r="U541" s="1" t="s">
        <v>34</v>
      </c>
    </row>
    <row r="542" spans="1:21" x14ac:dyDescent="0.3">
      <c r="A542" s="1" t="s">
        <v>859</v>
      </c>
      <c r="B542" s="2">
        <v>45158</v>
      </c>
      <c r="C542" s="1" t="s">
        <v>22</v>
      </c>
      <c r="D542" s="1" t="s">
        <v>111</v>
      </c>
      <c r="E542" s="1" t="s">
        <v>24</v>
      </c>
      <c r="F542" s="1" t="s">
        <v>121</v>
      </c>
      <c r="G542" s="1" t="s">
        <v>593</v>
      </c>
      <c r="H542">
        <v>1802</v>
      </c>
      <c r="I542" s="1" t="s">
        <v>27</v>
      </c>
      <c r="J542" s="1" t="s">
        <v>59</v>
      </c>
      <c r="K542" s="1" t="s">
        <v>78</v>
      </c>
      <c r="L542">
        <v>2258</v>
      </c>
      <c r="M542" s="1" t="s">
        <v>41</v>
      </c>
      <c r="N542">
        <v>24</v>
      </c>
      <c r="O542">
        <v>2</v>
      </c>
      <c r="P542" s="1" t="s">
        <v>42</v>
      </c>
      <c r="Q542">
        <v>29</v>
      </c>
      <c r="R542" s="1" t="s">
        <v>32</v>
      </c>
      <c r="S542" s="1" t="s">
        <v>43</v>
      </c>
      <c r="T542" s="1" t="s">
        <v>62</v>
      </c>
      <c r="U542" s="1" t="s">
        <v>79</v>
      </c>
    </row>
    <row r="543" spans="1:21" x14ac:dyDescent="0.3">
      <c r="A543" s="1" t="s">
        <v>860</v>
      </c>
      <c r="B543" s="2">
        <v>44692</v>
      </c>
      <c r="C543" s="1" t="s">
        <v>97</v>
      </c>
      <c r="D543" s="1" t="s">
        <v>36</v>
      </c>
      <c r="E543" s="1" t="s">
        <v>37</v>
      </c>
      <c r="F543" s="1" t="s">
        <v>25</v>
      </c>
      <c r="G543" s="1" t="s">
        <v>112</v>
      </c>
      <c r="H543">
        <v>1752</v>
      </c>
      <c r="I543" s="1" t="s">
        <v>58</v>
      </c>
      <c r="J543" s="1" t="s">
        <v>59</v>
      </c>
      <c r="K543" s="1" t="s">
        <v>78</v>
      </c>
      <c r="L543">
        <v>2533</v>
      </c>
      <c r="M543" s="1" t="s">
        <v>30</v>
      </c>
      <c r="N543">
        <v>18</v>
      </c>
      <c r="O543">
        <v>12</v>
      </c>
      <c r="P543" s="1" t="s">
        <v>31</v>
      </c>
      <c r="Q543">
        <v>4</v>
      </c>
      <c r="R543" s="1" t="s">
        <v>32</v>
      </c>
      <c r="S543" s="1" t="s">
        <v>52</v>
      </c>
      <c r="T543" s="1" t="s">
        <v>67</v>
      </c>
      <c r="U543" s="1" t="s">
        <v>79</v>
      </c>
    </row>
    <row r="544" spans="1:21" x14ac:dyDescent="0.3">
      <c r="A544" s="1" t="s">
        <v>861</v>
      </c>
      <c r="B544" s="2">
        <v>44575</v>
      </c>
      <c r="C544" s="1" t="s">
        <v>64</v>
      </c>
      <c r="D544" s="1" t="s">
        <v>189</v>
      </c>
      <c r="E544" s="1" t="s">
        <v>37</v>
      </c>
      <c r="F544" s="1" t="s">
        <v>121</v>
      </c>
      <c r="G544" s="1" t="s">
        <v>248</v>
      </c>
      <c r="H544">
        <v>1224</v>
      </c>
      <c r="I544" s="1" t="s">
        <v>58</v>
      </c>
      <c r="J544" s="1" t="s">
        <v>71</v>
      </c>
      <c r="K544" s="1" t="s">
        <v>206</v>
      </c>
      <c r="L544">
        <v>1521</v>
      </c>
      <c r="M544" s="1" t="s">
        <v>30</v>
      </c>
      <c r="N544">
        <v>31</v>
      </c>
      <c r="O544">
        <v>14</v>
      </c>
      <c r="P544" s="1" t="s">
        <v>31</v>
      </c>
      <c r="Q544">
        <v>33</v>
      </c>
      <c r="R544" s="1" t="s">
        <v>32</v>
      </c>
      <c r="S544" s="1" t="s">
        <v>52</v>
      </c>
      <c r="T544" s="1" t="s">
        <v>34</v>
      </c>
      <c r="U544" s="1" t="s">
        <v>34</v>
      </c>
    </row>
    <row r="545" spans="1:21" x14ac:dyDescent="0.3">
      <c r="A545" s="1" t="s">
        <v>862</v>
      </c>
      <c r="B545" s="2">
        <v>44769</v>
      </c>
      <c r="C545" s="1" t="s">
        <v>64</v>
      </c>
      <c r="D545" s="1" t="s">
        <v>55</v>
      </c>
      <c r="E545" s="1" t="s">
        <v>24</v>
      </c>
      <c r="F545" s="1" t="s">
        <v>56</v>
      </c>
      <c r="G545" s="1" t="s">
        <v>825</v>
      </c>
      <c r="H545">
        <v>1836</v>
      </c>
      <c r="I545" s="1" t="s">
        <v>27</v>
      </c>
      <c r="J545" s="1" t="s">
        <v>71</v>
      </c>
      <c r="K545" s="1" t="s">
        <v>268</v>
      </c>
      <c r="L545">
        <v>1758</v>
      </c>
      <c r="M545" s="1" t="s">
        <v>41</v>
      </c>
      <c r="N545">
        <v>43</v>
      </c>
      <c r="O545">
        <v>0</v>
      </c>
      <c r="P545" s="1" t="s">
        <v>31</v>
      </c>
      <c r="Q545">
        <v>27</v>
      </c>
      <c r="R545" s="1" t="s">
        <v>32</v>
      </c>
      <c r="S545" s="1" t="s">
        <v>33</v>
      </c>
      <c r="T545" s="1" t="s">
        <v>53</v>
      </c>
      <c r="U545" s="1" t="s">
        <v>79</v>
      </c>
    </row>
    <row r="546" spans="1:21" x14ac:dyDescent="0.3">
      <c r="A546" s="1" t="s">
        <v>863</v>
      </c>
      <c r="B546" s="2">
        <v>44893</v>
      </c>
      <c r="C546" s="1" t="s">
        <v>97</v>
      </c>
      <c r="D546" s="1" t="s">
        <v>344</v>
      </c>
      <c r="E546" s="1" t="s">
        <v>37</v>
      </c>
      <c r="F546" s="1" t="s">
        <v>38</v>
      </c>
      <c r="G546" s="1" t="s">
        <v>342</v>
      </c>
      <c r="H546">
        <v>558</v>
      </c>
      <c r="I546" s="1" t="s">
        <v>27</v>
      </c>
      <c r="J546" s="1" t="s">
        <v>59</v>
      </c>
      <c r="K546" s="1" t="s">
        <v>152</v>
      </c>
      <c r="L546">
        <v>2501</v>
      </c>
      <c r="M546" s="1" t="s">
        <v>30</v>
      </c>
      <c r="N546">
        <v>70</v>
      </c>
      <c r="O546">
        <v>16</v>
      </c>
      <c r="P546" s="1" t="s">
        <v>31</v>
      </c>
      <c r="Q546">
        <v>21</v>
      </c>
      <c r="R546" s="1" t="s">
        <v>51</v>
      </c>
      <c r="S546" s="1" t="s">
        <v>52</v>
      </c>
      <c r="T546" s="1" t="s">
        <v>62</v>
      </c>
      <c r="U546" s="1" t="s">
        <v>79</v>
      </c>
    </row>
    <row r="547" spans="1:21" x14ac:dyDescent="0.3">
      <c r="A547" s="1" t="s">
        <v>864</v>
      </c>
      <c r="B547" s="2">
        <v>44849</v>
      </c>
      <c r="C547" s="1" t="s">
        <v>64</v>
      </c>
      <c r="D547" s="1" t="s">
        <v>155</v>
      </c>
      <c r="E547" s="1" t="s">
        <v>47</v>
      </c>
      <c r="F547" s="1" t="s">
        <v>25</v>
      </c>
      <c r="G547" s="1" t="s">
        <v>616</v>
      </c>
      <c r="H547">
        <v>456</v>
      </c>
      <c r="I547" s="1" t="s">
        <v>58</v>
      </c>
      <c r="J547" s="1" t="s">
        <v>71</v>
      </c>
      <c r="K547" s="1" t="s">
        <v>185</v>
      </c>
      <c r="L547">
        <v>2703</v>
      </c>
      <c r="M547" s="1" t="s">
        <v>41</v>
      </c>
      <c r="N547">
        <v>50</v>
      </c>
      <c r="O547">
        <v>0</v>
      </c>
      <c r="P547" s="1" t="s">
        <v>61</v>
      </c>
      <c r="Q547">
        <v>74</v>
      </c>
      <c r="R547" s="1" t="s">
        <v>32</v>
      </c>
      <c r="S547" s="1" t="s">
        <v>52</v>
      </c>
      <c r="T547" s="1" t="s">
        <v>53</v>
      </c>
      <c r="U547" s="1" t="s">
        <v>34</v>
      </c>
    </row>
    <row r="548" spans="1:21" x14ac:dyDescent="0.3">
      <c r="A548" s="1" t="s">
        <v>865</v>
      </c>
      <c r="B548" s="2">
        <v>44916</v>
      </c>
      <c r="C548" s="1" t="s">
        <v>110</v>
      </c>
      <c r="D548" s="1" t="s">
        <v>237</v>
      </c>
      <c r="E548" s="1" t="s">
        <v>24</v>
      </c>
      <c r="F548" s="1" t="s">
        <v>56</v>
      </c>
      <c r="G548" s="1" t="s">
        <v>320</v>
      </c>
      <c r="H548">
        <v>411</v>
      </c>
      <c r="I548" s="1" t="s">
        <v>58</v>
      </c>
      <c r="J548" s="1" t="s">
        <v>71</v>
      </c>
      <c r="K548" s="1" t="s">
        <v>60</v>
      </c>
      <c r="L548">
        <v>1991</v>
      </c>
      <c r="M548" s="1" t="s">
        <v>41</v>
      </c>
      <c r="N548">
        <v>18</v>
      </c>
      <c r="O548">
        <v>1</v>
      </c>
      <c r="P548" s="1" t="s">
        <v>31</v>
      </c>
      <c r="Q548">
        <v>1</v>
      </c>
      <c r="R548" s="1" t="s">
        <v>51</v>
      </c>
      <c r="S548" s="1" t="s">
        <v>52</v>
      </c>
      <c r="T548" s="1" t="s">
        <v>53</v>
      </c>
      <c r="U548" s="1" t="s">
        <v>79</v>
      </c>
    </row>
    <row r="549" spans="1:21" x14ac:dyDescent="0.3">
      <c r="A549" s="1" t="s">
        <v>866</v>
      </c>
      <c r="B549" s="2">
        <v>44582</v>
      </c>
      <c r="C549" s="1" t="s">
        <v>22</v>
      </c>
      <c r="D549" s="1" t="s">
        <v>194</v>
      </c>
      <c r="E549" s="1" t="s">
        <v>24</v>
      </c>
      <c r="F549" s="1" t="s">
        <v>25</v>
      </c>
      <c r="G549" s="1" t="s">
        <v>744</v>
      </c>
      <c r="H549">
        <v>2311</v>
      </c>
      <c r="I549" s="1" t="s">
        <v>49</v>
      </c>
      <c r="J549" s="1" t="s">
        <v>28</v>
      </c>
      <c r="K549" s="1" t="s">
        <v>143</v>
      </c>
      <c r="L549">
        <v>2056</v>
      </c>
      <c r="M549" s="1" t="s">
        <v>41</v>
      </c>
      <c r="N549">
        <v>67</v>
      </c>
      <c r="O549">
        <v>5</v>
      </c>
      <c r="P549" s="1" t="s">
        <v>42</v>
      </c>
      <c r="Q549">
        <v>79</v>
      </c>
      <c r="R549" s="1" t="s">
        <v>51</v>
      </c>
      <c r="S549" s="1" t="s">
        <v>33</v>
      </c>
      <c r="T549" s="1" t="s">
        <v>53</v>
      </c>
      <c r="U549" s="1" t="s">
        <v>79</v>
      </c>
    </row>
    <row r="550" spans="1:21" x14ac:dyDescent="0.3">
      <c r="A550" s="1" t="s">
        <v>867</v>
      </c>
      <c r="B550" s="2">
        <v>44909</v>
      </c>
      <c r="C550" s="1" t="s">
        <v>22</v>
      </c>
      <c r="D550" s="1" t="s">
        <v>104</v>
      </c>
      <c r="E550" s="1" t="s">
        <v>37</v>
      </c>
      <c r="F550" s="1" t="s">
        <v>56</v>
      </c>
      <c r="G550" s="1" t="s">
        <v>156</v>
      </c>
      <c r="H550">
        <v>1432</v>
      </c>
      <c r="I550" s="1" t="s">
        <v>49</v>
      </c>
      <c r="J550" s="1" t="s">
        <v>71</v>
      </c>
      <c r="K550" s="1" t="s">
        <v>268</v>
      </c>
      <c r="L550">
        <v>2924</v>
      </c>
      <c r="M550" s="1" t="s">
        <v>41</v>
      </c>
      <c r="N550">
        <v>23</v>
      </c>
      <c r="O550">
        <v>18</v>
      </c>
      <c r="P550" s="1" t="s">
        <v>61</v>
      </c>
      <c r="Q550">
        <v>18</v>
      </c>
      <c r="R550" s="1" t="s">
        <v>32</v>
      </c>
      <c r="S550" s="1" t="s">
        <v>33</v>
      </c>
      <c r="T550" s="1" t="s">
        <v>67</v>
      </c>
      <c r="U550" s="1" t="s">
        <v>34</v>
      </c>
    </row>
    <row r="551" spans="1:21" x14ac:dyDescent="0.3">
      <c r="A551" s="1" t="s">
        <v>868</v>
      </c>
      <c r="B551" s="2">
        <v>45177</v>
      </c>
      <c r="C551" s="1" t="s">
        <v>64</v>
      </c>
      <c r="D551" s="1" t="s">
        <v>89</v>
      </c>
      <c r="E551" s="1" t="s">
        <v>37</v>
      </c>
      <c r="F551" s="1" t="s">
        <v>25</v>
      </c>
      <c r="G551" s="1" t="s">
        <v>311</v>
      </c>
      <c r="H551">
        <v>1002</v>
      </c>
      <c r="I551" s="1" t="s">
        <v>58</v>
      </c>
      <c r="J551" s="1" t="s">
        <v>77</v>
      </c>
      <c r="K551" s="1" t="s">
        <v>108</v>
      </c>
      <c r="L551">
        <v>1552</v>
      </c>
      <c r="M551" s="1" t="s">
        <v>30</v>
      </c>
      <c r="N551">
        <v>64</v>
      </c>
      <c r="O551">
        <v>9</v>
      </c>
      <c r="P551" s="1" t="s">
        <v>31</v>
      </c>
      <c r="Q551">
        <v>28</v>
      </c>
      <c r="R551" s="1" t="s">
        <v>51</v>
      </c>
      <c r="S551" s="1" t="s">
        <v>33</v>
      </c>
      <c r="T551" s="1" t="s">
        <v>34</v>
      </c>
      <c r="U551" s="1" t="s">
        <v>79</v>
      </c>
    </row>
    <row r="552" spans="1:21" x14ac:dyDescent="0.3">
      <c r="A552" s="1" t="s">
        <v>869</v>
      </c>
      <c r="B552" s="2">
        <v>44909</v>
      </c>
      <c r="C552" s="1" t="s">
        <v>45</v>
      </c>
      <c r="D552" s="1" t="s">
        <v>189</v>
      </c>
      <c r="E552" s="1" t="s">
        <v>37</v>
      </c>
      <c r="F552" s="1" t="s">
        <v>75</v>
      </c>
      <c r="G552" s="1" t="s">
        <v>135</v>
      </c>
      <c r="H552">
        <v>628</v>
      </c>
      <c r="I552" s="1" t="s">
        <v>27</v>
      </c>
      <c r="J552" s="1" t="s">
        <v>71</v>
      </c>
      <c r="K552" s="1" t="s">
        <v>229</v>
      </c>
      <c r="L552">
        <v>2789</v>
      </c>
      <c r="M552" s="1" t="s">
        <v>41</v>
      </c>
      <c r="N552">
        <v>37</v>
      </c>
      <c r="O552">
        <v>18</v>
      </c>
      <c r="P552" s="1" t="s">
        <v>61</v>
      </c>
      <c r="Q552">
        <v>25</v>
      </c>
      <c r="R552" s="1" t="s">
        <v>32</v>
      </c>
      <c r="S552" s="1" t="s">
        <v>33</v>
      </c>
      <c r="T552" s="1" t="s">
        <v>53</v>
      </c>
      <c r="U552" s="1" t="s">
        <v>79</v>
      </c>
    </row>
    <row r="553" spans="1:21" x14ac:dyDescent="0.3">
      <c r="A553" s="1" t="s">
        <v>870</v>
      </c>
      <c r="B553" s="2">
        <v>44850</v>
      </c>
      <c r="C553" s="1" t="s">
        <v>45</v>
      </c>
      <c r="D553" s="1" t="s">
        <v>237</v>
      </c>
      <c r="E553" s="1" t="s">
        <v>37</v>
      </c>
      <c r="F553" s="1" t="s">
        <v>56</v>
      </c>
      <c r="G553" s="1" t="s">
        <v>478</v>
      </c>
      <c r="H553">
        <v>1820</v>
      </c>
      <c r="I553" s="1" t="s">
        <v>58</v>
      </c>
      <c r="J553" s="1" t="s">
        <v>59</v>
      </c>
      <c r="K553" s="1" t="s">
        <v>133</v>
      </c>
      <c r="L553">
        <v>1325</v>
      </c>
      <c r="M553" s="1" t="s">
        <v>41</v>
      </c>
      <c r="N553">
        <v>48</v>
      </c>
      <c r="O553">
        <v>7</v>
      </c>
      <c r="P553" s="1" t="s">
        <v>61</v>
      </c>
      <c r="Q553">
        <v>35</v>
      </c>
      <c r="R553" s="1" t="s">
        <v>32</v>
      </c>
      <c r="S553" s="1" t="s">
        <v>33</v>
      </c>
      <c r="T553" s="1" t="s">
        <v>34</v>
      </c>
      <c r="U553" s="1" t="s">
        <v>79</v>
      </c>
    </row>
    <row r="554" spans="1:21" x14ac:dyDescent="0.3">
      <c r="A554" s="1" t="s">
        <v>871</v>
      </c>
      <c r="B554" s="2">
        <v>44973</v>
      </c>
      <c r="C554" s="1" t="s">
        <v>64</v>
      </c>
      <c r="D554" s="1" t="s">
        <v>85</v>
      </c>
      <c r="E554" s="1" t="s">
        <v>24</v>
      </c>
      <c r="F554" s="1" t="s">
        <v>121</v>
      </c>
      <c r="G554" s="1" t="s">
        <v>462</v>
      </c>
      <c r="H554">
        <v>949</v>
      </c>
      <c r="I554" s="1" t="s">
        <v>27</v>
      </c>
      <c r="J554" s="1" t="s">
        <v>77</v>
      </c>
      <c r="K554" s="1" t="s">
        <v>136</v>
      </c>
      <c r="L554">
        <v>1113</v>
      </c>
      <c r="M554" s="1" t="s">
        <v>41</v>
      </c>
      <c r="N554">
        <v>31</v>
      </c>
      <c r="O554">
        <v>18</v>
      </c>
      <c r="P554" s="1" t="s">
        <v>61</v>
      </c>
      <c r="Q554">
        <v>31</v>
      </c>
      <c r="R554" s="1" t="s">
        <v>51</v>
      </c>
      <c r="S554" s="1" t="s">
        <v>43</v>
      </c>
      <c r="T554" s="1" t="s">
        <v>67</v>
      </c>
      <c r="U554" s="1" t="s">
        <v>34</v>
      </c>
    </row>
    <row r="555" spans="1:21" x14ac:dyDescent="0.3">
      <c r="A555" s="1" t="s">
        <v>872</v>
      </c>
      <c r="B555" s="2">
        <v>44704</v>
      </c>
      <c r="C555" s="1" t="s">
        <v>64</v>
      </c>
      <c r="D555" s="1" t="s">
        <v>344</v>
      </c>
      <c r="E555" s="1" t="s">
        <v>37</v>
      </c>
      <c r="F555" s="1" t="s">
        <v>75</v>
      </c>
      <c r="G555" s="1" t="s">
        <v>400</v>
      </c>
      <c r="H555">
        <v>333</v>
      </c>
      <c r="I555" s="1" t="s">
        <v>27</v>
      </c>
      <c r="J555" s="1" t="s">
        <v>77</v>
      </c>
      <c r="K555" s="1" t="s">
        <v>123</v>
      </c>
      <c r="L555">
        <v>1429</v>
      </c>
      <c r="M555" s="1" t="s">
        <v>41</v>
      </c>
      <c r="N555">
        <v>37</v>
      </c>
      <c r="O555">
        <v>5</v>
      </c>
      <c r="P555" s="1" t="s">
        <v>31</v>
      </c>
      <c r="Q555">
        <v>47</v>
      </c>
      <c r="R555" s="1" t="s">
        <v>32</v>
      </c>
      <c r="S555" s="1" t="s">
        <v>33</v>
      </c>
      <c r="T555" s="1" t="s">
        <v>34</v>
      </c>
      <c r="U555" s="1" t="s">
        <v>34</v>
      </c>
    </row>
    <row r="556" spans="1:21" x14ac:dyDescent="0.3">
      <c r="A556" s="1" t="s">
        <v>873</v>
      </c>
      <c r="B556" s="2">
        <v>44700</v>
      </c>
      <c r="C556" s="1" t="s">
        <v>45</v>
      </c>
      <c r="D556" s="1" t="s">
        <v>194</v>
      </c>
      <c r="E556" s="1" t="s">
        <v>24</v>
      </c>
      <c r="F556" s="1" t="s">
        <v>56</v>
      </c>
      <c r="G556" s="1" t="s">
        <v>234</v>
      </c>
      <c r="H556">
        <v>1143</v>
      </c>
      <c r="I556" s="1" t="s">
        <v>58</v>
      </c>
      <c r="J556" s="1" t="s">
        <v>28</v>
      </c>
      <c r="K556" s="1" t="s">
        <v>40</v>
      </c>
      <c r="L556">
        <v>928</v>
      </c>
      <c r="M556" s="1" t="s">
        <v>41</v>
      </c>
      <c r="N556">
        <v>22</v>
      </c>
      <c r="O556">
        <v>6</v>
      </c>
      <c r="P556" s="1" t="s">
        <v>42</v>
      </c>
      <c r="Q556">
        <v>47</v>
      </c>
      <c r="R556" s="1" t="s">
        <v>32</v>
      </c>
      <c r="S556" s="1" t="s">
        <v>33</v>
      </c>
      <c r="T556" s="1" t="s">
        <v>53</v>
      </c>
      <c r="U556" s="1" t="s">
        <v>34</v>
      </c>
    </row>
    <row r="557" spans="1:21" x14ac:dyDescent="0.3">
      <c r="A557" s="1" t="s">
        <v>874</v>
      </c>
      <c r="B557" s="2">
        <v>44893</v>
      </c>
      <c r="C557" s="1" t="s">
        <v>64</v>
      </c>
      <c r="D557" s="1" t="s">
        <v>172</v>
      </c>
      <c r="E557" s="1" t="s">
        <v>47</v>
      </c>
      <c r="F557" s="1" t="s">
        <v>75</v>
      </c>
      <c r="G557" s="1" t="s">
        <v>263</v>
      </c>
      <c r="H557">
        <v>134</v>
      </c>
      <c r="I557" s="1" t="s">
        <v>49</v>
      </c>
      <c r="J557" s="1" t="s">
        <v>59</v>
      </c>
      <c r="K557" s="1" t="s">
        <v>201</v>
      </c>
      <c r="L557">
        <v>2499</v>
      </c>
      <c r="M557" s="1" t="s">
        <v>41</v>
      </c>
      <c r="N557">
        <v>67</v>
      </c>
      <c r="O557">
        <v>13</v>
      </c>
      <c r="P557" s="1" t="s">
        <v>61</v>
      </c>
      <c r="Q557">
        <v>38</v>
      </c>
      <c r="R557" s="1" t="s">
        <v>32</v>
      </c>
      <c r="S557" s="1" t="s">
        <v>33</v>
      </c>
      <c r="T557" s="1" t="s">
        <v>62</v>
      </c>
      <c r="U557" s="1" t="s">
        <v>79</v>
      </c>
    </row>
    <row r="558" spans="1:21" x14ac:dyDescent="0.3">
      <c r="A558" s="1" t="s">
        <v>875</v>
      </c>
      <c r="B558" s="2">
        <v>45258</v>
      </c>
      <c r="C558" s="1" t="s">
        <v>22</v>
      </c>
      <c r="D558" s="1" t="s">
        <v>187</v>
      </c>
      <c r="E558" s="1" t="s">
        <v>37</v>
      </c>
      <c r="F558" s="1" t="s">
        <v>75</v>
      </c>
      <c r="G558" s="1" t="s">
        <v>363</v>
      </c>
      <c r="H558">
        <v>1014</v>
      </c>
      <c r="I558" s="1" t="s">
        <v>58</v>
      </c>
      <c r="J558" s="1" t="s">
        <v>71</v>
      </c>
      <c r="K558" s="1" t="s">
        <v>40</v>
      </c>
      <c r="L558">
        <v>1797</v>
      </c>
      <c r="M558" s="1" t="s">
        <v>41</v>
      </c>
      <c r="N558">
        <v>25</v>
      </c>
      <c r="O558">
        <v>0</v>
      </c>
      <c r="P558" s="1" t="s">
        <v>31</v>
      </c>
      <c r="Q558">
        <v>52</v>
      </c>
      <c r="R558" s="1" t="s">
        <v>51</v>
      </c>
      <c r="S558" s="1" t="s">
        <v>52</v>
      </c>
      <c r="T558" s="1" t="s">
        <v>62</v>
      </c>
      <c r="U558" s="1" t="s">
        <v>79</v>
      </c>
    </row>
    <row r="559" spans="1:21" x14ac:dyDescent="0.3">
      <c r="A559" s="1" t="s">
        <v>876</v>
      </c>
      <c r="B559" s="2">
        <v>44678</v>
      </c>
      <c r="C559" s="1" t="s">
        <v>97</v>
      </c>
      <c r="D559" s="1" t="s">
        <v>187</v>
      </c>
      <c r="E559" s="1" t="s">
        <v>37</v>
      </c>
      <c r="F559" s="1" t="s">
        <v>121</v>
      </c>
      <c r="G559" s="1" t="s">
        <v>405</v>
      </c>
      <c r="H559">
        <v>550</v>
      </c>
      <c r="I559" s="1" t="s">
        <v>58</v>
      </c>
      <c r="J559" s="1" t="s">
        <v>77</v>
      </c>
      <c r="K559" s="1" t="s">
        <v>95</v>
      </c>
      <c r="L559">
        <v>2833</v>
      </c>
      <c r="M559" s="1" t="s">
        <v>41</v>
      </c>
      <c r="N559">
        <v>69</v>
      </c>
      <c r="O559">
        <v>9</v>
      </c>
      <c r="P559" s="1" t="s">
        <v>31</v>
      </c>
      <c r="Q559">
        <v>11</v>
      </c>
      <c r="R559" s="1" t="s">
        <v>51</v>
      </c>
      <c r="S559" s="1" t="s">
        <v>52</v>
      </c>
      <c r="T559" s="1" t="s">
        <v>67</v>
      </c>
      <c r="U559" s="1" t="s">
        <v>79</v>
      </c>
    </row>
    <row r="560" spans="1:21" x14ac:dyDescent="0.3">
      <c r="A560" s="1" t="s">
        <v>877</v>
      </c>
      <c r="B560" s="2">
        <v>44659</v>
      </c>
      <c r="C560" s="1" t="s">
        <v>97</v>
      </c>
      <c r="D560" s="1" t="s">
        <v>120</v>
      </c>
      <c r="E560" s="1" t="s">
        <v>47</v>
      </c>
      <c r="F560" s="1" t="s">
        <v>25</v>
      </c>
      <c r="G560" s="1" t="s">
        <v>146</v>
      </c>
      <c r="H560">
        <v>728</v>
      </c>
      <c r="I560" s="1" t="s">
        <v>49</v>
      </c>
      <c r="J560" s="1" t="s">
        <v>59</v>
      </c>
      <c r="K560" s="1" t="s">
        <v>323</v>
      </c>
      <c r="L560">
        <v>1337</v>
      </c>
      <c r="M560" s="1" t="s">
        <v>41</v>
      </c>
      <c r="N560">
        <v>42</v>
      </c>
      <c r="O560">
        <v>9</v>
      </c>
      <c r="P560" s="1" t="s">
        <v>31</v>
      </c>
      <c r="Q560">
        <v>64</v>
      </c>
      <c r="R560" s="1" t="s">
        <v>51</v>
      </c>
      <c r="S560" s="1" t="s">
        <v>52</v>
      </c>
      <c r="T560" s="1" t="s">
        <v>62</v>
      </c>
      <c r="U560" s="1" t="s">
        <v>79</v>
      </c>
    </row>
    <row r="561" spans="1:21" x14ac:dyDescent="0.3">
      <c r="A561" s="1" t="s">
        <v>878</v>
      </c>
      <c r="B561" s="2">
        <v>44942</v>
      </c>
      <c r="C561" s="1" t="s">
        <v>64</v>
      </c>
      <c r="D561" s="1" t="s">
        <v>189</v>
      </c>
      <c r="E561" s="1" t="s">
        <v>47</v>
      </c>
      <c r="F561" s="1" t="s">
        <v>121</v>
      </c>
      <c r="G561" s="1" t="s">
        <v>432</v>
      </c>
      <c r="H561">
        <v>545</v>
      </c>
      <c r="I561" s="1" t="s">
        <v>27</v>
      </c>
      <c r="J561" s="1" t="s">
        <v>28</v>
      </c>
      <c r="K561" s="1" t="s">
        <v>216</v>
      </c>
      <c r="L561">
        <v>1120</v>
      </c>
      <c r="M561" s="1" t="s">
        <v>41</v>
      </c>
      <c r="N561">
        <v>60</v>
      </c>
      <c r="O561">
        <v>7</v>
      </c>
      <c r="P561" s="1" t="s">
        <v>31</v>
      </c>
      <c r="Q561">
        <v>38</v>
      </c>
      <c r="R561" s="1" t="s">
        <v>32</v>
      </c>
      <c r="S561" s="1" t="s">
        <v>43</v>
      </c>
      <c r="T561" s="1" t="s">
        <v>67</v>
      </c>
      <c r="U561" s="1" t="s">
        <v>79</v>
      </c>
    </row>
    <row r="562" spans="1:21" x14ac:dyDescent="0.3">
      <c r="A562" s="1" t="s">
        <v>879</v>
      </c>
      <c r="B562" s="2">
        <v>44721</v>
      </c>
      <c r="C562" s="1" t="s">
        <v>64</v>
      </c>
      <c r="D562" s="1" t="s">
        <v>81</v>
      </c>
      <c r="E562" s="1" t="s">
        <v>47</v>
      </c>
      <c r="F562" s="1" t="s">
        <v>75</v>
      </c>
      <c r="G562" s="1" t="s">
        <v>57</v>
      </c>
      <c r="H562">
        <v>1134</v>
      </c>
      <c r="I562" s="1" t="s">
        <v>58</v>
      </c>
      <c r="J562" s="1" t="s">
        <v>77</v>
      </c>
      <c r="K562" s="1" t="s">
        <v>161</v>
      </c>
      <c r="L562">
        <v>1817</v>
      </c>
      <c r="M562" s="1" t="s">
        <v>41</v>
      </c>
      <c r="N562">
        <v>51</v>
      </c>
      <c r="O562">
        <v>11</v>
      </c>
      <c r="P562" s="1" t="s">
        <v>42</v>
      </c>
      <c r="Q562">
        <v>68</v>
      </c>
      <c r="R562" s="1" t="s">
        <v>32</v>
      </c>
      <c r="S562" s="1" t="s">
        <v>52</v>
      </c>
      <c r="T562" s="1" t="s">
        <v>53</v>
      </c>
      <c r="U562" s="1" t="s">
        <v>79</v>
      </c>
    </row>
    <row r="563" spans="1:21" x14ac:dyDescent="0.3">
      <c r="A563" s="1" t="s">
        <v>880</v>
      </c>
      <c r="B563" s="2">
        <v>45244</v>
      </c>
      <c r="C563" s="1" t="s">
        <v>110</v>
      </c>
      <c r="D563" s="1" t="s">
        <v>155</v>
      </c>
      <c r="E563" s="1" t="s">
        <v>47</v>
      </c>
      <c r="F563" s="1" t="s">
        <v>25</v>
      </c>
      <c r="G563" s="1" t="s">
        <v>602</v>
      </c>
      <c r="H563">
        <v>946</v>
      </c>
      <c r="I563" s="1" t="s">
        <v>27</v>
      </c>
      <c r="J563" s="1" t="s">
        <v>28</v>
      </c>
      <c r="K563" s="1" t="s">
        <v>323</v>
      </c>
      <c r="L563">
        <v>2670</v>
      </c>
      <c r="M563" s="1" t="s">
        <v>41</v>
      </c>
      <c r="N563">
        <v>35</v>
      </c>
      <c r="O563">
        <v>6</v>
      </c>
      <c r="P563" s="1" t="s">
        <v>61</v>
      </c>
      <c r="Q563">
        <v>14</v>
      </c>
      <c r="R563" s="1" t="s">
        <v>32</v>
      </c>
      <c r="S563" s="1" t="s">
        <v>52</v>
      </c>
      <c r="T563" s="1" t="s">
        <v>34</v>
      </c>
      <c r="U563" s="1" t="s">
        <v>34</v>
      </c>
    </row>
    <row r="564" spans="1:21" x14ac:dyDescent="0.3">
      <c r="A564" s="1" t="s">
        <v>881</v>
      </c>
      <c r="B564" s="2">
        <v>44934</v>
      </c>
      <c r="C564" s="1" t="s">
        <v>110</v>
      </c>
      <c r="D564" s="1" t="s">
        <v>93</v>
      </c>
      <c r="E564" s="1" t="s">
        <v>47</v>
      </c>
      <c r="F564" s="1" t="s">
        <v>38</v>
      </c>
      <c r="G564" s="1" t="s">
        <v>156</v>
      </c>
      <c r="H564">
        <v>1541</v>
      </c>
      <c r="I564" s="1" t="s">
        <v>49</v>
      </c>
      <c r="J564" s="1" t="s">
        <v>77</v>
      </c>
      <c r="K564" s="1" t="s">
        <v>40</v>
      </c>
      <c r="L564">
        <v>1793</v>
      </c>
      <c r="M564" s="1" t="s">
        <v>30</v>
      </c>
      <c r="N564">
        <v>27</v>
      </c>
      <c r="O564">
        <v>5</v>
      </c>
      <c r="P564" s="1" t="s">
        <v>31</v>
      </c>
      <c r="Q564">
        <v>70</v>
      </c>
      <c r="R564" s="1" t="s">
        <v>32</v>
      </c>
      <c r="S564" s="1" t="s">
        <v>52</v>
      </c>
      <c r="T564" s="1" t="s">
        <v>53</v>
      </c>
      <c r="U564" s="1" t="s">
        <v>79</v>
      </c>
    </row>
    <row r="565" spans="1:21" x14ac:dyDescent="0.3">
      <c r="A565" s="1" t="s">
        <v>882</v>
      </c>
      <c r="B565" s="2">
        <v>45095</v>
      </c>
      <c r="C565" s="1" t="s">
        <v>22</v>
      </c>
      <c r="D565" s="1" t="s">
        <v>247</v>
      </c>
      <c r="E565" s="1" t="s">
        <v>37</v>
      </c>
      <c r="F565" s="1" t="s">
        <v>38</v>
      </c>
      <c r="G565" s="1" t="s">
        <v>156</v>
      </c>
      <c r="H565">
        <v>1659</v>
      </c>
      <c r="I565" s="1" t="s">
        <v>27</v>
      </c>
      <c r="J565" s="1" t="s">
        <v>59</v>
      </c>
      <c r="K565" s="1" t="s">
        <v>60</v>
      </c>
      <c r="L565">
        <v>1102</v>
      </c>
      <c r="M565" s="1" t="s">
        <v>30</v>
      </c>
      <c r="N565">
        <v>35</v>
      </c>
      <c r="O565">
        <v>7</v>
      </c>
      <c r="P565" s="1" t="s">
        <v>42</v>
      </c>
      <c r="Q565">
        <v>22</v>
      </c>
      <c r="R565" s="1" t="s">
        <v>51</v>
      </c>
      <c r="S565" s="1" t="s">
        <v>43</v>
      </c>
      <c r="T565" s="1" t="s">
        <v>53</v>
      </c>
      <c r="U565" s="1" t="s">
        <v>79</v>
      </c>
    </row>
    <row r="566" spans="1:21" x14ac:dyDescent="0.3">
      <c r="A566" s="1" t="s">
        <v>883</v>
      </c>
      <c r="B566" s="2">
        <v>45054</v>
      </c>
      <c r="C566" s="1" t="s">
        <v>22</v>
      </c>
      <c r="D566" s="1" t="s">
        <v>187</v>
      </c>
      <c r="E566" s="1" t="s">
        <v>24</v>
      </c>
      <c r="F566" s="1" t="s">
        <v>121</v>
      </c>
      <c r="G566" s="1" t="s">
        <v>583</v>
      </c>
      <c r="H566">
        <v>1627</v>
      </c>
      <c r="I566" s="1" t="s">
        <v>27</v>
      </c>
      <c r="J566" s="1" t="s">
        <v>71</v>
      </c>
      <c r="K566" s="1" t="s">
        <v>185</v>
      </c>
      <c r="L566">
        <v>2857</v>
      </c>
      <c r="M566" s="1" t="s">
        <v>41</v>
      </c>
      <c r="N566">
        <v>40</v>
      </c>
      <c r="O566">
        <v>10</v>
      </c>
      <c r="P566" s="1" t="s">
        <v>31</v>
      </c>
      <c r="Q566">
        <v>46</v>
      </c>
      <c r="R566" s="1" t="s">
        <v>32</v>
      </c>
      <c r="S566" s="1" t="s">
        <v>33</v>
      </c>
      <c r="T566" s="1" t="s">
        <v>34</v>
      </c>
      <c r="U566" s="1" t="s">
        <v>34</v>
      </c>
    </row>
    <row r="567" spans="1:21" x14ac:dyDescent="0.3">
      <c r="A567" s="1" t="s">
        <v>884</v>
      </c>
      <c r="B567" s="2">
        <v>45210</v>
      </c>
      <c r="C567" s="1" t="s">
        <v>97</v>
      </c>
      <c r="D567" s="1" t="s">
        <v>46</v>
      </c>
      <c r="E567" s="1" t="s">
        <v>24</v>
      </c>
      <c r="F567" s="1" t="s">
        <v>25</v>
      </c>
      <c r="G567" s="1" t="s">
        <v>415</v>
      </c>
      <c r="H567">
        <v>1459</v>
      </c>
      <c r="I567" s="1" t="s">
        <v>27</v>
      </c>
      <c r="J567" s="1" t="s">
        <v>59</v>
      </c>
      <c r="K567" s="1" t="s">
        <v>113</v>
      </c>
      <c r="L567">
        <v>1414</v>
      </c>
      <c r="M567" s="1" t="s">
        <v>30</v>
      </c>
      <c r="N567">
        <v>32</v>
      </c>
      <c r="O567">
        <v>17</v>
      </c>
      <c r="P567" s="1" t="s">
        <v>31</v>
      </c>
      <c r="Q567">
        <v>32</v>
      </c>
      <c r="R567" s="1" t="s">
        <v>51</v>
      </c>
      <c r="S567" s="1" t="s">
        <v>43</v>
      </c>
      <c r="T567" s="1" t="s">
        <v>67</v>
      </c>
      <c r="U567" s="1" t="s">
        <v>79</v>
      </c>
    </row>
    <row r="568" spans="1:21" x14ac:dyDescent="0.3">
      <c r="A568" s="1" t="s">
        <v>885</v>
      </c>
      <c r="B568" s="2">
        <v>44710</v>
      </c>
      <c r="C568" s="1" t="s">
        <v>64</v>
      </c>
      <c r="D568" s="1" t="s">
        <v>187</v>
      </c>
      <c r="E568" s="1" t="s">
        <v>24</v>
      </c>
      <c r="F568" s="1" t="s">
        <v>121</v>
      </c>
      <c r="G568" s="1" t="s">
        <v>115</v>
      </c>
      <c r="H568">
        <v>248</v>
      </c>
      <c r="I568" s="1" t="s">
        <v>27</v>
      </c>
      <c r="J568" s="1" t="s">
        <v>71</v>
      </c>
      <c r="K568" s="1" t="s">
        <v>157</v>
      </c>
      <c r="L568">
        <v>2118</v>
      </c>
      <c r="M568" s="1" t="s">
        <v>30</v>
      </c>
      <c r="N568">
        <v>37</v>
      </c>
      <c r="O568">
        <v>14</v>
      </c>
      <c r="P568" s="1" t="s">
        <v>61</v>
      </c>
      <c r="Q568">
        <v>48</v>
      </c>
      <c r="R568" s="1" t="s">
        <v>32</v>
      </c>
      <c r="S568" s="1" t="s">
        <v>43</v>
      </c>
      <c r="T568" s="1" t="s">
        <v>67</v>
      </c>
      <c r="U568" s="1" t="s">
        <v>79</v>
      </c>
    </row>
    <row r="569" spans="1:21" x14ac:dyDescent="0.3">
      <c r="A569" s="1" t="s">
        <v>886</v>
      </c>
      <c r="B569" s="2">
        <v>44734</v>
      </c>
      <c r="C569" s="1" t="s">
        <v>45</v>
      </c>
      <c r="D569" s="1" t="s">
        <v>89</v>
      </c>
      <c r="E569" s="1" t="s">
        <v>24</v>
      </c>
      <c r="F569" s="1" t="s">
        <v>25</v>
      </c>
      <c r="G569" s="1" t="s">
        <v>383</v>
      </c>
      <c r="H569">
        <v>512</v>
      </c>
      <c r="I569" s="1" t="s">
        <v>27</v>
      </c>
      <c r="J569" s="1" t="s">
        <v>59</v>
      </c>
      <c r="K569" s="1" t="s">
        <v>83</v>
      </c>
      <c r="L569">
        <v>2817</v>
      </c>
      <c r="M569" s="1" t="s">
        <v>41</v>
      </c>
      <c r="N569">
        <v>44</v>
      </c>
      <c r="O569">
        <v>6</v>
      </c>
      <c r="P569" s="1" t="s">
        <v>42</v>
      </c>
      <c r="Q569">
        <v>21</v>
      </c>
      <c r="R569" s="1" t="s">
        <v>51</v>
      </c>
      <c r="S569" s="1" t="s">
        <v>52</v>
      </c>
      <c r="T569" s="1" t="s">
        <v>62</v>
      </c>
      <c r="U569" s="1" t="s">
        <v>34</v>
      </c>
    </row>
    <row r="570" spans="1:21" x14ac:dyDescent="0.3">
      <c r="A570" s="1" t="s">
        <v>887</v>
      </c>
      <c r="B570" s="2">
        <v>45172</v>
      </c>
      <c r="C570" s="1" t="s">
        <v>64</v>
      </c>
      <c r="D570" s="1" t="s">
        <v>155</v>
      </c>
      <c r="E570" s="1" t="s">
        <v>37</v>
      </c>
      <c r="F570" s="1" t="s">
        <v>56</v>
      </c>
      <c r="G570" s="1" t="s">
        <v>432</v>
      </c>
      <c r="H570">
        <v>1219</v>
      </c>
      <c r="I570" s="1" t="s">
        <v>49</v>
      </c>
      <c r="J570" s="1" t="s">
        <v>71</v>
      </c>
      <c r="K570" s="1" t="s">
        <v>102</v>
      </c>
      <c r="L570">
        <v>932</v>
      </c>
      <c r="M570" s="1" t="s">
        <v>30</v>
      </c>
      <c r="N570">
        <v>32</v>
      </c>
      <c r="O570">
        <v>13</v>
      </c>
      <c r="P570" s="1" t="s">
        <v>31</v>
      </c>
      <c r="Q570">
        <v>53</v>
      </c>
      <c r="R570" s="1" t="s">
        <v>51</v>
      </c>
      <c r="S570" s="1" t="s">
        <v>43</v>
      </c>
      <c r="T570" s="1" t="s">
        <v>62</v>
      </c>
      <c r="U570" s="1" t="s">
        <v>79</v>
      </c>
    </row>
    <row r="571" spans="1:21" x14ac:dyDescent="0.3">
      <c r="A571" s="1" t="s">
        <v>888</v>
      </c>
      <c r="B571" s="2">
        <v>44600</v>
      </c>
      <c r="C571" s="1" t="s">
        <v>97</v>
      </c>
      <c r="D571" s="1" t="s">
        <v>141</v>
      </c>
      <c r="E571" s="1" t="s">
        <v>37</v>
      </c>
      <c r="F571" s="1" t="s">
        <v>38</v>
      </c>
      <c r="G571" s="1" t="s">
        <v>303</v>
      </c>
      <c r="H571">
        <v>1241</v>
      </c>
      <c r="I571" s="1" t="s">
        <v>49</v>
      </c>
      <c r="J571" s="1" t="s">
        <v>59</v>
      </c>
      <c r="K571" s="1" t="s">
        <v>87</v>
      </c>
      <c r="L571">
        <v>1451</v>
      </c>
      <c r="M571" s="1" t="s">
        <v>30</v>
      </c>
      <c r="N571">
        <v>68</v>
      </c>
      <c r="O571">
        <v>17</v>
      </c>
      <c r="P571" s="1" t="s">
        <v>31</v>
      </c>
      <c r="Q571">
        <v>17</v>
      </c>
      <c r="R571" s="1" t="s">
        <v>32</v>
      </c>
      <c r="S571" s="1" t="s">
        <v>33</v>
      </c>
      <c r="T571" s="1" t="s">
        <v>62</v>
      </c>
      <c r="U571" s="1" t="s">
        <v>34</v>
      </c>
    </row>
    <row r="572" spans="1:21" x14ac:dyDescent="0.3">
      <c r="A572" s="1" t="s">
        <v>889</v>
      </c>
      <c r="B572" s="2">
        <v>44973</v>
      </c>
      <c r="C572" s="1" t="s">
        <v>110</v>
      </c>
      <c r="D572" s="1" t="s">
        <v>138</v>
      </c>
      <c r="E572" s="1" t="s">
        <v>24</v>
      </c>
      <c r="F572" s="1" t="s">
        <v>38</v>
      </c>
      <c r="G572" s="1" t="s">
        <v>653</v>
      </c>
      <c r="H572">
        <v>620</v>
      </c>
      <c r="I572" s="1" t="s">
        <v>58</v>
      </c>
      <c r="J572" s="1" t="s">
        <v>28</v>
      </c>
      <c r="K572" s="1" t="s">
        <v>216</v>
      </c>
      <c r="L572">
        <v>2814</v>
      </c>
      <c r="M572" s="1" t="s">
        <v>41</v>
      </c>
      <c r="N572">
        <v>59</v>
      </c>
      <c r="O572">
        <v>6</v>
      </c>
      <c r="P572" s="1" t="s">
        <v>61</v>
      </c>
      <c r="Q572">
        <v>77</v>
      </c>
      <c r="R572" s="1" t="s">
        <v>32</v>
      </c>
      <c r="S572" s="1" t="s">
        <v>33</v>
      </c>
      <c r="T572" s="1" t="s">
        <v>62</v>
      </c>
      <c r="U572" s="1" t="s">
        <v>34</v>
      </c>
    </row>
    <row r="573" spans="1:21" x14ac:dyDescent="0.3">
      <c r="A573" s="1" t="s">
        <v>890</v>
      </c>
      <c r="B573" s="2">
        <v>44744</v>
      </c>
      <c r="C573" s="1" t="s">
        <v>22</v>
      </c>
      <c r="D573" s="1" t="s">
        <v>46</v>
      </c>
      <c r="E573" s="1" t="s">
        <v>24</v>
      </c>
      <c r="F573" s="1" t="s">
        <v>75</v>
      </c>
      <c r="G573" s="1" t="s">
        <v>429</v>
      </c>
      <c r="H573">
        <v>1253</v>
      </c>
      <c r="I573" s="1" t="s">
        <v>27</v>
      </c>
      <c r="J573" s="1" t="s">
        <v>71</v>
      </c>
      <c r="K573" s="1" t="s">
        <v>66</v>
      </c>
      <c r="L573">
        <v>1181</v>
      </c>
      <c r="M573" s="1" t="s">
        <v>41</v>
      </c>
      <c r="N573">
        <v>35</v>
      </c>
      <c r="O573">
        <v>11</v>
      </c>
      <c r="P573" s="1" t="s">
        <v>61</v>
      </c>
      <c r="Q573">
        <v>5</v>
      </c>
      <c r="R573" s="1" t="s">
        <v>32</v>
      </c>
      <c r="S573" s="1" t="s">
        <v>52</v>
      </c>
      <c r="T573" s="1" t="s">
        <v>67</v>
      </c>
      <c r="U573" s="1" t="s">
        <v>79</v>
      </c>
    </row>
    <row r="574" spans="1:21" x14ac:dyDescent="0.3">
      <c r="A574" s="1" t="s">
        <v>891</v>
      </c>
      <c r="B574" s="2">
        <v>45002</v>
      </c>
      <c r="C574" s="1" t="s">
        <v>110</v>
      </c>
      <c r="D574" s="1" t="s">
        <v>155</v>
      </c>
      <c r="E574" s="1" t="s">
        <v>24</v>
      </c>
      <c r="F574" s="1" t="s">
        <v>38</v>
      </c>
      <c r="G574" s="1" t="s">
        <v>107</v>
      </c>
      <c r="H574">
        <v>509</v>
      </c>
      <c r="I574" s="1" t="s">
        <v>27</v>
      </c>
      <c r="J574" s="1" t="s">
        <v>77</v>
      </c>
      <c r="K574" s="1" t="s">
        <v>206</v>
      </c>
      <c r="L574">
        <v>2027</v>
      </c>
      <c r="M574" s="1" t="s">
        <v>30</v>
      </c>
      <c r="N574">
        <v>18</v>
      </c>
      <c r="O574">
        <v>11</v>
      </c>
      <c r="P574" s="1" t="s">
        <v>42</v>
      </c>
      <c r="Q574">
        <v>46</v>
      </c>
      <c r="R574" s="1" t="s">
        <v>51</v>
      </c>
      <c r="S574" s="1" t="s">
        <v>43</v>
      </c>
      <c r="T574" s="1" t="s">
        <v>34</v>
      </c>
      <c r="U574" s="1" t="s">
        <v>79</v>
      </c>
    </row>
    <row r="575" spans="1:21" x14ac:dyDescent="0.3">
      <c r="A575" s="1" t="s">
        <v>892</v>
      </c>
      <c r="B575" s="2">
        <v>45077</v>
      </c>
      <c r="C575" s="1" t="s">
        <v>22</v>
      </c>
      <c r="D575" s="1" t="s">
        <v>187</v>
      </c>
      <c r="E575" s="1" t="s">
        <v>24</v>
      </c>
      <c r="F575" s="1" t="s">
        <v>25</v>
      </c>
      <c r="G575" s="1" t="s">
        <v>303</v>
      </c>
      <c r="H575">
        <v>1028</v>
      </c>
      <c r="I575" s="1" t="s">
        <v>27</v>
      </c>
      <c r="J575" s="1" t="s">
        <v>77</v>
      </c>
      <c r="K575" s="1" t="s">
        <v>123</v>
      </c>
      <c r="L575">
        <v>2086</v>
      </c>
      <c r="M575" s="1" t="s">
        <v>41</v>
      </c>
      <c r="N575">
        <v>66</v>
      </c>
      <c r="O575">
        <v>20</v>
      </c>
      <c r="P575" s="1" t="s">
        <v>31</v>
      </c>
      <c r="Q575">
        <v>45</v>
      </c>
      <c r="R575" s="1" t="s">
        <v>32</v>
      </c>
      <c r="S575" s="1" t="s">
        <v>52</v>
      </c>
      <c r="T575" s="1" t="s">
        <v>67</v>
      </c>
      <c r="U575" s="1" t="s">
        <v>79</v>
      </c>
    </row>
    <row r="576" spans="1:21" x14ac:dyDescent="0.3">
      <c r="A576" s="1" t="s">
        <v>893</v>
      </c>
      <c r="B576" s="2">
        <v>44676</v>
      </c>
      <c r="C576" s="1" t="s">
        <v>45</v>
      </c>
      <c r="D576" s="1" t="s">
        <v>155</v>
      </c>
      <c r="E576" s="1" t="s">
        <v>37</v>
      </c>
      <c r="F576" s="1" t="s">
        <v>56</v>
      </c>
      <c r="G576" s="1" t="s">
        <v>372</v>
      </c>
      <c r="H576">
        <v>1345</v>
      </c>
      <c r="I576" s="1" t="s">
        <v>49</v>
      </c>
      <c r="J576" s="1" t="s">
        <v>59</v>
      </c>
      <c r="K576" s="1" t="s">
        <v>108</v>
      </c>
      <c r="L576">
        <v>1179</v>
      </c>
      <c r="M576" s="1" t="s">
        <v>30</v>
      </c>
      <c r="N576">
        <v>25</v>
      </c>
      <c r="O576">
        <v>11</v>
      </c>
      <c r="P576" s="1" t="s">
        <v>42</v>
      </c>
      <c r="Q576">
        <v>3</v>
      </c>
      <c r="R576" s="1" t="s">
        <v>51</v>
      </c>
      <c r="S576" s="1" t="s">
        <v>33</v>
      </c>
      <c r="T576" s="1" t="s">
        <v>34</v>
      </c>
      <c r="U576" s="1" t="s">
        <v>34</v>
      </c>
    </row>
    <row r="577" spans="1:21" x14ac:dyDescent="0.3">
      <c r="A577" s="1" t="s">
        <v>894</v>
      </c>
      <c r="B577" s="2">
        <v>44629</v>
      </c>
      <c r="C577" s="1" t="s">
        <v>22</v>
      </c>
      <c r="D577" s="1" t="s">
        <v>172</v>
      </c>
      <c r="E577" s="1" t="s">
        <v>37</v>
      </c>
      <c r="F577" s="1" t="s">
        <v>75</v>
      </c>
      <c r="G577" s="1" t="s">
        <v>181</v>
      </c>
      <c r="H577">
        <v>309</v>
      </c>
      <c r="I577" s="1" t="s">
        <v>27</v>
      </c>
      <c r="J577" s="1" t="s">
        <v>59</v>
      </c>
      <c r="K577" s="1" t="s">
        <v>242</v>
      </c>
      <c r="L577">
        <v>2902</v>
      </c>
      <c r="M577" s="1" t="s">
        <v>30</v>
      </c>
      <c r="N577">
        <v>43</v>
      </c>
      <c r="O577">
        <v>1</v>
      </c>
      <c r="P577" s="1" t="s">
        <v>31</v>
      </c>
      <c r="Q577">
        <v>53</v>
      </c>
      <c r="R577" s="1" t="s">
        <v>51</v>
      </c>
      <c r="S577" s="1" t="s">
        <v>33</v>
      </c>
      <c r="T577" s="1" t="s">
        <v>62</v>
      </c>
      <c r="U577" s="1" t="s">
        <v>79</v>
      </c>
    </row>
    <row r="578" spans="1:21" x14ac:dyDescent="0.3">
      <c r="A578" s="1" t="s">
        <v>895</v>
      </c>
      <c r="B578" s="2">
        <v>45192</v>
      </c>
      <c r="C578" s="1" t="s">
        <v>110</v>
      </c>
      <c r="D578" s="1" t="s">
        <v>85</v>
      </c>
      <c r="E578" s="1" t="s">
        <v>37</v>
      </c>
      <c r="F578" s="1" t="s">
        <v>56</v>
      </c>
      <c r="G578" s="1" t="s">
        <v>215</v>
      </c>
      <c r="H578">
        <v>752</v>
      </c>
      <c r="I578" s="1" t="s">
        <v>58</v>
      </c>
      <c r="J578" s="1" t="s">
        <v>28</v>
      </c>
      <c r="K578" s="1" t="s">
        <v>170</v>
      </c>
      <c r="L578">
        <v>1628</v>
      </c>
      <c r="M578" s="1" t="s">
        <v>30</v>
      </c>
      <c r="N578">
        <v>55</v>
      </c>
      <c r="O578">
        <v>17</v>
      </c>
      <c r="P578" s="1" t="s">
        <v>61</v>
      </c>
      <c r="Q578">
        <v>49</v>
      </c>
      <c r="R578" s="1" t="s">
        <v>32</v>
      </c>
      <c r="S578" s="1" t="s">
        <v>52</v>
      </c>
      <c r="T578" s="1" t="s">
        <v>34</v>
      </c>
      <c r="U578" s="1" t="s">
        <v>79</v>
      </c>
    </row>
    <row r="579" spans="1:21" x14ac:dyDescent="0.3">
      <c r="A579" s="1" t="s">
        <v>896</v>
      </c>
      <c r="B579" s="2">
        <v>45247</v>
      </c>
      <c r="C579" s="1" t="s">
        <v>45</v>
      </c>
      <c r="D579" s="1" t="s">
        <v>138</v>
      </c>
      <c r="E579" s="1" t="s">
        <v>47</v>
      </c>
      <c r="F579" s="1" t="s">
        <v>25</v>
      </c>
      <c r="G579" s="1" t="s">
        <v>265</v>
      </c>
      <c r="H579">
        <v>1711</v>
      </c>
      <c r="I579" s="1" t="s">
        <v>58</v>
      </c>
      <c r="J579" s="1" t="s">
        <v>77</v>
      </c>
      <c r="K579" s="1" t="s">
        <v>108</v>
      </c>
      <c r="L579">
        <v>2215</v>
      </c>
      <c r="M579" s="1" t="s">
        <v>30</v>
      </c>
      <c r="N579">
        <v>66</v>
      </c>
      <c r="O579">
        <v>20</v>
      </c>
      <c r="P579" s="1" t="s">
        <v>42</v>
      </c>
      <c r="Q579">
        <v>62</v>
      </c>
      <c r="R579" s="1" t="s">
        <v>51</v>
      </c>
      <c r="S579" s="1" t="s">
        <v>33</v>
      </c>
      <c r="T579" s="1" t="s">
        <v>62</v>
      </c>
      <c r="U579" s="1" t="s">
        <v>79</v>
      </c>
    </row>
    <row r="580" spans="1:21" x14ac:dyDescent="0.3">
      <c r="A580" s="1" t="s">
        <v>897</v>
      </c>
      <c r="B580" s="2">
        <v>45280</v>
      </c>
      <c r="C580" s="1" t="s">
        <v>110</v>
      </c>
      <c r="D580" s="1" t="s">
        <v>237</v>
      </c>
      <c r="E580" s="1" t="s">
        <v>37</v>
      </c>
      <c r="F580" s="1" t="s">
        <v>38</v>
      </c>
      <c r="G580" s="1" t="s">
        <v>209</v>
      </c>
      <c r="H580">
        <v>715</v>
      </c>
      <c r="I580" s="1" t="s">
        <v>58</v>
      </c>
      <c r="J580" s="1" t="s">
        <v>71</v>
      </c>
      <c r="K580" s="1" t="s">
        <v>164</v>
      </c>
      <c r="L580">
        <v>2301</v>
      </c>
      <c r="M580" s="1" t="s">
        <v>41</v>
      </c>
      <c r="N580">
        <v>58</v>
      </c>
      <c r="O580">
        <v>18</v>
      </c>
      <c r="P580" s="1" t="s">
        <v>31</v>
      </c>
      <c r="Q580">
        <v>53</v>
      </c>
      <c r="R580" s="1" t="s">
        <v>32</v>
      </c>
      <c r="S580" s="1" t="s">
        <v>43</v>
      </c>
      <c r="T580" s="1" t="s">
        <v>53</v>
      </c>
      <c r="U580" s="1" t="s">
        <v>79</v>
      </c>
    </row>
    <row r="581" spans="1:21" x14ac:dyDescent="0.3">
      <c r="A581" s="1" t="s">
        <v>898</v>
      </c>
      <c r="B581" s="2">
        <v>45202</v>
      </c>
      <c r="C581" s="1" t="s">
        <v>64</v>
      </c>
      <c r="D581" s="1" t="s">
        <v>120</v>
      </c>
      <c r="E581" s="1" t="s">
        <v>37</v>
      </c>
      <c r="F581" s="1" t="s">
        <v>121</v>
      </c>
      <c r="G581" s="1" t="s">
        <v>748</v>
      </c>
      <c r="H581">
        <v>902</v>
      </c>
      <c r="I581" s="1" t="s">
        <v>49</v>
      </c>
      <c r="J581" s="1" t="s">
        <v>28</v>
      </c>
      <c r="K581" s="1" t="s">
        <v>275</v>
      </c>
      <c r="L581">
        <v>1070</v>
      </c>
      <c r="M581" s="1" t="s">
        <v>41</v>
      </c>
      <c r="N581">
        <v>19</v>
      </c>
      <c r="O581">
        <v>0</v>
      </c>
      <c r="P581" s="1" t="s">
        <v>42</v>
      </c>
      <c r="Q581">
        <v>38</v>
      </c>
      <c r="R581" s="1" t="s">
        <v>32</v>
      </c>
      <c r="S581" s="1" t="s">
        <v>33</v>
      </c>
      <c r="T581" s="1" t="s">
        <v>62</v>
      </c>
      <c r="U581" s="1" t="s">
        <v>34</v>
      </c>
    </row>
    <row r="582" spans="1:21" x14ac:dyDescent="0.3">
      <c r="A582" s="1" t="s">
        <v>899</v>
      </c>
      <c r="B582" s="2">
        <v>45020</v>
      </c>
      <c r="C582" s="1" t="s">
        <v>64</v>
      </c>
      <c r="D582" s="1" t="s">
        <v>187</v>
      </c>
      <c r="E582" s="1" t="s">
        <v>47</v>
      </c>
      <c r="F582" s="1" t="s">
        <v>25</v>
      </c>
      <c r="G582" s="1" t="s">
        <v>226</v>
      </c>
      <c r="H582">
        <v>1858</v>
      </c>
      <c r="I582" s="1" t="s">
        <v>27</v>
      </c>
      <c r="J582" s="1" t="s">
        <v>77</v>
      </c>
      <c r="K582" s="1" t="s">
        <v>229</v>
      </c>
      <c r="L582">
        <v>2290</v>
      </c>
      <c r="M582" s="1" t="s">
        <v>30</v>
      </c>
      <c r="N582">
        <v>46</v>
      </c>
      <c r="O582">
        <v>16</v>
      </c>
      <c r="P582" s="1" t="s">
        <v>31</v>
      </c>
      <c r="Q582">
        <v>13</v>
      </c>
      <c r="R582" s="1" t="s">
        <v>51</v>
      </c>
      <c r="S582" s="1" t="s">
        <v>43</v>
      </c>
      <c r="T582" s="1" t="s">
        <v>34</v>
      </c>
      <c r="U582" s="1" t="s">
        <v>79</v>
      </c>
    </row>
    <row r="583" spans="1:21" x14ac:dyDescent="0.3">
      <c r="A583" s="1" t="s">
        <v>900</v>
      </c>
      <c r="B583" s="2">
        <v>44862</v>
      </c>
      <c r="C583" s="1" t="s">
        <v>22</v>
      </c>
      <c r="D583" s="1" t="s">
        <v>85</v>
      </c>
      <c r="E583" s="1" t="s">
        <v>47</v>
      </c>
      <c r="F583" s="1" t="s">
        <v>38</v>
      </c>
      <c r="G583" s="1" t="s">
        <v>303</v>
      </c>
      <c r="H583">
        <v>327</v>
      </c>
      <c r="I583" s="1" t="s">
        <v>27</v>
      </c>
      <c r="J583" s="1" t="s">
        <v>71</v>
      </c>
      <c r="K583" s="1" t="s">
        <v>229</v>
      </c>
      <c r="L583">
        <v>2694</v>
      </c>
      <c r="M583" s="1" t="s">
        <v>30</v>
      </c>
      <c r="N583">
        <v>42</v>
      </c>
      <c r="O583">
        <v>13</v>
      </c>
      <c r="P583" s="1" t="s">
        <v>42</v>
      </c>
      <c r="Q583">
        <v>6</v>
      </c>
      <c r="R583" s="1" t="s">
        <v>51</v>
      </c>
      <c r="S583" s="1" t="s">
        <v>43</v>
      </c>
      <c r="T583" s="1" t="s">
        <v>62</v>
      </c>
      <c r="U583" s="1" t="s">
        <v>34</v>
      </c>
    </row>
    <row r="584" spans="1:21" x14ac:dyDescent="0.3">
      <c r="A584" s="1" t="s">
        <v>901</v>
      </c>
      <c r="B584" s="2">
        <v>45195</v>
      </c>
      <c r="C584" s="1" t="s">
        <v>110</v>
      </c>
      <c r="D584" s="1" t="s">
        <v>344</v>
      </c>
      <c r="E584" s="1" t="s">
        <v>24</v>
      </c>
      <c r="F584" s="1" t="s">
        <v>75</v>
      </c>
      <c r="G584" s="1" t="s">
        <v>244</v>
      </c>
      <c r="H584">
        <v>1425</v>
      </c>
      <c r="I584" s="1" t="s">
        <v>58</v>
      </c>
      <c r="J584" s="1" t="s">
        <v>59</v>
      </c>
      <c r="K584" s="1" t="s">
        <v>60</v>
      </c>
      <c r="L584">
        <v>2851</v>
      </c>
      <c r="M584" s="1" t="s">
        <v>30</v>
      </c>
      <c r="N584">
        <v>57</v>
      </c>
      <c r="O584">
        <v>8</v>
      </c>
      <c r="P584" s="1" t="s">
        <v>61</v>
      </c>
      <c r="Q584">
        <v>28</v>
      </c>
      <c r="R584" s="1" t="s">
        <v>32</v>
      </c>
      <c r="S584" s="1" t="s">
        <v>33</v>
      </c>
      <c r="T584" s="1" t="s">
        <v>34</v>
      </c>
      <c r="U584" s="1" t="s">
        <v>79</v>
      </c>
    </row>
    <row r="585" spans="1:21" x14ac:dyDescent="0.3">
      <c r="A585" s="1" t="s">
        <v>902</v>
      </c>
      <c r="B585" s="2">
        <v>44865</v>
      </c>
      <c r="C585" s="1" t="s">
        <v>22</v>
      </c>
      <c r="D585" s="1" t="s">
        <v>69</v>
      </c>
      <c r="E585" s="1" t="s">
        <v>24</v>
      </c>
      <c r="F585" s="1" t="s">
        <v>75</v>
      </c>
      <c r="G585" s="1" t="s">
        <v>670</v>
      </c>
      <c r="H585">
        <v>1141</v>
      </c>
      <c r="I585" s="1" t="s">
        <v>49</v>
      </c>
      <c r="J585" s="1" t="s">
        <v>28</v>
      </c>
      <c r="K585" s="1" t="s">
        <v>99</v>
      </c>
      <c r="L585">
        <v>2012</v>
      </c>
      <c r="M585" s="1" t="s">
        <v>41</v>
      </c>
      <c r="N585">
        <v>40</v>
      </c>
      <c r="O585">
        <v>2</v>
      </c>
      <c r="P585" s="1" t="s">
        <v>31</v>
      </c>
      <c r="Q585">
        <v>19</v>
      </c>
      <c r="R585" s="1" t="s">
        <v>32</v>
      </c>
      <c r="S585" s="1" t="s">
        <v>43</v>
      </c>
      <c r="T585" s="1" t="s">
        <v>62</v>
      </c>
      <c r="U585" s="1" t="s">
        <v>34</v>
      </c>
    </row>
    <row r="586" spans="1:21" x14ac:dyDescent="0.3">
      <c r="A586" s="1" t="s">
        <v>903</v>
      </c>
      <c r="B586" s="2">
        <v>44996</v>
      </c>
      <c r="C586" s="1" t="s">
        <v>45</v>
      </c>
      <c r="D586" s="1" t="s">
        <v>93</v>
      </c>
      <c r="E586" s="1" t="s">
        <v>47</v>
      </c>
      <c r="F586" s="1" t="s">
        <v>75</v>
      </c>
      <c r="G586" s="1" t="s">
        <v>466</v>
      </c>
      <c r="H586">
        <v>1046</v>
      </c>
      <c r="I586" s="1" t="s">
        <v>27</v>
      </c>
      <c r="J586" s="1" t="s">
        <v>59</v>
      </c>
      <c r="K586" s="1" t="s">
        <v>167</v>
      </c>
      <c r="L586">
        <v>1677</v>
      </c>
      <c r="M586" s="1" t="s">
        <v>30</v>
      </c>
      <c r="N586">
        <v>63</v>
      </c>
      <c r="O586">
        <v>3</v>
      </c>
      <c r="P586" s="1" t="s">
        <v>61</v>
      </c>
      <c r="Q586">
        <v>55</v>
      </c>
      <c r="R586" s="1" t="s">
        <v>51</v>
      </c>
      <c r="S586" s="1" t="s">
        <v>33</v>
      </c>
      <c r="T586" s="1" t="s">
        <v>34</v>
      </c>
      <c r="U586" s="1" t="s">
        <v>34</v>
      </c>
    </row>
    <row r="587" spans="1:21" x14ac:dyDescent="0.3">
      <c r="A587" s="1" t="s">
        <v>904</v>
      </c>
      <c r="B587" s="2">
        <v>45089</v>
      </c>
      <c r="C587" s="1" t="s">
        <v>97</v>
      </c>
      <c r="D587" s="1" t="s">
        <v>194</v>
      </c>
      <c r="E587" s="1" t="s">
        <v>24</v>
      </c>
      <c r="F587" s="1" t="s">
        <v>38</v>
      </c>
      <c r="G587" s="1" t="s">
        <v>476</v>
      </c>
      <c r="H587">
        <v>1609</v>
      </c>
      <c r="I587" s="1" t="s">
        <v>49</v>
      </c>
      <c r="J587" s="1" t="s">
        <v>28</v>
      </c>
      <c r="K587" s="1" t="s">
        <v>170</v>
      </c>
      <c r="L587">
        <v>1690</v>
      </c>
      <c r="M587" s="1" t="s">
        <v>41</v>
      </c>
      <c r="N587">
        <v>30</v>
      </c>
      <c r="O587">
        <v>7</v>
      </c>
      <c r="P587" s="1" t="s">
        <v>31</v>
      </c>
      <c r="Q587">
        <v>18</v>
      </c>
      <c r="R587" s="1" t="s">
        <v>51</v>
      </c>
      <c r="S587" s="1" t="s">
        <v>33</v>
      </c>
      <c r="T587" s="1" t="s">
        <v>62</v>
      </c>
      <c r="U587" s="1" t="s">
        <v>34</v>
      </c>
    </row>
    <row r="588" spans="1:21" x14ac:dyDescent="0.3">
      <c r="A588" s="1" t="s">
        <v>905</v>
      </c>
      <c r="B588" s="2">
        <v>44845</v>
      </c>
      <c r="C588" s="1" t="s">
        <v>22</v>
      </c>
      <c r="D588" s="1" t="s">
        <v>36</v>
      </c>
      <c r="E588" s="1" t="s">
        <v>24</v>
      </c>
      <c r="F588" s="1" t="s">
        <v>75</v>
      </c>
      <c r="G588" s="1" t="s">
        <v>678</v>
      </c>
      <c r="H588">
        <v>1727</v>
      </c>
      <c r="I588" s="1" t="s">
        <v>49</v>
      </c>
      <c r="J588" s="1" t="s">
        <v>59</v>
      </c>
      <c r="K588" s="1" t="s">
        <v>147</v>
      </c>
      <c r="L588">
        <v>1908</v>
      </c>
      <c r="M588" s="1" t="s">
        <v>41</v>
      </c>
      <c r="N588">
        <v>46</v>
      </c>
      <c r="O588">
        <v>2</v>
      </c>
      <c r="P588" s="1" t="s">
        <v>31</v>
      </c>
      <c r="Q588">
        <v>68</v>
      </c>
      <c r="R588" s="1" t="s">
        <v>32</v>
      </c>
      <c r="S588" s="1" t="s">
        <v>33</v>
      </c>
      <c r="T588" s="1" t="s">
        <v>62</v>
      </c>
      <c r="U588" s="1" t="s">
        <v>34</v>
      </c>
    </row>
    <row r="589" spans="1:21" x14ac:dyDescent="0.3">
      <c r="A589" s="1" t="s">
        <v>906</v>
      </c>
      <c r="B589" s="2">
        <v>45059</v>
      </c>
      <c r="C589" s="1" t="s">
        <v>64</v>
      </c>
      <c r="D589" s="1" t="s">
        <v>237</v>
      </c>
      <c r="E589" s="1" t="s">
        <v>37</v>
      </c>
      <c r="F589" s="1" t="s">
        <v>121</v>
      </c>
      <c r="G589" s="1" t="s">
        <v>907</v>
      </c>
      <c r="H589">
        <v>1127</v>
      </c>
      <c r="I589" s="1" t="s">
        <v>27</v>
      </c>
      <c r="J589" s="1" t="s">
        <v>59</v>
      </c>
      <c r="K589" s="1" t="s">
        <v>123</v>
      </c>
      <c r="L589">
        <v>909</v>
      </c>
      <c r="M589" s="1" t="s">
        <v>30</v>
      </c>
      <c r="N589">
        <v>43</v>
      </c>
      <c r="O589">
        <v>1</v>
      </c>
      <c r="P589" s="1" t="s">
        <v>42</v>
      </c>
      <c r="Q589">
        <v>23</v>
      </c>
      <c r="R589" s="1" t="s">
        <v>51</v>
      </c>
      <c r="S589" s="1" t="s">
        <v>43</v>
      </c>
      <c r="T589" s="1" t="s">
        <v>53</v>
      </c>
      <c r="U589" s="1" t="s">
        <v>79</v>
      </c>
    </row>
    <row r="590" spans="1:21" x14ac:dyDescent="0.3">
      <c r="A590" s="1" t="s">
        <v>908</v>
      </c>
      <c r="B590" s="2">
        <v>45153</v>
      </c>
      <c r="C590" s="1" t="s">
        <v>97</v>
      </c>
      <c r="D590" s="1" t="s">
        <v>194</v>
      </c>
      <c r="E590" s="1" t="s">
        <v>37</v>
      </c>
      <c r="F590" s="1" t="s">
        <v>121</v>
      </c>
      <c r="G590" s="1" t="s">
        <v>156</v>
      </c>
      <c r="H590">
        <v>904</v>
      </c>
      <c r="I590" s="1" t="s">
        <v>49</v>
      </c>
      <c r="J590" s="1" t="s">
        <v>28</v>
      </c>
      <c r="K590" s="1" t="s">
        <v>50</v>
      </c>
      <c r="L590">
        <v>912</v>
      </c>
      <c r="M590" s="1" t="s">
        <v>30</v>
      </c>
      <c r="N590">
        <v>21</v>
      </c>
      <c r="O590">
        <v>20</v>
      </c>
      <c r="P590" s="1" t="s">
        <v>42</v>
      </c>
      <c r="Q590">
        <v>37</v>
      </c>
      <c r="R590" s="1" t="s">
        <v>51</v>
      </c>
      <c r="S590" s="1" t="s">
        <v>52</v>
      </c>
      <c r="T590" s="1" t="s">
        <v>34</v>
      </c>
      <c r="U590" s="1" t="s">
        <v>34</v>
      </c>
    </row>
    <row r="591" spans="1:21" x14ac:dyDescent="0.3">
      <c r="A591" s="1" t="s">
        <v>909</v>
      </c>
      <c r="B591" s="2">
        <v>45149</v>
      </c>
      <c r="C591" s="1" t="s">
        <v>110</v>
      </c>
      <c r="D591" s="1" t="s">
        <v>180</v>
      </c>
      <c r="E591" s="1" t="s">
        <v>24</v>
      </c>
      <c r="F591" s="1" t="s">
        <v>25</v>
      </c>
      <c r="G591" s="1" t="s">
        <v>407</v>
      </c>
      <c r="H591">
        <v>228</v>
      </c>
      <c r="I591" s="1" t="s">
        <v>27</v>
      </c>
      <c r="J591" s="1" t="s">
        <v>71</v>
      </c>
      <c r="K591" s="1" t="s">
        <v>298</v>
      </c>
      <c r="L591">
        <v>2603</v>
      </c>
      <c r="M591" s="1" t="s">
        <v>41</v>
      </c>
      <c r="N591">
        <v>44</v>
      </c>
      <c r="O591">
        <v>20</v>
      </c>
      <c r="P591" s="1" t="s">
        <v>42</v>
      </c>
      <c r="Q591">
        <v>3</v>
      </c>
      <c r="R591" s="1" t="s">
        <v>51</v>
      </c>
      <c r="S591" s="1" t="s">
        <v>43</v>
      </c>
      <c r="T591" s="1" t="s">
        <v>53</v>
      </c>
      <c r="U591" s="1" t="s">
        <v>34</v>
      </c>
    </row>
    <row r="592" spans="1:21" x14ac:dyDescent="0.3">
      <c r="A592" s="1" t="s">
        <v>910</v>
      </c>
      <c r="B592" s="2">
        <v>44878</v>
      </c>
      <c r="C592" s="1" t="s">
        <v>64</v>
      </c>
      <c r="D592" s="1" t="s">
        <v>247</v>
      </c>
      <c r="E592" s="1" t="s">
        <v>47</v>
      </c>
      <c r="F592" s="1" t="s">
        <v>75</v>
      </c>
      <c r="G592" s="1" t="s">
        <v>39</v>
      </c>
      <c r="H592">
        <v>1744</v>
      </c>
      <c r="I592" s="1" t="s">
        <v>58</v>
      </c>
      <c r="J592" s="1" t="s">
        <v>71</v>
      </c>
      <c r="K592" s="1" t="s">
        <v>152</v>
      </c>
      <c r="L592">
        <v>2183</v>
      </c>
      <c r="M592" s="1" t="s">
        <v>41</v>
      </c>
      <c r="N592">
        <v>54</v>
      </c>
      <c r="O592">
        <v>14</v>
      </c>
      <c r="P592" s="1" t="s">
        <v>31</v>
      </c>
      <c r="Q592">
        <v>10</v>
      </c>
      <c r="R592" s="1" t="s">
        <v>51</v>
      </c>
      <c r="S592" s="1" t="s">
        <v>33</v>
      </c>
      <c r="T592" s="1" t="s">
        <v>67</v>
      </c>
      <c r="U592" s="1" t="s">
        <v>79</v>
      </c>
    </row>
    <row r="593" spans="1:21" x14ac:dyDescent="0.3">
      <c r="A593" s="1" t="s">
        <v>911</v>
      </c>
      <c r="B593" s="2">
        <v>45068</v>
      </c>
      <c r="C593" s="1" t="s">
        <v>22</v>
      </c>
      <c r="D593" s="1" t="s">
        <v>23</v>
      </c>
      <c r="E593" s="1" t="s">
        <v>47</v>
      </c>
      <c r="F593" s="1" t="s">
        <v>38</v>
      </c>
      <c r="G593" s="1" t="s">
        <v>372</v>
      </c>
      <c r="H593">
        <v>743</v>
      </c>
      <c r="I593" s="1" t="s">
        <v>27</v>
      </c>
      <c r="J593" s="1" t="s">
        <v>77</v>
      </c>
      <c r="K593" s="1" t="s">
        <v>118</v>
      </c>
      <c r="L593">
        <v>2793</v>
      </c>
      <c r="M593" s="1" t="s">
        <v>41</v>
      </c>
      <c r="N593">
        <v>60</v>
      </c>
      <c r="O593">
        <v>4</v>
      </c>
      <c r="P593" s="1" t="s">
        <v>42</v>
      </c>
      <c r="Q593">
        <v>45</v>
      </c>
      <c r="R593" s="1" t="s">
        <v>32</v>
      </c>
      <c r="S593" s="1" t="s">
        <v>33</v>
      </c>
      <c r="T593" s="1" t="s">
        <v>67</v>
      </c>
      <c r="U593" s="1" t="s">
        <v>79</v>
      </c>
    </row>
    <row r="594" spans="1:21" x14ac:dyDescent="0.3">
      <c r="A594" s="1" t="s">
        <v>912</v>
      </c>
      <c r="B594" s="2">
        <v>45170</v>
      </c>
      <c r="C594" s="1" t="s">
        <v>64</v>
      </c>
      <c r="D594" s="1" t="s">
        <v>194</v>
      </c>
      <c r="E594" s="1" t="s">
        <v>47</v>
      </c>
      <c r="F594" s="1" t="s">
        <v>38</v>
      </c>
      <c r="G594" s="1" t="s">
        <v>825</v>
      </c>
      <c r="H594">
        <v>2223</v>
      </c>
      <c r="I594" s="1" t="s">
        <v>49</v>
      </c>
      <c r="J594" s="1" t="s">
        <v>71</v>
      </c>
      <c r="K594" s="1" t="s">
        <v>123</v>
      </c>
      <c r="L594">
        <v>1315</v>
      </c>
      <c r="M594" s="1" t="s">
        <v>41</v>
      </c>
      <c r="N594">
        <v>42</v>
      </c>
      <c r="O594">
        <v>6</v>
      </c>
      <c r="P594" s="1" t="s">
        <v>42</v>
      </c>
      <c r="Q594">
        <v>54</v>
      </c>
      <c r="R594" s="1" t="s">
        <v>51</v>
      </c>
      <c r="S594" s="1" t="s">
        <v>52</v>
      </c>
      <c r="T594" s="1" t="s">
        <v>62</v>
      </c>
      <c r="U594" s="1" t="s">
        <v>34</v>
      </c>
    </row>
    <row r="595" spans="1:21" x14ac:dyDescent="0.3">
      <c r="A595" s="1" t="s">
        <v>913</v>
      </c>
      <c r="B595" s="2">
        <v>44677</v>
      </c>
      <c r="C595" s="1" t="s">
        <v>64</v>
      </c>
      <c r="D595" s="1" t="s">
        <v>172</v>
      </c>
      <c r="E595" s="1" t="s">
        <v>37</v>
      </c>
      <c r="F595" s="1" t="s">
        <v>38</v>
      </c>
      <c r="G595" s="1" t="s">
        <v>209</v>
      </c>
      <c r="H595">
        <v>2343</v>
      </c>
      <c r="I595" s="1" t="s">
        <v>58</v>
      </c>
      <c r="J595" s="1" t="s">
        <v>59</v>
      </c>
      <c r="K595" s="1" t="s">
        <v>66</v>
      </c>
      <c r="L595">
        <v>2494</v>
      </c>
      <c r="M595" s="1" t="s">
        <v>41</v>
      </c>
      <c r="N595">
        <v>57</v>
      </c>
      <c r="O595">
        <v>20</v>
      </c>
      <c r="P595" s="1" t="s">
        <v>42</v>
      </c>
      <c r="Q595">
        <v>20</v>
      </c>
      <c r="R595" s="1" t="s">
        <v>32</v>
      </c>
      <c r="S595" s="1" t="s">
        <v>43</v>
      </c>
      <c r="T595" s="1" t="s">
        <v>62</v>
      </c>
      <c r="U595" s="1" t="s">
        <v>79</v>
      </c>
    </row>
    <row r="596" spans="1:21" x14ac:dyDescent="0.3">
      <c r="A596" s="1" t="s">
        <v>914</v>
      </c>
      <c r="B596" s="2">
        <v>45130</v>
      </c>
      <c r="C596" s="1" t="s">
        <v>64</v>
      </c>
      <c r="D596" s="1" t="s">
        <v>145</v>
      </c>
      <c r="E596" s="1" t="s">
        <v>37</v>
      </c>
      <c r="F596" s="1" t="s">
        <v>56</v>
      </c>
      <c r="G596" s="1" t="s">
        <v>804</v>
      </c>
      <c r="H596">
        <v>813</v>
      </c>
      <c r="I596" s="1" t="s">
        <v>58</v>
      </c>
      <c r="J596" s="1" t="s">
        <v>77</v>
      </c>
      <c r="K596" s="1" t="s">
        <v>239</v>
      </c>
      <c r="L596">
        <v>2876</v>
      </c>
      <c r="M596" s="1" t="s">
        <v>41</v>
      </c>
      <c r="N596">
        <v>20</v>
      </c>
      <c r="O596">
        <v>18</v>
      </c>
      <c r="P596" s="1" t="s">
        <v>42</v>
      </c>
      <c r="Q596">
        <v>44</v>
      </c>
      <c r="R596" s="1" t="s">
        <v>32</v>
      </c>
      <c r="S596" s="1" t="s">
        <v>52</v>
      </c>
      <c r="T596" s="1" t="s">
        <v>34</v>
      </c>
      <c r="U596" s="1" t="s">
        <v>79</v>
      </c>
    </row>
    <row r="597" spans="1:21" x14ac:dyDescent="0.3">
      <c r="A597" s="1" t="s">
        <v>915</v>
      </c>
      <c r="B597" s="2">
        <v>44783</v>
      </c>
      <c r="C597" s="1" t="s">
        <v>64</v>
      </c>
      <c r="D597" s="1" t="s">
        <v>111</v>
      </c>
      <c r="E597" s="1" t="s">
        <v>37</v>
      </c>
      <c r="F597" s="1" t="s">
        <v>121</v>
      </c>
      <c r="G597" s="1" t="s">
        <v>112</v>
      </c>
      <c r="H597">
        <v>1130</v>
      </c>
      <c r="I597" s="1" t="s">
        <v>49</v>
      </c>
      <c r="J597" s="1" t="s">
        <v>71</v>
      </c>
      <c r="K597" s="1" t="s">
        <v>182</v>
      </c>
      <c r="L597">
        <v>829</v>
      </c>
      <c r="M597" s="1" t="s">
        <v>41</v>
      </c>
      <c r="N597">
        <v>48</v>
      </c>
      <c r="O597">
        <v>3</v>
      </c>
      <c r="P597" s="1" t="s">
        <v>31</v>
      </c>
      <c r="Q597">
        <v>34</v>
      </c>
      <c r="R597" s="1" t="s">
        <v>32</v>
      </c>
      <c r="S597" s="1" t="s">
        <v>43</v>
      </c>
      <c r="T597" s="1" t="s">
        <v>53</v>
      </c>
      <c r="U597" s="1" t="s">
        <v>34</v>
      </c>
    </row>
    <row r="598" spans="1:21" x14ac:dyDescent="0.3">
      <c r="A598" s="1" t="s">
        <v>916</v>
      </c>
      <c r="B598" s="2">
        <v>44746</v>
      </c>
      <c r="C598" s="1" t="s">
        <v>64</v>
      </c>
      <c r="D598" s="1" t="s">
        <v>247</v>
      </c>
      <c r="E598" s="1" t="s">
        <v>37</v>
      </c>
      <c r="F598" s="1" t="s">
        <v>25</v>
      </c>
      <c r="G598" s="1" t="s">
        <v>255</v>
      </c>
      <c r="H598">
        <v>2106</v>
      </c>
      <c r="I598" s="1" t="s">
        <v>27</v>
      </c>
      <c r="J598" s="1" t="s">
        <v>71</v>
      </c>
      <c r="K598" s="1" t="s">
        <v>66</v>
      </c>
      <c r="L598">
        <v>1986</v>
      </c>
      <c r="M598" s="1" t="s">
        <v>30</v>
      </c>
      <c r="N598">
        <v>58</v>
      </c>
      <c r="O598">
        <v>3</v>
      </c>
      <c r="P598" s="1" t="s">
        <v>42</v>
      </c>
      <c r="Q598">
        <v>60</v>
      </c>
      <c r="R598" s="1" t="s">
        <v>51</v>
      </c>
      <c r="S598" s="1" t="s">
        <v>43</v>
      </c>
      <c r="T598" s="1" t="s">
        <v>53</v>
      </c>
      <c r="U598" s="1" t="s">
        <v>79</v>
      </c>
    </row>
    <row r="599" spans="1:21" x14ac:dyDescent="0.3">
      <c r="A599" s="1" t="s">
        <v>917</v>
      </c>
      <c r="B599" s="2">
        <v>45042</v>
      </c>
      <c r="C599" s="1" t="s">
        <v>64</v>
      </c>
      <c r="D599" s="1" t="s">
        <v>69</v>
      </c>
      <c r="E599" s="1" t="s">
        <v>37</v>
      </c>
      <c r="F599" s="1" t="s">
        <v>121</v>
      </c>
      <c r="G599" s="1" t="s">
        <v>555</v>
      </c>
      <c r="H599">
        <v>2316</v>
      </c>
      <c r="I599" s="1" t="s">
        <v>49</v>
      </c>
      <c r="J599" s="1" t="s">
        <v>59</v>
      </c>
      <c r="K599" s="1" t="s">
        <v>72</v>
      </c>
      <c r="L599">
        <v>2391</v>
      </c>
      <c r="M599" s="1" t="s">
        <v>30</v>
      </c>
      <c r="N599">
        <v>25</v>
      </c>
      <c r="O599">
        <v>10</v>
      </c>
      <c r="P599" s="1" t="s">
        <v>61</v>
      </c>
      <c r="Q599">
        <v>15</v>
      </c>
      <c r="R599" s="1" t="s">
        <v>51</v>
      </c>
      <c r="S599" s="1" t="s">
        <v>52</v>
      </c>
      <c r="T599" s="1" t="s">
        <v>34</v>
      </c>
      <c r="U599" s="1" t="s">
        <v>34</v>
      </c>
    </row>
    <row r="600" spans="1:21" x14ac:dyDescent="0.3">
      <c r="A600" s="1" t="s">
        <v>918</v>
      </c>
      <c r="B600" s="2">
        <v>45193</v>
      </c>
      <c r="C600" s="1" t="s">
        <v>64</v>
      </c>
      <c r="D600" s="1" t="s">
        <v>155</v>
      </c>
      <c r="E600" s="1" t="s">
        <v>24</v>
      </c>
      <c r="F600" s="1" t="s">
        <v>121</v>
      </c>
      <c r="G600" s="1" t="s">
        <v>255</v>
      </c>
      <c r="H600">
        <v>801</v>
      </c>
      <c r="I600" s="1" t="s">
        <v>27</v>
      </c>
      <c r="J600" s="1" t="s">
        <v>77</v>
      </c>
      <c r="K600" s="1" t="s">
        <v>216</v>
      </c>
      <c r="L600">
        <v>2620</v>
      </c>
      <c r="M600" s="1" t="s">
        <v>30</v>
      </c>
      <c r="N600">
        <v>21</v>
      </c>
      <c r="O600">
        <v>14</v>
      </c>
      <c r="P600" s="1" t="s">
        <v>31</v>
      </c>
      <c r="Q600">
        <v>51</v>
      </c>
      <c r="R600" s="1" t="s">
        <v>32</v>
      </c>
      <c r="S600" s="1" t="s">
        <v>43</v>
      </c>
      <c r="T600" s="1" t="s">
        <v>62</v>
      </c>
      <c r="U600" s="1" t="s">
        <v>34</v>
      </c>
    </row>
    <row r="601" spans="1:21" x14ac:dyDescent="0.3">
      <c r="A601" s="1" t="s">
        <v>919</v>
      </c>
      <c r="B601" s="2">
        <v>45195</v>
      </c>
      <c r="C601" s="1" t="s">
        <v>64</v>
      </c>
      <c r="D601" s="1" t="s">
        <v>180</v>
      </c>
      <c r="E601" s="1" t="s">
        <v>37</v>
      </c>
      <c r="F601" s="1" t="s">
        <v>75</v>
      </c>
      <c r="G601" s="1" t="s">
        <v>825</v>
      </c>
      <c r="H601">
        <v>207</v>
      </c>
      <c r="I601" s="1" t="s">
        <v>49</v>
      </c>
      <c r="J601" s="1" t="s">
        <v>28</v>
      </c>
      <c r="K601" s="1" t="s">
        <v>136</v>
      </c>
      <c r="L601">
        <v>2332</v>
      </c>
      <c r="M601" s="1" t="s">
        <v>30</v>
      </c>
      <c r="N601">
        <v>51</v>
      </c>
      <c r="O601">
        <v>4</v>
      </c>
      <c r="P601" s="1" t="s">
        <v>42</v>
      </c>
      <c r="Q601">
        <v>66</v>
      </c>
      <c r="R601" s="1" t="s">
        <v>32</v>
      </c>
      <c r="S601" s="1" t="s">
        <v>52</v>
      </c>
      <c r="T601" s="1" t="s">
        <v>67</v>
      </c>
      <c r="U601" s="1" t="s">
        <v>79</v>
      </c>
    </row>
    <row r="602" spans="1:21" x14ac:dyDescent="0.3">
      <c r="A602" s="1" t="s">
        <v>920</v>
      </c>
      <c r="B602" s="2">
        <v>44884</v>
      </c>
      <c r="C602" s="1" t="s">
        <v>97</v>
      </c>
      <c r="D602" s="1" t="s">
        <v>145</v>
      </c>
      <c r="E602" s="1" t="s">
        <v>24</v>
      </c>
      <c r="F602" s="1" t="s">
        <v>56</v>
      </c>
      <c r="G602" s="1" t="s">
        <v>568</v>
      </c>
      <c r="H602">
        <v>616</v>
      </c>
      <c r="I602" s="1" t="s">
        <v>27</v>
      </c>
      <c r="J602" s="1" t="s">
        <v>77</v>
      </c>
      <c r="K602" s="1" t="s">
        <v>201</v>
      </c>
      <c r="L602">
        <v>2253</v>
      </c>
      <c r="M602" s="1" t="s">
        <v>30</v>
      </c>
      <c r="N602">
        <v>35</v>
      </c>
      <c r="O602">
        <v>18</v>
      </c>
      <c r="P602" s="1" t="s">
        <v>31</v>
      </c>
      <c r="Q602">
        <v>19</v>
      </c>
      <c r="R602" s="1" t="s">
        <v>32</v>
      </c>
      <c r="S602" s="1" t="s">
        <v>33</v>
      </c>
      <c r="T602" s="1" t="s">
        <v>53</v>
      </c>
      <c r="U602" s="1" t="s">
        <v>34</v>
      </c>
    </row>
    <row r="603" spans="1:21" x14ac:dyDescent="0.3">
      <c r="A603" s="1" t="s">
        <v>921</v>
      </c>
      <c r="B603" s="2">
        <v>44644</v>
      </c>
      <c r="C603" s="1" t="s">
        <v>110</v>
      </c>
      <c r="D603" s="1" t="s">
        <v>93</v>
      </c>
      <c r="E603" s="1" t="s">
        <v>24</v>
      </c>
      <c r="F603" s="1" t="s">
        <v>38</v>
      </c>
      <c r="G603" s="1" t="s">
        <v>192</v>
      </c>
      <c r="H603">
        <v>922</v>
      </c>
      <c r="I603" s="1" t="s">
        <v>49</v>
      </c>
      <c r="J603" s="1" t="s">
        <v>77</v>
      </c>
      <c r="K603" s="1" t="s">
        <v>271</v>
      </c>
      <c r="L603">
        <v>927</v>
      </c>
      <c r="M603" s="1" t="s">
        <v>41</v>
      </c>
      <c r="N603">
        <v>70</v>
      </c>
      <c r="O603">
        <v>6</v>
      </c>
      <c r="P603" s="1" t="s">
        <v>31</v>
      </c>
      <c r="Q603">
        <v>49</v>
      </c>
      <c r="R603" s="1" t="s">
        <v>32</v>
      </c>
      <c r="S603" s="1" t="s">
        <v>43</v>
      </c>
      <c r="T603" s="1" t="s">
        <v>62</v>
      </c>
      <c r="U603" s="1" t="s">
        <v>79</v>
      </c>
    </row>
    <row r="604" spans="1:21" x14ac:dyDescent="0.3">
      <c r="A604" s="1" t="s">
        <v>922</v>
      </c>
      <c r="B604" s="2">
        <v>44900</v>
      </c>
      <c r="C604" s="1" t="s">
        <v>97</v>
      </c>
      <c r="D604" s="1" t="s">
        <v>189</v>
      </c>
      <c r="E604" s="1" t="s">
        <v>47</v>
      </c>
      <c r="F604" s="1" t="s">
        <v>38</v>
      </c>
      <c r="G604" s="1" t="s">
        <v>593</v>
      </c>
      <c r="H604">
        <v>926</v>
      </c>
      <c r="I604" s="1" t="s">
        <v>27</v>
      </c>
      <c r="J604" s="1" t="s">
        <v>71</v>
      </c>
      <c r="K604" s="1" t="s">
        <v>170</v>
      </c>
      <c r="L604">
        <v>928</v>
      </c>
      <c r="M604" s="1" t="s">
        <v>30</v>
      </c>
      <c r="N604">
        <v>25</v>
      </c>
      <c r="O604">
        <v>7</v>
      </c>
      <c r="P604" s="1" t="s">
        <v>42</v>
      </c>
      <c r="Q604">
        <v>59</v>
      </c>
      <c r="R604" s="1" t="s">
        <v>32</v>
      </c>
      <c r="S604" s="1" t="s">
        <v>52</v>
      </c>
      <c r="T604" s="1" t="s">
        <v>34</v>
      </c>
      <c r="U604" s="1" t="s">
        <v>79</v>
      </c>
    </row>
    <row r="605" spans="1:21" x14ac:dyDescent="0.3">
      <c r="A605" s="1" t="s">
        <v>923</v>
      </c>
      <c r="B605" s="2">
        <v>45110</v>
      </c>
      <c r="C605" s="1" t="s">
        <v>22</v>
      </c>
      <c r="D605" s="1" t="s">
        <v>85</v>
      </c>
      <c r="E605" s="1" t="s">
        <v>47</v>
      </c>
      <c r="F605" s="1" t="s">
        <v>121</v>
      </c>
      <c r="G605" s="1" t="s">
        <v>828</v>
      </c>
      <c r="H605">
        <v>2117</v>
      </c>
      <c r="I605" s="1" t="s">
        <v>49</v>
      </c>
      <c r="J605" s="1" t="s">
        <v>59</v>
      </c>
      <c r="K605" s="1" t="s">
        <v>136</v>
      </c>
      <c r="L605">
        <v>1503</v>
      </c>
      <c r="M605" s="1" t="s">
        <v>41</v>
      </c>
      <c r="N605">
        <v>24</v>
      </c>
      <c r="O605">
        <v>4</v>
      </c>
      <c r="P605" s="1" t="s">
        <v>31</v>
      </c>
      <c r="Q605">
        <v>21</v>
      </c>
      <c r="R605" s="1" t="s">
        <v>51</v>
      </c>
      <c r="S605" s="1" t="s">
        <v>43</v>
      </c>
      <c r="T605" s="1" t="s">
        <v>53</v>
      </c>
      <c r="U605" s="1" t="s">
        <v>34</v>
      </c>
    </row>
    <row r="606" spans="1:21" x14ac:dyDescent="0.3">
      <c r="A606" s="1" t="s">
        <v>924</v>
      </c>
      <c r="B606" s="2">
        <v>45264</v>
      </c>
      <c r="C606" s="1" t="s">
        <v>45</v>
      </c>
      <c r="D606" s="1" t="s">
        <v>89</v>
      </c>
      <c r="E606" s="1" t="s">
        <v>37</v>
      </c>
      <c r="F606" s="1" t="s">
        <v>38</v>
      </c>
      <c r="G606" s="1" t="s">
        <v>360</v>
      </c>
      <c r="H606">
        <v>1946</v>
      </c>
      <c r="I606" s="1" t="s">
        <v>49</v>
      </c>
      <c r="J606" s="1" t="s">
        <v>77</v>
      </c>
      <c r="K606" s="1" t="s">
        <v>346</v>
      </c>
      <c r="L606">
        <v>2048</v>
      </c>
      <c r="M606" s="1" t="s">
        <v>30</v>
      </c>
      <c r="N606">
        <v>50</v>
      </c>
      <c r="O606">
        <v>12</v>
      </c>
      <c r="P606" s="1" t="s">
        <v>31</v>
      </c>
      <c r="Q606">
        <v>78</v>
      </c>
      <c r="R606" s="1" t="s">
        <v>32</v>
      </c>
      <c r="S606" s="1" t="s">
        <v>43</v>
      </c>
      <c r="T606" s="1" t="s">
        <v>34</v>
      </c>
      <c r="U606" s="1" t="s">
        <v>79</v>
      </c>
    </row>
    <row r="607" spans="1:21" x14ac:dyDescent="0.3">
      <c r="A607" s="1" t="s">
        <v>925</v>
      </c>
      <c r="B607" s="2">
        <v>44714</v>
      </c>
      <c r="C607" s="1" t="s">
        <v>97</v>
      </c>
      <c r="D607" s="1" t="s">
        <v>81</v>
      </c>
      <c r="E607" s="1" t="s">
        <v>37</v>
      </c>
      <c r="F607" s="1" t="s">
        <v>121</v>
      </c>
      <c r="G607" s="1" t="s">
        <v>287</v>
      </c>
      <c r="H607">
        <v>1931</v>
      </c>
      <c r="I607" s="1" t="s">
        <v>58</v>
      </c>
      <c r="J607" s="1" t="s">
        <v>71</v>
      </c>
      <c r="K607" s="1" t="s">
        <v>161</v>
      </c>
      <c r="L607">
        <v>1407</v>
      </c>
      <c r="M607" s="1" t="s">
        <v>41</v>
      </c>
      <c r="N607">
        <v>46</v>
      </c>
      <c r="O607">
        <v>17</v>
      </c>
      <c r="P607" s="1" t="s">
        <v>42</v>
      </c>
      <c r="Q607">
        <v>21</v>
      </c>
      <c r="R607" s="1" t="s">
        <v>32</v>
      </c>
      <c r="S607" s="1" t="s">
        <v>33</v>
      </c>
      <c r="T607" s="1" t="s">
        <v>53</v>
      </c>
      <c r="U607" s="1" t="s">
        <v>79</v>
      </c>
    </row>
    <row r="608" spans="1:21" x14ac:dyDescent="0.3">
      <c r="A608" s="1" t="s">
        <v>926</v>
      </c>
      <c r="B608" s="2">
        <v>44748</v>
      </c>
      <c r="C608" s="1" t="s">
        <v>97</v>
      </c>
      <c r="D608" s="1" t="s">
        <v>145</v>
      </c>
      <c r="E608" s="1" t="s">
        <v>24</v>
      </c>
      <c r="F608" s="1" t="s">
        <v>56</v>
      </c>
      <c r="G608" s="1" t="s">
        <v>792</v>
      </c>
      <c r="H608">
        <v>1857</v>
      </c>
      <c r="I608" s="1" t="s">
        <v>27</v>
      </c>
      <c r="J608" s="1" t="s">
        <v>71</v>
      </c>
      <c r="K608" s="1" t="s">
        <v>216</v>
      </c>
      <c r="L608">
        <v>1847</v>
      </c>
      <c r="M608" s="1" t="s">
        <v>30</v>
      </c>
      <c r="N608">
        <v>24</v>
      </c>
      <c r="O608">
        <v>0</v>
      </c>
      <c r="P608" s="1" t="s">
        <v>31</v>
      </c>
      <c r="Q608">
        <v>29</v>
      </c>
      <c r="R608" s="1" t="s">
        <v>51</v>
      </c>
      <c r="S608" s="1" t="s">
        <v>52</v>
      </c>
      <c r="T608" s="1" t="s">
        <v>53</v>
      </c>
      <c r="U608" s="1" t="s">
        <v>34</v>
      </c>
    </row>
    <row r="609" spans="1:21" x14ac:dyDescent="0.3">
      <c r="A609" s="1" t="s">
        <v>927</v>
      </c>
      <c r="B609" s="2">
        <v>45107</v>
      </c>
      <c r="C609" s="1" t="s">
        <v>22</v>
      </c>
      <c r="D609" s="1" t="s">
        <v>187</v>
      </c>
      <c r="E609" s="1" t="s">
        <v>24</v>
      </c>
      <c r="F609" s="1" t="s">
        <v>38</v>
      </c>
      <c r="G609" s="1" t="s">
        <v>215</v>
      </c>
      <c r="H609">
        <v>1426</v>
      </c>
      <c r="I609" s="1" t="s">
        <v>58</v>
      </c>
      <c r="J609" s="1" t="s">
        <v>59</v>
      </c>
      <c r="K609" s="1" t="s">
        <v>87</v>
      </c>
      <c r="L609">
        <v>2651</v>
      </c>
      <c r="M609" s="1" t="s">
        <v>30</v>
      </c>
      <c r="N609">
        <v>28</v>
      </c>
      <c r="O609">
        <v>18</v>
      </c>
      <c r="P609" s="1" t="s">
        <v>31</v>
      </c>
      <c r="Q609">
        <v>37</v>
      </c>
      <c r="R609" s="1" t="s">
        <v>32</v>
      </c>
      <c r="S609" s="1" t="s">
        <v>43</v>
      </c>
      <c r="T609" s="1" t="s">
        <v>67</v>
      </c>
      <c r="U609" s="1" t="s">
        <v>79</v>
      </c>
    </row>
    <row r="610" spans="1:21" x14ac:dyDescent="0.3">
      <c r="A610" s="1" t="s">
        <v>928</v>
      </c>
      <c r="B610" s="2">
        <v>45181</v>
      </c>
      <c r="C610" s="1" t="s">
        <v>64</v>
      </c>
      <c r="D610" s="1" t="s">
        <v>74</v>
      </c>
      <c r="E610" s="1" t="s">
        <v>24</v>
      </c>
      <c r="F610" s="1" t="s">
        <v>75</v>
      </c>
      <c r="G610" s="1" t="s">
        <v>281</v>
      </c>
      <c r="H610">
        <v>2057</v>
      </c>
      <c r="I610" s="1" t="s">
        <v>58</v>
      </c>
      <c r="J610" s="1" t="s">
        <v>28</v>
      </c>
      <c r="K610" s="1" t="s">
        <v>229</v>
      </c>
      <c r="L610">
        <v>1273</v>
      </c>
      <c r="M610" s="1" t="s">
        <v>30</v>
      </c>
      <c r="N610">
        <v>34</v>
      </c>
      <c r="O610">
        <v>6</v>
      </c>
      <c r="P610" s="1" t="s">
        <v>42</v>
      </c>
      <c r="Q610">
        <v>78</v>
      </c>
      <c r="R610" s="1" t="s">
        <v>32</v>
      </c>
      <c r="S610" s="1" t="s">
        <v>52</v>
      </c>
      <c r="T610" s="1" t="s">
        <v>67</v>
      </c>
      <c r="U610" s="1" t="s">
        <v>34</v>
      </c>
    </row>
    <row r="611" spans="1:21" x14ac:dyDescent="0.3">
      <c r="A611" s="1" t="s">
        <v>929</v>
      </c>
      <c r="B611" s="2">
        <v>45071</v>
      </c>
      <c r="C611" s="1" t="s">
        <v>45</v>
      </c>
      <c r="D611" s="1" t="s">
        <v>55</v>
      </c>
      <c r="E611" s="1" t="s">
        <v>24</v>
      </c>
      <c r="F611" s="1" t="s">
        <v>38</v>
      </c>
      <c r="G611" s="1" t="s">
        <v>234</v>
      </c>
      <c r="H611">
        <v>56</v>
      </c>
      <c r="I611" s="1" t="s">
        <v>49</v>
      </c>
      <c r="J611" s="1" t="s">
        <v>71</v>
      </c>
      <c r="K611" s="1" t="s">
        <v>126</v>
      </c>
      <c r="L611">
        <v>1760</v>
      </c>
      <c r="M611" s="1" t="s">
        <v>30</v>
      </c>
      <c r="N611">
        <v>61</v>
      </c>
      <c r="O611">
        <v>15</v>
      </c>
      <c r="P611" s="1" t="s">
        <v>42</v>
      </c>
      <c r="Q611">
        <v>8</v>
      </c>
      <c r="R611" s="1" t="s">
        <v>32</v>
      </c>
      <c r="S611" s="1" t="s">
        <v>33</v>
      </c>
      <c r="T611" s="1" t="s">
        <v>67</v>
      </c>
      <c r="U611" s="1" t="s">
        <v>79</v>
      </c>
    </row>
    <row r="612" spans="1:21" x14ac:dyDescent="0.3">
      <c r="A612" s="1" t="s">
        <v>930</v>
      </c>
      <c r="B612" s="2">
        <v>44762</v>
      </c>
      <c r="C612" s="1" t="s">
        <v>110</v>
      </c>
      <c r="D612" s="1" t="s">
        <v>194</v>
      </c>
      <c r="E612" s="1" t="s">
        <v>37</v>
      </c>
      <c r="F612" s="1" t="s">
        <v>25</v>
      </c>
      <c r="G612" s="1" t="s">
        <v>257</v>
      </c>
      <c r="H612">
        <v>736</v>
      </c>
      <c r="I612" s="1" t="s">
        <v>27</v>
      </c>
      <c r="J612" s="1" t="s">
        <v>28</v>
      </c>
      <c r="K612" s="1" t="s">
        <v>167</v>
      </c>
      <c r="L612">
        <v>2898</v>
      </c>
      <c r="M612" s="1" t="s">
        <v>30</v>
      </c>
      <c r="N612">
        <v>61</v>
      </c>
      <c r="O612">
        <v>19</v>
      </c>
      <c r="P612" s="1" t="s">
        <v>31</v>
      </c>
      <c r="Q612">
        <v>46</v>
      </c>
      <c r="R612" s="1" t="s">
        <v>32</v>
      </c>
      <c r="S612" s="1" t="s">
        <v>33</v>
      </c>
      <c r="T612" s="1" t="s">
        <v>67</v>
      </c>
      <c r="U612" s="1" t="s">
        <v>79</v>
      </c>
    </row>
    <row r="613" spans="1:21" x14ac:dyDescent="0.3">
      <c r="A613" s="1" t="s">
        <v>931</v>
      </c>
      <c r="B613" s="2">
        <v>44957</v>
      </c>
      <c r="C613" s="1" t="s">
        <v>64</v>
      </c>
      <c r="D613" s="1" t="s">
        <v>93</v>
      </c>
      <c r="E613" s="1" t="s">
        <v>47</v>
      </c>
      <c r="F613" s="1" t="s">
        <v>38</v>
      </c>
      <c r="G613" s="1" t="s">
        <v>782</v>
      </c>
      <c r="H613">
        <v>1124</v>
      </c>
      <c r="I613" s="1" t="s">
        <v>58</v>
      </c>
      <c r="J613" s="1" t="s">
        <v>77</v>
      </c>
      <c r="K613" s="1" t="s">
        <v>198</v>
      </c>
      <c r="L613">
        <v>1852</v>
      </c>
      <c r="M613" s="1" t="s">
        <v>41</v>
      </c>
      <c r="N613">
        <v>55</v>
      </c>
      <c r="O613">
        <v>0</v>
      </c>
      <c r="P613" s="1" t="s">
        <v>31</v>
      </c>
      <c r="Q613">
        <v>22</v>
      </c>
      <c r="R613" s="1" t="s">
        <v>51</v>
      </c>
      <c r="S613" s="1" t="s">
        <v>43</v>
      </c>
      <c r="T613" s="1" t="s">
        <v>53</v>
      </c>
      <c r="U613" s="1" t="s">
        <v>79</v>
      </c>
    </row>
    <row r="614" spans="1:21" x14ac:dyDescent="0.3">
      <c r="A614" s="1" t="s">
        <v>932</v>
      </c>
      <c r="B614" s="2">
        <v>44769</v>
      </c>
      <c r="C614" s="1" t="s">
        <v>97</v>
      </c>
      <c r="D614" s="1" t="s">
        <v>187</v>
      </c>
      <c r="E614" s="1" t="s">
        <v>47</v>
      </c>
      <c r="F614" s="1" t="s">
        <v>75</v>
      </c>
      <c r="G614" s="1" t="s">
        <v>933</v>
      </c>
      <c r="H614">
        <v>2304</v>
      </c>
      <c r="I614" s="1" t="s">
        <v>49</v>
      </c>
      <c r="J614" s="1" t="s">
        <v>59</v>
      </c>
      <c r="K614" s="1" t="s">
        <v>170</v>
      </c>
      <c r="L614">
        <v>2610</v>
      </c>
      <c r="M614" s="1" t="s">
        <v>30</v>
      </c>
      <c r="N614">
        <v>30</v>
      </c>
      <c r="O614">
        <v>4</v>
      </c>
      <c r="P614" s="1" t="s">
        <v>31</v>
      </c>
      <c r="Q614">
        <v>37</v>
      </c>
      <c r="R614" s="1" t="s">
        <v>32</v>
      </c>
      <c r="S614" s="1" t="s">
        <v>43</v>
      </c>
      <c r="T614" s="1" t="s">
        <v>62</v>
      </c>
      <c r="U614" s="1" t="s">
        <v>34</v>
      </c>
    </row>
    <row r="615" spans="1:21" x14ac:dyDescent="0.3">
      <c r="A615" s="1" t="s">
        <v>934</v>
      </c>
      <c r="B615" s="2">
        <v>44708</v>
      </c>
      <c r="C615" s="1" t="s">
        <v>110</v>
      </c>
      <c r="D615" s="1" t="s">
        <v>85</v>
      </c>
      <c r="E615" s="1" t="s">
        <v>24</v>
      </c>
      <c r="F615" s="1" t="s">
        <v>75</v>
      </c>
      <c r="G615" s="1" t="s">
        <v>421</v>
      </c>
      <c r="H615">
        <v>1348</v>
      </c>
      <c r="I615" s="1" t="s">
        <v>49</v>
      </c>
      <c r="J615" s="1" t="s">
        <v>28</v>
      </c>
      <c r="K615" s="1" t="s">
        <v>87</v>
      </c>
      <c r="L615">
        <v>2629</v>
      </c>
      <c r="M615" s="1" t="s">
        <v>41</v>
      </c>
      <c r="N615">
        <v>25</v>
      </c>
      <c r="O615">
        <v>14</v>
      </c>
      <c r="P615" s="1" t="s">
        <v>61</v>
      </c>
      <c r="Q615">
        <v>32</v>
      </c>
      <c r="R615" s="1" t="s">
        <v>51</v>
      </c>
      <c r="S615" s="1" t="s">
        <v>52</v>
      </c>
      <c r="T615" s="1" t="s">
        <v>67</v>
      </c>
      <c r="U615" s="1" t="s">
        <v>79</v>
      </c>
    </row>
    <row r="616" spans="1:21" x14ac:dyDescent="0.3">
      <c r="A616" s="1" t="s">
        <v>935</v>
      </c>
      <c r="B616" s="2">
        <v>44824</v>
      </c>
      <c r="C616" s="1" t="s">
        <v>22</v>
      </c>
      <c r="D616" s="1" t="s">
        <v>111</v>
      </c>
      <c r="E616" s="1" t="s">
        <v>24</v>
      </c>
      <c r="F616" s="1" t="s">
        <v>121</v>
      </c>
      <c r="G616" s="1" t="s">
        <v>536</v>
      </c>
      <c r="H616">
        <v>154</v>
      </c>
      <c r="I616" s="1" t="s">
        <v>49</v>
      </c>
      <c r="J616" s="1" t="s">
        <v>59</v>
      </c>
      <c r="K616" s="1" t="s">
        <v>118</v>
      </c>
      <c r="L616">
        <v>838</v>
      </c>
      <c r="M616" s="1" t="s">
        <v>30</v>
      </c>
      <c r="N616">
        <v>23</v>
      </c>
      <c r="O616">
        <v>11</v>
      </c>
      <c r="P616" s="1" t="s">
        <v>31</v>
      </c>
      <c r="Q616">
        <v>54</v>
      </c>
      <c r="R616" s="1" t="s">
        <v>51</v>
      </c>
      <c r="S616" s="1" t="s">
        <v>52</v>
      </c>
      <c r="T616" s="1" t="s">
        <v>53</v>
      </c>
      <c r="U616" s="1" t="s">
        <v>34</v>
      </c>
    </row>
    <row r="617" spans="1:21" x14ac:dyDescent="0.3">
      <c r="A617" s="1" t="s">
        <v>936</v>
      </c>
      <c r="B617" s="2">
        <v>45169</v>
      </c>
      <c r="C617" s="1" t="s">
        <v>110</v>
      </c>
      <c r="D617" s="1" t="s">
        <v>74</v>
      </c>
      <c r="E617" s="1" t="s">
        <v>24</v>
      </c>
      <c r="F617" s="1" t="s">
        <v>38</v>
      </c>
      <c r="G617" s="1" t="s">
        <v>311</v>
      </c>
      <c r="H617">
        <v>600</v>
      </c>
      <c r="I617" s="1" t="s">
        <v>58</v>
      </c>
      <c r="J617" s="1" t="s">
        <v>28</v>
      </c>
      <c r="K617" s="1" t="s">
        <v>87</v>
      </c>
      <c r="L617">
        <v>1556</v>
      </c>
      <c r="M617" s="1" t="s">
        <v>30</v>
      </c>
      <c r="N617">
        <v>37</v>
      </c>
      <c r="O617">
        <v>15</v>
      </c>
      <c r="P617" s="1" t="s">
        <v>42</v>
      </c>
      <c r="Q617">
        <v>33</v>
      </c>
      <c r="R617" s="1" t="s">
        <v>32</v>
      </c>
      <c r="S617" s="1" t="s">
        <v>43</v>
      </c>
      <c r="T617" s="1" t="s">
        <v>53</v>
      </c>
      <c r="U617" s="1" t="s">
        <v>34</v>
      </c>
    </row>
    <row r="618" spans="1:21" x14ac:dyDescent="0.3">
      <c r="A618" s="1" t="s">
        <v>937</v>
      </c>
      <c r="B618" s="2">
        <v>45173</v>
      </c>
      <c r="C618" s="1" t="s">
        <v>64</v>
      </c>
      <c r="D618" s="1" t="s">
        <v>55</v>
      </c>
      <c r="E618" s="1" t="s">
        <v>47</v>
      </c>
      <c r="F618" s="1" t="s">
        <v>75</v>
      </c>
      <c r="G618" s="1" t="s">
        <v>86</v>
      </c>
      <c r="H618">
        <v>316</v>
      </c>
      <c r="I618" s="1" t="s">
        <v>58</v>
      </c>
      <c r="J618" s="1" t="s">
        <v>28</v>
      </c>
      <c r="K618" s="1" t="s">
        <v>185</v>
      </c>
      <c r="L618">
        <v>1052</v>
      </c>
      <c r="M618" s="1" t="s">
        <v>30</v>
      </c>
      <c r="N618">
        <v>60</v>
      </c>
      <c r="O618">
        <v>12</v>
      </c>
      <c r="P618" s="1" t="s">
        <v>31</v>
      </c>
      <c r="Q618">
        <v>37</v>
      </c>
      <c r="R618" s="1" t="s">
        <v>51</v>
      </c>
      <c r="S618" s="1" t="s">
        <v>52</v>
      </c>
      <c r="T618" s="1" t="s">
        <v>53</v>
      </c>
      <c r="U618" s="1" t="s">
        <v>34</v>
      </c>
    </row>
    <row r="619" spans="1:21" x14ac:dyDescent="0.3">
      <c r="A619" s="1" t="s">
        <v>938</v>
      </c>
      <c r="B619" s="2">
        <v>44572</v>
      </c>
      <c r="C619" s="1" t="s">
        <v>22</v>
      </c>
      <c r="D619" s="1" t="s">
        <v>111</v>
      </c>
      <c r="E619" s="1" t="s">
        <v>24</v>
      </c>
      <c r="F619" s="1" t="s">
        <v>25</v>
      </c>
      <c r="G619" s="1" t="s">
        <v>792</v>
      </c>
      <c r="H619">
        <v>731</v>
      </c>
      <c r="I619" s="1" t="s">
        <v>58</v>
      </c>
      <c r="J619" s="1" t="s">
        <v>71</v>
      </c>
      <c r="K619" s="1" t="s">
        <v>239</v>
      </c>
      <c r="L619">
        <v>1088</v>
      </c>
      <c r="M619" s="1" t="s">
        <v>41</v>
      </c>
      <c r="N619">
        <v>61</v>
      </c>
      <c r="O619">
        <v>10</v>
      </c>
      <c r="P619" s="1" t="s">
        <v>61</v>
      </c>
      <c r="Q619">
        <v>11</v>
      </c>
      <c r="R619" s="1" t="s">
        <v>51</v>
      </c>
      <c r="S619" s="1" t="s">
        <v>52</v>
      </c>
      <c r="T619" s="1" t="s">
        <v>53</v>
      </c>
      <c r="U619" s="1" t="s">
        <v>34</v>
      </c>
    </row>
    <row r="620" spans="1:21" x14ac:dyDescent="0.3">
      <c r="A620" s="1" t="s">
        <v>939</v>
      </c>
      <c r="B620" s="2">
        <v>45106</v>
      </c>
      <c r="C620" s="1" t="s">
        <v>45</v>
      </c>
      <c r="D620" s="1" t="s">
        <v>81</v>
      </c>
      <c r="E620" s="1" t="s">
        <v>47</v>
      </c>
      <c r="F620" s="1" t="s">
        <v>121</v>
      </c>
      <c r="G620" s="1" t="s">
        <v>491</v>
      </c>
      <c r="H620">
        <v>2312</v>
      </c>
      <c r="I620" s="1" t="s">
        <v>58</v>
      </c>
      <c r="J620" s="1" t="s">
        <v>59</v>
      </c>
      <c r="K620" s="1" t="s">
        <v>170</v>
      </c>
      <c r="L620">
        <v>2161</v>
      </c>
      <c r="M620" s="1" t="s">
        <v>41</v>
      </c>
      <c r="N620">
        <v>70</v>
      </c>
      <c r="O620">
        <v>2</v>
      </c>
      <c r="P620" s="1" t="s">
        <v>31</v>
      </c>
      <c r="Q620">
        <v>71</v>
      </c>
      <c r="R620" s="1" t="s">
        <v>51</v>
      </c>
      <c r="S620" s="1" t="s">
        <v>43</v>
      </c>
      <c r="T620" s="1" t="s">
        <v>34</v>
      </c>
      <c r="U620" s="1" t="s">
        <v>79</v>
      </c>
    </row>
    <row r="621" spans="1:21" x14ac:dyDescent="0.3">
      <c r="A621" s="1" t="s">
        <v>940</v>
      </c>
      <c r="B621" s="2">
        <v>44933</v>
      </c>
      <c r="C621" s="1" t="s">
        <v>22</v>
      </c>
      <c r="D621" s="1" t="s">
        <v>81</v>
      </c>
      <c r="E621" s="1" t="s">
        <v>37</v>
      </c>
      <c r="F621" s="1" t="s">
        <v>56</v>
      </c>
      <c r="G621" s="1" t="s">
        <v>289</v>
      </c>
      <c r="H621">
        <v>1311</v>
      </c>
      <c r="I621" s="1" t="s">
        <v>58</v>
      </c>
      <c r="J621" s="1" t="s">
        <v>71</v>
      </c>
      <c r="K621" s="1" t="s">
        <v>87</v>
      </c>
      <c r="L621">
        <v>2230</v>
      </c>
      <c r="M621" s="1" t="s">
        <v>41</v>
      </c>
      <c r="N621">
        <v>66</v>
      </c>
      <c r="O621">
        <v>4</v>
      </c>
      <c r="P621" s="1" t="s">
        <v>42</v>
      </c>
      <c r="Q621">
        <v>28</v>
      </c>
      <c r="R621" s="1" t="s">
        <v>51</v>
      </c>
      <c r="S621" s="1" t="s">
        <v>52</v>
      </c>
      <c r="T621" s="1" t="s">
        <v>62</v>
      </c>
      <c r="U621" s="1" t="s">
        <v>34</v>
      </c>
    </row>
    <row r="622" spans="1:21" x14ac:dyDescent="0.3">
      <c r="A622" s="1" t="s">
        <v>941</v>
      </c>
      <c r="B622" s="2">
        <v>45185</v>
      </c>
      <c r="C622" s="1" t="s">
        <v>45</v>
      </c>
      <c r="D622" s="1" t="s">
        <v>247</v>
      </c>
      <c r="E622" s="1" t="s">
        <v>37</v>
      </c>
      <c r="F622" s="1" t="s">
        <v>121</v>
      </c>
      <c r="G622" s="1" t="s">
        <v>415</v>
      </c>
      <c r="H622">
        <v>455</v>
      </c>
      <c r="I622" s="1" t="s">
        <v>58</v>
      </c>
      <c r="J622" s="1" t="s">
        <v>71</v>
      </c>
      <c r="K622" s="1" t="s">
        <v>66</v>
      </c>
      <c r="L622">
        <v>2011</v>
      </c>
      <c r="M622" s="1" t="s">
        <v>30</v>
      </c>
      <c r="N622">
        <v>67</v>
      </c>
      <c r="O622">
        <v>16</v>
      </c>
      <c r="P622" s="1" t="s">
        <v>42</v>
      </c>
      <c r="Q622">
        <v>45</v>
      </c>
      <c r="R622" s="1" t="s">
        <v>32</v>
      </c>
      <c r="S622" s="1" t="s">
        <v>43</v>
      </c>
      <c r="T622" s="1" t="s">
        <v>53</v>
      </c>
      <c r="U622" s="1" t="s">
        <v>34</v>
      </c>
    </row>
    <row r="623" spans="1:21" x14ac:dyDescent="0.3">
      <c r="A623" s="1" t="s">
        <v>942</v>
      </c>
      <c r="B623" s="2">
        <v>44955</v>
      </c>
      <c r="C623" s="1" t="s">
        <v>64</v>
      </c>
      <c r="D623" s="1" t="s">
        <v>74</v>
      </c>
      <c r="E623" s="1" t="s">
        <v>37</v>
      </c>
      <c r="F623" s="1" t="s">
        <v>38</v>
      </c>
      <c r="G623" s="1" t="s">
        <v>115</v>
      </c>
      <c r="H623">
        <v>1046</v>
      </c>
      <c r="I623" s="1" t="s">
        <v>49</v>
      </c>
      <c r="J623" s="1" t="s">
        <v>71</v>
      </c>
      <c r="K623" s="1" t="s">
        <v>108</v>
      </c>
      <c r="L623">
        <v>1604</v>
      </c>
      <c r="M623" s="1" t="s">
        <v>30</v>
      </c>
      <c r="N623">
        <v>18</v>
      </c>
      <c r="O623">
        <v>8</v>
      </c>
      <c r="P623" s="1" t="s">
        <v>42</v>
      </c>
      <c r="Q623">
        <v>8</v>
      </c>
      <c r="R623" s="1" t="s">
        <v>32</v>
      </c>
      <c r="S623" s="1" t="s">
        <v>52</v>
      </c>
      <c r="T623" s="1" t="s">
        <v>62</v>
      </c>
      <c r="U623" s="1" t="s">
        <v>79</v>
      </c>
    </row>
    <row r="624" spans="1:21" x14ac:dyDescent="0.3">
      <c r="A624" s="1" t="s">
        <v>943</v>
      </c>
      <c r="B624" s="2">
        <v>44683</v>
      </c>
      <c r="C624" s="1" t="s">
        <v>110</v>
      </c>
      <c r="D624" s="1" t="s">
        <v>120</v>
      </c>
      <c r="E624" s="1" t="s">
        <v>47</v>
      </c>
      <c r="F624" s="1" t="s">
        <v>75</v>
      </c>
      <c r="G624" s="1" t="s">
        <v>263</v>
      </c>
      <c r="H624">
        <v>1925</v>
      </c>
      <c r="I624" s="1" t="s">
        <v>49</v>
      </c>
      <c r="J624" s="1" t="s">
        <v>59</v>
      </c>
      <c r="K624" s="1" t="s">
        <v>91</v>
      </c>
      <c r="L624">
        <v>1058</v>
      </c>
      <c r="M624" s="1" t="s">
        <v>30</v>
      </c>
      <c r="N624">
        <v>59</v>
      </c>
      <c r="O624">
        <v>14</v>
      </c>
      <c r="P624" s="1" t="s">
        <v>31</v>
      </c>
      <c r="Q624">
        <v>78</v>
      </c>
      <c r="R624" s="1" t="s">
        <v>51</v>
      </c>
      <c r="S624" s="1" t="s">
        <v>43</v>
      </c>
      <c r="T624" s="1" t="s">
        <v>67</v>
      </c>
      <c r="U624" s="1" t="s">
        <v>79</v>
      </c>
    </row>
    <row r="625" spans="1:21" x14ac:dyDescent="0.3">
      <c r="A625" s="1" t="s">
        <v>944</v>
      </c>
      <c r="B625" s="2">
        <v>44969</v>
      </c>
      <c r="C625" s="1" t="s">
        <v>97</v>
      </c>
      <c r="D625" s="1" t="s">
        <v>138</v>
      </c>
      <c r="E625" s="1" t="s">
        <v>37</v>
      </c>
      <c r="F625" s="1" t="s">
        <v>56</v>
      </c>
      <c r="G625" s="1" t="s">
        <v>224</v>
      </c>
      <c r="H625">
        <v>1741</v>
      </c>
      <c r="I625" s="1" t="s">
        <v>49</v>
      </c>
      <c r="J625" s="1" t="s">
        <v>71</v>
      </c>
      <c r="K625" s="1" t="s">
        <v>182</v>
      </c>
      <c r="L625">
        <v>1227</v>
      </c>
      <c r="M625" s="1" t="s">
        <v>41</v>
      </c>
      <c r="N625">
        <v>21</v>
      </c>
      <c r="O625">
        <v>18</v>
      </c>
      <c r="P625" s="1" t="s">
        <v>61</v>
      </c>
      <c r="Q625">
        <v>32</v>
      </c>
      <c r="R625" s="1" t="s">
        <v>51</v>
      </c>
      <c r="S625" s="1" t="s">
        <v>52</v>
      </c>
      <c r="T625" s="1" t="s">
        <v>62</v>
      </c>
      <c r="U625" s="1" t="s">
        <v>34</v>
      </c>
    </row>
    <row r="626" spans="1:21" x14ac:dyDescent="0.3">
      <c r="A626" s="1" t="s">
        <v>945</v>
      </c>
      <c r="B626" s="2">
        <v>44596</v>
      </c>
      <c r="C626" s="1" t="s">
        <v>64</v>
      </c>
      <c r="D626" s="1" t="s">
        <v>36</v>
      </c>
      <c r="E626" s="1" t="s">
        <v>37</v>
      </c>
      <c r="F626" s="1" t="s">
        <v>121</v>
      </c>
      <c r="G626" s="1" t="s">
        <v>392</v>
      </c>
      <c r="H626">
        <v>209</v>
      </c>
      <c r="I626" s="1" t="s">
        <v>27</v>
      </c>
      <c r="J626" s="1" t="s">
        <v>71</v>
      </c>
      <c r="K626" s="1" t="s">
        <v>29</v>
      </c>
      <c r="L626">
        <v>2843</v>
      </c>
      <c r="M626" s="1" t="s">
        <v>30</v>
      </c>
      <c r="N626">
        <v>70</v>
      </c>
      <c r="O626">
        <v>15</v>
      </c>
      <c r="P626" s="1" t="s">
        <v>42</v>
      </c>
      <c r="Q626">
        <v>56</v>
      </c>
      <c r="R626" s="1" t="s">
        <v>32</v>
      </c>
      <c r="S626" s="1" t="s">
        <v>33</v>
      </c>
      <c r="T626" s="1" t="s">
        <v>67</v>
      </c>
      <c r="U626" s="1" t="s">
        <v>34</v>
      </c>
    </row>
    <row r="627" spans="1:21" x14ac:dyDescent="0.3">
      <c r="A627" s="1" t="s">
        <v>946</v>
      </c>
      <c r="B627" s="2">
        <v>44936</v>
      </c>
      <c r="C627" s="1" t="s">
        <v>64</v>
      </c>
      <c r="D627" s="1" t="s">
        <v>344</v>
      </c>
      <c r="E627" s="1" t="s">
        <v>24</v>
      </c>
      <c r="F627" s="1" t="s">
        <v>56</v>
      </c>
      <c r="G627" s="1" t="s">
        <v>125</v>
      </c>
      <c r="H627">
        <v>1612</v>
      </c>
      <c r="I627" s="1" t="s">
        <v>58</v>
      </c>
      <c r="J627" s="1" t="s">
        <v>77</v>
      </c>
      <c r="K627" s="1" t="s">
        <v>91</v>
      </c>
      <c r="L627">
        <v>2792</v>
      </c>
      <c r="M627" s="1" t="s">
        <v>41</v>
      </c>
      <c r="N627">
        <v>39</v>
      </c>
      <c r="O627">
        <v>9</v>
      </c>
      <c r="P627" s="1" t="s">
        <v>61</v>
      </c>
      <c r="Q627">
        <v>35</v>
      </c>
      <c r="R627" s="1" t="s">
        <v>51</v>
      </c>
      <c r="S627" s="1" t="s">
        <v>43</v>
      </c>
      <c r="T627" s="1" t="s">
        <v>62</v>
      </c>
      <c r="U627" s="1" t="s">
        <v>79</v>
      </c>
    </row>
    <row r="628" spans="1:21" x14ac:dyDescent="0.3">
      <c r="A628" s="1" t="s">
        <v>947</v>
      </c>
      <c r="B628" s="2">
        <v>45137</v>
      </c>
      <c r="C628" s="1" t="s">
        <v>64</v>
      </c>
      <c r="D628" s="1" t="s">
        <v>104</v>
      </c>
      <c r="E628" s="1" t="s">
        <v>47</v>
      </c>
      <c r="F628" s="1" t="s">
        <v>38</v>
      </c>
      <c r="G628" s="1" t="s">
        <v>496</v>
      </c>
      <c r="H628">
        <v>1210</v>
      </c>
      <c r="I628" s="1" t="s">
        <v>49</v>
      </c>
      <c r="J628" s="1" t="s">
        <v>59</v>
      </c>
      <c r="K628" s="1" t="s">
        <v>178</v>
      </c>
      <c r="L628">
        <v>2961</v>
      </c>
      <c r="M628" s="1" t="s">
        <v>41</v>
      </c>
      <c r="N628">
        <v>32</v>
      </c>
      <c r="O628">
        <v>19</v>
      </c>
      <c r="P628" s="1" t="s">
        <v>42</v>
      </c>
      <c r="Q628">
        <v>39</v>
      </c>
      <c r="R628" s="1" t="s">
        <v>51</v>
      </c>
      <c r="S628" s="1" t="s">
        <v>52</v>
      </c>
      <c r="T628" s="1" t="s">
        <v>62</v>
      </c>
      <c r="U628" s="1" t="s">
        <v>34</v>
      </c>
    </row>
    <row r="629" spans="1:21" x14ac:dyDescent="0.3">
      <c r="A629" s="1" t="s">
        <v>948</v>
      </c>
      <c r="B629" s="2">
        <v>45179</v>
      </c>
      <c r="C629" s="1" t="s">
        <v>45</v>
      </c>
      <c r="D629" s="1" t="s">
        <v>159</v>
      </c>
      <c r="E629" s="1" t="s">
        <v>37</v>
      </c>
      <c r="F629" s="1" t="s">
        <v>75</v>
      </c>
      <c r="G629" s="1" t="s">
        <v>101</v>
      </c>
      <c r="H629">
        <v>1101</v>
      </c>
      <c r="I629" s="1" t="s">
        <v>49</v>
      </c>
      <c r="J629" s="1" t="s">
        <v>59</v>
      </c>
      <c r="K629" s="1" t="s">
        <v>182</v>
      </c>
      <c r="L629">
        <v>2332</v>
      </c>
      <c r="M629" s="1" t="s">
        <v>41</v>
      </c>
      <c r="N629">
        <v>62</v>
      </c>
      <c r="O629">
        <v>5</v>
      </c>
      <c r="P629" s="1" t="s">
        <v>61</v>
      </c>
      <c r="Q629">
        <v>66</v>
      </c>
      <c r="R629" s="1" t="s">
        <v>51</v>
      </c>
      <c r="S629" s="1" t="s">
        <v>52</v>
      </c>
      <c r="T629" s="1" t="s">
        <v>53</v>
      </c>
      <c r="U629" s="1" t="s">
        <v>79</v>
      </c>
    </row>
    <row r="630" spans="1:21" x14ac:dyDescent="0.3">
      <c r="A630" s="1" t="s">
        <v>949</v>
      </c>
      <c r="B630" s="2">
        <v>44996</v>
      </c>
      <c r="C630" s="1" t="s">
        <v>45</v>
      </c>
      <c r="D630" s="1" t="s">
        <v>155</v>
      </c>
      <c r="E630" s="1" t="s">
        <v>37</v>
      </c>
      <c r="F630" s="1" t="s">
        <v>56</v>
      </c>
      <c r="G630" s="1" t="s">
        <v>405</v>
      </c>
      <c r="H630">
        <v>749</v>
      </c>
      <c r="I630" s="1" t="s">
        <v>58</v>
      </c>
      <c r="J630" s="1" t="s">
        <v>71</v>
      </c>
      <c r="K630" s="1" t="s">
        <v>113</v>
      </c>
      <c r="L630">
        <v>900</v>
      </c>
      <c r="M630" s="1" t="s">
        <v>41</v>
      </c>
      <c r="N630">
        <v>55</v>
      </c>
      <c r="O630">
        <v>12</v>
      </c>
      <c r="P630" s="1" t="s">
        <v>31</v>
      </c>
      <c r="Q630">
        <v>80</v>
      </c>
      <c r="R630" s="1" t="s">
        <v>51</v>
      </c>
      <c r="S630" s="1" t="s">
        <v>43</v>
      </c>
      <c r="T630" s="1" t="s">
        <v>67</v>
      </c>
      <c r="U630" s="1" t="s">
        <v>79</v>
      </c>
    </row>
    <row r="631" spans="1:21" x14ac:dyDescent="0.3">
      <c r="A631" s="1" t="s">
        <v>950</v>
      </c>
      <c r="B631" s="2">
        <v>44643</v>
      </c>
      <c r="C631" s="1" t="s">
        <v>64</v>
      </c>
      <c r="D631" s="1" t="s">
        <v>131</v>
      </c>
      <c r="E631" s="1" t="s">
        <v>47</v>
      </c>
      <c r="F631" s="1" t="s">
        <v>25</v>
      </c>
      <c r="G631" s="1" t="s">
        <v>816</v>
      </c>
      <c r="H631">
        <v>2355</v>
      </c>
      <c r="I631" s="1" t="s">
        <v>27</v>
      </c>
      <c r="J631" s="1" t="s">
        <v>28</v>
      </c>
      <c r="K631" s="1" t="s">
        <v>78</v>
      </c>
      <c r="L631">
        <v>1666</v>
      </c>
      <c r="M631" s="1" t="s">
        <v>30</v>
      </c>
      <c r="N631">
        <v>43</v>
      </c>
      <c r="O631">
        <v>8</v>
      </c>
      <c r="P631" s="1" t="s">
        <v>42</v>
      </c>
      <c r="Q631">
        <v>77</v>
      </c>
      <c r="R631" s="1" t="s">
        <v>51</v>
      </c>
      <c r="S631" s="1" t="s">
        <v>43</v>
      </c>
      <c r="T631" s="1" t="s">
        <v>53</v>
      </c>
      <c r="U631" s="1" t="s">
        <v>79</v>
      </c>
    </row>
    <row r="632" spans="1:21" x14ac:dyDescent="0.3">
      <c r="A632" s="1" t="s">
        <v>951</v>
      </c>
      <c r="B632" s="2">
        <v>44688</v>
      </c>
      <c r="C632" s="1" t="s">
        <v>64</v>
      </c>
      <c r="D632" s="1" t="s">
        <v>69</v>
      </c>
      <c r="E632" s="1" t="s">
        <v>47</v>
      </c>
      <c r="F632" s="1" t="s">
        <v>25</v>
      </c>
      <c r="G632" s="1" t="s">
        <v>231</v>
      </c>
      <c r="H632">
        <v>613</v>
      </c>
      <c r="I632" s="1" t="s">
        <v>58</v>
      </c>
      <c r="J632" s="1" t="s">
        <v>28</v>
      </c>
      <c r="K632" s="1" t="s">
        <v>66</v>
      </c>
      <c r="L632">
        <v>1260</v>
      </c>
      <c r="M632" s="1" t="s">
        <v>41</v>
      </c>
      <c r="N632">
        <v>60</v>
      </c>
      <c r="O632">
        <v>4</v>
      </c>
      <c r="P632" s="1" t="s">
        <v>31</v>
      </c>
      <c r="Q632">
        <v>15</v>
      </c>
      <c r="R632" s="1" t="s">
        <v>32</v>
      </c>
      <c r="S632" s="1" t="s">
        <v>52</v>
      </c>
      <c r="T632" s="1" t="s">
        <v>67</v>
      </c>
      <c r="U632" s="1" t="s">
        <v>34</v>
      </c>
    </row>
    <row r="633" spans="1:21" x14ac:dyDescent="0.3">
      <c r="A633" s="1" t="s">
        <v>952</v>
      </c>
      <c r="B633" s="2">
        <v>45059</v>
      </c>
      <c r="C633" s="1" t="s">
        <v>64</v>
      </c>
      <c r="D633" s="1" t="s">
        <v>89</v>
      </c>
      <c r="E633" s="1" t="s">
        <v>47</v>
      </c>
      <c r="F633" s="1" t="s">
        <v>121</v>
      </c>
      <c r="G633" s="1" t="s">
        <v>360</v>
      </c>
      <c r="H633">
        <v>1224</v>
      </c>
      <c r="I633" s="1" t="s">
        <v>58</v>
      </c>
      <c r="J633" s="1" t="s">
        <v>71</v>
      </c>
      <c r="K633" s="1" t="s">
        <v>29</v>
      </c>
      <c r="L633">
        <v>1083</v>
      </c>
      <c r="M633" s="1" t="s">
        <v>30</v>
      </c>
      <c r="N633">
        <v>50</v>
      </c>
      <c r="O633">
        <v>10</v>
      </c>
      <c r="P633" s="1" t="s">
        <v>42</v>
      </c>
      <c r="Q633">
        <v>77</v>
      </c>
      <c r="R633" s="1" t="s">
        <v>32</v>
      </c>
      <c r="S633" s="1" t="s">
        <v>52</v>
      </c>
      <c r="T633" s="1" t="s">
        <v>34</v>
      </c>
      <c r="U633" s="1" t="s">
        <v>79</v>
      </c>
    </row>
    <row r="634" spans="1:21" x14ac:dyDescent="0.3">
      <c r="A634" s="1" t="s">
        <v>953</v>
      </c>
      <c r="B634" s="2">
        <v>44737</v>
      </c>
      <c r="C634" s="1" t="s">
        <v>110</v>
      </c>
      <c r="D634" s="1" t="s">
        <v>344</v>
      </c>
      <c r="E634" s="1" t="s">
        <v>24</v>
      </c>
      <c r="F634" s="1" t="s">
        <v>75</v>
      </c>
      <c r="G634" s="1" t="s">
        <v>954</v>
      </c>
      <c r="H634">
        <v>2007</v>
      </c>
      <c r="I634" s="1" t="s">
        <v>58</v>
      </c>
      <c r="J634" s="1" t="s">
        <v>71</v>
      </c>
      <c r="K634" s="1" t="s">
        <v>206</v>
      </c>
      <c r="L634">
        <v>1944</v>
      </c>
      <c r="M634" s="1" t="s">
        <v>41</v>
      </c>
      <c r="N634">
        <v>47</v>
      </c>
      <c r="O634">
        <v>17</v>
      </c>
      <c r="P634" s="1" t="s">
        <v>42</v>
      </c>
      <c r="Q634">
        <v>1</v>
      </c>
      <c r="R634" s="1" t="s">
        <v>51</v>
      </c>
      <c r="S634" s="1" t="s">
        <v>52</v>
      </c>
      <c r="T634" s="1" t="s">
        <v>34</v>
      </c>
      <c r="U634" s="1" t="s">
        <v>79</v>
      </c>
    </row>
    <row r="635" spans="1:21" x14ac:dyDescent="0.3">
      <c r="A635" s="1" t="s">
        <v>955</v>
      </c>
      <c r="B635" s="2">
        <v>45155</v>
      </c>
      <c r="C635" s="1" t="s">
        <v>22</v>
      </c>
      <c r="D635" s="1" t="s">
        <v>74</v>
      </c>
      <c r="E635" s="1" t="s">
        <v>24</v>
      </c>
      <c r="F635" s="1" t="s">
        <v>56</v>
      </c>
      <c r="G635" s="1" t="s">
        <v>400</v>
      </c>
      <c r="H635">
        <v>2028</v>
      </c>
      <c r="I635" s="1" t="s">
        <v>58</v>
      </c>
      <c r="J635" s="1" t="s">
        <v>59</v>
      </c>
      <c r="K635" s="1" t="s">
        <v>349</v>
      </c>
      <c r="L635">
        <v>2734</v>
      </c>
      <c r="M635" s="1" t="s">
        <v>30</v>
      </c>
      <c r="N635">
        <v>65</v>
      </c>
      <c r="O635">
        <v>20</v>
      </c>
      <c r="P635" s="1" t="s">
        <v>61</v>
      </c>
      <c r="Q635">
        <v>9</v>
      </c>
      <c r="R635" s="1" t="s">
        <v>51</v>
      </c>
      <c r="S635" s="1" t="s">
        <v>33</v>
      </c>
      <c r="T635" s="1" t="s">
        <v>67</v>
      </c>
      <c r="U635" s="1" t="s">
        <v>34</v>
      </c>
    </row>
    <row r="636" spans="1:21" x14ac:dyDescent="0.3">
      <c r="A636" s="1" t="s">
        <v>956</v>
      </c>
      <c r="B636" s="2">
        <v>45170</v>
      </c>
      <c r="C636" s="1" t="s">
        <v>45</v>
      </c>
      <c r="D636" s="1" t="s">
        <v>69</v>
      </c>
      <c r="E636" s="1" t="s">
        <v>24</v>
      </c>
      <c r="F636" s="1" t="s">
        <v>75</v>
      </c>
      <c r="G636" s="1" t="s">
        <v>226</v>
      </c>
      <c r="H636">
        <v>1820</v>
      </c>
      <c r="I636" s="1" t="s">
        <v>27</v>
      </c>
      <c r="J636" s="1" t="s">
        <v>28</v>
      </c>
      <c r="K636" s="1" t="s">
        <v>253</v>
      </c>
      <c r="L636">
        <v>1895</v>
      </c>
      <c r="M636" s="1" t="s">
        <v>41</v>
      </c>
      <c r="N636">
        <v>35</v>
      </c>
      <c r="O636">
        <v>3</v>
      </c>
      <c r="P636" s="1" t="s">
        <v>42</v>
      </c>
      <c r="Q636">
        <v>53</v>
      </c>
      <c r="R636" s="1" t="s">
        <v>51</v>
      </c>
      <c r="S636" s="1" t="s">
        <v>33</v>
      </c>
      <c r="T636" s="1" t="s">
        <v>67</v>
      </c>
      <c r="U636" s="1" t="s">
        <v>34</v>
      </c>
    </row>
    <row r="637" spans="1:21" x14ac:dyDescent="0.3">
      <c r="A637" s="1" t="s">
        <v>957</v>
      </c>
      <c r="B637" s="2">
        <v>45179</v>
      </c>
      <c r="C637" s="1" t="s">
        <v>22</v>
      </c>
      <c r="D637" s="1" t="s">
        <v>180</v>
      </c>
      <c r="E637" s="1" t="s">
        <v>24</v>
      </c>
      <c r="F637" s="1" t="s">
        <v>56</v>
      </c>
      <c r="G637" s="1" t="s">
        <v>744</v>
      </c>
      <c r="H637">
        <v>1801</v>
      </c>
      <c r="I637" s="1" t="s">
        <v>58</v>
      </c>
      <c r="J637" s="1" t="s">
        <v>77</v>
      </c>
      <c r="K637" s="1" t="s">
        <v>216</v>
      </c>
      <c r="L637">
        <v>880</v>
      </c>
      <c r="M637" s="1" t="s">
        <v>41</v>
      </c>
      <c r="N637">
        <v>47</v>
      </c>
      <c r="O637">
        <v>4</v>
      </c>
      <c r="P637" s="1" t="s">
        <v>61</v>
      </c>
      <c r="Q637">
        <v>72</v>
      </c>
      <c r="R637" s="1" t="s">
        <v>51</v>
      </c>
      <c r="S637" s="1" t="s">
        <v>52</v>
      </c>
      <c r="T637" s="1" t="s">
        <v>34</v>
      </c>
      <c r="U637" s="1" t="s">
        <v>79</v>
      </c>
    </row>
    <row r="638" spans="1:21" x14ac:dyDescent="0.3">
      <c r="A638" s="1" t="s">
        <v>958</v>
      </c>
      <c r="B638" s="2">
        <v>45098</v>
      </c>
      <c r="C638" s="1" t="s">
        <v>110</v>
      </c>
      <c r="D638" s="1" t="s">
        <v>189</v>
      </c>
      <c r="E638" s="1" t="s">
        <v>24</v>
      </c>
      <c r="F638" s="1" t="s">
        <v>56</v>
      </c>
      <c r="G638" s="1" t="s">
        <v>405</v>
      </c>
      <c r="H638">
        <v>1727</v>
      </c>
      <c r="I638" s="1" t="s">
        <v>58</v>
      </c>
      <c r="J638" s="1" t="s">
        <v>59</v>
      </c>
      <c r="K638" s="1" t="s">
        <v>99</v>
      </c>
      <c r="L638">
        <v>1430</v>
      </c>
      <c r="M638" s="1" t="s">
        <v>30</v>
      </c>
      <c r="N638">
        <v>33</v>
      </c>
      <c r="O638">
        <v>18</v>
      </c>
      <c r="P638" s="1" t="s">
        <v>61</v>
      </c>
      <c r="Q638">
        <v>10</v>
      </c>
      <c r="R638" s="1" t="s">
        <v>51</v>
      </c>
      <c r="S638" s="1" t="s">
        <v>52</v>
      </c>
      <c r="T638" s="1" t="s">
        <v>67</v>
      </c>
      <c r="U638" s="1" t="s">
        <v>79</v>
      </c>
    </row>
    <row r="639" spans="1:21" x14ac:dyDescent="0.3">
      <c r="A639" s="1" t="s">
        <v>959</v>
      </c>
      <c r="B639" s="2">
        <v>44682</v>
      </c>
      <c r="C639" s="1" t="s">
        <v>64</v>
      </c>
      <c r="D639" s="1" t="s">
        <v>194</v>
      </c>
      <c r="E639" s="1" t="s">
        <v>47</v>
      </c>
      <c r="F639" s="1" t="s">
        <v>121</v>
      </c>
      <c r="G639" s="1" t="s">
        <v>142</v>
      </c>
      <c r="H639">
        <v>1054</v>
      </c>
      <c r="I639" s="1" t="s">
        <v>27</v>
      </c>
      <c r="J639" s="1" t="s">
        <v>59</v>
      </c>
      <c r="K639" s="1" t="s">
        <v>118</v>
      </c>
      <c r="L639">
        <v>1100</v>
      </c>
      <c r="M639" s="1" t="s">
        <v>30</v>
      </c>
      <c r="N639">
        <v>66</v>
      </c>
      <c r="O639">
        <v>3</v>
      </c>
      <c r="P639" s="1" t="s">
        <v>42</v>
      </c>
      <c r="Q639">
        <v>5</v>
      </c>
      <c r="R639" s="1" t="s">
        <v>51</v>
      </c>
      <c r="S639" s="1" t="s">
        <v>52</v>
      </c>
      <c r="T639" s="1" t="s">
        <v>62</v>
      </c>
      <c r="U639" s="1" t="s">
        <v>34</v>
      </c>
    </row>
    <row r="640" spans="1:21" x14ac:dyDescent="0.3">
      <c r="A640" s="1" t="s">
        <v>960</v>
      </c>
      <c r="B640" s="2">
        <v>44597</v>
      </c>
      <c r="C640" s="1" t="s">
        <v>22</v>
      </c>
      <c r="D640" s="1" t="s">
        <v>344</v>
      </c>
      <c r="E640" s="1" t="s">
        <v>37</v>
      </c>
      <c r="F640" s="1" t="s">
        <v>121</v>
      </c>
      <c r="G640" s="1" t="s">
        <v>368</v>
      </c>
      <c r="H640">
        <v>146</v>
      </c>
      <c r="I640" s="1" t="s">
        <v>27</v>
      </c>
      <c r="J640" s="1" t="s">
        <v>71</v>
      </c>
      <c r="K640" s="1" t="s">
        <v>72</v>
      </c>
      <c r="L640">
        <v>1384</v>
      </c>
      <c r="M640" s="1" t="s">
        <v>41</v>
      </c>
      <c r="N640">
        <v>62</v>
      </c>
      <c r="O640">
        <v>1</v>
      </c>
      <c r="P640" s="1" t="s">
        <v>31</v>
      </c>
      <c r="Q640">
        <v>17</v>
      </c>
      <c r="R640" s="1" t="s">
        <v>51</v>
      </c>
      <c r="S640" s="1" t="s">
        <v>43</v>
      </c>
      <c r="T640" s="1" t="s">
        <v>67</v>
      </c>
      <c r="U640" s="1" t="s">
        <v>79</v>
      </c>
    </row>
    <row r="641" spans="1:21" x14ac:dyDescent="0.3">
      <c r="A641" s="1" t="s">
        <v>961</v>
      </c>
      <c r="B641" s="2">
        <v>44932</v>
      </c>
      <c r="C641" s="1" t="s">
        <v>110</v>
      </c>
      <c r="D641" s="1" t="s">
        <v>23</v>
      </c>
      <c r="E641" s="1" t="s">
        <v>24</v>
      </c>
      <c r="F641" s="1" t="s">
        <v>75</v>
      </c>
      <c r="G641" s="1" t="s">
        <v>792</v>
      </c>
      <c r="H641">
        <v>1210</v>
      </c>
      <c r="I641" s="1" t="s">
        <v>58</v>
      </c>
      <c r="J641" s="1" t="s">
        <v>77</v>
      </c>
      <c r="K641" s="1" t="s">
        <v>271</v>
      </c>
      <c r="L641">
        <v>953</v>
      </c>
      <c r="M641" s="1" t="s">
        <v>30</v>
      </c>
      <c r="N641">
        <v>25</v>
      </c>
      <c r="O641">
        <v>9</v>
      </c>
      <c r="P641" s="1" t="s">
        <v>61</v>
      </c>
      <c r="Q641">
        <v>80</v>
      </c>
      <c r="R641" s="1" t="s">
        <v>51</v>
      </c>
      <c r="S641" s="1" t="s">
        <v>33</v>
      </c>
      <c r="T641" s="1" t="s">
        <v>67</v>
      </c>
      <c r="U641" s="1" t="s">
        <v>79</v>
      </c>
    </row>
    <row r="642" spans="1:21" x14ac:dyDescent="0.3">
      <c r="A642" s="1" t="s">
        <v>962</v>
      </c>
      <c r="B642" s="2">
        <v>45252</v>
      </c>
      <c r="C642" s="1" t="s">
        <v>64</v>
      </c>
      <c r="D642" s="1" t="s">
        <v>46</v>
      </c>
      <c r="E642" s="1" t="s">
        <v>47</v>
      </c>
      <c r="F642" s="1" t="s">
        <v>75</v>
      </c>
      <c r="G642" s="1" t="s">
        <v>448</v>
      </c>
      <c r="H642">
        <v>905</v>
      </c>
      <c r="I642" s="1" t="s">
        <v>58</v>
      </c>
      <c r="J642" s="1" t="s">
        <v>71</v>
      </c>
      <c r="K642" s="1" t="s">
        <v>91</v>
      </c>
      <c r="L642">
        <v>2936</v>
      </c>
      <c r="M642" s="1" t="s">
        <v>41</v>
      </c>
      <c r="N642">
        <v>20</v>
      </c>
      <c r="O642">
        <v>14</v>
      </c>
      <c r="P642" s="1" t="s">
        <v>61</v>
      </c>
      <c r="Q642">
        <v>23</v>
      </c>
      <c r="R642" s="1" t="s">
        <v>51</v>
      </c>
      <c r="S642" s="1" t="s">
        <v>43</v>
      </c>
      <c r="T642" s="1" t="s">
        <v>62</v>
      </c>
      <c r="U642" s="1" t="s">
        <v>34</v>
      </c>
    </row>
    <row r="643" spans="1:21" x14ac:dyDescent="0.3">
      <c r="A643" s="1" t="s">
        <v>963</v>
      </c>
      <c r="B643" s="2">
        <v>44991</v>
      </c>
      <c r="C643" s="1" t="s">
        <v>22</v>
      </c>
      <c r="D643" s="1" t="s">
        <v>159</v>
      </c>
      <c r="E643" s="1" t="s">
        <v>47</v>
      </c>
      <c r="F643" s="1" t="s">
        <v>121</v>
      </c>
      <c r="G643" s="1" t="s">
        <v>398</v>
      </c>
      <c r="H643">
        <v>1611</v>
      </c>
      <c r="I643" s="1" t="s">
        <v>27</v>
      </c>
      <c r="J643" s="1" t="s">
        <v>28</v>
      </c>
      <c r="K643" s="1" t="s">
        <v>242</v>
      </c>
      <c r="L643">
        <v>956</v>
      </c>
      <c r="M643" s="1" t="s">
        <v>30</v>
      </c>
      <c r="N643">
        <v>51</v>
      </c>
      <c r="O643">
        <v>6</v>
      </c>
      <c r="P643" s="1" t="s">
        <v>31</v>
      </c>
      <c r="Q643">
        <v>48</v>
      </c>
      <c r="R643" s="1" t="s">
        <v>51</v>
      </c>
      <c r="S643" s="1" t="s">
        <v>52</v>
      </c>
      <c r="T643" s="1" t="s">
        <v>62</v>
      </c>
      <c r="U643" s="1" t="s">
        <v>79</v>
      </c>
    </row>
    <row r="644" spans="1:21" x14ac:dyDescent="0.3">
      <c r="A644" s="1" t="s">
        <v>964</v>
      </c>
      <c r="B644" s="2">
        <v>44658</v>
      </c>
      <c r="C644" s="1" t="s">
        <v>22</v>
      </c>
      <c r="D644" s="1" t="s">
        <v>189</v>
      </c>
      <c r="E644" s="1" t="s">
        <v>24</v>
      </c>
      <c r="F644" s="1" t="s">
        <v>25</v>
      </c>
      <c r="G644" s="1" t="s">
        <v>533</v>
      </c>
      <c r="H644">
        <v>557</v>
      </c>
      <c r="I644" s="1" t="s">
        <v>58</v>
      </c>
      <c r="J644" s="1" t="s">
        <v>59</v>
      </c>
      <c r="K644" s="1" t="s">
        <v>216</v>
      </c>
      <c r="L644">
        <v>1464</v>
      </c>
      <c r="M644" s="1" t="s">
        <v>41</v>
      </c>
      <c r="N644">
        <v>24</v>
      </c>
      <c r="O644">
        <v>18</v>
      </c>
      <c r="P644" s="1" t="s">
        <v>42</v>
      </c>
      <c r="Q644">
        <v>2</v>
      </c>
      <c r="R644" s="1" t="s">
        <v>51</v>
      </c>
      <c r="S644" s="1" t="s">
        <v>43</v>
      </c>
      <c r="T644" s="1" t="s">
        <v>34</v>
      </c>
      <c r="U644" s="1" t="s">
        <v>79</v>
      </c>
    </row>
    <row r="645" spans="1:21" x14ac:dyDescent="0.3">
      <c r="A645" s="1" t="s">
        <v>965</v>
      </c>
      <c r="B645" s="2">
        <v>45229</v>
      </c>
      <c r="C645" s="1" t="s">
        <v>64</v>
      </c>
      <c r="D645" s="1" t="s">
        <v>172</v>
      </c>
      <c r="E645" s="1" t="s">
        <v>24</v>
      </c>
      <c r="F645" s="1" t="s">
        <v>56</v>
      </c>
      <c r="G645" s="1" t="s">
        <v>48</v>
      </c>
      <c r="H645">
        <v>418</v>
      </c>
      <c r="I645" s="1" t="s">
        <v>49</v>
      </c>
      <c r="J645" s="1" t="s">
        <v>71</v>
      </c>
      <c r="K645" s="1" t="s">
        <v>170</v>
      </c>
      <c r="L645">
        <v>2087</v>
      </c>
      <c r="M645" s="1" t="s">
        <v>30</v>
      </c>
      <c r="N645">
        <v>30</v>
      </c>
      <c r="O645">
        <v>13</v>
      </c>
      <c r="P645" s="1" t="s">
        <v>61</v>
      </c>
      <c r="Q645">
        <v>67</v>
      </c>
      <c r="R645" s="1" t="s">
        <v>32</v>
      </c>
      <c r="S645" s="1" t="s">
        <v>52</v>
      </c>
      <c r="T645" s="1" t="s">
        <v>67</v>
      </c>
      <c r="U645" s="1" t="s">
        <v>34</v>
      </c>
    </row>
    <row r="646" spans="1:21" x14ac:dyDescent="0.3">
      <c r="A646" s="1" t="s">
        <v>966</v>
      </c>
      <c r="B646" s="2">
        <v>45041</v>
      </c>
      <c r="C646" s="1" t="s">
        <v>22</v>
      </c>
      <c r="D646" s="1" t="s">
        <v>155</v>
      </c>
      <c r="E646" s="1" t="s">
        <v>24</v>
      </c>
      <c r="F646" s="1" t="s">
        <v>56</v>
      </c>
      <c r="G646" s="1" t="s">
        <v>82</v>
      </c>
      <c r="H646">
        <v>234</v>
      </c>
      <c r="I646" s="1" t="s">
        <v>58</v>
      </c>
      <c r="J646" s="1" t="s">
        <v>59</v>
      </c>
      <c r="K646" s="1" t="s">
        <v>123</v>
      </c>
      <c r="L646">
        <v>2402</v>
      </c>
      <c r="M646" s="1" t="s">
        <v>41</v>
      </c>
      <c r="N646">
        <v>36</v>
      </c>
      <c r="O646">
        <v>19</v>
      </c>
      <c r="P646" s="1" t="s">
        <v>61</v>
      </c>
      <c r="Q646">
        <v>18</v>
      </c>
      <c r="R646" s="1" t="s">
        <v>32</v>
      </c>
      <c r="S646" s="1" t="s">
        <v>43</v>
      </c>
      <c r="T646" s="1" t="s">
        <v>67</v>
      </c>
      <c r="U646" s="1" t="s">
        <v>34</v>
      </c>
    </row>
    <row r="647" spans="1:21" x14ac:dyDescent="0.3">
      <c r="A647" s="1" t="s">
        <v>967</v>
      </c>
      <c r="B647" s="2">
        <v>44872</v>
      </c>
      <c r="C647" s="1" t="s">
        <v>64</v>
      </c>
      <c r="D647" s="1" t="s">
        <v>93</v>
      </c>
      <c r="E647" s="1" t="s">
        <v>24</v>
      </c>
      <c r="F647" s="1" t="s">
        <v>25</v>
      </c>
      <c r="G647" s="1" t="s">
        <v>360</v>
      </c>
      <c r="H647">
        <v>1836</v>
      </c>
      <c r="I647" s="1" t="s">
        <v>58</v>
      </c>
      <c r="J647" s="1" t="s">
        <v>71</v>
      </c>
      <c r="K647" s="1" t="s">
        <v>147</v>
      </c>
      <c r="L647">
        <v>1808</v>
      </c>
      <c r="M647" s="1" t="s">
        <v>30</v>
      </c>
      <c r="N647">
        <v>58</v>
      </c>
      <c r="O647">
        <v>10</v>
      </c>
      <c r="P647" s="1" t="s">
        <v>61</v>
      </c>
      <c r="Q647">
        <v>60</v>
      </c>
      <c r="R647" s="1" t="s">
        <v>51</v>
      </c>
      <c r="S647" s="1" t="s">
        <v>33</v>
      </c>
      <c r="T647" s="1" t="s">
        <v>67</v>
      </c>
      <c r="U647" s="1" t="s">
        <v>79</v>
      </c>
    </row>
    <row r="648" spans="1:21" x14ac:dyDescent="0.3">
      <c r="A648" s="1" t="s">
        <v>968</v>
      </c>
      <c r="B648" s="2">
        <v>44665</v>
      </c>
      <c r="C648" s="1" t="s">
        <v>22</v>
      </c>
      <c r="D648" s="1" t="s">
        <v>46</v>
      </c>
      <c r="E648" s="1" t="s">
        <v>24</v>
      </c>
      <c r="F648" s="1" t="s">
        <v>38</v>
      </c>
      <c r="G648" s="1" t="s">
        <v>616</v>
      </c>
      <c r="H648">
        <v>2037</v>
      </c>
      <c r="I648" s="1" t="s">
        <v>27</v>
      </c>
      <c r="J648" s="1" t="s">
        <v>28</v>
      </c>
      <c r="K648" s="1" t="s">
        <v>66</v>
      </c>
      <c r="L648">
        <v>1629</v>
      </c>
      <c r="M648" s="1" t="s">
        <v>41</v>
      </c>
      <c r="N648">
        <v>38</v>
      </c>
      <c r="O648">
        <v>17</v>
      </c>
      <c r="P648" s="1" t="s">
        <v>42</v>
      </c>
      <c r="Q648">
        <v>11</v>
      </c>
      <c r="R648" s="1" t="s">
        <v>51</v>
      </c>
      <c r="S648" s="1" t="s">
        <v>33</v>
      </c>
      <c r="T648" s="1" t="s">
        <v>34</v>
      </c>
      <c r="U648" s="1" t="s">
        <v>34</v>
      </c>
    </row>
    <row r="649" spans="1:21" x14ac:dyDescent="0.3">
      <c r="A649" s="1" t="s">
        <v>969</v>
      </c>
      <c r="B649" s="2">
        <v>45283</v>
      </c>
      <c r="C649" s="1" t="s">
        <v>22</v>
      </c>
      <c r="D649" s="1" t="s">
        <v>141</v>
      </c>
      <c r="E649" s="1" t="s">
        <v>24</v>
      </c>
      <c r="F649" s="1" t="s">
        <v>75</v>
      </c>
      <c r="G649" s="1" t="s">
        <v>548</v>
      </c>
      <c r="H649">
        <v>531</v>
      </c>
      <c r="I649" s="1" t="s">
        <v>58</v>
      </c>
      <c r="J649" s="1" t="s">
        <v>28</v>
      </c>
      <c r="K649" s="1" t="s">
        <v>326</v>
      </c>
      <c r="L649">
        <v>2107</v>
      </c>
      <c r="M649" s="1" t="s">
        <v>30</v>
      </c>
      <c r="N649">
        <v>61</v>
      </c>
      <c r="O649">
        <v>7</v>
      </c>
      <c r="P649" s="1" t="s">
        <v>61</v>
      </c>
      <c r="Q649">
        <v>55</v>
      </c>
      <c r="R649" s="1" t="s">
        <v>32</v>
      </c>
      <c r="S649" s="1" t="s">
        <v>43</v>
      </c>
      <c r="T649" s="1" t="s">
        <v>62</v>
      </c>
      <c r="U649" s="1" t="s">
        <v>79</v>
      </c>
    </row>
    <row r="650" spans="1:21" x14ac:dyDescent="0.3">
      <c r="A650" s="1" t="s">
        <v>970</v>
      </c>
      <c r="B650" s="2">
        <v>44657</v>
      </c>
      <c r="C650" s="1" t="s">
        <v>110</v>
      </c>
      <c r="D650" s="1" t="s">
        <v>85</v>
      </c>
      <c r="E650" s="1" t="s">
        <v>37</v>
      </c>
      <c r="F650" s="1" t="s">
        <v>56</v>
      </c>
      <c r="G650" s="1" t="s">
        <v>462</v>
      </c>
      <c r="H650">
        <v>603</v>
      </c>
      <c r="I650" s="1" t="s">
        <v>58</v>
      </c>
      <c r="J650" s="1" t="s">
        <v>77</v>
      </c>
      <c r="K650" s="1" t="s">
        <v>346</v>
      </c>
      <c r="L650">
        <v>1595</v>
      </c>
      <c r="M650" s="1" t="s">
        <v>30</v>
      </c>
      <c r="N650">
        <v>62</v>
      </c>
      <c r="O650">
        <v>3</v>
      </c>
      <c r="P650" s="1" t="s">
        <v>31</v>
      </c>
      <c r="Q650">
        <v>25</v>
      </c>
      <c r="R650" s="1" t="s">
        <v>32</v>
      </c>
      <c r="S650" s="1" t="s">
        <v>33</v>
      </c>
      <c r="T650" s="1" t="s">
        <v>62</v>
      </c>
      <c r="U650" s="1" t="s">
        <v>79</v>
      </c>
    </row>
    <row r="651" spans="1:21" x14ac:dyDescent="0.3">
      <c r="A651" s="1" t="s">
        <v>971</v>
      </c>
      <c r="B651" s="2">
        <v>45120</v>
      </c>
      <c r="C651" s="1" t="s">
        <v>45</v>
      </c>
      <c r="D651" s="1" t="s">
        <v>89</v>
      </c>
      <c r="E651" s="1" t="s">
        <v>37</v>
      </c>
      <c r="F651" s="1" t="s">
        <v>56</v>
      </c>
      <c r="G651" s="1" t="s">
        <v>303</v>
      </c>
      <c r="H651">
        <v>914</v>
      </c>
      <c r="I651" s="1" t="s">
        <v>27</v>
      </c>
      <c r="J651" s="1" t="s">
        <v>77</v>
      </c>
      <c r="K651" s="1" t="s">
        <v>242</v>
      </c>
      <c r="L651">
        <v>877</v>
      </c>
      <c r="M651" s="1" t="s">
        <v>30</v>
      </c>
      <c r="N651">
        <v>39</v>
      </c>
      <c r="O651">
        <v>13</v>
      </c>
      <c r="P651" s="1" t="s">
        <v>61</v>
      </c>
      <c r="Q651">
        <v>24</v>
      </c>
      <c r="R651" s="1" t="s">
        <v>32</v>
      </c>
      <c r="S651" s="1" t="s">
        <v>52</v>
      </c>
      <c r="T651" s="1" t="s">
        <v>67</v>
      </c>
      <c r="U651" s="1" t="s">
        <v>34</v>
      </c>
    </row>
    <row r="652" spans="1:21" x14ac:dyDescent="0.3">
      <c r="A652" s="1" t="s">
        <v>972</v>
      </c>
      <c r="B652" s="2">
        <v>45227</v>
      </c>
      <c r="C652" s="1" t="s">
        <v>64</v>
      </c>
      <c r="D652" s="1" t="s">
        <v>93</v>
      </c>
      <c r="E652" s="1" t="s">
        <v>24</v>
      </c>
      <c r="F652" s="1" t="s">
        <v>56</v>
      </c>
      <c r="G652" s="1" t="s">
        <v>429</v>
      </c>
      <c r="H652">
        <v>1259</v>
      </c>
      <c r="I652" s="1" t="s">
        <v>49</v>
      </c>
      <c r="J652" s="1" t="s">
        <v>28</v>
      </c>
      <c r="K652" s="1" t="s">
        <v>167</v>
      </c>
      <c r="L652">
        <v>1969</v>
      </c>
      <c r="M652" s="1" t="s">
        <v>30</v>
      </c>
      <c r="N652">
        <v>29</v>
      </c>
      <c r="O652">
        <v>13</v>
      </c>
      <c r="P652" s="1" t="s">
        <v>61</v>
      </c>
      <c r="Q652">
        <v>15</v>
      </c>
      <c r="R652" s="1" t="s">
        <v>51</v>
      </c>
      <c r="S652" s="1" t="s">
        <v>33</v>
      </c>
      <c r="T652" s="1" t="s">
        <v>53</v>
      </c>
      <c r="U652" s="1" t="s">
        <v>34</v>
      </c>
    </row>
    <row r="653" spans="1:21" x14ac:dyDescent="0.3">
      <c r="A653" s="1" t="s">
        <v>973</v>
      </c>
      <c r="B653" s="2">
        <v>45134</v>
      </c>
      <c r="C653" s="1" t="s">
        <v>97</v>
      </c>
      <c r="D653" s="1" t="s">
        <v>104</v>
      </c>
      <c r="E653" s="1" t="s">
        <v>37</v>
      </c>
      <c r="F653" s="1" t="s">
        <v>56</v>
      </c>
      <c r="G653" s="1" t="s">
        <v>241</v>
      </c>
      <c r="H653">
        <v>449</v>
      </c>
      <c r="I653" s="1" t="s">
        <v>58</v>
      </c>
      <c r="J653" s="1" t="s">
        <v>59</v>
      </c>
      <c r="K653" s="1" t="s">
        <v>268</v>
      </c>
      <c r="L653">
        <v>2117</v>
      </c>
      <c r="M653" s="1" t="s">
        <v>41</v>
      </c>
      <c r="N653">
        <v>46</v>
      </c>
      <c r="O653">
        <v>15</v>
      </c>
      <c r="P653" s="1" t="s">
        <v>42</v>
      </c>
      <c r="Q653">
        <v>62</v>
      </c>
      <c r="R653" s="1" t="s">
        <v>32</v>
      </c>
      <c r="S653" s="1" t="s">
        <v>52</v>
      </c>
      <c r="T653" s="1" t="s">
        <v>62</v>
      </c>
      <c r="U653" s="1" t="s">
        <v>34</v>
      </c>
    </row>
    <row r="654" spans="1:21" x14ac:dyDescent="0.3">
      <c r="A654" s="1" t="s">
        <v>974</v>
      </c>
      <c r="B654" s="2">
        <v>44639</v>
      </c>
      <c r="C654" s="1" t="s">
        <v>22</v>
      </c>
      <c r="D654" s="1" t="s">
        <v>23</v>
      </c>
      <c r="E654" s="1" t="s">
        <v>47</v>
      </c>
      <c r="F654" s="1" t="s">
        <v>75</v>
      </c>
      <c r="G654" s="1" t="s">
        <v>704</v>
      </c>
      <c r="H654">
        <v>727</v>
      </c>
      <c r="I654" s="1" t="s">
        <v>58</v>
      </c>
      <c r="J654" s="1" t="s">
        <v>28</v>
      </c>
      <c r="K654" s="1" t="s">
        <v>271</v>
      </c>
      <c r="L654">
        <v>2227</v>
      </c>
      <c r="M654" s="1" t="s">
        <v>41</v>
      </c>
      <c r="N654">
        <v>19</v>
      </c>
      <c r="O654">
        <v>15</v>
      </c>
      <c r="P654" s="1" t="s">
        <v>61</v>
      </c>
      <c r="Q654">
        <v>47</v>
      </c>
      <c r="R654" s="1" t="s">
        <v>51</v>
      </c>
      <c r="S654" s="1" t="s">
        <v>33</v>
      </c>
      <c r="T654" s="1" t="s">
        <v>62</v>
      </c>
      <c r="U654" s="1" t="s">
        <v>34</v>
      </c>
    </row>
    <row r="655" spans="1:21" x14ac:dyDescent="0.3">
      <c r="A655" s="1" t="s">
        <v>975</v>
      </c>
      <c r="B655" s="2">
        <v>44943</v>
      </c>
      <c r="C655" s="1" t="s">
        <v>45</v>
      </c>
      <c r="D655" s="1" t="s">
        <v>180</v>
      </c>
      <c r="E655" s="1" t="s">
        <v>37</v>
      </c>
      <c r="F655" s="1" t="s">
        <v>38</v>
      </c>
      <c r="G655" s="1" t="s">
        <v>976</v>
      </c>
      <c r="H655">
        <v>1134</v>
      </c>
      <c r="I655" s="1" t="s">
        <v>49</v>
      </c>
      <c r="J655" s="1" t="s">
        <v>77</v>
      </c>
      <c r="K655" s="1" t="s">
        <v>83</v>
      </c>
      <c r="L655">
        <v>1304</v>
      </c>
      <c r="M655" s="1" t="s">
        <v>30</v>
      </c>
      <c r="N655">
        <v>34</v>
      </c>
      <c r="O655">
        <v>20</v>
      </c>
      <c r="P655" s="1" t="s">
        <v>42</v>
      </c>
      <c r="Q655">
        <v>51</v>
      </c>
      <c r="R655" s="1" t="s">
        <v>32</v>
      </c>
      <c r="S655" s="1" t="s">
        <v>33</v>
      </c>
      <c r="T655" s="1" t="s">
        <v>67</v>
      </c>
      <c r="U655" s="1" t="s">
        <v>34</v>
      </c>
    </row>
    <row r="656" spans="1:21" x14ac:dyDescent="0.3">
      <c r="A656" s="1" t="s">
        <v>977</v>
      </c>
      <c r="B656" s="2">
        <v>44609</v>
      </c>
      <c r="C656" s="1" t="s">
        <v>45</v>
      </c>
      <c r="D656" s="1" t="s">
        <v>23</v>
      </c>
      <c r="E656" s="1" t="s">
        <v>47</v>
      </c>
      <c r="F656" s="1" t="s">
        <v>38</v>
      </c>
      <c r="G656" s="1" t="s">
        <v>496</v>
      </c>
      <c r="H656">
        <v>1</v>
      </c>
      <c r="I656" s="1" t="s">
        <v>58</v>
      </c>
      <c r="J656" s="1" t="s">
        <v>71</v>
      </c>
      <c r="K656" s="1" t="s">
        <v>102</v>
      </c>
      <c r="L656">
        <v>1794</v>
      </c>
      <c r="M656" s="1" t="s">
        <v>41</v>
      </c>
      <c r="N656">
        <v>63</v>
      </c>
      <c r="O656">
        <v>7</v>
      </c>
      <c r="P656" s="1" t="s">
        <v>31</v>
      </c>
      <c r="Q656">
        <v>20</v>
      </c>
      <c r="R656" s="1" t="s">
        <v>51</v>
      </c>
      <c r="S656" s="1" t="s">
        <v>33</v>
      </c>
      <c r="T656" s="1" t="s">
        <v>53</v>
      </c>
      <c r="U656" s="1" t="s">
        <v>34</v>
      </c>
    </row>
    <row r="657" spans="1:21" x14ac:dyDescent="0.3">
      <c r="A657" s="1" t="s">
        <v>978</v>
      </c>
      <c r="B657" s="2">
        <v>44572</v>
      </c>
      <c r="C657" s="1" t="s">
        <v>64</v>
      </c>
      <c r="D657" s="1" t="s">
        <v>159</v>
      </c>
      <c r="E657" s="1" t="s">
        <v>47</v>
      </c>
      <c r="F657" s="1" t="s">
        <v>25</v>
      </c>
      <c r="G657" s="1" t="s">
        <v>375</v>
      </c>
      <c r="H657">
        <v>2348</v>
      </c>
      <c r="I657" s="1" t="s">
        <v>27</v>
      </c>
      <c r="J657" s="1" t="s">
        <v>71</v>
      </c>
      <c r="K657" s="1" t="s">
        <v>326</v>
      </c>
      <c r="L657">
        <v>2802</v>
      </c>
      <c r="M657" s="1" t="s">
        <v>41</v>
      </c>
      <c r="N657">
        <v>35</v>
      </c>
      <c r="O657">
        <v>14</v>
      </c>
      <c r="P657" s="1" t="s">
        <v>61</v>
      </c>
      <c r="Q657">
        <v>62</v>
      </c>
      <c r="R657" s="1" t="s">
        <v>51</v>
      </c>
      <c r="S657" s="1" t="s">
        <v>43</v>
      </c>
      <c r="T657" s="1" t="s">
        <v>53</v>
      </c>
      <c r="U657" s="1" t="s">
        <v>34</v>
      </c>
    </row>
    <row r="658" spans="1:21" x14ac:dyDescent="0.3">
      <c r="A658" s="1" t="s">
        <v>979</v>
      </c>
      <c r="B658" s="2">
        <v>44684</v>
      </c>
      <c r="C658" s="1" t="s">
        <v>97</v>
      </c>
      <c r="D658" s="1" t="s">
        <v>344</v>
      </c>
      <c r="E658" s="1" t="s">
        <v>37</v>
      </c>
      <c r="F658" s="1" t="s">
        <v>75</v>
      </c>
      <c r="G658" s="1" t="s">
        <v>491</v>
      </c>
      <c r="H658">
        <v>121</v>
      </c>
      <c r="I658" s="1" t="s">
        <v>49</v>
      </c>
      <c r="J658" s="1" t="s">
        <v>59</v>
      </c>
      <c r="K658" s="1" t="s">
        <v>113</v>
      </c>
      <c r="L658">
        <v>1191</v>
      </c>
      <c r="M658" s="1" t="s">
        <v>41</v>
      </c>
      <c r="N658">
        <v>24</v>
      </c>
      <c r="O658">
        <v>6</v>
      </c>
      <c r="P658" s="1" t="s">
        <v>31</v>
      </c>
      <c r="Q658">
        <v>50</v>
      </c>
      <c r="R658" s="1" t="s">
        <v>32</v>
      </c>
      <c r="S658" s="1" t="s">
        <v>33</v>
      </c>
      <c r="T658" s="1" t="s">
        <v>67</v>
      </c>
      <c r="U658" s="1" t="s">
        <v>79</v>
      </c>
    </row>
    <row r="659" spans="1:21" x14ac:dyDescent="0.3">
      <c r="A659" s="1" t="s">
        <v>980</v>
      </c>
      <c r="B659" s="2">
        <v>44773</v>
      </c>
      <c r="C659" s="1" t="s">
        <v>110</v>
      </c>
      <c r="D659" s="1" t="s">
        <v>194</v>
      </c>
      <c r="E659" s="1" t="s">
        <v>37</v>
      </c>
      <c r="F659" s="1" t="s">
        <v>38</v>
      </c>
      <c r="G659" s="1" t="s">
        <v>285</v>
      </c>
      <c r="H659">
        <v>510</v>
      </c>
      <c r="I659" s="1" t="s">
        <v>27</v>
      </c>
      <c r="J659" s="1" t="s">
        <v>28</v>
      </c>
      <c r="K659" s="1" t="s">
        <v>50</v>
      </c>
      <c r="L659">
        <v>2657</v>
      </c>
      <c r="M659" s="1" t="s">
        <v>41</v>
      </c>
      <c r="N659">
        <v>56</v>
      </c>
      <c r="O659">
        <v>8</v>
      </c>
      <c r="P659" s="1" t="s">
        <v>61</v>
      </c>
      <c r="Q659">
        <v>23</v>
      </c>
      <c r="R659" s="1" t="s">
        <v>51</v>
      </c>
      <c r="S659" s="1" t="s">
        <v>33</v>
      </c>
      <c r="T659" s="1" t="s">
        <v>67</v>
      </c>
      <c r="U659" s="1" t="s">
        <v>79</v>
      </c>
    </row>
    <row r="660" spans="1:21" x14ac:dyDescent="0.3">
      <c r="A660" s="1" t="s">
        <v>981</v>
      </c>
      <c r="B660" s="2">
        <v>44653</v>
      </c>
      <c r="C660" s="1" t="s">
        <v>64</v>
      </c>
      <c r="D660" s="1" t="s">
        <v>194</v>
      </c>
      <c r="E660" s="1" t="s">
        <v>24</v>
      </c>
      <c r="F660" s="1" t="s">
        <v>121</v>
      </c>
      <c r="G660" s="1" t="s">
        <v>363</v>
      </c>
      <c r="H660">
        <v>512</v>
      </c>
      <c r="I660" s="1" t="s">
        <v>49</v>
      </c>
      <c r="J660" s="1" t="s">
        <v>71</v>
      </c>
      <c r="K660" s="1" t="s">
        <v>323</v>
      </c>
      <c r="L660">
        <v>2070</v>
      </c>
      <c r="M660" s="1" t="s">
        <v>30</v>
      </c>
      <c r="N660">
        <v>37</v>
      </c>
      <c r="O660">
        <v>16</v>
      </c>
      <c r="P660" s="1" t="s">
        <v>31</v>
      </c>
      <c r="Q660">
        <v>13</v>
      </c>
      <c r="R660" s="1" t="s">
        <v>32</v>
      </c>
      <c r="S660" s="1" t="s">
        <v>43</v>
      </c>
      <c r="T660" s="1" t="s">
        <v>53</v>
      </c>
      <c r="U660" s="1" t="s">
        <v>34</v>
      </c>
    </row>
    <row r="661" spans="1:21" x14ac:dyDescent="0.3">
      <c r="A661" s="1" t="s">
        <v>982</v>
      </c>
      <c r="B661" s="2">
        <v>44675</v>
      </c>
      <c r="C661" s="1" t="s">
        <v>64</v>
      </c>
      <c r="D661" s="1" t="s">
        <v>344</v>
      </c>
      <c r="E661" s="1" t="s">
        <v>37</v>
      </c>
      <c r="F661" s="1" t="s">
        <v>25</v>
      </c>
      <c r="G661" s="1" t="s">
        <v>26</v>
      </c>
      <c r="H661">
        <v>314</v>
      </c>
      <c r="I661" s="1" t="s">
        <v>27</v>
      </c>
      <c r="J661" s="1" t="s">
        <v>28</v>
      </c>
      <c r="K661" s="1" t="s">
        <v>152</v>
      </c>
      <c r="L661">
        <v>2300</v>
      </c>
      <c r="M661" s="1" t="s">
        <v>41</v>
      </c>
      <c r="N661">
        <v>67</v>
      </c>
      <c r="O661">
        <v>10</v>
      </c>
      <c r="P661" s="1" t="s">
        <v>42</v>
      </c>
      <c r="Q661">
        <v>78</v>
      </c>
      <c r="R661" s="1" t="s">
        <v>32</v>
      </c>
      <c r="S661" s="1" t="s">
        <v>52</v>
      </c>
      <c r="T661" s="1" t="s">
        <v>53</v>
      </c>
      <c r="U661" s="1" t="s">
        <v>34</v>
      </c>
    </row>
    <row r="662" spans="1:21" x14ac:dyDescent="0.3">
      <c r="A662" s="1" t="s">
        <v>983</v>
      </c>
      <c r="B662" s="2">
        <v>45185</v>
      </c>
      <c r="C662" s="1" t="s">
        <v>64</v>
      </c>
      <c r="D662" s="1" t="s">
        <v>159</v>
      </c>
      <c r="E662" s="1" t="s">
        <v>37</v>
      </c>
      <c r="F662" s="1" t="s">
        <v>25</v>
      </c>
      <c r="G662" s="1" t="s">
        <v>322</v>
      </c>
      <c r="H662">
        <v>950</v>
      </c>
      <c r="I662" s="1" t="s">
        <v>27</v>
      </c>
      <c r="J662" s="1" t="s">
        <v>77</v>
      </c>
      <c r="K662" s="1" t="s">
        <v>99</v>
      </c>
      <c r="L662">
        <v>1373</v>
      </c>
      <c r="M662" s="1" t="s">
        <v>41</v>
      </c>
      <c r="N662">
        <v>32</v>
      </c>
      <c r="O662">
        <v>16</v>
      </c>
      <c r="P662" s="1" t="s">
        <v>31</v>
      </c>
      <c r="Q662">
        <v>37</v>
      </c>
      <c r="R662" s="1" t="s">
        <v>32</v>
      </c>
      <c r="S662" s="1" t="s">
        <v>33</v>
      </c>
      <c r="T662" s="1" t="s">
        <v>53</v>
      </c>
      <c r="U662" s="1" t="s">
        <v>34</v>
      </c>
    </row>
    <row r="663" spans="1:21" x14ac:dyDescent="0.3">
      <c r="A663" s="1" t="s">
        <v>984</v>
      </c>
      <c r="B663" s="2">
        <v>44642</v>
      </c>
      <c r="C663" s="1" t="s">
        <v>64</v>
      </c>
      <c r="D663" s="1" t="s">
        <v>111</v>
      </c>
      <c r="E663" s="1" t="s">
        <v>37</v>
      </c>
      <c r="F663" s="1" t="s">
        <v>56</v>
      </c>
      <c r="G663" s="1" t="s">
        <v>828</v>
      </c>
      <c r="H663">
        <v>610</v>
      </c>
      <c r="I663" s="1" t="s">
        <v>27</v>
      </c>
      <c r="J663" s="1" t="s">
        <v>28</v>
      </c>
      <c r="K663" s="1" t="s">
        <v>229</v>
      </c>
      <c r="L663">
        <v>2315</v>
      </c>
      <c r="M663" s="1" t="s">
        <v>30</v>
      </c>
      <c r="N663">
        <v>40</v>
      </c>
      <c r="O663">
        <v>20</v>
      </c>
      <c r="P663" s="1" t="s">
        <v>31</v>
      </c>
      <c r="Q663">
        <v>47</v>
      </c>
      <c r="R663" s="1" t="s">
        <v>32</v>
      </c>
      <c r="S663" s="1" t="s">
        <v>33</v>
      </c>
      <c r="T663" s="1" t="s">
        <v>67</v>
      </c>
      <c r="U663" s="1" t="s">
        <v>79</v>
      </c>
    </row>
    <row r="664" spans="1:21" x14ac:dyDescent="0.3">
      <c r="A664" s="1" t="s">
        <v>985</v>
      </c>
      <c r="B664" s="2">
        <v>44851</v>
      </c>
      <c r="C664" s="1" t="s">
        <v>45</v>
      </c>
      <c r="D664" s="1" t="s">
        <v>141</v>
      </c>
      <c r="E664" s="1" t="s">
        <v>47</v>
      </c>
      <c r="F664" s="1" t="s">
        <v>121</v>
      </c>
      <c r="G664" s="1" t="s">
        <v>234</v>
      </c>
      <c r="H664">
        <v>756</v>
      </c>
      <c r="I664" s="1" t="s">
        <v>49</v>
      </c>
      <c r="J664" s="1" t="s">
        <v>71</v>
      </c>
      <c r="K664" s="1" t="s">
        <v>178</v>
      </c>
      <c r="L664">
        <v>1116</v>
      </c>
      <c r="M664" s="1" t="s">
        <v>41</v>
      </c>
      <c r="N664">
        <v>24</v>
      </c>
      <c r="O664">
        <v>13</v>
      </c>
      <c r="P664" s="1" t="s">
        <v>61</v>
      </c>
      <c r="Q664">
        <v>44</v>
      </c>
      <c r="R664" s="1" t="s">
        <v>32</v>
      </c>
      <c r="S664" s="1" t="s">
        <v>33</v>
      </c>
      <c r="T664" s="1" t="s">
        <v>67</v>
      </c>
      <c r="U664" s="1" t="s">
        <v>79</v>
      </c>
    </row>
    <row r="665" spans="1:21" x14ac:dyDescent="0.3">
      <c r="A665" s="1" t="s">
        <v>986</v>
      </c>
      <c r="B665" s="2">
        <v>45059</v>
      </c>
      <c r="C665" s="1" t="s">
        <v>64</v>
      </c>
      <c r="D665" s="1" t="s">
        <v>189</v>
      </c>
      <c r="E665" s="1" t="s">
        <v>47</v>
      </c>
      <c r="F665" s="1" t="s">
        <v>121</v>
      </c>
      <c r="G665" s="1" t="s">
        <v>987</v>
      </c>
      <c r="H665">
        <v>718</v>
      </c>
      <c r="I665" s="1" t="s">
        <v>27</v>
      </c>
      <c r="J665" s="1" t="s">
        <v>77</v>
      </c>
      <c r="K665" s="1" t="s">
        <v>66</v>
      </c>
      <c r="L665">
        <v>1969</v>
      </c>
      <c r="M665" s="1" t="s">
        <v>41</v>
      </c>
      <c r="N665">
        <v>52</v>
      </c>
      <c r="O665">
        <v>10</v>
      </c>
      <c r="P665" s="1" t="s">
        <v>61</v>
      </c>
      <c r="Q665">
        <v>27</v>
      </c>
      <c r="R665" s="1" t="s">
        <v>51</v>
      </c>
      <c r="S665" s="1" t="s">
        <v>43</v>
      </c>
      <c r="T665" s="1" t="s">
        <v>67</v>
      </c>
      <c r="U665" s="1" t="s">
        <v>79</v>
      </c>
    </row>
    <row r="666" spans="1:21" x14ac:dyDescent="0.3">
      <c r="A666" s="1" t="s">
        <v>988</v>
      </c>
      <c r="B666" s="2">
        <v>44620</v>
      </c>
      <c r="C666" s="1" t="s">
        <v>64</v>
      </c>
      <c r="D666" s="1" t="s">
        <v>23</v>
      </c>
      <c r="E666" s="1" t="s">
        <v>47</v>
      </c>
      <c r="F666" s="1" t="s">
        <v>25</v>
      </c>
      <c r="G666" s="1" t="s">
        <v>90</v>
      </c>
      <c r="H666">
        <v>1832</v>
      </c>
      <c r="I666" s="1" t="s">
        <v>58</v>
      </c>
      <c r="J666" s="1" t="s">
        <v>71</v>
      </c>
      <c r="K666" s="1" t="s">
        <v>78</v>
      </c>
      <c r="L666">
        <v>1076</v>
      </c>
      <c r="M666" s="1" t="s">
        <v>30</v>
      </c>
      <c r="N666">
        <v>67</v>
      </c>
      <c r="O666">
        <v>10</v>
      </c>
      <c r="P666" s="1" t="s">
        <v>61</v>
      </c>
      <c r="Q666">
        <v>61</v>
      </c>
      <c r="R666" s="1" t="s">
        <v>32</v>
      </c>
      <c r="S666" s="1" t="s">
        <v>52</v>
      </c>
      <c r="T666" s="1" t="s">
        <v>67</v>
      </c>
      <c r="U666" s="1" t="s">
        <v>34</v>
      </c>
    </row>
    <row r="667" spans="1:21" x14ac:dyDescent="0.3">
      <c r="A667" s="1" t="s">
        <v>989</v>
      </c>
      <c r="B667" s="2">
        <v>45182</v>
      </c>
      <c r="C667" s="1" t="s">
        <v>22</v>
      </c>
      <c r="D667" s="1" t="s">
        <v>194</v>
      </c>
      <c r="E667" s="1" t="s">
        <v>37</v>
      </c>
      <c r="F667" s="1" t="s">
        <v>38</v>
      </c>
      <c r="G667" s="1" t="s">
        <v>491</v>
      </c>
      <c r="H667">
        <v>1932</v>
      </c>
      <c r="I667" s="1" t="s">
        <v>58</v>
      </c>
      <c r="J667" s="1" t="s">
        <v>77</v>
      </c>
      <c r="K667" s="1" t="s">
        <v>60</v>
      </c>
      <c r="L667">
        <v>1742</v>
      </c>
      <c r="M667" s="1" t="s">
        <v>30</v>
      </c>
      <c r="N667">
        <v>29</v>
      </c>
      <c r="O667">
        <v>13</v>
      </c>
      <c r="P667" s="1" t="s">
        <v>61</v>
      </c>
      <c r="Q667">
        <v>3</v>
      </c>
      <c r="R667" s="1" t="s">
        <v>32</v>
      </c>
      <c r="S667" s="1" t="s">
        <v>43</v>
      </c>
      <c r="T667" s="1" t="s">
        <v>62</v>
      </c>
      <c r="U667" s="1" t="s">
        <v>79</v>
      </c>
    </row>
    <row r="668" spans="1:21" x14ac:dyDescent="0.3">
      <c r="A668" s="1" t="s">
        <v>990</v>
      </c>
      <c r="B668" s="2">
        <v>45100</v>
      </c>
      <c r="C668" s="1" t="s">
        <v>110</v>
      </c>
      <c r="D668" s="1" t="s">
        <v>187</v>
      </c>
      <c r="E668" s="1" t="s">
        <v>47</v>
      </c>
      <c r="F668" s="1" t="s">
        <v>56</v>
      </c>
      <c r="G668" s="1" t="s">
        <v>627</v>
      </c>
      <c r="H668">
        <v>2104</v>
      </c>
      <c r="I668" s="1" t="s">
        <v>27</v>
      </c>
      <c r="J668" s="1" t="s">
        <v>59</v>
      </c>
      <c r="K668" s="1" t="s">
        <v>72</v>
      </c>
      <c r="L668">
        <v>2858</v>
      </c>
      <c r="M668" s="1" t="s">
        <v>30</v>
      </c>
      <c r="N668">
        <v>44</v>
      </c>
      <c r="O668">
        <v>12</v>
      </c>
      <c r="P668" s="1" t="s">
        <v>61</v>
      </c>
      <c r="Q668">
        <v>70</v>
      </c>
      <c r="R668" s="1" t="s">
        <v>51</v>
      </c>
      <c r="S668" s="1" t="s">
        <v>52</v>
      </c>
      <c r="T668" s="1" t="s">
        <v>62</v>
      </c>
      <c r="U668" s="1" t="s">
        <v>79</v>
      </c>
    </row>
    <row r="669" spans="1:21" x14ac:dyDescent="0.3">
      <c r="A669" s="1" t="s">
        <v>991</v>
      </c>
      <c r="B669" s="2">
        <v>45177</v>
      </c>
      <c r="C669" s="1" t="s">
        <v>22</v>
      </c>
      <c r="D669" s="1" t="s">
        <v>23</v>
      </c>
      <c r="E669" s="1" t="s">
        <v>37</v>
      </c>
      <c r="F669" s="1" t="s">
        <v>38</v>
      </c>
      <c r="G669" s="1" t="s">
        <v>744</v>
      </c>
      <c r="H669">
        <v>919</v>
      </c>
      <c r="I669" s="1" t="s">
        <v>49</v>
      </c>
      <c r="J669" s="1" t="s">
        <v>59</v>
      </c>
      <c r="K669" s="1" t="s">
        <v>91</v>
      </c>
      <c r="L669">
        <v>2712</v>
      </c>
      <c r="M669" s="1" t="s">
        <v>30</v>
      </c>
      <c r="N669">
        <v>19</v>
      </c>
      <c r="O669">
        <v>8</v>
      </c>
      <c r="P669" s="1" t="s">
        <v>61</v>
      </c>
      <c r="Q669">
        <v>47</v>
      </c>
      <c r="R669" s="1" t="s">
        <v>32</v>
      </c>
      <c r="S669" s="1" t="s">
        <v>33</v>
      </c>
      <c r="T669" s="1" t="s">
        <v>62</v>
      </c>
      <c r="U669" s="1" t="s">
        <v>34</v>
      </c>
    </row>
    <row r="670" spans="1:21" x14ac:dyDescent="0.3">
      <c r="A670" s="1" t="s">
        <v>992</v>
      </c>
      <c r="B670" s="2">
        <v>45146</v>
      </c>
      <c r="C670" s="1" t="s">
        <v>45</v>
      </c>
      <c r="D670" s="1" t="s">
        <v>55</v>
      </c>
      <c r="E670" s="1" t="s">
        <v>37</v>
      </c>
      <c r="F670" s="1" t="s">
        <v>121</v>
      </c>
      <c r="G670" s="1" t="s">
        <v>166</v>
      </c>
      <c r="H670">
        <v>739</v>
      </c>
      <c r="I670" s="1" t="s">
        <v>58</v>
      </c>
      <c r="J670" s="1" t="s">
        <v>28</v>
      </c>
      <c r="K670" s="1" t="s">
        <v>239</v>
      </c>
      <c r="L670">
        <v>2066</v>
      </c>
      <c r="M670" s="1" t="s">
        <v>30</v>
      </c>
      <c r="N670">
        <v>62</v>
      </c>
      <c r="O670">
        <v>2</v>
      </c>
      <c r="P670" s="1" t="s">
        <v>61</v>
      </c>
      <c r="Q670">
        <v>30</v>
      </c>
      <c r="R670" s="1" t="s">
        <v>51</v>
      </c>
      <c r="S670" s="1" t="s">
        <v>52</v>
      </c>
      <c r="T670" s="1" t="s">
        <v>62</v>
      </c>
      <c r="U670" s="1" t="s">
        <v>79</v>
      </c>
    </row>
    <row r="671" spans="1:21" x14ac:dyDescent="0.3">
      <c r="A671" s="1" t="s">
        <v>993</v>
      </c>
      <c r="B671" s="2">
        <v>45135</v>
      </c>
      <c r="C671" s="1" t="s">
        <v>22</v>
      </c>
      <c r="D671" s="1" t="s">
        <v>344</v>
      </c>
      <c r="E671" s="1" t="s">
        <v>37</v>
      </c>
      <c r="F671" s="1" t="s">
        <v>56</v>
      </c>
      <c r="G671" s="1" t="s">
        <v>107</v>
      </c>
      <c r="H671">
        <v>2028</v>
      </c>
      <c r="I671" s="1" t="s">
        <v>27</v>
      </c>
      <c r="J671" s="1" t="s">
        <v>71</v>
      </c>
      <c r="K671" s="1" t="s">
        <v>185</v>
      </c>
      <c r="L671">
        <v>925</v>
      </c>
      <c r="M671" s="1" t="s">
        <v>30</v>
      </c>
      <c r="N671">
        <v>33</v>
      </c>
      <c r="O671">
        <v>16</v>
      </c>
      <c r="P671" s="1" t="s">
        <v>61</v>
      </c>
      <c r="Q671">
        <v>30</v>
      </c>
      <c r="R671" s="1" t="s">
        <v>51</v>
      </c>
      <c r="S671" s="1" t="s">
        <v>52</v>
      </c>
      <c r="T671" s="1" t="s">
        <v>62</v>
      </c>
      <c r="U671" s="1" t="s">
        <v>34</v>
      </c>
    </row>
    <row r="672" spans="1:21" x14ac:dyDescent="0.3">
      <c r="A672" s="1" t="s">
        <v>994</v>
      </c>
      <c r="B672" s="2">
        <v>44643</v>
      </c>
      <c r="C672" s="1" t="s">
        <v>22</v>
      </c>
      <c r="D672" s="1" t="s">
        <v>131</v>
      </c>
      <c r="E672" s="1" t="s">
        <v>47</v>
      </c>
      <c r="F672" s="1" t="s">
        <v>121</v>
      </c>
      <c r="G672" s="1" t="s">
        <v>322</v>
      </c>
      <c r="H672">
        <v>1042</v>
      </c>
      <c r="I672" s="1" t="s">
        <v>58</v>
      </c>
      <c r="J672" s="1" t="s">
        <v>77</v>
      </c>
      <c r="K672" s="1" t="s">
        <v>338</v>
      </c>
      <c r="L672">
        <v>2797</v>
      </c>
      <c r="M672" s="1" t="s">
        <v>41</v>
      </c>
      <c r="N672">
        <v>34</v>
      </c>
      <c r="O672">
        <v>18</v>
      </c>
      <c r="P672" s="1" t="s">
        <v>31</v>
      </c>
      <c r="Q672">
        <v>14</v>
      </c>
      <c r="R672" s="1" t="s">
        <v>51</v>
      </c>
      <c r="S672" s="1" t="s">
        <v>43</v>
      </c>
      <c r="T672" s="1" t="s">
        <v>67</v>
      </c>
      <c r="U672" s="1" t="s">
        <v>79</v>
      </c>
    </row>
    <row r="673" spans="1:21" x14ac:dyDescent="0.3">
      <c r="A673" s="1" t="s">
        <v>995</v>
      </c>
      <c r="B673" s="2">
        <v>44636</v>
      </c>
      <c r="C673" s="1" t="s">
        <v>97</v>
      </c>
      <c r="D673" s="1" t="s">
        <v>93</v>
      </c>
      <c r="E673" s="1" t="s">
        <v>24</v>
      </c>
      <c r="F673" s="1" t="s">
        <v>56</v>
      </c>
      <c r="G673" s="1" t="s">
        <v>816</v>
      </c>
      <c r="H673">
        <v>1200</v>
      </c>
      <c r="I673" s="1" t="s">
        <v>49</v>
      </c>
      <c r="J673" s="1" t="s">
        <v>77</v>
      </c>
      <c r="K673" s="1" t="s">
        <v>157</v>
      </c>
      <c r="L673">
        <v>1899</v>
      </c>
      <c r="M673" s="1" t="s">
        <v>41</v>
      </c>
      <c r="N673">
        <v>38</v>
      </c>
      <c r="O673">
        <v>14</v>
      </c>
      <c r="P673" s="1" t="s">
        <v>31</v>
      </c>
      <c r="Q673">
        <v>51</v>
      </c>
      <c r="R673" s="1" t="s">
        <v>51</v>
      </c>
      <c r="S673" s="1" t="s">
        <v>33</v>
      </c>
      <c r="T673" s="1" t="s">
        <v>62</v>
      </c>
      <c r="U673" s="1" t="s">
        <v>79</v>
      </c>
    </row>
    <row r="674" spans="1:21" x14ac:dyDescent="0.3">
      <c r="A674" s="1" t="s">
        <v>996</v>
      </c>
      <c r="B674" s="2">
        <v>44753</v>
      </c>
      <c r="C674" s="1" t="s">
        <v>97</v>
      </c>
      <c r="D674" s="1" t="s">
        <v>120</v>
      </c>
      <c r="E674" s="1" t="s">
        <v>47</v>
      </c>
      <c r="F674" s="1" t="s">
        <v>56</v>
      </c>
      <c r="G674" s="1" t="s">
        <v>151</v>
      </c>
      <c r="H674">
        <v>1720</v>
      </c>
      <c r="I674" s="1" t="s">
        <v>27</v>
      </c>
      <c r="J674" s="1" t="s">
        <v>28</v>
      </c>
      <c r="K674" s="1" t="s">
        <v>91</v>
      </c>
      <c r="L674">
        <v>2363</v>
      </c>
      <c r="M674" s="1" t="s">
        <v>30</v>
      </c>
      <c r="N674">
        <v>41</v>
      </c>
      <c r="O674">
        <v>16</v>
      </c>
      <c r="P674" s="1" t="s">
        <v>61</v>
      </c>
      <c r="Q674">
        <v>46</v>
      </c>
      <c r="R674" s="1" t="s">
        <v>51</v>
      </c>
      <c r="S674" s="1" t="s">
        <v>33</v>
      </c>
      <c r="T674" s="1" t="s">
        <v>34</v>
      </c>
      <c r="U674" s="1" t="s">
        <v>79</v>
      </c>
    </row>
    <row r="675" spans="1:21" x14ac:dyDescent="0.3">
      <c r="A675" s="1" t="s">
        <v>997</v>
      </c>
      <c r="B675" s="2">
        <v>45287</v>
      </c>
      <c r="C675" s="1" t="s">
        <v>64</v>
      </c>
      <c r="D675" s="1" t="s">
        <v>81</v>
      </c>
      <c r="E675" s="1" t="s">
        <v>47</v>
      </c>
      <c r="F675" s="1" t="s">
        <v>56</v>
      </c>
      <c r="G675" s="1" t="s">
        <v>825</v>
      </c>
      <c r="H675">
        <v>1510</v>
      </c>
      <c r="I675" s="1" t="s">
        <v>49</v>
      </c>
      <c r="J675" s="1" t="s">
        <v>28</v>
      </c>
      <c r="K675" s="1" t="s">
        <v>87</v>
      </c>
      <c r="L675">
        <v>1328</v>
      </c>
      <c r="M675" s="1" t="s">
        <v>41</v>
      </c>
      <c r="N675">
        <v>57</v>
      </c>
      <c r="O675">
        <v>11</v>
      </c>
      <c r="P675" s="1" t="s">
        <v>42</v>
      </c>
      <c r="Q675">
        <v>74</v>
      </c>
      <c r="R675" s="1" t="s">
        <v>51</v>
      </c>
      <c r="S675" s="1" t="s">
        <v>43</v>
      </c>
      <c r="T675" s="1" t="s">
        <v>67</v>
      </c>
      <c r="U675" s="1" t="s">
        <v>34</v>
      </c>
    </row>
    <row r="676" spans="1:21" x14ac:dyDescent="0.3">
      <c r="A676" s="1" t="s">
        <v>998</v>
      </c>
      <c r="B676" s="2">
        <v>44853</v>
      </c>
      <c r="C676" s="1" t="s">
        <v>45</v>
      </c>
      <c r="D676" s="1" t="s">
        <v>55</v>
      </c>
      <c r="E676" s="1" t="s">
        <v>47</v>
      </c>
      <c r="F676" s="1" t="s">
        <v>25</v>
      </c>
      <c r="G676" s="1" t="s">
        <v>340</v>
      </c>
      <c r="H676">
        <v>429</v>
      </c>
      <c r="I676" s="1" t="s">
        <v>27</v>
      </c>
      <c r="J676" s="1" t="s">
        <v>77</v>
      </c>
      <c r="K676" s="1" t="s">
        <v>50</v>
      </c>
      <c r="L676">
        <v>841</v>
      </c>
      <c r="M676" s="1" t="s">
        <v>41</v>
      </c>
      <c r="N676">
        <v>40</v>
      </c>
      <c r="O676">
        <v>12</v>
      </c>
      <c r="P676" s="1" t="s">
        <v>61</v>
      </c>
      <c r="Q676">
        <v>72</v>
      </c>
      <c r="R676" s="1" t="s">
        <v>32</v>
      </c>
      <c r="S676" s="1" t="s">
        <v>33</v>
      </c>
      <c r="T676" s="1" t="s">
        <v>34</v>
      </c>
      <c r="U676" s="1" t="s">
        <v>34</v>
      </c>
    </row>
    <row r="677" spans="1:21" x14ac:dyDescent="0.3">
      <c r="A677" s="1" t="s">
        <v>999</v>
      </c>
      <c r="B677" s="2">
        <v>44672</v>
      </c>
      <c r="C677" s="1" t="s">
        <v>45</v>
      </c>
      <c r="D677" s="1" t="s">
        <v>194</v>
      </c>
      <c r="E677" s="1" t="s">
        <v>24</v>
      </c>
      <c r="F677" s="1" t="s">
        <v>25</v>
      </c>
      <c r="G677" s="1" t="s">
        <v>289</v>
      </c>
      <c r="H677">
        <v>1600</v>
      </c>
      <c r="I677" s="1" t="s">
        <v>27</v>
      </c>
      <c r="J677" s="1" t="s">
        <v>71</v>
      </c>
      <c r="K677" s="1" t="s">
        <v>232</v>
      </c>
      <c r="L677">
        <v>1501</v>
      </c>
      <c r="M677" s="1" t="s">
        <v>30</v>
      </c>
      <c r="N677">
        <v>31</v>
      </c>
      <c r="O677">
        <v>2</v>
      </c>
      <c r="P677" s="1" t="s">
        <v>61</v>
      </c>
      <c r="Q677">
        <v>20</v>
      </c>
      <c r="R677" s="1" t="s">
        <v>32</v>
      </c>
      <c r="S677" s="1" t="s">
        <v>52</v>
      </c>
      <c r="T677" s="1" t="s">
        <v>53</v>
      </c>
      <c r="U677" s="1" t="s">
        <v>34</v>
      </c>
    </row>
    <row r="678" spans="1:21" x14ac:dyDescent="0.3">
      <c r="A678" s="1" t="s">
        <v>1000</v>
      </c>
      <c r="B678" s="2">
        <v>44609</v>
      </c>
      <c r="C678" s="1" t="s">
        <v>64</v>
      </c>
      <c r="D678" s="1" t="s">
        <v>131</v>
      </c>
      <c r="E678" s="1" t="s">
        <v>47</v>
      </c>
      <c r="F678" s="1" t="s">
        <v>121</v>
      </c>
      <c r="G678" s="1" t="s">
        <v>318</v>
      </c>
      <c r="H678">
        <v>2227</v>
      </c>
      <c r="I678" s="1" t="s">
        <v>27</v>
      </c>
      <c r="J678" s="1" t="s">
        <v>28</v>
      </c>
      <c r="K678" s="1" t="s">
        <v>167</v>
      </c>
      <c r="L678">
        <v>2839</v>
      </c>
      <c r="M678" s="1" t="s">
        <v>41</v>
      </c>
      <c r="N678">
        <v>69</v>
      </c>
      <c r="O678">
        <v>14</v>
      </c>
      <c r="P678" s="1" t="s">
        <v>42</v>
      </c>
      <c r="Q678">
        <v>7</v>
      </c>
      <c r="R678" s="1" t="s">
        <v>32</v>
      </c>
      <c r="S678" s="1" t="s">
        <v>43</v>
      </c>
      <c r="T678" s="1" t="s">
        <v>53</v>
      </c>
      <c r="U678" s="1" t="s">
        <v>34</v>
      </c>
    </row>
    <row r="679" spans="1:21" x14ac:dyDescent="0.3">
      <c r="A679" s="1" t="s">
        <v>1001</v>
      </c>
      <c r="B679" s="2">
        <v>44843</v>
      </c>
      <c r="C679" s="1" t="s">
        <v>22</v>
      </c>
      <c r="D679" s="1" t="s">
        <v>111</v>
      </c>
      <c r="E679" s="1" t="s">
        <v>24</v>
      </c>
      <c r="F679" s="1" t="s">
        <v>25</v>
      </c>
      <c r="G679" s="1" t="s">
        <v>345</v>
      </c>
      <c r="H679">
        <v>207</v>
      </c>
      <c r="I679" s="1" t="s">
        <v>58</v>
      </c>
      <c r="J679" s="1" t="s">
        <v>59</v>
      </c>
      <c r="K679" s="1" t="s">
        <v>229</v>
      </c>
      <c r="L679">
        <v>943</v>
      </c>
      <c r="M679" s="1" t="s">
        <v>30</v>
      </c>
      <c r="N679">
        <v>33</v>
      </c>
      <c r="O679">
        <v>10</v>
      </c>
      <c r="P679" s="1" t="s">
        <v>31</v>
      </c>
      <c r="Q679">
        <v>58</v>
      </c>
      <c r="R679" s="1" t="s">
        <v>32</v>
      </c>
      <c r="S679" s="1" t="s">
        <v>52</v>
      </c>
      <c r="T679" s="1" t="s">
        <v>34</v>
      </c>
      <c r="U679" s="1" t="s">
        <v>34</v>
      </c>
    </row>
    <row r="680" spans="1:21" x14ac:dyDescent="0.3">
      <c r="A680" s="1" t="s">
        <v>1002</v>
      </c>
      <c r="B680" s="2">
        <v>44907</v>
      </c>
      <c r="C680" s="1" t="s">
        <v>22</v>
      </c>
      <c r="D680" s="1" t="s">
        <v>155</v>
      </c>
      <c r="E680" s="1" t="s">
        <v>24</v>
      </c>
      <c r="F680" s="1" t="s">
        <v>38</v>
      </c>
      <c r="G680" s="1" t="s">
        <v>244</v>
      </c>
      <c r="H680">
        <v>1640</v>
      </c>
      <c r="I680" s="1" t="s">
        <v>49</v>
      </c>
      <c r="J680" s="1" t="s">
        <v>77</v>
      </c>
      <c r="K680" s="1" t="s">
        <v>133</v>
      </c>
      <c r="L680">
        <v>1271</v>
      </c>
      <c r="M680" s="1" t="s">
        <v>30</v>
      </c>
      <c r="N680">
        <v>24</v>
      </c>
      <c r="O680">
        <v>4</v>
      </c>
      <c r="P680" s="1" t="s">
        <v>61</v>
      </c>
      <c r="Q680">
        <v>71</v>
      </c>
      <c r="R680" s="1" t="s">
        <v>51</v>
      </c>
      <c r="S680" s="1" t="s">
        <v>52</v>
      </c>
      <c r="T680" s="1" t="s">
        <v>53</v>
      </c>
      <c r="U680" s="1" t="s">
        <v>79</v>
      </c>
    </row>
    <row r="681" spans="1:21" x14ac:dyDescent="0.3">
      <c r="A681" s="1" t="s">
        <v>1003</v>
      </c>
      <c r="B681" s="2">
        <v>44933</v>
      </c>
      <c r="C681" s="1" t="s">
        <v>22</v>
      </c>
      <c r="D681" s="1" t="s">
        <v>247</v>
      </c>
      <c r="E681" s="1" t="s">
        <v>47</v>
      </c>
      <c r="F681" s="1" t="s">
        <v>38</v>
      </c>
      <c r="G681" s="1" t="s">
        <v>583</v>
      </c>
      <c r="H681">
        <v>1129</v>
      </c>
      <c r="I681" s="1" t="s">
        <v>49</v>
      </c>
      <c r="J681" s="1" t="s">
        <v>59</v>
      </c>
      <c r="K681" s="1" t="s">
        <v>323</v>
      </c>
      <c r="L681">
        <v>2104</v>
      </c>
      <c r="M681" s="1" t="s">
        <v>30</v>
      </c>
      <c r="N681">
        <v>59</v>
      </c>
      <c r="O681">
        <v>16</v>
      </c>
      <c r="P681" s="1" t="s">
        <v>61</v>
      </c>
      <c r="Q681">
        <v>36</v>
      </c>
      <c r="R681" s="1" t="s">
        <v>51</v>
      </c>
      <c r="S681" s="1" t="s">
        <v>33</v>
      </c>
      <c r="T681" s="1" t="s">
        <v>67</v>
      </c>
      <c r="U681" s="1" t="s">
        <v>34</v>
      </c>
    </row>
    <row r="682" spans="1:21" x14ac:dyDescent="0.3">
      <c r="A682" s="1" t="s">
        <v>1004</v>
      </c>
      <c r="B682" s="2">
        <v>45135</v>
      </c>
      <c r="C682" s="1" t="s">
        <v>22</v>
      </c>
      <c r="D682" s="1" t="s">
        <v>55</v>
      </c>
      <c r="E682" s="1" t="s">
        <v>37</v>
      </c>
      <c r="F682" s="1" t="s">
        <v>56</v>
      </c>
      <c r="G682" s="1" t="s">
        <v>192</v>
      </c>
      <c r="H682">
        <v>2151</v>
      </c>
      <c r="I682" s="1" t="s">
        <v>27</v>
      </c>
      <c r="J682" s="1" t="s">
        <v>71</v>
      </c>
      <c r="K682" s="1" t="s">
        <v>157</v>
      </c>
      <c r="L682">
        <v>2910</v>
      </c>
      <c r="M682" s="1" t="s">
        <v>30</v>
      </c>
      <c r="N682">
        <v>60</v>
      </c>
      <c r="O682">
        <v>10</v>
      </c>
      <c r="P682" s="1" t="s">
        <v>31</v>
      </c>
      <c r="Q682">
        <v>27</v>
      </c>
      <c r="R682" s="1" t="s">
        <v>51</v>
      </c>
      <c r="S682" s="1" t="s">
        <v>52</v>
      </c>
      <c r="T682" s="1" t="s">
        <v>34</v>
      </c>
      <c r="U682" s="1" t="s">
        <v>34</v>
      </c>
    </row>
    <row r="683" spans="1:21" x14ac:dyDescent="0.3">
      <c r="A683" s="1" t="s">
        <v>1005</v>
      </c>
      <c r="B683" s="2">
        <v>45060</v>
      </c>
      <c r="C683" s="1" t="s">
        <v>45</v>
      </c>
      <c r="D683" s="1" t="s">
        <v>141</v>
      </c>
      <c r="E683" s="1" t="s">
        <v>47</v>
      </c>
      <c r="F683" s="1" t="s">
        <v>25</v>
      </c>
      <c r="G683" s="1" t="s">
        <v>322</v>
      </c>
      <c r="H683">
        <v>1804</v>
      </c>
      <c r="I683" s="1" t="s">
        <v>27</v>
      </c>
      <c r="J683" s="1" t="s">
        <v>77</v>
      </c>
      <c r="K683" s="1" t="s">
        <v>102</v>
      </c>
      <c r="L683">
        <v>1273</v>
      </c>
      <c r="M683" s="1" t="s">
        <v>30</v>
      </c>
      <c r="N683">
        <v>57</v>
      </c>
      <c r="O683">
        <v>7</v>
      </c>
      <c r="P683" s="1" t="s">
        <v>61</v>
      </c>
      <c r="Q683">
        <v>24</v>
      </c>
      <c r="R683" s="1" t="s">
        <v>51</v>
      </c>
      <c r="S683" s="1" t="s">
        <v>43</v>
      </c>
      <c r="T683" s="1" t="s">
        <v>34</v>
      </c>
      <c r="U683" s="1" t="s">
        <v>34</v>
      </c>
    </row>
    <row r="684" spans="1:21" x14ac:dyDescent="0.3">
      <c r="A684" s="1" t="s">
        <v>1006</v>
      </c>
      <c r="B684" s="2">
        <v>45289</v>
      </c>
      <c r="C684" s="1" t="s">
        <v>64</v>
      </c>
      <c r="D684" s="1" t="s">
        <v>23</v>
      </c>
      <c r="E684" s="1" t="s">
        <v>24</v>
      </c>
      <c r="F684" s="1" t="s">
        <v>121</v>
      </c>
      <c r="G684" s="1" t="s">
        <v>435</v>
      </c>
      <c r="H684">
        <v>6</v>
      </c>
      <c r="I684" s="1" t="s">
        <v>49</v>
      </c>
      <c r="J684" s="1" t="s">
        <v>59</v>
      </c>
      <c r="K684" s="1" t="s">
        <v>198</v>
      </c>
      <c r="L684">
        <v>1917</v>
      </c>
      <c r="M684" s="1" t="s">
        <v>41</v>
      </c>
      <c r="N684">
        <v>56</v>
      </c>
      <c r="O684">
        <v>16</v>
      </c>
      <c r="P684" s="1" t="s">
        <v>42</v>
      </c>
      <c r="Q684">
        <v>14</v>
      </c>
      <c r="R684" s="1" t="s">
        <v>32</v>
      </c>
      <c r="S684" s="1" t="s">
        <v>33</v>
      </c>
      <c r="T684" s="1" t="s">
        <v>67</v>
      </c>
      <c r="U684" s="1" t="s">
        <v>34</v>
      </c>
    </row>
    <row r="685" spans="1:21" x14ac:dyDescent="0.3">
      <c r="A685" s="1" t="s">
        <v>1007</v>
      </c>
      <c r="B685" s="2">
        <v>44843</v>
      </c>
      <c r="C685" s="1" t="s">
        <v>110</v>
      </c>
      <c r="D685" s="1" t="s">
        <v>120</v>
      </c>
      <c r="E685" s="1" t="s">
        <v>24</v>
      </c>
      <c r="F685" s="1" t="s">
        <v>75</v>
      </c>
      <c r="G685" s="1" t="s">
        <v>466</v>
      </c>
      <c r="H685">
        <v>1055</v>
      </c>
      <c r="I685" s="1" t="s">
        <v>58</v>
      </c>
      <c r="J685" s="1" t="s">
        <v>59</v>
      </c>
      <c r="K685" s="1" t="s">
        <v>242</v>
      </c>
      <c r="L685">
        <v>1874</v>
      </c>
      <c r="M685" s="1" t="s">
        <v>41</v>
      </c>
      <c r="N685">
        <v>70</v>
      </c>
      <c r="O685">
        <v>6</v>
      </c>
      <c r="P685" s="1" t="s">
        <v>61</v>
      </c>
      <c r="Q685">
        <v>28</v>
      </c>
      <c r="R685" s="1" t="s">
        <v>32</v>
      </c>
      <c r="S685" s="1" t="s">
        <v>52</v>
      </c>
      <c r="T685" s="1" t="s">
        <v>62</v>
      </c>
      <c r="U685" s="1" t="s">
        <v>79</v>
      </c>
    </row>
    <row r="686" spans="1:21" x14ac:dyDescent="0.3">
      <c r="A686" s="1" t="s">
        <v>1008</v>
      </c>
      <c r="B686" s="2">
        <v>44566</v>
      </c>
      <c r="C686" s="1" t="s">
        <v>22</v>
      </c>
      <c r="D686" s="1" t="s">
        <v>93</v>
      </c>
      <c r="E686" s="1" t="s">
        <v>24</v>
      </c>
      <c r="F686" s="1" t="s">
        <v>38</v>
      </c>
      <c r="G686" s="1" t="s">
        <v>234</v>
      </c>
      <c r="H686">
        <v>2249</v>
      </c>
      <c r="I686" s="1" t="s">
        <v>49</v>
      </c>
      <c r="J686" s="1" t="s">
        <v>71</v>
      </c>
      <c r="K686" s="1" t="s">
        <v>108</v>
      </c>
      <c r="L686">
        <v>2819</v>
      </c>
      <c r="M686" s="1" t="s">
        <v>30</v>
      </c>
      <c r="N686">
        <v>20</v>
      </c>
      <c r="O686">
        <v>19</v>
      </c>
      <c r="P686" s="1" t="s">
        <v>42</v>
      </c>
      <c r="Q686">
        <v>1</v>
      </c>
      <c r="R686" s="1" t="s">
        <v>32</v>
      </c>
      <c r="S686" s="1" t="s">
        <v>52</v>
      </c>
      <c r="T686" s="1" t="s">
        <v>34</v>
      </c>
      <c r="U686" s="1" t="s">
        <v>34</v>
      </c>
    </row>
    <row r="687" spans="1:21" x14ac:dyDescent="0.3">
      <c r="A687" s="1" t="s">
        <v>1009</v>
      </c>
      <c r="B687" s="2">
        <v>45251</v>
      </c>
      <c r="C687" s="1" t="s">
        <v>110</v>
      </c>
      <c r="D687" s="1" t="s">
        <v>172</v>
      </c>
      <c r="E687" s="1" t="s">
        <v>37</v>
      </c>
      <c r="F687" s="1" t="s">
        <v>25</v>
      </c>
      <c r="G687" s="1" t="s">
        <v>1010</v>
      </c>
      <c r="H687">
        <v>1104</v>
      </c>
      <c r="I687" s="1" t="s">
        <v>58</v>
      </c>
      <c r="J687" s="1" t="s">
        <v>77</v>
      </c>
      <c r="K687" s="1" t="s">
        <v>102</v>
      </c>
      <c r="L687">
        <v>1575</v>
      </c>
      <c r="M687" s="1" t="s">
        <v>41</v>
      </c>
      <c r="N687">
        <v>19</v>
      </c>
      <c r="O687">
        <v>0</v>
      </c>
      <c r="P687" s="1" t="s">
        <v>61</v>
      </c>
      <c r="Q687">
        <v>46</v>
      </c>
      <c r="R687" s="1" t="s">
        <v>32</v>
      </c>
      <c r="S687" s="1" t="s">
        <v>52</v>
      </c>
      <c r="T687" s="1" t="s">
        <v>62</v>
      </c>
      <c r="U687" s="1" t="s">
        <v>34</v>
      </c>
    </row>
    <row r="688" spans="1:21" x14ac:dyDescent="0.3">
      <c r="A688" s="1" t="s">
        <v>1011</v>
      </c>
      <c r="B688" s="2">
        <v>45056</v>
      </c>
      <c r="C688" s="1" t="s">
        <v>45</v>
      </c>
      <c r="D688" s="1" t="s">
        <v>194</v>
      </c>
      <c r="E688" s="1" t="s">
        <v>47</v>
      </c>
      <c r="F688" s="1" t="s">
        <v>121</v>
      </c>
      <c r="G688" s="1" t="s">
        <v>825</v>
      </c>
      <c r="H688">
        <v>1209</v>
      </c>
      <c r="I688" s="1" t="s">
        <v>58</v>
      </c>
      <c r="J688" s="1" t="s">
        <v>59</v>
      </c>
      <c r="K688" s="1" t="s">
        <v>95</v>
      </c>
      <c r="L688">
        <v>1922</v>
      </c>
      <c r="M688" s="1" t="s">
        <v>41</v>
      </c>
      <c r="N688">
        <v>45</v>
      </c>
      <c r="O688">
        <v>11</v>
      </c>
      <c r="P688" s="1" t="s">
        <v>61</v>
      </c>
      <c r="Q688">
        <v>71</v>
      </c>
      <c r="R688" s="1" t="s">
        <v>32</v>
      </c>
      <c r="S688" s="1" t="s">
        <v>43</v>
      </c>
      <c r="T688" s="1" t="s">
        <v>62</v>
      </c>
      <c r="U688" s="1" t="s">
        <v>34</v>
      </c>
    </row>
    <row r="689" spans="1:21" x14ac:dyDescent="0.3">
      <c r="A689" s="1" t="s">
        <v>1012</v>
      </c>
      <c r="B689" s="2">
        <v>44616</v>
      </c>
      <c r="C689" s="1" t="s">
        <v>64</v>
      </c>
      <c r="D689" s="1" t="s">
        <v>141</v>
      </c>
      <c r="E689" s="1" t="s">
        <v>37</v>
      </c>
      <c r="F689" s="1" t="s">
        <v>121</v>
      </c>
      <c r="G689" s="1" t="s">
        <v>385</v>
      </c>
      <c r="H689">
        <v>953</v>
      </c>
      <c r="I689" s="1" t="s">
        <v>27</v>
      </c>
      <c r="J689" s="1" t="s">
        <v>71</v>
      </c>
      <c r="K689" s="1" t="s">
        <v>338</v>
      </c>
      <c r="L689">
        <v>1906</v>
      </c>
      <c r="M689" s="1" t="s">
        <v>41</v>
      </c>
      <c r="N689">
        <v>58</v>
      </c>
      <c r="O689">
        <v>9</v>
      </c>
      <c r="P689" s="1" t="s">
        <v>31</v>
      </c>
      <c r="Q689">
        <v>65</v>
      </c>
      <c r="R689" s="1" t="s">
        <v>32</v>
      </c>
      <c r="S689" s="1" t="s">
        <v>52</v>
      </c>
      <c r="T689" s="1" t="s">
        <v>62</v>
      </c>
      <c r="U689" s="1" t="s">
        <v>34</v>
      </c>
    </row>
    <row r="690" spans="1:21" x14ac:dyDescent="0.3">
      <c r="A690" s="1" t="s">
        <v>1013</v>
      </c>
      <c r="B690" s="2">
        <v>44739</v>
      </c>
      <c r="C690" s="1" t="s">
        <v>22</v>
      </c>
      <c r="D690" s="1" t="s">
        <v>93</v>
      </c>
      <c r="E690" s="1" t="s">
        <v>37</v>
      </c>
      <c r="F690" s="1" t="s">
        <v>75</v>
      </c>
      <c r="G690" s="1" t="s">
        <v>169</v>
      </c>
      <c r="H690">
        <v>2020</v>
      </c>
      <c r="I690" s="1" t="s">
        <v>58</v>
      </c>
      <c r="J690" s="1" t="s">
        <v>71</v>
      </c>
      <c r="K690" s="1" t="s">
        <v>167</v>
      </c>
      <c r="L690">
        <v>1877</v>
      </c>
      <c r="M690" s="1" t="s">
        <v>41</v>
      </c>
      <c r="N690">
        <v>47</v>
      </c>
      <c r="O690">
        <v>20</v>
      </c>
      <c r="P690" s="1" t="s">
        <v>31</v>
      </c>
      <c r="Q690">
        <v>36</v>
      </c>
      <c r="R690" s="1" t="s">
        <v>51</v>
      </c>
      <c r="S690" s="1" t="s">
        <v>52</v>
      </c>
      <c r="T690" s="1" t="s">
        <v>67</v>
      </c>
      <c r="U690" s="1" t="s">
        <v>79</v>
      </c>
    </row>
    <row r="691" spans="1:21" x14ac:dyDescent="0.3">
      <c r="A691" s="1" t="s">
        <v>1014</v>
      </c>
      <c r="B691" s="2">
        <v>44647</v>
      </c>
      <c r="C691" s="1" t="s">
        <v>110</v>
      </c>
      <c r="D691" s="1" t="s">
        <v>344</v>
      </c>
      <c r="E691" s="1" t="s">
        <v>37</v>
      </c>
      <c r="F691" s="1" t="s">
        <v>25</v>
      </c>
      <c r="G691" s="1" t="s">
        <v>448</v>
      </c>
      <c r="H691">
        <v>1403</v>
      </c>
      <c r="I691" s="1" t="s">
        <v>27</v>
      </c>
      <c r="J691" s="1" t="s">
        <v>28</v>
      </c>
      <c r="K691" s="1" t="s">
        <v>102</v>
      </c>
      <c r="L691">
        <v>2461</v>
      </c>
      <c r="M691" s="1" t="s">
        <v>41</v>
      </c>
      <c r="N691">
        <v>31</v>
      </c>
      <c r="O691">
        <v>7</v>
      </c>
      <c r="P691" s="1" t="s">
        <v>42</v>
      </c>
      <c r="Q691">
        <v>40</v>
      </c>
      <c r="R691" s="1" t="s">
        <v>32</v>
      </c>
      <c r="S691" s="1" t="s">
        <v>43</v>
      </c>
      <c r="T691" s="1" t="s">
        <v>62</v>
      </c>
      <c r="U691" s="1" t="s">
        <v>34</v>
      </c>
    </row>
    <row r="692" spans="1:21" x14ac:dyDescent="0.3">
      <c r="A692" s="1" t="s">
        <v>1015</v>
      </c>
      <c r="B692" s="2">
        <v>45237</v>
      </c>
      <c r="C692" s="1" t="s">
        <v>22</v>
      </c>
      <c r="D692" s="1" t="s">
        <v>141</v>
      </c>
      <c r="E692" s="1" t="s">
        <v>37</v>
      </c>
      <c r="F692" s="1" t="s">
        <v>75</v>
      </c>
      <c r="G692" s="1" t="s">
        <v>691</v>
      </c>
      <c r="H692">
        <v>52</v>
      </c>
      <c r="I692" s="1" t="s">
        <v>49</v>
      </c>
      <c r="J692" s="1" t="s">
        <v>59</v>
      </c>
      <c r="K692" s="1" t="s">
        <v>143</v>
      </c>
      <c r="L692">
        <v>1626</v>
      </c>
      <c r="M692" s="1" t="s">
        <v>30</v>
      </c>
      <c r="N692">
        <v>64</v>
      </c>
      <c r="O692">
        <v>0</v>
      </c>
      <c r="P692" s="1" t="s">
        <v>61</v>
      </c>
      <c r="Q692">
        <v>80</v>
      </c>
      <c r="R692" s="1" t="s">
        <v>51</v>
      </c>
      <c r="S692" s="1" t="s">
        <v>33</v>
      </c>
      <c r="T692" s="1" t="s">
        <v>53</v>
      </c>
      <c r="U692" s="1" t="s">
        <v>79</v>
      </c>
    </row>
    <row r="693" spans="1:21" x14ac:dyDescent="0.3">
      <c r="A693" s="1" t="s">
        <v>1016</v>
      </c>
      <c r="B693" s="2">
        <v>45238</v>
      </c>
      <c r="C693" s="1" t="s">
        <v>110</v>
      </c>
      <c r="D693" s="1" t="s">
        <v>46</v>
      </c>
      <c r="E693" s="1" t="s">
        <v>47</v>
      </c>
      <c r="F693" s="1" t="s">
        <v>38</v>
      </c>
      <c r="G693" s="1" t="s">
        <v>396</v>
      </c>
      <c r="H693">
        <v>429</v>
      </c>
      <c r="I693" s="1" t="s">
        <v>27</v>
      </c>
      <c r="J693" s="1" t="s">
        <v>77</v>
      </c>
      <c r="K693" s="1" t="s">
        <v>242</v>
      </c>
      <c r="L693">
        <v>1208</v>
      </c>
      <c r="M693" s="1" t="s">
        <v>30</v>
      </c>
      <c r="N693">
        <v>47</v>
      </c>
      <c r="O693">
        <v>20</v>
      </c>
      <c r="P693" s="1" t="s">
        <v>42</v>
      </c>
      <c r="Q693">
        <v>25</v>
      </c>
      <c r="R693" s="1" t="s">
        <v>32</v>
      </c>
      <c r="S693" s="1" t="s">
        <v>33</v>
      </c>
      <c r="T693" s="1" t="s">
        <v>53</v>
      </c>
      <c r="U693" s="1" t="s">
        <v>79</v>
      </c>
    </row>
    <row r="694" spans="1:21" x14ac:dyDescent="0.3">
      <c r="A694" s="1" t="s">
        <v>1017</v>
      </c>
      <c r="B694" s="2">
        <v>45269</v>
      </c>
      <c r="C694" s="1" t="s">
        <v>64</v>
      </c>
      <c r="D694" s="1" t="s">
        <v>138</v>
      </c>
      <c r="E694" s="1" t="s">
        <v>47</v>
      </c>
      <c r="F694" s="1" t="s">
        <v>75</v>
      </c>
      <c r="G694" s="1" t="s">
        <v>57</v>
      </c>
      <c r="H694">
        <v>1456</v>
      </c>
      <c r="I694" s="1" t="s">
        <v>49</v>
      </c>
      <c r="J694" s="1" t="s">
        <v>28</v>
      </c>
      <c r="K694" s="1" t="s">
        <v>271</v>
      </c>
      <c r="L694">
        <v>1921</v>
      </c>
      <c r="M694" s="1" t="s">
        <v>41</v>
      </c>
      <c r="N694">
        <v>34</v>
      </c>
      <c r="O694">
        <v>17</v>
      </c>
      <c r="P694" s="1" t="s">
        <v>61</v>
      </c>
      <c r="Q694">
        <v>32</v>
      </c>
      <c r="R694" s="1" t="s">
        <v>32</v>
      </c>
      <c r="S694" s="1" t="s">
        <v>33</v>
      </c>
      <c r="T694" s="1" t="s">
        <v>62</v>
      </c>
      <c r="U694" s="1" t="s">
        <v>79</v>
      </c>
    </row>
    <row r="695" spans="1:21" x14ac:dyDescent="0.3">
      <c r="A695" s="1" t="s">
        <v>1018</v>
      </c>
      <c r="B695" s="2">
        <v>44827</v>
      </c>
      <c r="C695" s="1" t="s">
        <v>64</v>
      </c>
      <c r="D695" s="1" t="s">
        <v>247</v>
      </c>
      <c r="E695" s="1" t="s">
        <v>37</v>
      </c>
      <c r="F695" s="1" t="s">
        <v>25</v>
      </c>
      <c r="G695" s="1" t="s">
        <v>252</v>
      </c>
      <c r="H695">
        <v>2017</v>
      </c>
      <c r="I695" s="1" t="s">
        <v>58</v>
      </c>
      <c r="J695" s="1" t="s">
        <v>28</v>
      </c>
      <c r="K695" s="1" t="s">
        <v>346</v>
      </c>
      <c r="L695">
        <v>1815</v>
      </c>
      <c r="M695" s="1" t="s">
        <v>41</v>
      </c>
      <c r="N695">
        <v>63</v>
      </c>
      <c r="O695">
        <v>8</v>
      </c>
      <c r="P695" s="1" t="s">
        <v>42</v>
      </c>
      <c r="Q695">
        <v>41</v>
      </c>
      <c r="R695" s="1" t="s">
        <v>32</v>
      </c>
      <c r="S695" s="1" t="s">
        <v>52</v>
      </c>
      <c r="T695" s="1" t="s">
        <v>34</v>
      </c>
      <c r="U695" s="1" t="s">
        <v>79</v>
      </c>
    </row>
    <row r="696" spans="1:21" x14ac:dyDescent="0.3">
      <c r="A696" s="1" t="s">
        <v>1019</v>
      </c>
      <c r="B696" s="2">
        <v>44577</v>
      </c>
      <c r="C696" s="1" t="s">
        <v>110</v>
      </c>
      <c r="D696" s="1" t="s">
        <v>46</v>
      </c>
      <c r="E696" s="1" t="s">
        <v>47</v>
      </c>
      <c r="F696" s="1" t="s">
        <v>56</v>
      </c>
      <c r="G696" s="1" t="s">
        <v>721</v>
      </c>
      <c r="H696">
        <v>509</v>
      </c>
      <c r="I696" s="1" t="s">
        <v>27</v>
      </c>
      <c r="J696" s="1" t="s">
        <v>28</v>
      </c>
      <c r="K696" s="1" t="s">
        <v>185</v>
      </c>
      <c r="L696">
        <v>1922</v>
      </c>
      <c r="M696" s="1" t="s">
        <v>30</v>
      </c>
      <c r="N696">
        <v>59</v>
      </c>
      <c r="O696">
        <v>20</v>
      </c>
      <c r="P696" s="1" t="s">
        <v>42</v>
      </c>
      <c r="Q696">
        <v>2</v>
      </c>
      <c r="R696" s="1" t="s">
        <v>32</v>
      </c>
      <c r="S696" s="1" t="s">
        <v>43</v>
      </c>
      <c r="T696" s="1" t="s">
        <v>67</v>
      </c>
      <c r="U696" s="1" t="s">
        <v>79</v>
      </c>
    </row>
    <row r="697" spans="1:21" x14ac:dyDescent="0.3">
      <c r="A697" s="1" t="s">
        <v>1020</v>
      </c>
      <c r="B697" s="2">
        <v>45218</v>
      </c>
      <c r="C697" s="1" t="s">
        <v>22</v>
      </c>
      <c r="D697" s="1" t="s">
        <v>81</v>
      </c>
      <c r="E697" s="1" t="s">
        <v>37</v>
      </c>
      <c r="F697" s="1" t="s">
        <v>75</v>
      </c>
      <c r="G697" s="1" t="s">
        <v>403</v>
      </c>
      <c r="H697">
        <v>1626</v>
      </c>
      <c r="I697" s="1" t="s">
        <v>58</v>
      </c>
      <c r="J697" s="1" t="s">
        <v>59</v>
      </c>
      <c r="K697" s="1" t="s">
        <v>271</v>
      </c>
      <c r="L697">
        <v>2242</v>
      </c>
      <c r="M697" s="1" t="s">
        <v>41</v>
      </c>
      <c r="N697">
        <v>33</v>
      </c>
      <c r="O697">
        <v>2</v>
      </c>
      <c r="P697" s="1" t="s">
        <v>31</v>
      </c>
      <c r="Q697">
        <v>21</v>
      </c>
      <c r="R697" s="1" t="s">
        <v>32</v>
      </c>
      <c r="S697" s="1" t="s">
        <v>33</v>
      </c>
      <c r="T697" s="1" t="s">
        <v>53</v>
      </c>
      <c r="U697" s="1" t="s">
        <v>79</v>
      </c>
    </row>
    <row r="698" spans="1:21" x14ac:dyDescent="0.3">
      <c r="A698" s="1" t="s">
        <v>1021</v>
      </c>
      <c r="B698" s="2">
        <v>45108</v>
      </c>
      <c r="C698" s="1" t="s">
        <v>45</v>
      </c>
      <c r="D698" s="1" t="s">
        <v>69</v>
      </c>
      <c r="E698" s="1" t="s">
        <v>47</v>
      </c>
      <c r="F698" s="1" t="s">
        <v>121</v>
      </c>
      <c r="G698" s="1" t="s">
        <v>653</v>
      </c>
      <c r="H698">
        <v>357</v>
      </c>
      <c r="I698" s="1" t="s">
        <v>27</v>
      </c>
      <c r="J698" s="1" t="s">
        <v>28</v>
      </c>
      <c r="K698" s="1" t="s">
        <v>99</v>
      </c>
      <c r="L698">
        <v>2536</v>
      </c>
      <c r="M698" s="1" t="s">
        <v>41</v>
      </c>
      <c r="N698">
        <v>25</v>
      </c>
      <c r="O698">
        <v>6</v>
      </c>
      <c r="P698" s="1" t="s">
        <v>31</v>
      </c>
      <c r="Q698">
        <v>38</v>
      </c>
      <c r="R698" s="1" t="s">
        <v>32</v>
      </c>
      <c r="S698" s="1" t="s">
        <v>43</v>
      </c>
      <c r="T698" s="1" t="s">
        <v>62</v>
      </c>
      <c r="U698" s="1" t="s">
        <v>34</v>
      </c>
    </row>
    <row r="699" spans="1:21" x14ac:dyDescent="0.3">
      <c r="A699" s="1" t="s">
        <v>1022</v>
      </c>
      <c r="B699" s="2">
        <v>44947</v>
      </c>
      <c r="C699" s="1" t="s">
        <v>22</v>
      </c>
      <c r="D699" s="1" t="s">
        <v>189</v>
      </c>
      <c r="E699" s="1" t="s">
        <v>37</v>
      </c>
      <c r="F699" s="1" t="s">
        <v>25</v>
      </c>
      <c r="G699" s="1" t="s">
        <v>70</v>
      </c>
      <c r="H699">
        <v>1403</v>
      </c>
      <c r="I699" s="1" t="s">
        <v>49</v>
      </c>
      <c r="J699" s="1" t="s">
        <v>77</v>
      </c>
      <c r="K699" s="1" t="s">
        <v>229</v>
      </c>
      <c r="L699">
        <v>2305</v>
      </c>
      <c r="M699" s="1" t="s">
        <v>41</v>
      </c>
      <c r="N699">
        <v>52</v>
      </c>
      <c r="O699">
        <v>2</v>
      </c>
      <c r="P699" s="1" t="s">
        <v>42</v>
      </c>
      <c r="Q699">
        <v>39</v>
      </c>
      <c r="R699" s="1" t="s">
        <v>51</v>
      </c>
      <c r="S699" s="1" t="s">
        <v>33</v>
      </c>
      <c r="T699" s="1" t="s">
        <v>67</v>
      </c>
      <c r="U699" s="1" t="s">
        <v>79</v>
      </c>
    </row>
    <row r="700" spans="1:21" x14ac:dyDescent="0.3">
      <c r="A700" s="1" t="s">
        <v>1023</v>
      </c>
      <c r="B700" s="2">
        <v>44942</v>
      </c>
      <c r="C700" s="1" t="s">
        <v>22</v>
      </c>
      <c r="D700" s="1" t="s">
        <v>159</v>
      </c>
      <c r="E700" s="1" t="s">
        <v>47</v>
      </c>
      <c r="F700" s="1" t="s">
        <v>38</v>
      </c>
      <c r="G700" s="1" t="s">
        <v>481</v>
      </c>
      <c r="H700">
        <v>716</v>
      </c>
      <c r="I700" s="1" t="s">
        <v>27</v>
      </c>
      <c r="J700" s="1" t="s">
        <v>71</v>
      </c>
      <c r="K700" s="1" t="s">
        <v>66</v>
      </c>
      <c r="L700">
        <v>2702</v>
      </c>
      <c r="M700" s="1" t="s">
        <v>41</v>
      </c>
      <c r="N700">
        <v>60</v>
      </c>
      <c r="O700">
        <v>19</v>
      </c>
      <c r="P700" s="1" t="s">
        <v>31</v>
      </c>
      <c r="Q700">
        <v>29</v>
      </c>
      <c r="R700" s="1" t="s">
        <v>51</v>
      </c>
      <c r="S700" s="1" t="s">
        <v>43</v>
      </c>
      <c r="T700" s="1" t="s">
        <v>62</v>
      </c>
      <c r="U700" s="1" t="s">
        <v>79</v>
      </c>
    </row>
    <row r="701" spans="1:21" x14ac:dyDescent="0.3">
      <c r="A701" s="1" t="s">
        <v>1024</v>
      </c>
      <c r="B701" s="2">
        <v>45072</v>
      </c>
      <c r="C701" s="1" t="s">
        <v>110</v>
      </c>
      <c r="D701" s="1" t="s">
        <v>145</v>
      </c>
      <c r="E701" s="1" t="s">
        <v>24</v>
      </c>
      <c r="F701" s="1" t="s">
        <v>56</v>
      </c>
      <c r="G701" s="1" t="s">
        <v>604</v>
      </c>
      <c r="H701">
        <v>1837</v>
      </c>
      <c r="I701" s="1" t="s">
        <v>49</v>
      </c>
      <c r="J701" s="1" t="s">
        <v>77</v>
      </c>
      <c r="K701" s="1" t="s">
        <v>198</v>
      </c>
      <c r="L701">
        <v>1177</v>
      </c>
      <c r="M701" s="1" t="s">
        <v>41</v>
      </c>
      <c r="N701">
        <v>31</v>
      </c>
      <c r="O701">
        <v>1</v>
      </c>
      <c r="P701" s="1" t="s">
        <v>42</v>
      </c>
      <c r="Q701">
        <v>64</v>
      </c>
      <c r="R701" s="1" t="s">
        <v>32</v>
      </c>
      <c r="S701" s="1" t="s">
        <v>52</v>
      </c>
      <c r="T701" s="1" t="s">
        <v>53</v>
      </c>
      <c r="U701" s="1" t="s">
        <v>79</v>
      </c>
    </row>
    <row r="702" spans="1:21" x14ac:dyDescent="0.3">
      <c r="A702" s="1" t="s">
        <v>1025</v>
      </c>
      <c r="B702" s="2">
        <v>44962</v>
      </c>
      <c r="C702" s="1" t="s">
        <v>110</v>
      </c>
      <c r="D702" s="1" t="s">
        <v>194</v>
      </c>
      <c r="E702" s="1" t="s">
        <v>37</v>
      </c>
      <c r="F702" s="1" t="s">
        <v>75</v>
      </c>
      <c r="G702" s="1" t="s">
        <v>39</v>
      </c>
      <c r="H702">
        <v>1726</v>
      </c>
      <c r="I702" s="1" t="s">
        <v>58</v>
      </c>
      <c r="J702" s="1" t="s">
        <v>59</v>
      </c>
      <c r="K702" s="1" t="s">
        <v>136</v>
      </c>
      <c r="L702">
        <v>1931</v>
      </c>
      <c r="M702" s="1" t="s">
        <v>30</v>
      </c>
      <c r="N702">
        <v>66</v>
      </c>
      <c r="O702">
        <v>2</v>
      </c>
      <c r="P702" s="1" t="s">
        <v>31</v>
      </c>
      <c r="Q702">
        <v>22</v>
      </c>
      <c r="R702" s="1" t="s">
        <v>32</v>
      </c>
      <c r="S702" s="1" t="s">
        <v>43</v>
      </c>
      <c r="T702" s="1" t="s">
        <v>53</v>
      </c>
      <c r="U702" s="1" t="s">
        <v>34</v>
      </c>
    </row>
    <row r="703" spans="1:21" x14ac:dyDescent="0.3">
      <c r="A703" s="1" t="s">
        <v>1026</v>
      </c>
      <c r="B703" s="2">
        <v>44677</v>
      </c>
      <c r="C703" s="1" t="s">
        <v>97</v>
      </c>
      <c r="D703" s="1" t="s">
        <v>93</v>
      </c>
      <c r="E703" s="1" t="s">
        <v>24</v>
      </c>
      <c r="F703" s="1" t="s">
        <v>75</v>
      </c>
      <c r="G703" s="1" t="s">
        <v>26</v>
      </c>
      <c r="H703">
        <v>741</v>
      </c>
      <c r="I703" s="1" t="s">
        <v>58</v>
      </c>
      <c r="J703" s="1" t="s">
        <v>28</v>
      </c>
      <c r="K703" s="1" t="s">
        <v>185</v>
      </c>
      <c r="L703">
        <v>2331</v>
      </c>
      <c r="M703" s="1" t="s">
        <v>30</v>
      </c>
      <c r="N703">
        <v>66</v>
      </c>
      <c r="O703">
        <v>15</v>
      </c>
      <c r="P703" s="1" t="s">
        <v>31</v>
      </c>
      <c r="Q703">
        <v>57</v>
      </c>
      <c r="R703" s="1" t="s">
        <v>51</v>
      </c>
      <c r="S703" s="1" t="s">
        <v>43</v>
      </c>
      <c r="T703" s="1" t="s">
        <v>53</v>
      </c>
      <c r="U703" s="1" t="s">
        <v>79</v>
      </c>
    </row>
    <row r="704" spans="1:21" x14ac:dyDescent="0.3">
      <c r="A704" s="1" t="s">
        <v>1027</v>
      </c>
      <c r="B704" s="2">
        <v>44641</v>
      </c>
      <c r="C704" s="1" t="s">
        <v>110</v>
      </c>
      <c r="D704" s="1" t="s">
        <v>145</v>
      </c>
      <c r="E704" s="1" t="s">
        <v>47</v>
      </c>
      <c r="F704" s="1" t="s">
        <v>25</v>
      </c>
      <c r="G704" s="1" t="s">
        <v>518</v>
      </c>
      <c r="H704">
        <v>412</v>
      </c>
      <c r="I704" s="1" t="s">
        <v>58</v>
      </c>
      <c r="J704" s="1" t="s">
        <v>71</v>
      </c>
      <c r="K704" s="1" t="s">
        <v>161</v>
      </c>
      <c r="L704">
        <v>1770</v>
      </c>
      <c r="M704" s="1" t="s">
        <v>41</v>
      </c>
      <c r="N704">
        <v>49</v>
      </c>
      <c r="O704">
        <v>13</v>
      </c>
      <c r="P704" s="1" t="s">
        <v>61</v>
      </c>
      <c r="Q704">
        <v>20</v>
      </c>
      <c r="R704" s="1" t="s">
        <v>32</v>
      </c>
      <c r="S704" s="1" t="s">
        <v>33</v>
      </c>
      <c r="T704" s="1" t="s">
        <v>53</v>
      </c>
      <c r="U704" s="1" t="s">
        <v>34</v>
      </c>
    </row>
    <row r="705" spans="1:21" x14ac:dyDescent="0.3">
      <c r="A705" s="1" t="s">
        <v>1028</v>
      </c>
      <c r="B705" s="2">
        <v>45248</v>
      </c>
      <c r="C705" s="1" t="s">
        <v>64</v>
      </c>
      <c r="D705" s="1" t="s">
        <v>23</v>
      </c>
      <c r="E705" s="1" t="s">
        <v>37</v>
      </c>
      <c r="F705" s="1" t="s">
        <v>38</v>
      </c>
      <c r="G705" s="1" t="s">
        <v>305</v>
      </c>
      <c r="H705">
        <v>114</v>
      </c>
      <c r="I705" s="1" t="s">
        <v>49</v>
      </c>
      <c r="J705" s="1" t="s">
        <v>71</v>
      </c>
      <c r="K705" s="1" t="s">
        <v>326</v>
      </c>
      <c r="L705">
        <v>1961</v>
      </c>
      <c r="M705" s="1" t="s">
        <v>41</v>
      </c>
      <c r="N705">
        <v>34</v>
      </c>
      <c r="O705">
        <v>0</v>
      </c>
      <c r="P705" s="1" t="s">
        <v>31</v>
      </c>
      <c r="Q705">
        <v>38</v>
      </c>
      <c r="R705" s="1" t="s">
        <v>32</v>
      </c>
      <c r="S705" s="1" t="s">
        <v>43</v>
      </c>
      <c r="T705" s="1" t="s">
        <v>53</v>
      </c>
      <c r="U705" s="1" t="s">
        <v>79</v>
      </c>
    </row>
    <row r="706" spans="1:21" x14ac:dyDescent="0.3">
      <c r="A706" s="1" t="s">
        <v>1029</v>
      </c>
      <c r="B706" s="2">
        <v>44769</v>
      </c>
      <c r="C706" s="1" t="s">
        <v>64</v>
      </c>
      <c r="D706" s="1" t="s">
        <v>159</v>
      </c>
      <c r="E706" s="1" t="s">
        <v>24</v>
      </c>
      <c r="F706" s="1" t="s">
        <v>25</v>
      </c>
      <c r="G706" s="1" t="s">
        <v>595</v>
      </c>
      <c r="H706">
        <v>2039</v>
      </c>
      <c r="I706" s="1" t="s">
        <v>49</v>
      </c>
      <c r="J706" s="1" t="s">
        <v>77</v>
      </c>
      <c r="K706" s="1" t="s">
        <v>29</v>
      </c>
      <c r="L706">
        <v>911</v>
      </c>
      <c r="M706" s="1" t="s">
        <v>41</v>
      </c>
      <c r="N706">
        <v>52</v>
      </c>
      <c r="O706">
        <v>5</v>
      </c>
      <c r="P706" s="1" t="s">
        <v>61</v>
      </c>
      <c r="Q706">
        <v>46</v>
      </c>
      <c r="R706" s="1" t="s">
        <v>51</v>
      </c>
      <c r="S706" s="1" t="s">
        <v>52</v>
      </c>
      <c r="T706" s="1" t="s">
        <v>67</v>
      </c>
      <c r="U706" s="1" t="s">
        <v>34</v>
      </c>
    </row>
    <row r="707" spans="1:21" x14ac:dyDescent="0.3">
      <c r="A707" s="1" t="s">
        <v>1030</v>
      </c>
      <c r="B707" s="2">
        <v>44837</v>
      </c>
      <c r="C707" s="1" t="s">
        <v>22</v>
      </c>
      <c r="D707" s="1" t="s">
        <v>36</v>
      </c>
      <c r="E707" s="1" t="s">
        <v>24</v>
      </c>
      <c r="F707" s="1" t="s">
        <v>75</v>
      </c>
      <c r="G707" s="1" t="s">
        <v>257</v>
      </c>
      <c r="H707">
        <v>1706</v>
      </c>
      <c r="I707" s="1" t="s">
        <v>49</v>
      </c>
      <c r="J707" s="1" t="s">
        <v>77</v>
      </c>
      <c r="K707" s="1" t="s">
        <v>147</v>
      </c>
      <c r="L707">
        <v>2790</v>
      </c>
      <c r="M707" s="1" t="s">
        <v>41</v>
      </c>
      <c r="N707">
        <v>64</v>
      </c>
      <c r="O707">
        <v>7</v>
      </c>
      <c r="P707" s="1" t="s">
        <v>42</v>
      </c>
      <c r="Q707">
        <v>24</v>
      </c>
      <c r="R707" s="1" t="s">
        <v>32</v>
      </c>
      <c r="S707" s="1" t="s">
        <v>33</v>
      </c>
      <c r="T707" s="1" t="s">
        <v>67</v>
      </c>
      <c r="U707" s="1" t="s">
        <v>79</v>
      </c>
    </row>
    <row r="708" spans="1:21" x14ac:dyDescent="0.3">
      <c r="A708" s="1" t="s">
        <v>1031</v>
      </c>
      <c r="B708" s="2">
        <v>44918</v>
      </c>
      <c r="C708" s="1" t="s">
        <v>22</v>
      </c>
      <c r="D708" s="1" t="s">
        <v>120</v>
      </c>
      <c r="E708" s="1" t="s">
        <v>37</v>
      </c>
      <c r="F708" s="1" t="s">
        <v>121</v>
      </c>
      <c r="G708" s="1" t="s">
        <v>252</v>
      </c>
      <c r="H708">
        <v>315</v>
      </c>
      <c r="I708" s="1" t="s">
        <v>49</v>
      </c>
      <c r="J708" s="1" t="s">
        <v>71</v>
      </c>
      <c r="K708" s="1" t="s">
        <v>253</v>
      </c>
      <c r="L708">
        <v>1573</v>
      </c>
      <c r="M708" s="1" t="s">
        <v>41</v>
      </c>
      <c r="N708">
        <v>64</v>
      </c>
      <c r="O708">
        <v>2</v>
      </c>
      <c r="P708" s="1" t="s">
        <v>61</v>
      </c>
      <c r="Q708">
        <v>60</v>
      </c>
      <c r="R708" s="1" t="s">
        <v>32</v>
      </c>
      <c r="S708" s="1" t="s">
        <v>43</v>
      </c>
      <c r="T708" s="1" t="s">
        <v>53</v>
      </c>
      <c r="U708" s="1" t="s">
        <v>34</v>
      </c>
    </row>
    <row r="709" spans="1:21" x14ac:dyDescent="0.3">
      <c r="A709" s="1" t="s">
        <v>1032</v>
      </c>
      <c r="B709" s="2">
        <v>45144</v>
      </c>
      <c r="C709" s="1" t="s">
        <v>22</v>
      </c>
      <c r="D709" s="1" t="s">
        <v>89</v>
      </c>
      <c r="E709" s="1" t="s">
        <v>37</v>
      </c>
      <c r="F709" s="1" t="s">
        <v>121</v>
      </c>
      <c r="G709" s="1" t="s">
        <v>574</v>
      </c>
      <c r="H709">
        <v>1448</v>
      </c>
      <c r="I709" s="1" t="s">
        <v>49</v>
      </c>
      <c r="J709" s="1" t="s">
        <v>28</v>
      </c>
      <c r="K709" s="1" t="s">
        <v>161</v>
      </c>
      <c r="L709">
        <v>2494</v>
      </c>
      <c r="M709" s="1" t="s">
        <v>30</v>
      </c>
      <c r="N709">
        <v>47</v>
      </c>
      <c r="O709">
        <v>10</v>
      </c>
      <c r="P709" s="1" t="s">
        <v>31</v>
      </c>
      <c r="Q709">
        <v>55</v>
      </c>
      <c r="R709" s="1" t="s">
        <v>51</v>
      </c>
      <c r="S709" s="1" t="s">
        <v>43</v>
      </c>
      <c r="T709" s="1" t="s">
        <v>53</v>
      </c>
      <c r="U709" s="1" t="s">
        <v>79</v>
      </c>
    </row>
    <row r="710" spans="1:21" x14ac:dyDescent="0.3">
      <c r="A710" s="1" t="s">
        <v>1033</v>
      </c>
      <c r="B710" s="2">
        <v>45180</v>
      </c>
      <c r="C710" s="1" t="s">
        <v>64</v>
      </c>
      <c r="D710" s="1" t="s">
        <v>93</v>
      </c>
      <c r="E710" s="1" t="s">
        <v>37</v>
      </c>
      <c r="F710" s="1" t="s">
        <v>121</v>
      </c>
      <c r="G710" s="1" t="s">
        <v>536</v>
      </c>
      <c r="H710">
        <v>2156</v>
      </c>
      <c r="I710" s="1" t="s">
        <v>27</v>
      </c>
      <c r="J710" s="1" t="s">
        <v>77</v>
      </c>
      <c r="K710" s="1" t="s">
        <v>123</v>
      </c>
      <c r="L710">
        <v>1353</v>
      </c>
      <c r="M710" s="1" t="s">
        <v>30</v>
      </c>
      <c r="N710">
        <v>26</v>
      </c>
      <c r="O710">
        <v>10</v>
      </c>
      <c r="P710" s="1" t="s">
        <v>61</v>
      </c>
      <c r="Q710">
        <v>64</v>
      </c>
      <c r="R710" s="1" t="s">
        <v>32</v>
      </c>
      <c r="S710" s="1" t="s">
        <v>52</v>
      </c>
      <c r="T710" s="1" t="s">
        <v>67</v>
      </c>
      <c r="U710" s="1" t="s">
        <v>79</v>
      </c>
    </row>
    <row r="711" spans="1:21" x14ac:dyDescent="0.3">
      <c r="A711" s="1" t="s">
        <v>1034</v>
      </c>
      <c r="B711" s="2">
        <v>44845</v>
      </c>
      <c r="C711" s="1" t="s">
        <v>45</v>
      </c>
      <c r="D711" s="1" t="s">
        <v>93</v>
      </c>
      <c r="E711" s="1" t="s">
        <v>24</v>
      </c>
      <c r="F711" s="1" t="s">
        <v>56</v>
      </c>
      <c r="G711" s="1" t="s">
        <v>328</v>
      </c>
      <c r="H711">
        <v>1919</v>
      </c>
      <c r="I711" s="1" t="s">
        <v>49</v>
      </c>
      <c r="J711" s="1" t="s">
        <v>59</v>
      </c>
      <c r="K711" s="1" t="s">
        <v>87</v>
      </c>
      <c r="L711">
        <v>1111</v>
      </c>
      <c r="M711" s="1" t="s">
        <v>30</v>
      </c>
      <c r="N711">
        <v>25</v>
      </c>
      <c r="O711">
        <v>19</v>
      </c>
      <c r="P711" s="1" t="s">
        <v>31</v>
      </c>
      <c r="Q711">
        <v>80</v>
      </c>
      <c r="R711" s="1" t="s">
        <v>51</v>
      </c>
      <c r="S711" s="1" t="s">
        <v>43</v>
      </c>
      <c r="T711" s="1" t="s">
        <v>67</v>
      </c>
      <c r="U711" s="1" t="s">
        <v>34</v>
      </c>
    </row>
    <row r="712" spans="1:21" x14ac:dyDescent="0.3">
      <c r="A712" s="1" t="s">
        <v>1035</v>
      </c>
      <c r="B712" s="2">
        <v>44845</v>
      </c>
      <c r="C712" s="1" t="s">
        <v>22</v>
      </c>
      <c r="D712" s="1" t="s">
        <v>36</v>
      </c>
      <c r="E712" s="1" t="s">
        <v>24</v>
      </c>
      <c r="F712" s="1" t="s">
        <v>121</v>
      </c>
      <c r="G712" s="1" t="s">
        <v>291</v>
      </c>
      <c r="H712">
        <v>838</v>
      </c>
      <c r="I712" s="1" t="s">
        <v>58</v>
      </c>
      <c r="J712" s="1" t="s">
        <v>28</v>
      </c>
      <c r="K712" s="1" t="s">
        <v>50</v>
      </c>
      <c r="L712">
        <v>1376</v>
      </c>
      <c r="M712" s="1" t="s">
        <v>30</v>
      </c>
      <c r="N712">
        <v>27</v>
      </c>
      <c r="O712">
        <v>19</v>
      </c>
      <c r="P712" s="1" t="s">
        <v>42</v>
      </c>
      <c r="Q712">
        <v>13</v>
      </c>
      <c r="R712" s="1" t="s">
        <v>51</v>
      </c>
      <c r="S712" s="1" t="s">
        <v>33</v>
      </c>
      <c r="T712" s="1" t="s">
        <v>34</v>
      </c>
      <c r="U712" s="1" t="s">
        <v>34</v>
      </c>
    </row>
    <row r="713" spans="1:21" x14ac:dyDescent="0.3">
      <c r="A713" s="1" t="s">
        <v>1036</v>
      </c>
      <c r="B713" s="2">
        <v>44795</v>
      </c>
      <c r="C713" s="1" t="s">
        <v>64</v>
      </c>
      <c r="D713" s="1" t="s">
        <v>36</v>
      </c>
      <c r="E713" s="1" t="s">
        <v>47</v>
      </c>
      <c r="F713" s="1" t="s">
        <v>38</v>
      </c>
      <c r="G713" s="1" t="s">
        <v>976</v>
      </c>
      <c r="H713">
        <v>2217</v>
      </c>
      <c r="I713" s="1" t="s">
        <v>58</v>
      </c>
      <c r="J713" s="1" t="s">
        <v>59</v>
      </c>
      <c r="K713" s="1" t="s">
        <v>29</v>
      </c>
      <c r="L713">
        <v>1500</v>
      </c>
      <c r="M713" s="1" t="s">
        <v>30</v>
      </c>
      <c r="N713">
        <v>24</v>
      </c>
      <c r="O713">
        <v>15</v>
      </c>
      <c r="P713" s="1" t="s">
        <v>31</v>
      </c>
      <c r="Q713">
        <v>76</v>
      </c>
      <c r="R713" s="1" t="s">
        <v>51</v>
      </c>
      <c r="S713" s="1" t="s">
        <v>33</v>
      </c>
      <c r="T713" s="1" t="s">
        <v>34</v>
      </c>
      <c r="U713" s="1" t="s">
        <v>79</v>
      </c>
    </row>
    <row r="714" spans="1:21" x14ac:dyDescent="0.3">
      <c r="A714" s="1" t="s">
        <v>1037</v>
      </c>
      <c r="B714" s="2">
        <v>45135</v>
      </c>
      <c r="C714" s="1" t="s">
        <v>45</v>
      </c>
      <c r="D714" s="1" t="s">
        <v>55</v>
      </c>
      <c r="E714" s="1" t="s">
        <v>24</v>
      </c>
      <c r="F714" s="1" t="s">
        <v>75</v>
      </c>
      <c r="G714" s="1" t="s">
        <v>396</v>
      </c>
      <c r="H714">
        <v>12</v>
      </c>
      <c r="I714" s="1" t="s">
        <v>58</v>
      </c>
      <c r="J714" s="1" t="s">
        <v>28</v>
      </c>
      <c r="K714" s="1" t="s">
        <v>95</v>
      </c>
      <c r="L714">
        <v>2443</v>
      </c>
      <c r="M714" s="1" t="s">
        <v>41</v>
      </c>
      <c r="N714">
        <v>35</v>
      </c>
      <c r="O714">
        <v>10</v>
      </c>
      <c r="P714" s="1" t="s">
        <v>31</v>
      </c>
      <c r="Q714">
        <v>53</v>
      </c>
      <c r="R714" s="1" t="s">
        <v>32</v>
      </c>
      <c r="S714" s="1" t="s">
        <v>33</v>
      </c>
      <c r="T714" s="1" t="s">
        <v>62</v>
      </c>
      <c r="U714" s="1" t="s">
        <v>34</v>
      </c>
    </row>
    <row r="715" spans="1:21" x14ac:dyDescent="0.3">
      <c r="A715" s="1" t="s">
        <v>1038</v>
      </c>
      <c r="B715" s="2">
        <v>44818</v>
      </c>
      <c r="C715" s="1" t="s">
        <v>45</v>
      </c>
      <c r="D715" s="1" t="s">
        <v>81</v>
      </c>
      <c r="E715" s="1" t="s">
        <v>37</v>
      </c>
      <c r="F715" s="1" t="s">
        <v>75</v>
      </c>
      <c r="G715" s="1" t="s">
        <v>241</v>
      </c>
      <c r="H715">
        <v>2359</v>
      </c>
      <c r="I715" s="1" t="s">
        <v>58</v>
      </c>
      <c r="J715" s="1" t="s">
        <v>71</v>
      </c>
      <c r="K715" s="1" t="s">
        <v>298</v>
      </c>
      <c r="L715">
        <v>2651</v>
      </c>
      <c r="M715" s="1" t="s">
        <v>30</v>
      </c>
      <c r="N715">
        <v>48</v>
      </c>
      <c r="O715">
        <v>3</v>
      </c>
      <c r="P715" s="1" t="s">
        <v>31</v>
      </c>
      <c r="Q715">
        <v>70</v>
      </c>
      <c r="R715" s="1" t="s">
        <v>51</v>
      </c>
      <c r="S715" s="1" t="s">
        <v>52</v>
      </c>
      <c r="T715" s="1" t="s">
        <v>34</v>
      </c>
      <c r="U715" s="1" t="s">
        <v>79</v>
      </c>
    </row>
    <row r="716" spans="1:21" x14ac:dyDescent="0.3">
      <c r="A716" s="1" t="s">
        <v>1039</v>
      </c>
      <c r="B716" s="2">
        <v>44934</v>
      </c>
      <c r="C716" s="1" t="s">
        <v>22</v>
      </c>
      <c r="D716" s="1" t="s">
        <v>141</v>
      </c>
      <c r="E716" s="1" t="s">
        <v>24</v>
      </c>
      <c r="F716" s="1" t="s">
        <v>121</v>
      </c>
      <c r="G716" s="1" t="s">
        <v>219</v>
      </c>
      <c r="H716">
        <v>1533</v>
      </c>
      <c r="I716" s="1" t="s">
        <v>27</v>
      </c>
      <c r="J716" s="1" t="s">
        <v>77</v>
      </c>
      <c r="K716" s="1" t="s">
        <v>126</v>
      </c>
      <c r="L716">
        <v>2956</v>
      </c>
      <c r="M716" s="1" t="s">
        <v>41</v>
      </c>
      <c r="N716">
        <v>43</v>
      </c>
      <c r="O716">
        <v>10</v>
      </c>
      <c r="P716" s="1" t="s">
        <v>42</v>
      </c>
      <c r="Q716">
        <v>62</v>
      </c>
      <c r="R716" s="1" t="s">
        <v>51</v>
      </c>
      <c r="S716" s="1" t="s">
        <v>33</v>
      </c>
      <c r="T716" s="1" t="s">
        <v>62</v>
      </c>
      <c r="U716" s="1" t="s">
        <v>79</v>
      </c>
    </row>
    <row r="717" spans="1:21" x14ac:dyDescent="0.3">
      <c r="A717" s="1" t="s">
        <v>1040</v>
      </c>
      <c r="B717" s="2">
        <v>44713</v>
      </c>
      <c r="C717" s="1" t="s">
        <v>22</v>
      </c>
      <c r="D717" s="1" t="s">
        <v>69</v>
      </c>
      <c r="E717" s="1" t="s">
        <v>37</v>
      </c>
      <c r="F717" s="1" t="s">
        <v>56</v>
      </c>
      <c r="G717" s="1" t="s">
        <v>26</v>
      </c>
      <c r="H717">
        <v>607</v>
      </c>
      <c r="I717" s="1" t="s">
        <v>58</v>
      </c>
      <c r="J717" s="1" t="s">
        <v>28</v>
      </c>
      <c r="K717" s="1" t="s">
        <v>147</v>
      </c>
      <c r="L717">
        <v>2327</v>
      </c>
      <c r="M717" s="1" t="s">
        <v>41</v>
      </c>
      <c r="N717">
        <v>32</v>
      </c>
      <c r="O717">
        <v>10</v>
      </c>
      <c r="P717" s="1" t="s">
        <v>61</v>
      </c>
      <c r="Q717">
        <v>9</v>
      </c>
      <c r="R717" s="1" t="s">
        <v>51</v>
      </c>
      <c r="S717" s="1" t="s">
        <v>43</v>
      </c>
      <c r="T717" s="1" t="s">
        <v>62</v>
      </c>
      <c r="U717" s="1" t="s">
        <v>79</v>
      </c>
    </row>
    <row r="718" spans="1:21" x14ac:dyDescent="0.3">
      <c r="A718" s="1" t="s">
        <v>1041</v>
      </c>
      <c r="B718" s="2">
        <v>45164</v>
      </c>
      <c r="C718" s="1" t="s">
        <v>64</v>
      </c>
      <c r="D718" s="1" t="s">
        <v>159</v>
      </c>
      <c r="E718" s="1" t="s">
        <v>47</v>
      </c>
      <c r="F718" s="1" t="s">
        <v>56</v>
      </c>
      <c r="G718" s="1" t="s">
        <v>412</v>
      </c>
      <c r="H718">
        <v>458</v>
      </c>
      <c r="I718" s="1" t="s">
        <v>58</v>
      </c>
      <c r="J718" s="1" t="s">
        <v>77</v>
      </c>
      <c r="K718" s="1" t="s">
        <v>136</v>
      </c>
      <c r="L718">
        <v>1953</v>
      </c>
      <c r="M718" s="1" t="s">
        <v>30</v>
      </c>
      <c r="N718">
        <v>42</v>
      </c>
      <c r="O718">
        <v>12</v>
      </c>
      <c r="P718" s="1" t="s">
        <v>61</v>
      </c>
      <c r="Q718">
        <v>60</v>
      </c>
      <c r="R718" s="1" t="s">
        <v>32</v>
      </c>
      <c r="S718" s="1" t="s">
        <v>43</v>
      </c>
      <c r="T718" s="1" t="s">
        <v>34</v>
      </c>
      <c r="U718" s="1" t="s">
        <v>34</v>
      </c>
    </row>
    <row r="719" spans="1:21" x14ac:dyDescent="0.3">
      <c r="A719" s="1" t="s">
        <v>1042</v>
      </c>
      <c r="B719" s="2">
        <v>45137</v>
      </c>
      <c r="C719" s="1" t="s">
        <v>97</v>
      </c>
      <c r="D719" s="1" t="s">
        <v>93</v>
      </c>
      <c r="E719" s="1" t="s">
        <v>24</v>
      </c>
      <c r="F719" s="1" t="s">
        <v>75</v>
      </c>
      <c r="G719" s="1" t="s">
        <v>616</v>
      </c>
      <c r="H719">
        <v>2022</v>
      </c>
      <c r="I719" s="1" t="s">
        <v>49</v>
      </c>
      <c r="J719" s="1" t="s">
        <v>59</v>
      </c>
      <c r="K719" s="1" t="s">
        <v>136</v>
      </c>
      <c r="L719">
        <v>1769</v>
      </c>
      <c r="M719" s="1" t="s">
        <v>41</v>
      </c>
      <c r="N719">
        <v>60</v>
      </c>
      <c r="O719">
        <v>10</v>
      </c>
      <c r="P719" s="1" t="s">
        <v>61</v>
      </c>
      <c r="Q719">
        <v>25</v>
      </c>
      <c r="R719" s="1" t="s">
        <v>51</v>
      </c>
      <c r="S719" s="1" t="s">
        <v>43</v>
      </c>
      <c r="T719" s="1" t="s">
        <v>53</v>
      </c>
      <c r="U719" s="1" t="s">
        <v>79</v>
      </c>
    </row>
    <row r="720" spans="1:21" x14ac:dyDescent="0.3">
      <c r="A720" s="1" t="s">
        <v>1043</v>
      </c>
      <c r="B720" s="2">
        <v>44590</v>
      </c>
      <c r="C720" s="1" t="s">
        <v>22</v>
      </c>
      <c r="D720" s="1" t="s">
        <v>111</v>
      </c>
      <c r="E720" s="1" t="s">
        <v>24</v>
      </c>
      <c r="F720" s="1" t="s">
        <v>75</v>
      </c>
      <c r="G720" s="1" t="s">
        <v>493</v>
      </c>
      <c r="H720">
        <v>158</v>
      </c>
      <c r="I720" s="1" t="s">
        <v>49</v>
      </c>
      <c r="J720" s="1" t="s">
        <v>28</v>
      </c>
      <c r="K720" s="1" t="s">
        <v>133</v>
      </c>
      <c r="L720">
        <v>2126</v>
      </c>
      <c r="M720" s="1" t="s">
        <v>41</v>
      </c>
      <c r="N720">
        <v>56</v>
      </c>
      <c r="O720">
        <v>17</v>
      </c>
      <c r="P720" s="1" t="s">
        <v>42</v>
      </c>
      <c r="Q720">
        <v>68</v>
      </c>
      <c r="R720" s="1" t="s">
        <v>32</v>
      </c>
      <c r="S720" s="1" t="s">
        <v>33</v>
      </c>
      <c r="T720" s="1" t="s">
        <v>62</v>
      </c>
      <c r="U720" s="1" t="s">
        <v>79</v>
      </c>
    </row>
    <row r="721" spans="1:21" x14ac:dyDescent="0.3">
      <c r="A721" s="1" t="s">
        <v>1044</v>
      </c>
      <c r="B721" s="2">
        <v>44712</v>
      </c>
      <c r="C721" s="1" t="s">
        <v>64</v>
      </c>
      <c r="D721" s="1" t="s">
        <v>172</v>
      </c>
      <c r="E721" s="1" t="s">
        <v>24</v>
      </c>
      <c r="F721" s="1" t="s">
        <v>38</v>
      </c>
      <c r="G721" s="1" t="s">
        <v>311</v>
      </c>
      <c r="H721">
        <v>1918</v>
      </c>
      <c r="I721" s="1" t="s">
        <v>27</v>
      </c>
      <c r="J721" s="1" t="s">
        <v>71</v>
      </c>
      <c r="K721" s="1" t="s">
        <v>253</v>
      </c>
      <c r="L721">
        <v>1070</v>
      </c>
      <c r="M721" s="1" t="s">
        <v>41</v>
      </c>
      <c r="N721">
        <v>61</v>
      </c>
      <c r="O721">
        <v>9</v>
      </c>
      <c r="P721" s="1" t="s">
        <v>61</v>
      </c>
      <c r="Q721">
        <v>69</v>
      </c>
      <c r="R721" s="1" t="s">
        <v>51</v>
      </c>
      <c r="S721" s="1" t="s">
        <v>43</v>
      </c>
      <c r="T721" s="1" t="s">
        <v>53</v>
      </c>
      <c r="U721" s="1" t="s">
        <v>79</v>
      </c>
    </row>
    <row r="722" spans="1:21" x14ac:dyDescent="0.3">
      <c r="A722" s="1" t="s">
        <v>1045</v>
      </c>
      <c r="B722" s="2">
        <v>45013</v>
      </c>
      <c r="C722" s="1" t="s">
        <v>22</v>
      </c>
      <c r="D722" s="1" t="s">
        <v>85</v>
      </c>
      <c r="E722" s="1" t="s">
        <v>24</v>
      </c>
      <c r="F722" s="1" t="s">
        <v>121</v>
      </c>
      <c r="G722" s="1" t="s">
        <v>608</v>
      </c>
      <c r="H722">
        <v>21</v>
      </c>
      <c r="I722" s="1" t="s">
        <v>58</v>
      </c>
      <c r="J722" s="1" t="s">
        <v>28</v>
      </c>
      <c r="K722" s="1" t="s">
        <v>338</v>
      </c>
      <c r="L722">
        <v>2259</v>
      </c>
      <c r="M722" s="1" t="s">
        <v>41</v>
      </c>
      <c r="N722">
        <v>62</v>
      </c>
      <c r="O722">
        <v>7</v>
      </c>
      <c r="P722" s="1" t="s">
        <v>42</v>
      </c>
      <c r="Q722">
        <v>78</v>
      </c>
      <c r="R722" s="1" t="s">
        <v>32</v>
      </c>
      <c r="S722" s="1" t="s">
        <v>52</v>
      </c>
      <c r="T722" s="1" t="s">
        <v>34</v>
      </c>
      <c r="U722" s="1" t="s">
        <v>79</v>
      </c>
    </row>
    <row r="723" spans="1:21" x14ac:dyDescent="0.3">
      <c r="A723" s="1" t="s">
        <v>1046</v>
      </c>
      <c r="B723" s="2">
        <v>44987</v>
      </c>
      <c r="C723" s="1" t="s">
        <v>97</v>
      </c>
      <c r="D723" s="1" t="s">
        <v>155</v>
      </c>
      <c r="E723" s="1" t="s">
        <v>47</v>
      </c>
      <c r="F723" s="1" t="s">
        <v>56</v>
      </c>
      <c r="G723" s="1" t="s">
        <v>1010</v>
      </c>
      <c r="H723">
        <v>455</v>
      </c>
      <c r="I723" s="1" t="s">
        <v>49</v>
      </c>
      <c r="J723" s="1" t="s">
        <v>59</v>
      </c>
      <c r="K723" s="1" t="s">
        <v>136</v>
      </c>
      <c r="L723">
        <v>1935</v>
      </c>
      <c r="M723" s="1" t="s">
        <v>41</v>
      </c>
      <c r="N723">
        <v>42</v>
      </c>
      <c r="O723">
        <v>18</v>
      </c>
      <c r="P723" s="1" t="s">
        <v>42</v>
      </c>
      <c r="Q723">
        <v>29</v>
      </c>
      <c r="R723" s="1" t="s">
        <v>32</v>
      </c>
      <c r="S723" s="1" t="s">
        <v>52</v>
      </c>
      <c r="T723" s="1" t="s">
        <v>67</v>
      </c>
      <c r="U723" s="1" t="s">
        <v>79</v>
      </c>
    </row>
    <row r="724" spans="1:21" x14ac:dyDescent="0.3">
      <c r="A724" s="1" t="s">
        <v>1047</v>
      </c>
      <c r="B724" s="2">
        <v>44784</v>
      </c>
      <c r="C724" s="1" t="s">
        <v>64</v>
      </c>
      <c r="D724" s="1" t="s">
        <v>131</v>
      </c>
      <c r="E724" s="1" t="s">
        <v>47</v>
      </c>
      <c r="F724" s="1" t="s">
        <v>56</v>
      </c>
      <c r="G724" s="1" t="s">
        <v>309</v>
      </c>
      <c r="H724">
        <v>442</v>
      </c>
      <c r="I724" s="1" t="s">
        <v>58</v>
      </c>
      <c r="J724" s="1" t="s">
        <v>77</v>
      </c>
      <c r="K724" s="1" t="s">
        <v>40</v>
      </c>
      <c r="L724">
        <v>1581</v>
      </c>
      <c r="M724" s="1" t="s">
        <v>41</v>
      </c>
      <c r="N724">
        <v>26</v>
      </c>
      <c r="O724">
        <v>9</v>
      </c>
      <c r="P724" s="1" t="s">
        <v>42</v>
      </c>
      <c r="Q724">
        <v>41</v>
      </c>
      <c r="R724" s="1" t="s">
        <v>32</v>
      </c>
      <c r="S724" s="1" t="s">
        <v>43</v>
      </c>
      <c r="T724" s="1" t="s">
        <v>67</v>
      </c>
      <c r="U724" s="1" t="s">
        <v>79</v>
      </c>
    </row>
    <row r="725" spans="1:21" x14ac:dyDescent="0.3">
      <c r="A725" s="1" t="s">
        <v>1048</v>
      </c>
      <c r="B725" s="2">
        <v>44973</v>
      </c>
      <c r="C725" s="1" t="s">
        <v>110</v>
      </c>
      <c r="D725" s="1" t="s">
        <v>189</v>
      </c>
      <c r="E725" s="1" t="s">
        <v>37</v>
      </c>
      <c r="F725" s="1" t="s">
        <v>25</v>
      </c>
      <c r="G725" s="1" t="s">
        <v>221</v>
      </c>
      <c r="H725">
        <v>414</v>
      </c>
      <c r="I725" s="1" t="s">
        <v>49</v>
      </c>
      <c r="J725" s="1" t="s">
        <v>28</v>
      </c>
      <c r="K725" s="1" t="s">
        <v>29</v>
      </c>
      <c r="L725">
        <v>1025</v>
      </c>
      <c r="M725" s="1" t="s">
        <v>41</v>
      </c>
      <c r="N725">
        <v>49</v>
      </c>
      <c r="O725">
        <v>4</v>
      </c>
      <c r="P725" s="1" t="s">
        <v>61</v>
      </c>
      <c r="Q725">
        <v>48</v>
      </c>
      <c r="R725" s="1" t="s">
        <v>51</v>
      </c>
      <c r="S725" s="1" t="s">
        <v>33</v>
      </c>
      <c r="T725" s="1" t="s">
        <v>67</v>
      </c>
      <c r="U725" s="1" t="s">
        <v>79</v>
      </c>
    </row>
    <row r="726" spans="1:21" x14ac:dyDescent="0.3">
      <c r="A726" s="1" t="s">
        <v>1049</v>
      </c>
      <c r="B726" s="2">
        <v>44808</v>
      </c>
      <c r="C726" s="1" t="s">
        <v>22</v>
      </c>
      <c r="D726" s="1" t="s">
        <v>194</v>
      </c>
      <c r="E726" s="1" t="s">
        <v>47</v>
      </c>
      <c r="F726" s="1" t="s">
        <v>75</v>
      </c>
      <c r="G726" s="1" t="s">
        <v>476</v>
      </c>
      <c r="H726">
        <v>28</v>
      </c>
      <c r="I726" s="1" t="s">
        <v>27</v>
      </c>
      <c r="J726" s="1" t="s">
        <v>71</v>
      </c>
      <c r="K726" s="1" t="s">
        <v>167</v>
      </c>
      <c r="L726">
        <v>1766</v>
      </c>
      <c r="M726" s="1" t="s">
        <v>30</v>
      </c>
      <c r="N726">
        <v>56</v>
      </c>
      <c r="O726">
        <v>16</v>
      </c>
      <c r="P726" s="1" t="s">
        <v>42</v>
      </c>
      <c r="Q726">
        <v>80</v>
      </c>
      <c r="R726" s="1" t="s">
        <v>51</v>
      </c>
      <c r="S726" s="1" t="s">
        <v>43</v>
      </c>
      <c r="T726" s="1" t="s">
        <v>67</v>
      </c>
      <c r="U726" s="1" t="s">
        <v>79</v>
      </c>
    </row>
    <row r="727" spans="1:21" x14ac:dyDescent="0.3">
      <c r="A727" s="1" t="s">
        <v>1050</v>
      </c>
      <c r="B727" s="2">
        <v>45183</v>
      </c>
      <c r="C727" s="1" t="s">
        <v>45</v>
      </c>
      <c r="D727" s="1" t="s">
        <v>69</v>
      </c>
      <c r="E727" s="1" t="s">
        <v>47</v>
      </c>
      <c r="F727" s="1" t="s">
        <v>121</v>
      </c>
      <c r="G727" s="1" t="s">
        <v>209</v>
      </c>
      <c r="H727">
        <v>2307</v>
      </c>
      <c r="I727" s="1" t="s">
        <v>58</v>
      </c>
      <c r="J727" s="1" t="s">
        <v>59</v>
      </c>
      <c r="K727" s="1" t="s">
        <v>298</v>
      </c>
      <c r="L727">
        <v>1690</v>
      </c>
      <c r="M727" s="1" t="s">
        <v>30</v>
      </c>
      <c r="N727">
        <v>28</v>
      </c>
      <c r="O727">
        <v>15</v>
      </c>
      <c r="P727" s="1" t="s">
        <v>42</v>
      </c>
      <c r="Q727">
        <v>42</v>
      </c>
      <c r="R727" s="1" t="s">
        <v>32</v>
      </c>
      <c r="S727" s="1" t="s">
        <v>43</v>
      </c>
      <c r="T727" s="1" t="s">
        <v>53</v>
      </c>
      <c r="U727" s="1" t="s">
        <v>79</v>
      </c>
    </row>
    <row r="728" spans="1:21" x14ac:dyDescent="0.3">
      <c r="A728" s="1" t="s">
        <v>1051</v>
      </c>
      <c r="B728" s="2">
        <v>44832</v>
      </c>
      <c r="C728" s="1" t="s">
        <v>64</v>
      </c>
      <c r="D728" s="1" t="s">
        <v>237</v>
      </c>
      <c r="E728" s="1" t="s">
        <v>47</v>
      </c>
      <c r="F728" s="1" t="s">
        <v>25</v>
      </c>
      <c r="G728" s="1" t="s">
        <v>203</v>
      </c>
      <c r="H728">
        <v>415</v>
      </c>
      <c r="I728" s="1" t="s">
        <v>58</v>
      </c>
      <c r="J728" s="1" t="s">
        <v>59</v>
      </c>
      <c r="K728" s="1" t="s">
        <v>210</v>
      </c>
      <c r="L728">
        <v>2942</v>
      </c>
      <c r="M728" s="1" t="s">
        <v>41</v>
      </c>
      <c r="N728">
        <v>70</v>
      </c>
      <c r="O728">
        <v>9</v>
      </c>
      <c r="P728" s="1" t="s">
        <v>31</v>
      </c>
      <c r="Q728">
        <v>26</v>
      </c>
      <c r="R728" s="1" t="s">
        <v>51</v>
      </c>
      <c r="S728" s="1" t="s">
        <v>52</v>
      </c>
      <c r="T728" s="1" t="s">
        <v>67</v>
      </c>
      <c r="U728" s="1" t="s">
        <v>34</v>
      </c>
    </row>
    <row r="729" spans="1:21" x14ac:dyDescent="0.3">
      <c r="A729" s="1" t="s">
        <v>1052</v>
      </c>
      <c r="B729" s="2">
        <v>45281</v>
      </c>
      <c r="C729" s="1" t="s">
        <v>110</v>
      </c>
      <c r="D729" s="1" t="s">
        <v>89</v>
      </c>
      <c r="E729" s="1" t="s">
        <v>24</v>
      </c>
      <c r="F729" s="1" t="s">
        <v>25</v>
      </c>
      <c r="G729" s="1" t="s">
        <v>744</v>
      </c>
      <c r="H729">
        <v>1333</v>
      </c>
      <c r="I729" s="1" t="s">
        <v>49</v>
      </c>
      <c r="J729" s="1" t="s">
        <v>59</v>
      </c>
      <c r="K729" s="1" t="s">
        <v>271</v>
      </c>
      <c r="L729">
        <v>837</v>
      </c>
      <c r="M729" s="1" t="s">
        <v>30</v>
      </c>
      <c r="N729">
        <v>23</v>
      </c>
      <c r="O729">
        <v>4</v>
      </c>
      <c r="P729" s="1" t="s">
        <v>42</v>
      </c>
      <c r="Q729">
        <v>32</v>
      </c>
      <c r="R729" s="1" t="s">
        <v>32</v>
      </c>
      <c r="S729" s="1" t="s">
        <v>33</v>
      </c>
      <c r="T729" s="1" t="s">
        <v>34</v>
      </c>
      <c r="U729" s="1" t="s">
        <v>79</v>
      </c>
    </row>
    <row r="730" spans="1:21" x14ac:dyDescent="0.3">
      <c r="A730" s="1" t="s">
        <v>1053</v>
      </c>
      <c r="B730" s="2">
        <v>44975</v>
      </c>
      <c r="C730" s="1" t="s">
        <v>22</v>
      </c>
      <c r="D730" s="1" t="s">
        <v>141</v>
      </c>
      <c r="E730" s="1" t="s">
        <v>37</v>
      </c>
      <c r="F730" s="1" t="s">
        <v>25</v>
      </c>
      <c r="G730" s="1" t="s">
        <v>224</v>
      </c>
      <c r="H730">
        <v>2039</v>
      </c>
      <c r="I730" s="1" t="s">
        <v>49</v>
      </c>
      <c r="J730" s="1" t="s">
        <v>77</v>
      </c>
      <c r="K730" s="1" t="s">
        <v>201</v>
      </c>
      <c r="L730">
        <v>2523</v>
      </c>
      <c r="M730" s="1" t="s">
        <v>41</v>
      </c>
      <c r="N730">
        <v>34</v>
      </c>
      <c r="O730">
        <v>12</v>
      </c>
      <c r="P730" s="1" t="s">
        <v>42</v>
      </c>
      <c r="Q730">
        <v>63</v>
      </c>
      <c r="R730" s="1" t="s">
        <v>32</v>
      </c>
      <c r="S730" s="1" t="s">
        <v>43</v>
      </c>
      <c r="T730" s="1" t="s">
        <v>53</v>
      </c>
      <c r="U730" s="1" t="s">
        <v>34</v>
      </c>
    </row>
    <row r="731" spans="1:21" x14ac:dyDescent="0.3">
      <c r="A731" s="1" t="s">
        <v>1054</v>
      </c>
      <c r="B731" s="2">
        <v>45091</v>
      </c>
      <c r="C731" s="1" t="s">
        <v>64</v>
      </c>
      <c r="D731" s="1" t="s">
        <v>131</v>
      </c>
      <c r="E731" s="1" t="s">
        <v>47</v>
      </c>
      <c r="F731" s="1" t="s">
        <v>75</v>
      </c>
      <c r="G731" s="1" t="s">
        <v>277</v>
      </c>
      <c r="H731">
        <v>1758</v>
      </c>
      <c r="I731" s="1" t="s">
        <v>49</v>
      </c>
      <c r="J731" s="1" t="s">
        <v>77</v>
      </c>
      <c r="K731" s="1" t="s">
        <v>210</v>
      </c>
      <c r="L731">
        <v>2429</v>
      </c>
      <c r="M731" s="1" t="s">
        <v>30</v>
      </c>
      <c r="N731">
        <v>51</v>
      </c>
      <c r="O731">
        <v>9</v>
      </c>
      <c r="P731" s="1" t="s">
        <v>31</v>
      </c>
      <c r="Q731">
        <v>47</v>
      </c>
      <c r="R731" s="1" t="s">
        <v>32</v>
      </c>
      <c r="S731" s="1" t="s">
        <v>52</v>
      </c>
      <c r="T731" s="1" t="s">
        <v>62</v>
      </c>
      <c r="U731" s="1" t="s">
        <v>79</v>
      </c>
    </row>
    <row r="732" spans="1:21" x14ac:dyDescent="0.3">
      <c r="A732" s="1" t="s">
        <v>1055</v>
      </c>
      <c r="B732" s="2">
        <v>45196</v>
      </c>
      <c r="C732" s="1" t="s">
        <v>22</v>
      </c>
      <c r="D732" s="1" t="s">
        <v>120</v>
      </c>
      <c r="E732" s="1" t="s">
        <v>24</v>
      </c>
      <c r="F732" s="1" t="s">
        <v>25</v>
      </c>
      <c r="G732" s="1" t="s">
        <v>933</v>
      </c>
      <c r="H732">
        <v>520</v>
      </c>
      <c r="I732" s="1" t="s">
        <v>58</v>
      </c>
      <c r="J732" s="1" t="s">
        <v>77</v>
      </c>
      <c r="K732" s="1" t="s">
        <v>147</v>
      </c>
      <c r="L732">
        <v>2310</v>
      </c>
      <c r="M732" s="1" t="s">
        <v>41</v>
      </c>
      <c r="N732">
        <v>21</v>
      </c>
      <c r="O732">
        <v>18</v>
      </c>
      <c r="P732" s="1" t="s">
        <v>31</v>
      </c>
      <c r="Q732">
        <v>42</v>
      </c>
      <c r="R732" s="1" t="s">
        <v>32</v>
      </c>
      <c r="S732" s="1" t="s">
        <v>33</v>
      </c>
      <c r="T732" s="1" t="s">
        <v>62</v>
      </c>
      <c r="U732" s="1" t="s">
        <v>34</v>
      </c>
    </row>
    <row r="733" spans="1:21" x14ac:dyDescent="0.3">
      <c r="A733" s="1" t="s">
        <v>1056</v>
      </c>
      <c r="B733" s="2">
        <v>44770</v>
      </c>
      <c r="C733" s="1" t="s">
        <v>45</v>
      </c>
      <c r="D733" s="1" t="s">
        <v>247</v>
      </c>
      <c r="E733" s="1" t="s">
        <v>47</v>
      </c>
      <c r="F733" s="1" t="s">
        <v>25</v>
      </c>
      <c r="G733" s="1" t="s">
        <v>825</v>
      </c>
      <c r="H733">
        <v>216</v>
      </c>
      <c r="I733" s="1" t="s">
        <v>49</v>
      </c>
      <c r="J733" s="1" t="s">
        <v>59</v>
      </c>
      <c r="K733" s="1" t="s">
        <v>91</v>
      </c>
      <c r="L733">
        <v>867</v>
      </c>
      <c r="M733" s="1" t="s">
        <v>30</v>
      </c>
      <c r="N733">
        <v>52</v>
      </c>
      <c r="O733">
        <v>16</v>
      </c>
      <c r="P733" s="1" t="s">
        <v>31</v>
      </c>
      <c r="Q733">
        <v>33</v>
      </c>
      <c r="R733" s="1" t="s">
        <v>51</v>
      </c>
      <c r="S733" s="1" t="s">
        <v>43</v>
      </c>
      <c r="T733" s="1" t="s">
        <v>67</v>
      </c>
      <c r="U733" s="1" t="s">
        <v>34</v>
      </c>
    </row>
    <row r="734" spans="1:21" x14ac:dyDescent="0.3">
      <c r="A734" s="1" t="s">
        <v>1057</v>
      </c>
      <c r="B734" s="2">
        <v>45204</v>
      </c>
      <c r="C734" s="1" t="s">
        <v>64</v>
      </c>
      <c r="D734" s="1" t="s">
        <v>93</v>
      </c>
      <c r="E734" s="1" t="s">
        <v>24</v>
      </c>
      <c r="F734" s="1" t="s">
        <v>38</v>
      </c>
      <c r="G734" s="1" t="s">
        <v>608</v>
      </c>
      <c r="H734">
        <v>214</v>
      </c>
      <c r="I734" s="1" t="s">
        <v>58</v>
      </c>
      <c r="J734" s="1" t="s">
        <v>71</v>
      </c>
      <c r="K734" s="1" t="s">
        <v>201</v>
      </c>
      <c r="L734">
        <v>1079</v>
      </c>
      <c r="M734" s="1" t="s">
        <v>30</v>
      </c>
      <c r="N734">
        <v>60</v>
      </c>
      <c r="O734">
        <v>4</v>
      </c>
      <c r="P734" s="1" t="s">
        <v>42</v>
      </c>
      <c r="Q734">
        <v>29</v>
      </c>
      <c r="R734" s="1" t="s">
        <v>51</v>
      </c>
      <c r="S734" s="1" t="s">
        <v>52</v>
      </c>
      <c r="T734" s="1" t="s">
        <v>62</v>
      </c>
      <c r="U734" s="1" t="s">
        <v>79</v>
      </c>
    </row>
    <row r="735" spans="1:21" x14ac:dyDescent="0.3">
      <c r="A735" s="1" t="s">
        <v>1058</v>
      </c>
      <c r="B735" s="2">
        <v>45068</v>
      </c>
      <c r="C735" s="1" t="s">
        <v>64</v>
      </c>
      <c r="D735" s="1" t="s">
        <v>23</v>
      </c>
      <c r="E735" s="1" t="s">
        <v>47</v>
      </c>
      <c r="F735" s="1" t="s">
        <v>56</v>
      </c>
      <c r="G735" s="1" t="s">
        <v>281</v>
      </c>
      <c r="H735">
        <v>553</v>
      </c>
      <c r="I735" s="1" t="s">
        <v>27</v>
      </c>
      <c r="J735" s="1" t="s">
        <v>77</v>
      </c>
      <c r="K735" s="1" t="s">
        <v>216</v>
      </c>
      <c r="L735">
        <v>2027</v>
      </c>
      <c r="M735" s="1" t="s">
        <v>30</v>
      </c>
      <c r="N735">
        <v>67</v>
      </c>
      <c r="O735">
        <v>14</v>
      </c>
      <c r="P735" s="1" t="s">
        <v>42</v>
      </c>
      <c r="Q735">
        <v>36</v>
      </c>
      <c r="R735" s="1" t="s">
        <v>51</v>
      </c>
      <c r="S735" s="1" t="s">
        <v>52</v>
      </c>
      <c r="T735" s="1" t="s">
        <v>67</v>
      </c>
      <c r="U735" s="1" t="s">
        <v>79</v>
      </c>
    </row>
    <row r="736" spans="1:21" x14ac:dyDescent="0.3">
      <c r="A736" s="1" t="s">
        <v>1059</v>
      </c>
      <c r="B736" s="2">
        <v>44730</v>
      </c>
      <c r="C736" s="1" t="s">
        <v>45</v>
      </c>
      <c r="D736" s="1" t="s">
        <v>180</v>
      </c>
      <c r="E736" s="1" t="s">
        <v>24</v>
      </c>
      <c r="F736" s="1" t="s">
        <v>56</v>
      </c>
      <c r="G736" s="1" t="s">
        <v>39</v>
      </c>
      <c r="H736">
        <v>1928</v>
      </c>
      <c r="I736" s="1" t="s">
        <v>58</v>
      </c>
      <c r="J736" s="1" t="s">
        <v>28</v>
      </c>
      <c r="K736" s="1" t="s">
        <v>229</v>
      </c>
      <c r="L736">
        <v>2560</v>
      </c>
      <c r="M736" s="1" t="s">
        <v>30</v>
      </c>
      <c r="N736">
        <v>52</v>
      </c>
      <c r="O736">
        <v>16</v>
      </c>
      <c r="P736" s="1" t="s">
        <v>61</v>
      </c>
      <c r="Q736">
        <v>33</v>
      </c>
      <c r="R736" s="1" t="s">
        <v>51</v>
      </c>
      <c r="S736" s="1" t="s">
        <v>33</v>
      </c>
      <c r="T736" s="1" t="s">
        <v>53</v>
      </c>
      <c r="U736" s="1" t="s">
        <v>34</v>
      </c>
    </row>
    <row r="737" spans="1:21" x14ac:dyDescent="0.3">
      <c r="A737" s="1" t="s">
        <v>1060</v>
      </c>
      <c r="B737" s="2">
        <v>44921</v>
      </c>
      <c r="C737" s="1" t="s">
        <v>110</v>
      </c>
      <c r="D737" s="1" t="s">
        <v>159</v>
      </c>
      <c r="E737" s="1" t="s">
        <v>47</v>
      </c>
      <c r="F737" s="1" t="s">
        <v>75</v>
      </c>
      <c r="G737" s="1" t="s">
        <v>281</v>
      </c>
      <c r="H737">
        <v>1649</v>
      </c>
      <c r="I737" s="1" t="s">
        <v>58</v>
      </c>
      <c r="J737" s="1" t="s">
        <v>28</v>
      </c>
      <c r="K737" s="1" t="s">
        <v>152</v>
      </c>
      <c r="L737">
        <v>1868</v>
      </c>
      <c r="M737" s="1" t="s">
        <v>41</v>
      </c>
      <c r="N737">
        <v>50</v>
      </c>
      <c r="O737">
        <v>18</v>
      </c>
      <c r="P737" s="1" t="s">
        <v>31</v>
      </c>
      <c r="Q737">
        <v>8</v>
      </c>
      <c r="R737" s="1" t="s">
        <v>51</v>
      </c>
      <c r="S737" s="1" t="s">
        <v>43</v>
      </c>
      <c r="T737" s="1" t="s">
        <v>67</v>
      </c>
      <c r="U737" s="1" t="s">
        <v>79</v>
      </c>
    </row>
    <row r="738" spans="1:21" x14ac:dyDescent="0.3">
      <c r="A738" s="1" t="s">
        <v>1061</v>
      </c>
      <c r="B738" s="2">
        <v>44650</v>
      </c>
      <c r="C738" s="1" t="s">
        <v>64</v>
      </c>
      <c r="D738" s="1" t="s">
        <v>141</v>
      </c>
      <c r="E738" s="1" t="s">
        <v>47</v>
      </c>
      <c r="F738" s="1" t="s">
        <v>56</v>
      </c>
      <c r="G738" s="1" t="s">
        <v>192</v>
      </c>
      <c r="H738">
        <v>311</v>
      </c>
      <c r="I738" s="1" t="s">
        <v>27</v>
      </c>
      <c r="J738" s="1" t="s">
        <v>28</v>
      </c>
      <c r="K738" s="1" t="s">
        <v>102</v>
      </c>
      <c r="L738">
        <v>2215</v>
      </c>
      <c r="M738" s="1" t="s">
        <v>30</v>
      </c>
      <c r="N738">
        <v>21</v>
      </c>
      <c r="O738">
        <v>11</v>
      </c>
      <c r="P738" s="1" t="s">
        <v>31</v>
      </c>
      <c r="Q738">
        <v>55</v>
      </c>
      <c r="R738" s="1" t="s">
        <v>32</v>
      </c>
      <c r="S738" s="1" t="s">
        <v>43</v>
      </c>
      <c r="T738" s="1" t="s">
        <v>62</v>
      </c>
      <c r="U738" s="1" t="s">
        <v>34</v>
      </c>
    </row>
    <row r="739" spans="1:21" x14ac:dyDescent="0.3">
      <c r="A739" s="1" t="s">
        <v>1062</v>
      </c>
      <c r="B739" s="2">
        <v>45258</v>
      </c>
      <c r="C739" s="1" t="s">
        <v>45</v>
      </c>
      <c r="D739" s="1" t="s">
        <v>89</v>
      </c>
      <c r="E739" s="1" t="s">
        <v>37</v>
      </c>
      <c r="F739" s="1" t="s">
        <v>56</v>
      </c>
      <c r="G739" s="1" t="s">
        <v>314</v>
      </c>
      <c r="H739">
        <v>1916</v>
      </c>
      <c r="I739" s="1" t="s">
        <v>27</v>
      </c>
      <c r="J739" s="1" t="s">
        <v>59</v>
      </c>
      <c r="K739" s="1" t="s">
        <v>232</v>
      </c>
      <c r="L739">
        <v>1014</v>
      </c>
      <c r="M739" s="1" t="s">
        <v>41</v>
      </c>
      <c r="N739">
        <v>30</v>
      </c>
      <c r="O739">
        <v>12</v>
      </c>
      <c r="P739" s="1" t="s">
        <v>61</v>
      </c>
      <c r="Q739">
        <v>40</v>
      </c>
      <c r="R739" s="1" t="s">
        <v>51</v>
      </c>
      <c r="S739" s="1" t="s">
        <v>52</v>
      </c>
      <c r="T739" s="1" t="s">
        <v>62</v>
      </c>
      <c r="U739" s="1" t="s">
        <v>79</v>
      </c>
    </row>
    <row r="740" spans="1:21" x14ac:dyDescent="0.3">
      <c r="A740" s="1" t="s">
        <v>1063</v>
      </c>
      <c r="B740" s="2">
        <v>45126</v>
      </c>
      <c r="C740" s="1" t="s">
        <v>22</v>
      </c>
      <c r="D740" s="1" t="s">
        <v>23</v>
      </c>
      <c r="E740" s="1" t="s">
        <v>47</v>
      </c>
      <c r="F740" s="1" t="s">
        <v>121</v>
      </c>
      <c r="G740" s="1" t="s">
        <v>355</v>
      </c>
      <c r="H740">
        <v>544</v>
      </c>
      <c r="I740" s="1" t="s">
        <v>49</v>
      </c>
      <c r="J740" s="1" t="s">
        <v>28</v>
      </c>
      <c r="K740" s="1" t="s">
        <v>50</v>
      </c>
      <c r="L740">
        <v>1873</v>
      </c>
      <c r="M740" s="1" t="s">
        <v>30</v>
      </c>
      <c r="N740">
        <v>66</v>
      </c>
      <c r="O740">
        <v>13</v>
      </c>
      <c r="P740" s="1" t="s">
        <v>61</v>
      </c>
      <c r="Q740">
        <v>69</v>
      </c>
      <c r="R740" s="1" t="s">
        <v>51</v>
      </c>
      <c r="S740" s="1" t="s">
        <v>43</v>
      </c>
      <c r="T740" s="1" t="s">
        <v>62</v>
      </c>
      <c r="U740" s="1" t="s">
        <v>79</v>
      </c>
    </row>
    <row r="741" spans="1:21" x14ac:dyDescent="0.3">
      <c r="A741" s="1" t="s">
        <v>1064</v>
      </c>
      <c r="B741" s="2">
        <v>45117</v>
      </c>
      <c r="C741" s="1" t="s">
        <v>22</v>
      </c>
      <c r="D741" s="1" t="s">
        <v>111</v>
      </c>
      <c r="E741" s="1" t="s">
        <v>24</v>
      </c>
      <c r="F741" s="1" t="s">
        <v>38</v>
      </c>
      <c r="G741" s="1" t="s">
        <v>1065</v>
      </c>
      <c r="H741">
        <v>1943</v>
      </c>
      <c r="I741" s="1" t="s">
        <v>58</v>
      </c>
      <c r="J741" s="1" t="s">
        <v>77</v>
      </c>
      <c r="K741" s="1" t="s">
        <v>253</v>
      </c>
      <c r="L741">
        <v>2972</v>
      </c>
      <c r="M741" s="1" t="s">
        <v>41</v>
      </c>
      <c r="N741">
        <v>64</v>
      </c>
      <c r="O741">
        <v>3</v>
      </c>
      <c r="P741" s="1" t="s">
        <v>42</v>
      </c>
      <c r="Q741">
        <v>75</v>
      </c>
      <c r="R741" s="1" t="s">
        <v>32</v>
      </c>
      <c r="S741" s="1" t="s">
        <v>43</v>
      </c>
      <c r="T741" s="1" t="s">
        <v>67</v>
      </c>
      <c r="U741" s="1" t="s">
        <v>34</v>
      </c>
    </row>
    <row r="742" spans="1:21" x14ac:dyDescent="0.3">
      <c r="A742" s="1" t="s">
        <v>1066</v>
      </c>
      <c r="B742" s="2">
        <v>44718</v>
      </c>
      <c r="C742" s="1" t="s">
        <v>22</v>
      </c>
      <c r="D742" s="1" t="s">
        <v>120</v>
      </c>
      <c r="E742" s="1" t="s">
        <v>37</v>
      </c>
      <c r="F742" s="1" t="s">
        <v>38</v>
      </c>
      <c r="G742" s="1" t="s">
        <v>782</v>
      </c>
      <c r="H742">
        <v>2105</v>
      </c>
      <c r="I742" s="1" t="s">
        <v>27</v>
      </c>
      <c r="J742" s="1" t="s">
        <v>59</v>
      </c>
      <c r="K742" s="1" t="s">
        <v>157</v>
      </c>
      <c r="L742">
        <v>1725</v>
      </c>
      <c r="M742" s="1" t="s">
        <v>30</v>
      </c>
      <c r="N742">
        <v>32</v>
      </c>
      <c r="O742">
        <v>4</v>
      </c>
      <c r="P742" s="1" t="s">
        <v>42</v>
      </c>
      <c r="Q742">
        <v>24</v>
      </c>
      <c r="R742" s="1" t="s">
        <v>51</v>
      </c>
      <c r="S742" s="1" t="s">
        <v>43</v>
      </c>
      <c r="T742" s="1" t="s">
        <v>34</v>
      </c>
      <c r="U742" s="1" t="s">
        <v>79</v>
      </c>
    </row>
    <row r="743" spans="1:21" x14ac:dyDescent="0.3">
      <c r="A743" s="1" t="s">
        <v>1067</v>
      </c>
      <c r="B743" s="2">
        <v>45076</v>
      </c>
      <c r="C743" s="1" t="s">
        <v>45</v>
      </c>
      <c r="D743" s="1" t="s">
        <v>111</v>
      </c>
      <c r="E743" s="1" t="s">
        <v>24</v>
      </c>
      <c r="F743" s="1" t="s">
        <v>25</v>
      </c>
      <c r="G743" s="1" t="s">
        <v>421</v>
      </c>
      <c r="H743">
        <v>2042</v>
      </c>
      <c r="I743" s="1" t="s">
        <v>58</v>
      </c>
      <c r="J743" s="1" t="s">
        <v>59</v>
      </c>
      <c r="K743" s="1" t="s">
        <v>201</v>
      </c>
      <c r="L743">
        <v>2730</v>
      </c>
      <c r="M743" s="1" t="s">
        <v>41</v>
      </c>
      <c r="N743">
        <v>41</v>
      </c>
      <c r="O743">
        <v>16</v>
      </c>
      <c r="P743" s="1" t="s">
        <v>31</v>
      </c>
      <c r="Q743">
        <v>1</v>
      </c>
      <c r="R743" s="1" t="s">
        <v>51</v>
      </c>
      <c r="S743" s="1" t="s">
        <v>33</v>
      </c>
      <c r="T743" s="1" t="s">
        <v>34</v>
      </c>
      <c r="U743" s="1" t="s">
        <v>79</v>
      </c>
    </row>
    <row r="744" spans="1:21" x14ac:dyDescent="0.3">
      <c r="A744" s="1" t="s">
        <v>1068</v>
      </c>
      <c r="B744" s="2">
        <v>45210</v>
      </c>
      <c r="C744" s="1" t="s">
        <v>22</v>
      </c>
      <c r="D744" s="1" t="s">
        <v>138</v>
      </c>
      <c r="E744" s="1" t="s">
        <v>24</v>
      </c>
      <c r="F744" s="1" t="s">
        <v>121</v>
      </c>
      <c r="G744" s="1" t="s">
        <v>250</v>
      </c>
      <c r="H744">
        <v>139</v>
      </c>
      <c r="I744" s="1" t="s">
        <v>27</v>
      </c>
      <c r="J744" s="1" t="s">
        <v>28</v>
      </c>
      <c r="K744" s="1" t="s">
        <v>66</v>
      </c>
      <c r="L744">
        <v>2590</v>
      </c>
      <c r="M744" s="1" t="s">
        <v>30</v>
      </c>
      <c r="N744">
        <v>53</v>
      </c>
      <c r="O744">
        <v>16</v>
      </c>
      <c r="P744" s="1" t="s">
        <v>61</v>
      </c>
      <c r="Q744">
        <v>59</v>
      </c>
      <c r="R744" s="1" t="s">
        <v>51</v>
      </c>
      <c r="S744" s="1" t="s">
        <v>43</v>
      </c>
      <c r="T744" s="1" t="s">
        <v>62</v>
      </c>
      <c r="U744" s="1" t="s">
        <v>79</v>
      </c>
    </row>
    <row r="745" spans="1:21" x14ac:dyDescent="0.3">
      <c r="A745" s="1" t="s">
        <v>1069</v>
      </c>
      <c r="B745" s="2">
        <v>44912</v>
      </c>
      <c r="C745" s="1" t="s">
        <v>22</v>
      </c>
      <c r="D745" s="1" t="s">
        <v>247</v>
      </c>
      <c r="E745" s="1" t="s">
        <v>24</v>
      </c>
      <c r="F745" s="1" t="s">
        <v>38</v>
      </c>
      <c r="G745" s="1" t="s">
        <v>403</v>
      </c>
      <c r="H745">
        <v>351</v>
      </c>
      <c r="I745" s="1" t="s">
        <v>49</v>
      </c>
      <c r="J745" s="1" t="s">
        <v>71</v>
      </c>
      <c r="K745" s="1" t="s">
        <v>268</v>
      </c>
      <c r="L745">
        <v>2762</v>
      </c>
      <c r="M745" s="1" t="s">
        <v>41</v>
      </c>
      <c r="N745">
        <v>67</v>
      </c>
      <c r="O745">
        <v>1</v>
      </c>
      <c r="P745" s="1" t="s">
        <v>61</v>
      </c>
      <c r="Q745">
        <v>38</v>
      </c>
      <c r="R745" s="1" t="s">
        <v>51</v>
      </c>
      <c r="S745" s="1" t="s">
        <v>52</v>
      </c>
      <c r="T745" s="1" t="s">
        <v>62</v>
      </c>
      <c r="U745" s="1" t="s">
        <v>34</v>
      </c>
    </row>
    <row r="746" spans="1:21" x14ac:dyDescent="0.3">
      <c r="A746" s="1" t="s">
        <v>1070</v>
      </c>
      <c r="B746" s="2">
        <v>44807</v>
      </c>
      <c r="C746" s="1" t="s">
        <v>110</v>
      </c>
      <c r="D746" s="1" t="s">
        <v>237</v>
      </c>
      <c r="E746" s="1" t="s">
        <v>24</v>
      </c>
      <c r="F746" s="1" t="s">
        <v>25</v>
      </c>
      <c r="G746" s="1" t="s">
        <v>616</v>
      </c>
      <c r="H746">
        <v>1700</v>
      </c>
      <c r="I746" s="1" t="s">
        <v>27</v>
      </c>
      <c r="J746" s="1" t="s">
        <v>59</v>
      </c>
      <c r="K746" s="1" t="s">
        <v>66</v>
      </c>
      <c r="L746">
        <v>1424</v>
      </c>
      <c r="M746" s="1" t="s">
        <v>41</v>
      </c>
      <c r="N746">
        <v>34</v>
      </c>
      <c r="O746">
        <v>13</v>
      </c>
      <c r="P746" s="1" t="s">
        <v>61</v>
      </c>
      <c r="Q746">
        <v>71</v>
      </c>
      <c r="R746" s="1" t="s">
        <v>51</v>
      </c>
      <c r="S746" s="1" t="s">
        <v>33</v>
      </c>
      <c r="T746" s="1" t="s">
        <v>62</v>
      </c>
      <c r="U746" s="1" t="s">
        <v>34</v>
      </c>
    </row>
    <row r="747" spans="1:21" x14ac:dyDescent="0.3">
      <c r="A747" s="1" t="s">
        <v>1071</v>
      </c>
      <c r="B747" s="2">
        <v>44606</v>
      </c>
      <c r="C747" s="1" t="s">
        <v>97</v>
      </c>
      <c r="D747" s="1" t="s">
        <v>55</v>
      </c>
      <c r="E747" s="1" t="s">
        <v>24</v>
      </c>
      <c r="F747" s="1" t="s">
        <v>121</v>
      </c>
      <c r="G747" s="1" t="s">
        <v>281</v>
      </c>
      <c r="H747">
        <v>1146</v>
      </c>
      <c r="I747" s="1" t="s">
        <v>58</v>
      </c>
      <c r="J747" s="1" t="s">
        <v>59</v>
      </c>
      <c r="K747" s="1" t="s">
        <v>102</v>
      </c>
      <c r="L747">
        <v>2167</v>
      </c>
      <c r="M747" s="1" t="s">
        <v>30</v>
      </c>
      <c r="N747">
        <v>52</v>
      </c>
      <c r="O747">
        <v>0</v>
      </c>
      <c r="P747" s="1" t="s">
        <v>42</v>
      </c>
      <c r="Q747">
        <v>14</v>
      </c>
      <c r="R747" s="1" t="s">
        <v>51</v>
      </c>
      <c r="S747" s="1" t="s">
        <v>52</v>
      </c>
      <c r="T747" s="1" t="s">
        <v>53</v>
      </c>
      <c r="U747" s="1" t="s">
        <v>34</v>
      </c>
    </row>
    <row r="748" spans="1:21" x14ac:dyDescent="0.3">
      <c r="A748" s="1" t="s">
        <v>1072</v>
      </c>
      <c r="B748" s="2">
        <v>44826</v>
      </c>
      <c r="C748" s="1" t="s">
        <v>64</v>
      </c>
      <c r="D748" s="1" t="s">
        <v>23</v>
      </c>
      <c r="E748" s="1" t="s">
        <v>24</v>
      </c>
      <c r="F748" s="1" t="s">
        <v>121</v>
      </c>
      <c r="G748" s="1" t="s">
        <v>203</v>
      </c>
      <c r="H748">
        <v>319</v>
      </c>
      <c r="I748" s="1" t="s">
        <v>49</v>
      </c>
      <c r="J748" s="1" t="s">
        <v>59</v>
      </c>
      <c r="K748" s="1" t="s">
        <v>152</v>
      </c>
      <c r="L748">
        <v>2480</v>
      </c>
      <c r="M748" s="1" t="s">
        <v>41</v>
      </c>
      <c r="N748">
        <v>69</v>
      </c>
      <c r="O748">
        <v>9</v>
      </c>
      <c r="P748" s="1" t="s">
        <v>42</v>
      </c>
      <c r="Q748">
        <v>44</v>
      </c>
      <c r="R748" s="1" t="s">
        <v>51</v>
      </c>
      <c r="S748" s="1" t="s">
        <v>33</v>
      </c>
      <c r="T748" s="1" t="s">
        <v>67</v>
      </c>
      <c r="U748" s="1" t="s">
        <v>79</v>
      </c>
    </row>
    <row r="749" spans="1:21" x14ac:dyDescent="0.3">
      <c r="A749" s="1" t="s">
        <v>1073</v>
      </c>
      <c r="B749" s="2">
        <v>44982</v>
      </c>
      <c r="C749" s="1" t="s">
        <v>64</v>
      </c>
      <c r="D749" s="1" t="s">
        <v>237</v>
      </c>
      <c r="E749" s="1" t="s">
        <v>37</v>
      </c>
      <c r="F749" s="1" t="s">
        <v>38</v>
      </c>
      <c r="G749" s="1" t="s">
        <v>117</v>
      </c>
      <c r="H749">
        <v>1818</v>
      </c>
      <c r="I749" s="1" t="s">
        <v>58</v>
      </c>
      <c r="J749" s="1" t="s">
        <v>59</v>
      </c>
      <c r="K749" s="1" t="s">
        <v>242</v>
      </c>
      <c r="L749">
        <v>1274</v>
      </c>
      <c r="M749" s="1" t="s">
        <v>41</v>
      </c>
      <c r="N749">
        <v>39</v>
      </c>
      <c r="O749">
        <v>13</v>
      </c>
      <c r="P749" s="1" t="s">
        <v>31</v>
      </c>
      <c r="Q749">
        <v>12</v>
      </c>
      <c r="R749" s="1" t="s">
        <v>32</v>
      </c>
      <c r="S749" s="1" t="s">
        <v>33</v>
      </c>
      <c r="T749" s="1" t="s">
        <v>67</v>
      </c>
      <c r="U749" s="1" t="s">
        <v>79</v>
      </c>
    </row>
    <row r="750" spans="1:21" x14ac:dyDescent="0.3">
      <c r="A750" s="1" t="s">
        <v>1074</v>
      </c>
      <c r="B750" s="2">
        <v>44838</v>
      </c>
      <c r="C750" s="1" t="s">
        <v>45</v>
      </c>
      <c r="D750" s="1" t="s">
        <v>138</v>
      </c>
      <c r="E750" s="1" t="s">
        <v>24</v>
      </c>
      <c r="F750" s="1" t="s">
        <v>56</v>
      </c>
      <c r="G750" s="1" t="s">
        <v>241</v>
      </c>
      <c r="H750">
        <v>1446</v>
      </c>
      <c r="I750" s="1" t="s">
        <v>27</v>
      </c>
      <c r="J750" s="1" t="s">
        <v>59</v>
      </c>
      <c r="K750" s="1" t="s">
        <v>201</v>
      </c>
      <c r="L750">
        <v>2198</v>
      </c>
      <c r="M750" s="1" t="s">
        <v>30</v>
      </c>
      <c r="N750">
        <v>20</v>
      </c>
      <c r="O750">
        <v>4</v>
      </c>
      <c r="P750" s="1" t="s">
        <v>61</v>
      </c>
      <c r="Q750">
        <v>11</v>
      </c>
      <c r="R750" s="1" t="s">
        <v>32</v>
      </c>
      <c r="S750" s="1" t="s">
        <v>33</v>
      </c>
      <c r="T750" s="1" t="s">
        <v>67</v>
      </c>
      <c r="U750" s="1" t="s">
        <v>79</v>
      </c>
    </row>
    <row r="751" spans="1:21" x14ac:dyDescent="0.3">
      <c r="A751" s="1" t="s">
        <v>1075</v>
      </c>
      <c r="B751" s="2">
        <v>44780</v>
      </c>
      <c r="C751" s="1" t="s">
        <v>22</v>
      </c>
      <c r="D751" s="1" t="s">
        <v>237</v>
      </c>
      <c r="E751" s="1" t="s">
        <v>47</v>
      </c>
      <c r="F751" s="1" t="s">
        <v>56</v>
      </c>
      <c r="G751" s="1" t="s">
        <v>392</v>
      </c>
      <c r="H751">
        <v>1258</v>
      </c>
      <c r="I751" s="1" t="s">
        <v>49</v>
      </c>
      <c r="J751" s="1" t="s">
        <v>71</v>
      </c>
      <c r="K751" s="1" t="s">
        <v>271</v>
      </c>
      <c r="L751">
        <v>995</v>
      </c>
      <c r="M751" s="1" t="s">
        <v>30</v>
      </c>
      <c r="N751">
        <v>37</v>
      </c>
      <c r="O751">
        <v>1</v>
      </c>
      <c r="P751" s="1" t="s">
        <v>42</v>
      </c>
      <c r="Q751">
        <v>77</v>
      </c>
      <c r="R751" s="1" t="s">
        <v>51</v>
      </c>
      <c r="S751" s="1" t="s">
        <v>33</v>
      </c>
      <c r="T751" s="1" t="s">
        <v>67</v>
      </c>
      <c r="U751" s="1" t="s">
        <v>34</v>
      </c>
    </row>
    <row r="752" spans="1:21" x14ac:dyDescent="0.3">
      <c r="A752" s="1" t="s">
        <v>1076</v>
      </c>
      <c r="B752" s="2">
        <v>44904</v>
      </c>
      <c r="C752" s="1" t="s">
        <v>22</v>
      </c>
      <c r="D752" s="1" t="s">
        <v>344</v>
      </c>
      <c r="E752" s="1" t="s">
        <v>24</v>
      </c>
      <c r="F752" s="1" t="s">
        <v>75</v>
      </c>
      <c r="G752" s="1" t="s">
        <v>226</v>
      </c>
      <c r="H752">
        <v>1824</v>
      </c>
      <c r="I752" s="1" t="s">
        <v>58</v>
      </c>
      <c r="J752" s="1" t="s">
        <v>59</v>
      </c>
      <c r="K752" s="1" t="s">
        <v>167</v>
      </c>
      <c r="L752">
        <v>1968</v>
      </c>
      <c r="M752" s="1" t="s">
        <v>41</v>
      </c>
      <c r="N752">
        <v>37</v>
      </c>
      <c r="O752">
        <v>17</v>
      </c>
      <c r="P752" s="1" t="s">
        <v>61</v>
      </c>
      <c r="Q752">
        <v>66</v>
      </c>
      <c r="R752" s="1" t="s">
        <v>32</v>
      </c>
      <c r="S752" s="1" t="s">
        <v>52</v>
      </c>
      <c r="T752" s="1" t="s">
        <v>53</v>
      </c>
      <c r="U752" s="1" t="s">
        <v>34</v>
      </c>
    </row>
    <row r="753" spans="1:21" x14ac:dyDescent="0.3">
      <c r="A753" s="1" t="s">
        <v>1077</v>
      </c>
      <c r="B753" s="2">
        <v>45202</v>
      </c>
      <c r="C753" s="1" t="s">
        <v>64</v>
      </c>
      <c r="D753" s="1" t="s">
        <v>93</v>
      </c>
      <c r="E753" s="1" t="s">
        <v>24</v>
      </c>
      <c r="F753" s="1" t="s">
        <v>25</v>
      </c>
      <c r="G753" s="1" t="s">
        <v>101</v>
      </c>
      <c r="H753">
        <v>628</v>
      </c>
      <c r="I753" s="1" t="s">
        <v>49</v>
      </c>
      <c r="J753" s="1" t="s">
        <v>59</v>
      </c>
      <c r="K753" s="1" t="s">
        <v>136</v>
      </c>
      <c r="L753">
        <v>910</v>
      </c>
      <c r="M753" s="1" t="s">
        <v>30</v>
      </c>
      <c r="N753">
        <v>70</v>
      </c>
      <c r="O753">
        <v>4</v>
      </c>
      <c r="P753" s="1" t="s">
        <v>61</v>
      </c>
      <c r="Q753">
        <v>7</v>
      </c>
      <c r="R753" s="1" t="s">
        <v>51</v>
      </c>
      <c r="S753" s="1" t="s">
        <v>33</v>
      </c>
      <c r="T753" s="1" t="s">
        <v>53</v>
      </c>
      <c r="U753" s="1" t="s">
        <v>34</v>
      </c>
    </row>
    <row r="754" spans="1:21" x14ac:dyDescent="0.3">
      <c r="A754" s="1" t="s">
        <v>1078</v>
      </c>
      <c r="B754" s="2">
        <v>45034</v>
      </c>
      <c r="C754" s="1" t="s">
        <v>64</v>
      </c>
      <c r="D754" s="1" t="s">
        <v>141</v>
      </c>
      <c r="E754" s="1" t="s">
        <v>37</v>
      </c>
      <c r="F754" s="1" t="s">
        <v>121</v>
      </c>
      <c r="G754" s="1" t="s">
        <v>593</v>
      </c>
      <c r="H754">
        <v>2117</v>
      </c>
      <c r="I754" s="1" t="s">
        <v>49</v>
      </c>
      <c r="J754" s="1" t="s">
        <v>59</v>
      </c>
      <c r="K754" s="1" t="s">
        <v>349</v>
      </c>
      <c r="L754">
        <v>2655</v>
      </c>
      <c r="M754" s="1" t="s">
        <v>41</v>
      </c>
      <c r="N754">
        <v>18</v>
      </c>
      <c r="O754">
        <v>8</v>
      </c>
      <c r="P754" s="1" t="s">
        <v>31</v>
      </c>
      <c r="Q754">
        <v>72</v>
      </c>
      <c r="R754" s="1" t="s">
        <v>32</v>
      </c>
      <c r="S754" s="1" t="s">
        <v>43</v>
      </c>
      <c r="T754" s="1" t="s">
        <v>62</v>
      </c>
      <c r="U754" s="1" t="s">
        <v>34</v>
      </c>
    </row>
    <row r="755" spans="1:21" x14ac:dyDescent="0.3">
      <c r="A755" s="1" t="s">
        <v>1079</v>
      </c>
      <c r="B755" s="2">
        <v>44619</v>
      </c>
      <c r="C755" s="1" t="s">
        <v>64</v>
      </c>
      <c r="D755" s="1" t="s">
        <v>93</v>
      </c>
      <c r="E755" s="1" t="s">
        <v>37</v>
      </c>
      <c r="F755" s="1" t="s">
        <v>38</v>
      </c>
      <c r="G755" s="1" t="s">
        <v>48</v>
      </c>
      <c r="H755">
        <v>1732</v>
      </c>
      <c r="I755" s="1" t="s">
        <v>49</v>
      </c>
      <c r="J755" s="1" t="s">
        <v>77</v>
      </c>
      <c r="K755" s="1" t="s">
        <v>216</v>
      </c>
      <c r="L755">
        <v>1723</v>
      </c>
      <c r="M755" s="1" t="s">
        <v>30</v>
      </c>
      <c r="N755">
        <v>29</v>
      </c>
      <c r="O755">
        <v>14</v>
      </c>
      <c r="P755" s="1" t="s">
        <v>61</v>
      </c>
      <c r="Q755">
        <v>48</v>
      </c>
      <c r="R755" s="1" t="s">
        <v>32</v>
      </c>
      <c r="S755" s="1" t="s">
        <v>52</v>
      </c>
      <c r="T755" s="1" t="s">
        <v>62</v>
      </c>
      <c r="U755" s="1" t="s">
        <v>34</v>
      </c>
    </row>
    <row r="756" spans="1:21" x14ac:dyDescent="0.3">
      <c r="A756" s="1" t="s">
        <v>1080</v>
      </c>
      <c r="B756" s="2">
        <v>45019</v>
      </c>
      <c r="C756" s="1" t="s">
        <v>97</v>
      </c>
      <c r="D756" s="1" t="s">
        <v>159</v>
      </c>
      <c r="E756" s="1" t="s">
        <v>47</v>
      </c>
      <c r="F756" s="1" t="s">
        <v>75</v>
      </c>
      <c r="G756" s="1" t="s">
        <v>510</v>
      </c>
      <c r="H756">
        <v>445</v>
      </c>
      <c r="I756" s="1" t="s">
        <v>49</v>
      </c>
      <c r="J756" s="1" t="s">
        <v>59</v>
      </c>
      <c r="K756" s="1" t="s">
        <v>239</v>
      </c>
      <c r="L756">
        <v>1709</v>
      </c>
      <c r="M756" s="1" t="s">
        <v>41</v>
      </c>
      <c r="N756">
        <v>29</v>
      </c>
      <c r="O756">
        <v>8</v>
      </c>
      <c r="P756" s="1" t="s">
        <v>31</v>
      </c>
      <c r="Q756">
        <v>74</v>
      </c>
      <c r="R756" s="1" t="s">
        <v>51</v>
      </c>
      <c r="S756" s="1" t="s">
        <v>52</v>
      </c>
      <c r="T756" s="1" t="s">
        <v>34</v>
      </c>
      <c r="U756" s="1" t="s">
        <v>79</v>
      </c>
    </row>
    <row r="757" spans="1:21" x14ac:dyDescent="0.3">
      <c r="A757" s="1" t="s">
        <v>1081</v>
      </c>
      <c r="B757" s="2">
        <v>44848</v>
      </c>
      <c r="C757" s="1" t="s">
        <v>22</v>
      </c>
      <c r="D757" s="1" t="s">
        <v>237</v>
      </c>
      <c r="E757" s="1" t="s">
        <v>37</v>
      </c>
      <c r="F757" s="1" t="s">
        <v>56</v>
      </c>
      <c r="G757" s="1" t="s">
        <v>1010</v>
      </c>
      <c r="H757">
        <v>2133</v>
      </c>
      <c r="I757" s="1" t="s">
        <v>27</v>
      </c>
      <c r="J757" s="1" t="s">
        <v>71</v>
      </c>
      <c r="K757" s="1" t="s">
        <v>232</v>
      </c>
      <c r="L757">
        <v>837</v>
      </c>
      <c r="M757" s="1" t="s">
        <v>41</v>
      </c>
      <c r="N757">
        <v>48</v>
      </c>
      <c r="O757">
        <v>17</v>
      </c>
      <c r="P757" s="1" t="s">
        <v>42</v>
      </c>
      <c r="Q757">
        <v>74</v>
      </c>
      <c r="R757" s="1" t="s">
        <v>51</v>
      </c>
      <c r="S757" s="1" t="s">
        <v>52</v>
      </c>
      <c r="T757" s="1" t="s">
        <v>53</v>
      </c>
      <c r="U757" s="1" t="s">
        <v>79</v>
      </c>
    </row>
    <row r="758" spans="1:21" x14ac:dyDescent="0.3">
      <c r="A758" s="1" t="s">
        <v>1082</v>
      </c>
      <c r="B758" s="2">
        <v>44682</v>
      </c>
      <c r="C758" s="1" t="s">
        <v>45</v>
      </c>
      <c r="D758" s="1" t="s">
        <v>187</v>
      </c>
      <c r="E758" s="1" t="s">
        <v>37</v>
      </c>
      <c r="F758" s="1" t="s">
        <v>38</v>
      </c>
      <c r="G758" s="1" t="s">
        <v>653</v>
      </c>
      <c r="H758">
        <v>632</v>
      </c>
      <c r="I758" s="1" t="s">
        <v>27</v>
      </c>
      <c r="J758" s="1" t="s">
        <v>28</v>
      </c>
      <c r="K758" s="1" t="s">
        <v>147</v>
      </c>
      <c r="L758">
        <v>868</v>
      </c>
      <c r="M758" s="1" t="s">
        <v>30</v>
      </c>
      <c r="N758">
        <v>51</v>
      </c>
      <c r="O758">
        <v>8</v>
      </c>
      <c r="P758" s="1" t="s">
        <v>31</v>
      </c>
      <c r="Q758">
        <v>29</v>
      </c>
      <c r="R758" s="1" t="s">
        <v>32</v>
      </c>
      <c r="S758" s="1" t="s">
        <v>52</v>
      </c>
      <c r="T758" s="1" t="s">
        <v>62</v>
      </c>
      <c r="U758" s="1" t="s">
        <v>79</v>
      </c>
    </row>
    <row r="759" spans="1:21" x14ac:dyDescent="0.3">
      <c r="A759" s="1" t="s">
        <v>1083</v>
      </c>
      <c r="B759" s="2">
        <v>45024</v>
      </c>
      <c r="C759" s="1" t="s">
        <v>110</v>
      </c>
      <c r="D759" s="1" t="s">
        <v>138</v>
      </c>
      <c r="E759" s="1" t="s">
        <v>24</v>
      </c>
      <c r="F759" s="1" t="s">
        <v>38</v>
      </c>
      <c r="G759" s="1" t="s">
        <v>398</v>
      </c>
      <c r="H759">
        <v>1301</v>
      </c>
      <c r="I759" s="1" t="s">
        <v>49</v>
      </c>
      <c r="J759" s="1" t="s">
        <v>71</v>
      </c>
      <c r="K759" s="1" t="s">
        <v>268</v>
      </c>
      <c r="L759">
        <v>2946</v>
      </c>
      <c r="M759" s="1" t="s">
        <v>30</v>
      </c>
      <c r="N759">
        <v>38</v>
      </c>
      <c r="O759">
        <v>1</v>
      </c>
      <c r="P759" s="1" t="s">
        <v>31</v>
      </c>
      <c r="Q759">
        <v>77</v>
      </c>
      <c r="R759" s="1" t="s">
        <v>51</v>
      </c>
      <c r="S759" s="1" t="s">
        <v>33</v>
      </c>
      <c r="T759" s="1" t="s">
        <v>67</v>
      </c>
      <c r="U759" s="1" t="s">
        <v>34</v>
      </c>
    </row>
    <row r="760" spans="1:21" x14ac:dyDescent="0.3">
      <c r="A760" s="1" t="s">
        <v>1084</v>
      </c>
      <c r="B760" s="2">
        <v>44827</v>
      </c>
      <c r="C760" s="1" t="s">
        <v>45</v>
      </c>
      <c r="D760" s="1" t="s">
        <v>81</v>
      </c>
      <c r="E760" s="1" t="s">
        <v>24</v>
      </c>
      <c r="F760" s="1" t="s">
        <v>75</v>
      </c>
      <c r="G760" s="1" t="s">
        <v>523</v>
      </c>
      <c r="H760">
        <v>259</v>
      </c>
      <c r="I760" s="1" t="s">
        <v>49</v>
      </c>
      <c r="J760" s="1" t="s">
        <v>77</v>
      </c>
      <c r="K760" s="1" t="s">
        <v>60</v>
      </c>
      <c r="L760">
        <v>2026</v>
      </c>
      <c r="M760" s="1" t="s">
        <v>41</v>
      </c>
      <c r="N760">
        <v>68</v>
      </c>
      <c r="O760">
        <v>15</v>
      </c>
      <c r="P760" s="1" t="s">
        <v>61</v>
      </c>
      <c r="Q760">
        <v>46</v>
      </c>
      <c r="R760" s="1" t="s">
        <v>32</v>
      </c>
      <c r="S760" s="1" t="s">
        <v>52</v>
      </c>
      <c r="T760" s="1" t="s">
        <v>53</v>
      </c>
      <c r="U760" s="1" t="s">
        <v>34</v>
      </c>
    </row>
    <row r="761" spans="1:21" x14ac:dyDescent="0.3">
      <c r="A761" s="1" t="s">
        <v>1085</v>
      </c>
      <c r="B761" s="2">
        <v>44788</v>
      </c>
      <c r="C761" s="1" t="s">
        <v>22</v>
      </c>
      <c r="D761" s="1" t="s">
        <v>131</v>
      </c>
      <c r="E761" s="1" t="s">
        <v>24</v>
      </c>
      <c r="F761" s="1" t="s">
        <v>56</v>
      </c>
      <c r="G761" s="1" t="s">
        <v>368</v>
      </c>
      <c r="H761">
        <v>1802</v>
      </c>
      <c r="I761" s="1" t="s">
        <v>58</v>
      </c>
      <c r="J761" s="1" t="s">
        <v>28</v>
      </c>
      <c r="K761" s="1" t="s">
        <v>323</v>
      </c>
      <c r="L761">
        <v>1956</v>
      </c>
      <c r="M761" s="1" t="s">
        <v>30</v>
      </c>
      <c r="N761">
        <v>58</v>
      </c>
      <c r="O761">
        <v>17</v>
      </c>
      <c r="P761" s="1" t="s">
        <v>42</v>
      </c>
      <c r="Q761">
        <v>58</v>
      </c>
      <c r="R761" s="1" t="s">
        <v>32</v>
      </c>
      <c r="S761" s="1" t="s">
        <v>52</v>
      </c>
      <c r="T761" s="1" t="s">
        <v>34</v>
      </c>
      <c r="U761" s="1" t="s">
        <v>79</v>
      </c>
    </row>
    <row r="762" spans="1:21" x14ac:dyDescent="0.3">
      <c r="A762" s="1" t="s">
        <v>1086</v>
      </c>
      <c r="B762" s="2">
        <v>45170</v>
      </c>
      <c r="C762" s="1" t="s">
        <v>22</v>
      </c>
      <c r="D762" s="1" t="s">
        <v>344</v>
      </c>
      <c r="E762" s="1" t="s">
        <v>24</v>
      </c>
      <c r="F762" s="1" t="s">
        <v>75</v>
      </c>
      <c r="G762" s="1" t="s">
        <v>314</v>
      </c>
      <c r="H762">
        <v>223</v>
      </c>
      <c r="I762" s="1" t="s">
        <v>27</v>
      </c>
      <c r="J762" s="1" t="s">
        <v>28</v>
      </c>
      <c r="K762" s="1" t="s">
        <v>95</v>
      </c>
      <c r="L762">
        <v>2346</v>
      </c>
      <c r="M762" s="1" t="s">
        <v>30</v>
      </c>
      <c r="N762">
        <v>60</v>
      </c>
      <c r="O762">
        <v>10</v>
      </c>
      <c r="P762" s="1" t="s">
        <v>61</v>
      </c>
      <c r="Q762">
        <v>41</v>
      </c>
      <c r="R762" s="1" t="s">
        <v>51</v>
      </c>
      <c r="S762" s="1" t="s">
        <v>43</v>
      </c>
      <c r="T762" s="1" t="s">
        <v>67</v>
      </c>
      <c r="U762" s="1" t="s">
        <v>79</v>
      </c>
    </row>
    <row r="763" spans="1:21" x14ac:dyDescent="0.3">
      <c r="A763" s="1" t="s">
        <v>1087</v>
      </c>
      <c r="B763" s="2">
        <v>44699</v>
      </c>
      <c r="C763" s="1" t="s">
        <v>110</v>
      </c>
      <c r="D763" s="1" t="s">
        <v>237</v>
      </c>
      <c r="E763" s="1" t="s">
        <v>47</v>
      </c>
      <c r="F763" s="1" t="s">
        <v>25</v>
      </c>
      <c r="G763" s="1" t="s">
        <v>804</v>
      </c>
      <c r="H763">
        <v>906</v>
      </c>
      <c r="I763" s="1" t="s">
        <v>58</v>
      </c>
      <c r="J763" s="1" t="s">
        <v>28</v>
      </c>
      <c r="K763" s="1" t="s">
        <v>157</v>
      </c>
      <c r="L763">
        <v>2566</v>
      </c>
      <c r="M763" s="1" t="s">
        <v>41</v>
      </c>
      <c r="N763">
        <v>58</v>
      </c>
      <c r="O763">
        <v>5</v>
      </c>
      <c r="P763" s="1" t="s">
        <v>31</v>
      </c>
      <c r="Q763">
        <v>71</v>
      </c>
      <c r="R763" s="1" t="s">
        <v>51</v>
      </c>
      <c r="S763" s="1" t="s">
        <v>52</v>
      </c>
      <c r="T763" s="1" t="s">
        <v>53</v>
      </c>
      <c r="U763" s="1" t="s">
        <v>34</v>
      </c>
    </row>
    <row r="764" spans="1:21" x14ac:dyDescent="0.3">
      <c r="A764" s="1" t="s">
        <v>1088</v>
      </c>
      <c r="B764" s="2">
        <v>45003</v>
      </c>
      <c r="C764" s="1" t="s">
        <v>64</v>
      </c>
      <c r="D764" s="1" t="s">
        <v>141</v>
      </c>
      <c r="E764" s="1" t="s">
        <v>37</v>
      </c>
      <c r="F764" s="1" t="s">
        <v>25</v>
      </c>
      <c r="G764" s="1" t="s">
        <v>466</v>
      </c>
      <c r="H764">
        <v>1606</v>
      </c>
      <c r="I764" s="1" t="s">
        <v>49</v>
      </c>
      <c r="J764" s="1" t="s">
        <v>71</v>
      </c>
      <c r="K764" s="1" t="s">
        <v>161</v>
      </c>
      <c r="L764">
        <v>928</v>
      </c>
      <c r="M764" s="1" t="s">
        <v>30</v>
      </c>
      <c r="N764">
        <v>62</v>
      </c>
      <c r="O764">
        <v>14</v>
      </c>
      <c r="P764" s="1" t="s">
        <v>61</v>
      </c>
      <c r="Q764">
        <v>72</v>
      </c>
      <c r="R764" s="1" t="s">
        <v>51</v>
      </c>
      <c r="S764" s="1" t="s">
        <v>33</v>
      </c>
      <c r="T764" s="1" t="s">
        <v>53</v>
      </c>
      <c r="U764" s="1" t="s">
        <v>79</v>
      </c>
    </row>
    <row r="765" spans="1:21" x14ac:dyDescent="0.3">
      <c r="A765" s="1" t="s">
        <v>1089</v>
      </c>
      <c r="B765" s="2">
        <v>44762</v>
      </c>
      <c r="C765" s="1" t="s">
        <v>22</v>
      </c>
      <c r="D765" s="1" t="s">
        <v>180</v>
      </c>
      <c r="E765" s="1" t="s">
        <v>24</v>
      </c>
      <c r="F765" s="1" t="s">
        <v>75</v>
      </c>
      <c r="G765" s="1" t="s">
        <v>363</v>
      </c>
      <c r="H765">
        <v>620</v>
      </c>
      <c r="I765" s="1" t="s">
        <v>58</v>
      </c>
      <c r="J765" s="1" t="s">
        <v>71</v>
      </c>
      <c r="K765" s="1" t="s">
        <v>268</v>
      </c>
      <c r="L765">
        <v>1110</v>
      </c>
      <c r="M765" s="1" t="s">
        <v>41</v>
      </c>
      <c r="N765">
        <v>23</v>
      </c>
      <c r="O765">
        <v>2</v>
      </c>
      <c r="P765" s="1" t="s">
        <v>42</v>
      </c>
      <c r="Q765">
        <v>42</v>
      </c>
      <c r="R765" s="1" t="s">
        <v>51</v>
      </c>
      <c r="S765" s="1" t="s">
        <v>43</v>
      </c>
      <c r="T765" s="1" t="s">
        <v>34</v>
      </c>
      <c r="U765" s="1" t="s">
        <v>34</v>
      </c>
    </row>
    <row r="766" spans="1:21" x14ac:dyDescent="0.3">
      <c r="A766" s="1" t="s">
        <v>1090</v>
      </c>
      <c r="B766" s="2">
        <v>45284</v>
      </c>
      <c r="C766" s="1" t="s">
        <v>22</v>
      </c>
      <c r="D766" s="1" t="s">
        <v>141</v>
      </c>
      <c r="E766" s="1" t="s">
        <v>47</v>
      </c>
      <c r="F766" s="1" t="s">
        <v>25</v>
      </c>
      <c r="G766" s="1" t="s">
        <v>340</v>
      </c>
      <c r="H766">
        <v>1443</v>
      </c>
      <c r="I766" s="1" t="s">
        <v>27</v>
      </c>
      <c r="J766" s="1" t="s">
        <v>71</v>
      </c>
      <c r="K766" s="1" t="s">
        <v>346</v>
      </c>
      <c r="L766">
        <v>2577</v>
      </c>
      <c r="M766" s="1" t="s">
        <v>41</v>
      </c>
      <c r="N766">
        <v>48</v>
      </c>
      <c r="O766">
        <v>11</v>
      </c>
      <c r="P766" s="1" t="s">
        <v>31</v>
      </c>
      <c r="Q766">
        <v>6</v>
      </c>
      <c r="R766" s="1" t="s">
        <v>51</v>
      </c>
      <c r="S766" s="1" t="s">
        <v>33</v>
      </c>
      <c r="T766" s="1" t="s">
        <v>53</v>
      </c>
      <c r="U766" s="1" t="s">
        <v>79</v>
      </c>
    </row>
    <row r="767" spans="1:21" x14ac:dyDescent="0.3">
      <c r="A767" s="1" t="s">
        <v>1091</v>
      </c>
      <c r="B767" s="2">
        <v>45291</v>
      </c>
      <c r="C767" s="1" t="s">
        <v>64</v>
      </c>
      <c r="D767" s="1" t="s">
        <v>93</v>
      </c>
      <c r="E767" s="1" t="s">
        <v>37</v>
      </c>
      <c r="F767" s="1" t="s">
        <v>25</v>
      </c>
      <c r="G767" s="1" t="s">
        <v>169</v>
      </c>
      <c r="H767">
        <v>942</v>
      </c>
      <c r="I767" s="1" t="s">
        <v>27</v>
      </c>
      <c r="J767" s="1" t="s">
        <v>59</v>
      </c>
      <c r="K767" s="1" t="s">
        <v>133</v>
      </c>
      <c r="L767">
        <v>1714</v>
      </c>
      <c r="M767" s="1" t="s">
        <v>41</v>
      </c>
      <c r="N767">
        <v>26</v>
      </c>
      <c r="O767">
        <v>17</v>
      </c>
      <c r="P767" s="1" t="s">
        <v>42</v>
      </c>
      <c r="Q767">
        <v>47</v>
      </c>
      <c r="R767" s="1" t="s">
        <v>51</v>
      </c>
      <c r="S767" s="1" t="s">
        <v>43</v>
      </c>
      <c r="T767" s="1" t="s">
        <v>34</v>
      </c>
      <c r="U767" s="1" t="s">
        <v>79</v>
      </c>
    </row>
    <row r="768" spans="1:21" x14ac:dyDescent="0.3">
      <c r="A768" s="1" t="s">
        <v>1092</v>
      </c>
      <c r="B768" s="2">
        <v>44929</v>
      </c>
      <c r="C768" s="1" t="s">
        <v>64</v>
      </c>
      <c r="D768" s="1" t="s">
        <v>131</v>
      </c>
      <c r="E768" s="1" t="s">
        <v>37</v>
      </c>
      <c r="F768" s="1" t="s">
        <v>75</v>
      </c>
      <c r="G768" s="1" t="s">
        <v>976</v>
      </c>
      <c r="H768">
        <v>918</v>
      </c>
      <c r="I768" s="1" t="s">
        <v>58</v>
      </c>
      <c r="J768" s="1" t="s">
        <v>59</v>
      </c>
      <c r="K768" s="1" t="s">
        <v>253</v>
      </c>
      <c r="L768">
        <v>1273</v>
      </c>
      <c r="M768" s="1" t="s">
        <v>30</v>
      </c>
      <c r="N768">
        <v>33</v>
      </c>
      <c r="O768">
        <v>4</v>
      </c>
      <c r="P768" s="1" t="s">
        <v>31</v>
      </c>
      <c r="Q768">
        <v>74</v>
      </c>
      <c r="R768" s="1" t="s">
        <v>32</v>
      </c>
      <c r="S768" s="1" t="s">
        <v>43</v>
      </c>
      <c r="T768" s="1" t="s">
        <v>34</v>
      </c>
      <c r="U768" s="1" t="s">
        <v>79</v>
      </c>
    </row>
    <row r="769" spans="1:21" x14ac:dyDescent="0.3">
      <c r="A769" s="1" t="s">
        <v>1093</v>
      </c>
      <c r="B769" s="2">
        <v>44570</v>
      </c>
      <c r="C769" s="1" t="s">
        <v>64</v>
      </c>
      <c r="D769" s="1" t="s">
        <v>189</v>
      </c>
      <c r="E769" s="1" t="s">
        <v>37</v>
      </c>
      <c r="F769" s="1" t="s">
        <v>25</v>
      </c>
      <c r="G769" s="1" t="s">
        <v>192</v>
      </c>
      <c r="H769">
        <v>1159</v>
      </c>
      <c r="I769" s="1" t="s">
        <v>58</v>
      </c>
      <c r="J769" s="1" t="s">
        <v>59</v>
      </c>
      <c r="K769" s="1" t="s">
        <v>83</v>
      </c>
      <c r="L769">
        <v>1970</v>
      </c>
      <c r="M769" s="1" t="s">
        <v>41</v>
      </c>
      <c r="N769">
        <v>37</v>
      </c>
      <c r="O769">
        <v>3</v>
      </c>
      <c r="P769" s="1" t="s">
        <v>61</v>
      </c>
      <c r="Q769">
        <v>80</v>
      </c>
      <c r="R769" s="1" t="s">
        <v>51</v>
      </c>
      <c r="S769" s="1" t="s">
        <v>43</v>
      </c>
      <c r="T769" s="1" t="s">
        <v>53</v>
      </c>
      <c r="U769" s="1" t="s">
        <v>79</v>
      </c>
    </row>
    <row r="770" spans="1:21" x14ac:dyDescent="0.3">
      <c r="A770" s="1" t="s">
        <v>1094</v>
      </c>
      <c r="B770" s="2">
        <v>44631</v>
      </c>
      <c r="C770" s="1" t="s">
        <v>22</v>
      </c>
      <c r="D770" s="1" t="s">
        <v>93</v>
      </c>
      <c r="E770" s="1" t="s">
        <v>24</v>
      </c>
      <c r="F770" s="1" t="s">
        <v>75</v>
      </c>
      <c r="G770" s="1" t="s">
        <v>252</v>
      </c>
      <c r="H770">
        <v>2351</v>
      </c>
      <c r="I770" s="1" t="s">
        <v>49</v>
      </c>
      <c r="J770" s="1" t="s">
        <v>77</v>
      </c>
      <c r="K770" s="1" t="s">
        <v>242</v>
      </c>
      <c r="L770">
        <v>1905</v>
      </c>
      <c r="M770" s="1" t="s">
        <v>41</v>
      </c>
      <c r="N770">
        <v>42</v>
      </c>
      <c r="O770">
        <v>6</v>
      </c>
      <c r="P770" s="1" t="s">
        <v>61</v>
      </c>
      <c r="Q770">
        <v>17</v>
      </c>
      <c r="R770" s="1" t="s">
        <v>32</v>
      </c>
      <c r="S770" s="1" t="s">
        <v>52</v>
      </c>
      <c r="T770" s="1" t="s">
        <v>62</v>
      </c>
      <c r="U770" s="1" t="s">
        <v>79</v>
      </c>
    </row>
    <row r="771" spans="1:21" x14ac:dyDescent="0.3">
      <c r="A771" s="1" t="s">
        <v>1095</v>
      </c>
      <c r="B771" s="2">
        <v>44807</v>
      </c>
      <c r="C771" s="1" t="s">
        <v>64</v>
      </c>
      <c r="D771" s="1" t="s">
        <v>23</v>
      </c>
      <c r="E771" s="1" t="s">
        <v>37</v>
      </c>
      <c r="F771" s="1" t="s">
        <v>121</v>
      </c>
      <c r="G771" s="1" t="s">
        <v>173</v>
      </c>
      <c r="H771">
        <v>1317</v>
      </c>
      <c r="I771" s="1" t="s">
        <v>58</v>
      </c>
      <c r="J771" s="1" t="s">
        <v>77</v>
      </c>
      <c r="K771" s="1" t="s">
        <v>161</v>
      </c>
      <c r="L771">
        <v>1350</v>
      </c>
      <c r="M771" s="1" t="s">
        <v>30</v>
      </c>
      <c r="N771">
        <v>51</v>
      </c>
      <c r="O771">
        <v>20</v>
      </c>
      <c r="P771" s="1" t="s">
        <v>31</v>
      </c>
      <c r="Q771">
        <v>76</v>
      </c>
      <c r="R771" s="1" t="s">
        <v>51</v>
      </c>
      <c r="S771" s="1" t="s">
        <v>33</v>
      </c>
      <c r="T771" s="1" t="s">
        <v>67</v>
      </c>
      <c r="U771" s="1" t="s">
        <v>34</v>
      </c>
    </row>
    <row r="772" spans="1:21" x14ac:dyDescent="0.3">
      <c r="A772" s="1" t="s">
        <v>1096</v>
      </c>
      <c r="B772" s="2">
        <v>44606</v>
      </c>
      <c r="C772" s="1" t="s">
        <v>64</v>
      </c>
      <c r="D772" s="1" t="s">
        <v>141</v>
      </c>
      <c r="E772" s="1" t="s">
        <v>37</v>
      </c>
      <c r="F772" s="1" t="s">
        <v>38</v>
      </c>
      <c r="G772" s="1" t="s">
        <v>82</v>
      </c>
      <c r="H772">
        <v>118</v>
      </c>
      <c r="I772" s="1" t="s">
        <v>49</v>
      </c>
      <c r="J772" s="1" t="s">
        <v>28</v>
      </c>
      <c r="K772" s="1" t="s">
        <v>229</v>
      </c>
      <c r="L772">
        <v>2332</v>
      </c>
      <c r="M772" s="1" t="s">
        <v>30</v>
      </c>
      <c r="N772">
        <v>20</v>
      </c>
      <c r="O772">
        <v>17</v>
      </c>
      <c r="P772" s="1" t="s">
        <v>61</v>
      </c>
      <c r="Q772">
        <v>64</v>
      </c>
      <c r="R772" s="1" t="s">
        <v>51</v>
      </c>
      <c r="S772" s="1" t="s">
        <v>52</v>
      </c>
      <c r="T772" s="1" t="s">
        <v>34</v>
      </c>
      <c r="U772" s="1" t="s">
        <v>79</v>
      </c>
    </row>
    <row r="773" spans="1:21" x14ac:dyDescent="0.3">
      <c r="A773" s="1" t="s">
        <v>1097</v>
      </c>
      <c r="B773" s="2">
        <v>45038</v>
      </c>
      <c r="C773" s="1" t="s">
        <v>64</v>
      </c>
      <c r="D773" s="1" t="s">
        <v>159</v>
      </c>
      <c r="E773" s="1" t="s">
        <v>47</v>
      </c>
      <c r="F773" s="1" t="s">
        <v>38</v>
      </c>
      <c r="G773" s="1" t="s">
        <v>340</v>
      </c>
      <c r="H773">
        <v>237</v>
      </c>
      <c r="I773" s="1" t="s">
        <v>49</v>
      </c>
      <c r="J773" s="1" t="s">
        <v>77</v>
      </c>
      <c r="K773" s="1" t="s">
        <v>60</v>
      </c>
      <c r="L773">
        <v>2242</v>
      </c>
      <c r="M773" s="1" t="s">
        <v>41</v>
      </c>
      <c r="N773">
        <v>45</v>
      </c>
      <c r="O773">
        <v>10</v>
      </c>
      <c r="P773" s="1" t="s">
        <v>31</v>
      </c>
      <c r="Q773">
        <v>71</v>
      </c>
      <c r="R773" s="1" t="s">
        <v>51</v>
      </c>
      <c r="S773" s="1" t="s">
        <v>33</v>
      </c>
      <c r="T773" s="1" t="s">
        <v>62</v>
      </c>
      <c r="U773" s="1" t="s">
        <v>79</v>
      </c>
    </row>
    <row r="774" spans="1:21" x14ac:dyDescent="0.3">
      <c r="A774" s="1" t="s">
        <v>1098</v>
      </c>
      <c r="B774" s="2">
        <v>45200</v>
      </c>
      <c r="C774" s="1" t="s">
        <v>22</v>
      </c>
      <c r="D774" s="1" t="s">
        <v>93</v>
      </c>
      <c r="E774" s="1" t="s">
        <v>47</v>
      </c>
      <c r="F774" s="1" t="s">
        <v>25</v>
      </c>
      <c r="G774" s="1" t="s">
        <v>238</v>
      </c>
      <c r="H774">
        <v>1957</v>
      </c>
      <c r="I774" s="1" t="s">
        <v>27</v>
      </c>
      <c r="J774" s="1" t="s">
        <v>59</v>
      </c>
      <c r="K774" s="1" t="s">
        <v>95</v>
      </c>
      <c r="L774">
        <v>2338</v>
      </c>
      <c r="M774" s="1" t="s">
        <v>41</v>
      </c>
      <c r="N774">
        <v>57</v>
      </c>
      <c r="O774">
        <v>11</v>
      </c>
      <c r="P774" s="1" t="s">
        <v>61</v>
      </c>
      <c r="Q774">
        <v>7</v>
      </c>
      <c r="R774" s="1" t="s">
        <v>32</v>
      </c>
      <c r="S774" s="1" t="s">
        <v>52</v>
      </c>
      <c r="T774" s="1" t="s">
        <v>53</v>
      </c>
      <c r="U774" s="1" t="s">
        <v>34</v>
      </c>
    </row>
    <row r="775" spans="1:21" x14ac:dyDescent="0.3">
      <c r="A775" s="1" t="s">
        <v>1099</v>
      </c>
      <c r="B775" s="2">
        <v>45275</v>
      </c>
      <c r="C775" s="1" t="s">
        <v>22</v>
      </c>
      <c r="D775" s="1" t="s">
        <v>104</v>
      </c>
      <c r="E775" s="1" t="s">
        <v>37</v>
      </c>
      <c r="F775" s="1" t="s">
        <v>38</v>
      </c>
      <c r="G775" s="1" t="s">
        <v>215</v>
      </c>
      <c r="H775">
        <v>132</v>
      </c>
      <c r="I775" s="1" t="s">
        <v>27</v>
      </c>
      <c r="J775" s="1" t="s">
        <v>28</v>
      </c>
      <c r="K775" s="1" t="s">
        <v>72</v>
      </c>
      <c r="L775">
        <v>2776</v>
      </c>
      <c r="M775" s="1" t="s">
        <v>30</v>
      </c>
      <c r="N775">
        <v>25</v>
      </c>
      <c r="O775">
        <v>19</v>
      </c>
      <c r="P775" s="1" t="s">
        <v>42</v>
      </c>
      <c r="Q775">
        <v>48</v>
      </c>
      <c r="R775" s="1" t="s">
        <v>32</v>
      </c>
      <c r="S775" s="1" t="s">
        <v>33</v>
      </c>
      <c r="T775" s="1" t="s">
        <v>67</v>
      </c>
      <c r="U775" s="1" t="s">
        <v>34</v>
      </c>
    </row>
    <row r="776" spans="1:21" x14ac:dyDescent="0.3">
      <c r="A776" s="1" t="s">
        <v>1100</v>
      </c>
      <c r="B776" s="2">
        <v>44914</v>
      </c>
      <c r="C776" s="1" t="s">
        <v>22</v>
      </c>
      <c r="D776" s="1" t="s">
        <v>74</v>
      </c>
      <c r="E776" s="1" t="s">
        <v>37</v>
      </c>
      <c r="F776" s="1" t="s">
        <v>75</v>
      </c>
      <c r="G776" s="1" t="s">
        <v>489</v>
      </c>
      <c r="H776">
        <v>2217</v>
      </c>
      <c r="I776" s="1" t="s">
        <v>27</v>
      </c>
      <c r="J776" s="1" t="s">
        <v>28</v>
      </c>
      <c r="K776" s="1" t="s">
        <v>83</v>
      </c>
      <c r="L776">
        <v>2624</v>
      </c>
      <c r="M776" s="1" t="s">
        <v>41</v>
      </c>
      <c r="N776">
        <v>33</v>
      </c>
      <c r="O776">
        <v>9</v>
      </c>
      <c r="P776" s="1" t="s">
        <v>42</v>
      </c>
      <c r="Q776">
        <v>20</v>
      </c>
      <c r="R776" s="1" t="s">
        <v>51</v>
      </c>
      <c r="S776" s="1" t="s">
        <v>52</v>
      </c>
      <c r="T776" s="1" t="s">
        <v>34</v>
      </c>
      <c r="U776" s="1" t="s">
        <v>34</v>
      </c>
    </row>
    <row r="777" spans="1:21" x14ac:dyDescent="0.3">
      <c r="A777" s="1" t="s">
        <v>1101</v>
      </c>
      <c r="B777" s="2">
        <v>45211</v>
      </c>
      <c r="C777" s="1" t="s">
        <v>64</v>
      </c>
      <c r="D777" s="1" t="s">
        <v>89</v>
      </c>
      <c r="E777" s="1" t="s">
        <v>37</v>
      </c>
      <c r="F777" s="1" t="s">
        <v>75</v>
      </c>
      <c r="G777" s="1" t="s">
        <v>267</v>
      </c>
      <c r="H777">
        <v>1148</v>
      </c>
      <c r="I777" s="1" t="s">
        <v>49</v>
      </c>
      <c r="J777" s="1" t="s">
        <v>77</v>
      </c>
      <c r="K777" s="1" t="s">
        <v>126</v>
      </c>
      <c r="L777">
        <v>1688</v>
      </c>
      <c r="M777" s="1" t="s">
        <v>30</v>
      </c>
      <c r="N777">
        <v>33</v>
      </c>
      <c r="O777">
        <v>8</v>
      </c>
      <c r="P777" s="1" t="s">
        <v>31</v>
      </c>
      <c r="Q777">
        <v>74</v>
      </c>
      <c r="R777" s="1" t="s">
        <v>51</v>
      </c>
      <c r="S777" s="1" t="s">
        <v>52</v>
      </c>
      <c r="T777" s="1" t="s">
        <v>62</v>
      </c>
      <c r="U777" s="1" t="s">
        <v>34</v>
      </c>
    </row>
    <row r="778" spans="1:21" x14ac:dyDescent="0.3">
      <c r="A778" s="1" t="s">
        <v>1102</v>
      </c>
      <c r="B778" s="2">
        <v>44612</v>
      </c>
      <c r="C778" s="1" t="s">
        <v>110</v>
      </c>
      <c r="D778" s="1" t="s">
        <v>187</v>
      </c>
      <c r="E778" s="1" t="s">
        <v>24</v>
      </c>
      <c r="F778" s="1" t="s">
        <v>121</v>
      </c>
      <c r="G778" s="1" t="s">
        <v>90</v>
      </c>
      <c r="H778">
        <v>1440</v>
      </c>
      <c r="I778" s="1" t="s">
        <v>27</v>
      </c>
      <c r="J778" s="1" t="s">
        <v>71</v>
      </c>
      <c r="K778" s="1" t="s">
        <v>126</v>
      </c>
      <c r="L778">
        <v>1861</v>
      </c>
      <c r="M778" s="1" t="s">
        <v>30</v>
      </c>
      <c r="N778">
        <v>29</v>
      </c>
      <c r="O778">
        <v>1</v>
      </c>
      <c r="P778" s="1" t="s">
        <v>61</v>
      </c>
      <c r="Q778">
        <v>49</v>
      </c>
      <c r="R778" s="1" t="s">
        <v>32</v>
      </c>
      <c r="S778" s="1" t="s">
        <v>33</v>
      </c>
      <c r="T778" s="1" t="s">
        <v>62</v>
      </c>
      <c r="U778" s="1" t="s">
        <v>34</v>
      </c>
    </row>
    <row r="779" spans="1:21" x14ac:dyDescent="0.3">
      <c r="A779" s="1" t="s">
        <v>1103</v>
      </c>
      <c r="B779" s="2">
        <v>45065</v>
      </c>
      <c r="C779" s="1" t="s">
        <v>64</v>
      </c>
      <c r="D779" s="1" t="s">
        <v>145</v>
      </c>
      <c r="E779" s="1" t="s">
        <v>24</v>
      </c>
      <c r="F779" s="1" t="s">
        <v>56</v>
      </c>
      <c r="G779" s="1" t="s">
        <v>442</v>
      </c>
      <c r="H779">
        <v>1541</v>
      </c>
      <c r="I779" s="1" t="s">
        <v>58</v>
      </c>
      <c r="J779" s="1" t="s">
        <v>59</v>
      </c>
      <c r="K779" s="1" t="s">
        <v>253</v>
      </c>
      <c r="L779">
        <v>990</v>
      </c>
      <c r="M779" s="1" t="s">
        <v>41</v>
      </c>
      <c r="N779">
        <v>45</v>
      </c>
      <c r="O779">
        <v>14</v>
      </c>
      <c r="P779" s="1" t="s">
        <v>31</v>
      </c>
      <c r="Q779">
        <v>60</v>
      </c>
      <c r="R779" s="1" t="s">
        <v>51</v>
      </c>
      <c r="S779" s="1" t="s">
        <v>52</v>
      </c>
      <c r="T779" s="1" t="s">
        <v>53</v>
      </c>
      <c r="U779" s="1" t="s">
        <v>79</v>
      </c>
    </row>
    <row r="780" spans="1:21" x14ac:dyDescent="0.3">
      <c r="A780" s="1" t="s">
        <v>1104</v>
      </c>
      <c r="B780" s="2">
        <v>45022</v>
      </c>
      <c r="C780" s="1" t="s">
        <v>97</v>
      </c>
      <c r="D780" s="1" t="s">
        <v>145</v>
      </c>
      <c r="E780" s="1" t="s">
        <v>24</v>
      </c>
      <c r="F780" s="1" t="s">
        <v>75</v>
      </c>
      <c r="G780" s="1" t="s">
        <v>209</v>
      </c>
      <c r="H780">
        <v>1151</v>
      </c>
      <c r="I780" s="1" t="s">
        <v>27</v>
      </c>
      <c r="J780" s="1" t="s">
        <v>59</v>
      </c>
      <c r="K780" s="1" t="s">
        <v>170</v>
      </c>
      <c r="L780">
        <v>2141</v>
      </c>
      <c r="M780" s="1" t="s">
        <v>30</v>
      </c>
      <c r="N780">
        <v>61</v>
      </c>
      <c r="O780">
        <v>6</v>
      </c>
      <c r="P780" s="1" t="s">
        <v>42</v>
      </c>
      <c r="Q780">
        <v>35</v>
      </c>
      <c r="R780" s="1" t="s">
        <v>32</v>
      </c>
      <c r="S780" s="1" t="s">
        <v>52</v>
      </c>
      <c r="T780" s="1" t="s">
        <v>62</v>
      </c>
      <c r="U780" s="1" t="s">
        <v>34</v>
      </c>
    </row>
    <row r="781" spans="1:21" x14ac:dyDescent="0.3">
      <c r="A781" s="1" t="s">
        <v>1105</v>
      </c>
      <c r="B781" s="2">
        <v>45099</v>
      </c>
      <c r="C781" s="1" t="s">
        <v>64</v>
      </c>
      <c r="D781" s="1" t="s">
        <v>93</v>
      </c>
      <c r="E781" s="1" t="s">
        <v>24</v>
      </c>
      <c r="F781" s="1" t="s">
        <v>75</v>
      </c>
      <c r="G781" s="1" t="s">
        <v>493</v>
      </c>
      <c r="H781">
        <v>1721</v>
      </c>
      <c r="I781" s="1" t="s">
        <v>58</v>
      </c>
      <c r="J781" s="1" t="s">
        <v>59</v>
      </c>
      <c r="K781" s="1" t="s">
        <v>113</v>
      </c>
      <c r="L781">
        <v>891</v>
      </c>
      <c r="M781" s="1" t="s">
        <v>30</v>
      </c>
      <c r="N781">
        <v>23</v>
      </c>
      <c r="O781">
        <v>5</v>
      </c>
      <c r="P781" s="1" t="s">
        <v>61</v>
      </c>
      <c r="Q781">
        <v>29</v>
      </c>
      <c r="R781" s="1" t="s">
        <v>51</v>
      </c>
      <c r="S781" s="1" t="s">
        <v>43</v>
      </c>
      <c r="T781" s="1" t="s">
        <v>34</v>
      </c>
      <c r="U781" s="1" t="s">
        <v>34</v>
      </c>
    </row>
    <row r="782" spans="1:21" x14ac:dyDescent="0.3">
      <c r="A782" s="1" t="s">
        <v>1106</v>
      </c>
      <c r="B782" s="2">
        <v>44894</v>
      </c>
      <c r="C782" s="1" t="s">
        <v>97</v>
      </c>
      <c r="D782" s="1" t="s">
        <v>172</v>
      </c>
      <c r="E782" s="1" t="s">
        <v>24</v>
      </c>
      <c r="F782" s="1" t="s">
        <v>38</v>
      </c>
      <c r="G782" s="1" t="s">
        <v>360</v>
      </c>
      <c r="H782">
        <v>2042</v>
      </c>
      <c r="I782" s="1" t="s">
        <v>49</v>
      </c>
      <c r="J782" s="1" t="s">
        <v>71</v>
      </c>
      <c r="K782" s="1" t="s">
        <v>133</v>
      </c>
      <c r="L782">
        <v>2839</v>
      </c>
      <c r="M782" s="1" t="s">
        <v>41</v>
      </c>
      <c r="N782">
        <v>63</v>
      </c>
      <c r="O782">
        <v>18</v>
      </c>
      <c r="P782" s="1" t="s">
        <v>61</v>
      </c>
      <c r="Q782">
        <v>57</v>
      </c>
      <c r="R782" s="1" t="s">
        <v>32</v>
      </c>
      <c r="S782" s="1" t="s">
        <v>33</v>
      </c>
      <c r="T782" s="1" t="s">
        <v>67</v>
      </c>
      <c r="U782" s="1" t="s">
        <v>79</v>
      </c>
    </row>
    <row r="783" spans="1:21" x14ac:dyDescent="0.3">
      <c r="A783" s="1" t="s">
        <v>1107</v>
      </c>
      <c r="B783" s="2">
        <v>45131</v>
      </c>
      <c r="C783" s="1" t="s">
        <v>97</v>
      </c>
      <c r="D783" s="1" t="s">
        <v>187</v>
      </c>
      <c r="E783" s="1" t="s">
        <v>37</v>
      </c>
      <c r="F783" s="1" t="s">
        <v>56</v>
      </c>
      <c r="G783" s="1" t="s">
        <v>328</v>
      </c>
      <c r="H783">
        <v>228</v>
      </c>
      <c r="I783" s="1" t="s">
        <v>49</v>
      </c>
      <c r="J783" s="1" t="s">
        <v>28</v>
      </c>
      <c r="K783" s="1" t="s">
        <v>206</v>
      </c>
      <c r="L783">
        <v>2140</v>
      </c>
      <c r="M783" s="1" t="s">
        <v>30</v>
      </c>
      <c r="N783">
        <v>57</v>
      </c>
      <c r="O783">
        <v>16</v>
      </c>
      <c r="P783" s="1" t="s">
        <v>61</v>
      </c>
      <c r="Q783">
        <v>28</v>
      </c>
      <c r="R783" s="1" t="s">
        <v>51</v>
      </c>
      <c r="S783" s="1" t="s">
        <v>52</v>
      </c>
      <c r="T783" s="1" t="s">
        <v>34</v>
      </c>
      <c r="U783" s="1" t="s">
        <v>34</v>
      </c>
    </row>
    <row r="784" spans="1:21" x14ac:dyDescent="0.3">
      <c r="A784" s="1" t="s">
        <v>1108</v>
      </c>
      <c r="B784" s="2">
        <v>45243</v>
      </c>
      <c r="C784" s="1" t="s">
        <v>64</v>
      </c>
      <c r="D784" s="1" t="s">
        <v>141</v>
      </c>
      <c r="E784" s="1" t="s">
        <v>24</v>
      </c>
      <c r="F784" s="1" t="s">
        <v>56</v>
      </c>
      <c r="G784" s="1" t="s">
        <v>828</v>
      </c>
      <c r="H784">
        <v>620</v>
      </c>
      <c r="I784" s="1" t="s">
        <v>58</v>
      </c>
      <c r="J784" s="1" t="s">
        <v>77</v>
      </c>
      <c r="K784" s="1" t="s">
        <v>157</v>
      </c>
      <c r="L784">
        <v>1823</v>
      </c>
      <c r="M784" s="1" t="s">
        <v>30</v>
      </c>
      <c r="N784">
        <v>41</v>
      </c>
      <c r="O784">
        <v>14</v>
      </c>
      <c r="P784" s="1" t="s">
        <v>42</v>
      </c>
      <c r="Q784">
        <v>59</v>
      </c>
      <c r="R784" s="1" t="s">
        <v>32</v>
      </c>
      <c r="S784" s="1" t="s">
        <v>43</v>
      </c>
      <c r="T784" s="1" t="s">
        <v>53</v>
      </c>
      <c r="U784" s="1" t="s">
        <v>34</v>
      </c>
    </row>
    <row r="785" spans="1:21" x14ac:dyDescent="0.3">
      <c r="A785" s="1" t="s">
        <v>1109</v>
      </c>
      <c r="B785" s="2">
        <v>44896</v>
      </c>
      <c r="C785" s="1" t="s">
        <v>64</v>
      </c>
      <c r="D785" s="1" t="s">
        <v>36</v>
      </c>
      <c r="E785" s="1" t="s">
        <v>24</v>
      </c>
      <c r="F785" s="1" t="s">
        <v>121</v>
      </c>
      <c r="G785" s="1" t="s">
        <v>316</v>
      </c>
      <c r="H785">
        <v>1619</v>
      </c>
      <c r="I785" s="1" t="s">
        <v>58</v>
      </c>
      <c r="J785" s="1" t="s">
        <v>71</v>
      </c>
      <c r="K785" s="1" t="s">
        <v>170</v>
      </c>
      <c r="L785">
        <v>1520</v>
      </c>
      <c r="M785" s="1" t="s">
        <v>30</v>
      </c>
      <c r="N785">
        <v>44</v>
      </c>
      <c r="O785">
        <v>2</v>
      </c>
      <c r="P785" s="1" t="s">
        <v>42</v>
      </c>
      <c r="Q785">
        <v>46</v>
      </c>
      <c r="R785" s="1" t="s">
        <v>51</v>
      </c>
      <c r="S785" s="1" t="s">
        <v>33</v>
      </c>
      <c r="T785" s="1" t="s">
        <v>34</v>
      </c>
      <c r="U785" s="1" t="s">
        <v>79</v>
      </c>
    </row>
    <row r="786" spans="1:21" x14ac:dyDescent="0.3">
      <c r="A786" s="1" t="s">
        <v>1110</v>
      </c>
      <c r="B786" s="2">
        <v>44625</v>
      </c>
      <c r="C786" s="1" t="s">
        <v>97</v>
      </c>
      <c r="D786" s="1" t="s">
        <v>187</v>
      </c>
      <c r="E786" s="1" t="s">
        <v>24</v>
      </c>
      <c r="F786" s="1" t="s">
        <v>56</v>
      </c>
      <c r="G786" s="1" t="s">
        <v>115</v>
      </c>
      <c r="H786">
        <v>1025</v>
      </c>
      <c r="I786" s="1" t="s">
        <v>58</v>
      </c>
      <c r="J786" s="1" t="s">
        <v>71</v>
      </c>
      <c r="K786" s="1" t="s">
        <v>99</v>
      </c>
      <c r="L786">
        <v>1016</v>
      </c>
      <c r="M786" s="1" t="s">
        <v>41</v>
      </c>
      <c r="N786">
        <v>47</v>
      </c>
      <c r="O786">
        <v>15</v>
      </c>
      <c r="P786" s="1" t="s">
        <v>61</v>
      </c>
      <c r="Q786">
        <v>31</v>
      </c>
      <c r="R786" s="1" t="s">
        <v>32</v>
      </c>
      <c r="S786" s="1" t="s">
        <v>43</v>
      </c>
      <c r="T786" s="1" t="s">
        <v>67</v>
      </c>
      <c r="U786" s="1" t="s">
        <v>34</v>
      </c>
    </row>
    <row r="787" spans="1:21" x14ac:dyDescent="0.3">
      <c r="A787" s="1" t="s">
        <v>1111</v>
      </c>
      <c r="B787" s="2">
        <v>45123</v>
      </c>
      <c r="C787" s="1" t="s">
        <v>22</v>
      </c>
      <c r="D787" s="1" t="s">
        <v>81</v>
      </c>
      <c r="E787" s="1" t="s">
        <v>37</v>
      </c>
      <c r="F787" s="1" t="s">
        <v>75</v>
      </c>
      <c r="G787" s="1" t="s">
        <v>228</v>
      </c>
      <c r="H787">
        <v>2125</v>
      </c>
      <c r="I787" s="1" t="s">
        <v>27</v>
      </c>
      <c r="J787" s="1" t="s">
        <v>77</v>
      </c>
      <c r="K787" s="1" t="s">
        <v>275</v>
      </c>
      <c r="L787">
        <v>1944</v>
      </c>
      <c r="M787" s="1" t="s">
        <v>41</v>
      </c>
      <c r="N787">
        <v>69</v>
      </c>
      <c r="O787">
        <v>6</v>
      </c>
      <c r="P787" s="1" t="s">
        <v>31</v>
      </c>
      <c r="Q787">
        <v>62</v>
      </c>
      <c r="R787" s="1" t="s">
        <v>51</v>
      </c>
      <c r="S787" s="1" t="s">
        <v>43</v>
      </c>
      <c r="T787" s="1" t="s">
        <v>67</v>
      </c>
      <c r="U787" s="1" t="s">
        <v>34</v>
      </c>
    </row>
    <row r="788" spans="1:21" x14ac:dyDescent="0.3">
      <c r="A788" s="1" t="s">
        <v>1112</v>
      </c>
      <c r="B788" s="2">
        <v>45110</v>
      </c>
      <c r="C788" s="1" t="s">
        <v>22</v>
      </c>
      <c r="D788" s="1" t="s">
        <v>131</v>
      </c>
      <c r="E788" s="1" t="s">
        <v>24</v>
      </c>
      <c r="F788" s="1" t="s">
        <v>38</v>
      </c>
      <c r="G788" s="1" t="s">
        <v>466</v>
      </c>
      <c r="H788">
        <v>929</v>
      </c>
      <c r="I788" s="1" t="s">
        <v>27</v>
      </c>
      <c r="J788" s="1" t="s">
        <v>28</v>
      </c>
      <c r="K788" s="1" t="s">
        <v>72</v>
      </c>
      <c r="L788">
        <v>1138</v>
      </c>
      <c r="M788" s="1" t="s">
        <v>41</v>
      </c>
      <c r="N788">
        <v>35</v>
      </c>
      <c r="O788">
        <v>2</v>
      </c>
      <c r="P788" s="1" t="s">
        <v>31</v>
      </c>
      <c r="Q788">
        <v>50</v>
      </c>
      <c r="R788" s="1" t="s">
        <v>32</v>
      </c>
      <c r="S788" s="1" t="s">
        <v>33</v>
      </c>
      <c r="T788" s="1" t="s">
        <v>62</v>
      </c>
      <c r="U788" s="1" t="s">
        <v>34</v>
      </c>
    </row>
    <row r="789" spans="1:21" x14ac:dyDescent="0.3">
      <c r="A789" s="1" t="s">
        <v>1113</v>
      </c>
      <c r="B789" s="2">
        <v>44987</v>
      </c>
      <c r="C789" s="1" t="s">
        <v>64</v>
      </c>
      <c r="D789" s="1" t="s">
        <v>155</v>
      </c>
      <c r="E789" s="1" t="s">
        <v>47</v>
      </c>
      <c r="F789" s="1" t="s">
        <v>25</v>
      </c>
      <c r="G789" s="1" t="s">
        <v>1010</v>
      </c>
      <c r="H789">
        <v>2342</v>
      </c>
      <c r="I789" s="1" t="s">
        <v>49</v>
      </c>
      <c r="J789" s="1" t="s">
        <v>77</v>
      </c>
      <c r="K789" s="1" t="s">
        <v>99</v>
      </c>
      <c r="L789">
        <v>1287</v>
      </c>
      <c r="M789" s="1" t="s">
        <v>30</v>
      </c>
      <c r="N789">
        <v>52</v>
      </c>
      <c r="O789">
        <v>15</v>
      </c>
      <c r="P789" s="1" t="s">
        <v>42</v>
      </c>
      <c r="Q789">
        <v>46</v>
      </c>
      <c r="R789" s="1" t="s">
        <v>51</v>
      </c>
      <c r="S789" s="1" t="s">
        <v>52</v>
      </c>
      <c r="T789" s="1" t="s">
        <v>67</v>
      </c>
      <c r="U789" s="1" t="s">
        <v>34</v>
      </c>
    </row>
    <row r="790" spans="1:21" x14ac:dyDescent="0.3">
      <c r="A790" s="1" t="s">
        <v>1114</v>
      </c>
      <c r="B790" s="2">
        <v>45148</v>
      </c>
      <c r="C790" s="1" t="s">
        <v>64</v>
      </c>
      <c r="D790" s="1" t="s">
        <v>344</v>
      </c>
      <c r="E790" s="1" t="s">
        <v>37</v>
      </c>
      <c r="F790" s="1" t="s">
        <v>75</v>
      </c>
      <c r="G790" s="1" t="s">
        <v>432</v>
      </c>
      <c r="H790">
        <v>500</v>
      </c>
      <c r="I790" s="1" t="s">
        <v>27</v>
      </c>
      <c r="J790" s="1" t="s">
        <v>28</v>
      </c>
      <c r="K790" s="1" t="s">
        <v>346</v>
      </c>
      <c r="L790">
        <v>962</v>
      </c>
      <c r="M790" s="1" t="s">
        <v>30</v>
      </c>
      <c r="N790">
        <v>50</v>
      </c>
      <c r="O790">
        <v>18</v>
      </c>
      <c r="P790" s="1" t="s">
        <v>31</v>
      </c>
      <c r="Q790">
        <v>1</v>
      </c>
      <c r="R790" s="1" t="s">
        <v>32</v>
      </c>
      <c r="S790" s="1" t="s">
        <v>33</v>
      </c>
      <c r="T790" s="1" t="s">
        <v>34</v>
      </c>
      <c r="U790" s="1" t="s">
        <v>79</v>
      </c>
    </row>
    <row r="791" spans="1:21" x14ac:dyDescent="0.3">
      <c r="A791" s="1" t="s">
        <v>1115</v>
      </c>
      <c r="B791" s="2">
        <v>45173</v>
      </c>
      <c r="C791" s="1" t="s">
        <v>64</v>
      </c>
      <c r="D791" s="1" t="s">
        <v>189</v>
      </c>
      <c r="E791" s="1" t="s">
        <v>24</v>
      </c>
      <c r="F791" s="1" t="s">
        <v>75</v>
      </c>
      <c r="G791" s="1" t="s">
        <v>442</v>
      </c>
      <c r="H791">
        <v>1106</v>
      </c>
      <c r="I791" s="1" t="s">
        <v>27</v>
      </c>
      <c r="J791" s="1" t="s">
        <v>59</v>
      </c>
      <c r="K791" s="1" t="s">
        <v>143</v>
      </c>
      <c r="L791">
        <v>1311</v>
      </c>
      <c r="M791" s="1" t="s">
        <v>30</v>
      </c>
      <c r="N791">
        <v>50</v>
      </c>
      <c r="O791">
        <v>20</v>
      </c>
      <c r="P791" s="1" t="s">
        <v>31</v>
      </c>
      <c r="Q791">
        <v>50</v>
      </c>
      <c r="R791" s="1" t="s">
        <v>51</v>
      </c>
      <c r="S791" s="1" t="s">
        <v>43</v>
      </c>
      <c r="T791" s="1" t="s">
        <v>34</v>
      </c>
      <c r="U791" s="1" t="s">
        <v>79</v>
      </c>
    </row>
    <row r="792" spans="1:21" x14ac:dyDescent="0.3">
      <c r="A792" s="1" t="s">
        <v>1116</v>
      </c>
      <c r="B792" s="2">
        <v>44762</v>
      </c>
      <c r="C792" s="1" t="s">
        <v>97</v>
      </c>
      <c r="D792" s="1" t="s">
        <v>89</v>
      </c>
      <c r="E792" s="1" t="s">
        <v>24</v>
      </c>
      <c r="F792" s="1" t="s">
        <v>56</v>
      </c>
      <c r="G792" s="1" t="s">
        <v>39</v>
      </c>
      <c r="H792">
        <v>2008</v>
      </c>
      <c r="I792" s="1" t="s">
        <v>58</v>
      </c>
      <c r="J792" s="1" t="s">
        <v>59</v>
      </c>
      <c r="K792" s="1" t="s">
        <v>323</v>
      </c>
      <c r="L792">
        <v>1816</v>
      </c>
      <c r="M792" s="1" t="s">
        <v>41</v>
      </c>
      <c r="N792">
        <v>66</v>
      </c>
      <c r="O792">
        <v>2</v>
      </c>
      <c r="P792" s="1" t="s">
        <v>42</v>
      </c>
      <c r="Q792">
        <v>2</v>
      </c>
      <c r="R792" s="1" t="s">
        <v>32</v>
      </c>
      <c r="S792" s="1" t="s">
        <v>43</v>
      </c>
      <c r="T792" s="1" t="s">
        <v>34</v>
      </c>
      <c r="U792" s="1" t="s">
        <v>34</v>
      </c>
    </row>
    <row r="793" spans="1:21" x14ac:dyDescent="0.3">
      <c r="A793" s="1" t="s">
        <v>1117</v>
      </c>
      <c r="B793" s="2">
        <v>45054</v>
      </c>
      <c r="C793" s="1" t="s">
        <v>64</v>
      </c>
      <c r="D793" s="1" t="s">
        <v>159</v>
      </c>
      <c r="E793" s="1" t="s">
        <v>37</v>
      </c>
      <c r="F793" s="1" t="s">
        <v>121</v>
      </c>
      <c r="G793" s="1" t="s">
        <v>197</v>
      </c>
      <c r="H793">
        <v>654</v>
      </c>
      <c r="I793" s="1" t="s">
        <v>58</v>
      </c>
      <c r="J793" s="1" t="s">
        <v>28</v>
      </c>
      <c r="K793" s="1" t="s">
        <v>50</v>
      </c>
      <c r="L793">
        <v>1791</v>
      </c>
      <c r="M793" s="1" t="s">
        <v>30</v>
      </c>
      <c r="N793">
        <v>27</v>
      </c>
      <c r="O793">
        <v>19</v>
      </c>
      <c r="P793" s="1" t="s">
        <v>31</v>
      </c>
      <c r="Q793">
        <v>56</v>
      </c>
      <c r="R793" s="1" t="s">
        <v>32</v>
      </c>
      <c r="S793" s="1" t="s">
        <v>43</v>
      </c>
      <c r="T793" s="1" t="s">
        <v>62</v>
      </c>
      <c r="U793" s="1" t="s">
        <v>79</v>
      </c>
    </row>
    <row r="794" spans="1:21" x14ac:dyDescent="0.3">
      <c r="A794" s="1" t="s">
        <v>1118</v>
      </c>
      <c r="B794" s="2">
        <v>44582</v>
      </c>
      <c r="C794" s="1" t="s">
        <v>110</v>
      </c>
      <c r="D794" s="1" t="s">
        <v>120</v>
      </c>
      <c r="E794" s="1" t="s">
        <v>37</v>
      </c>
      <c r="F794" s="1" t="s">
        <v>121</v>
      </c>
      <c r="G794" s="1" t="s">
        <v>1119</v>
      </c>
      <c r="H794">
        <v>1835</v>
      </c>
      <c r="I794" s="1" t="s">
        <v>58</v>
      </c>
      <c r="J794" s="1" t="s">
        <v>28</v>
      </c>
      <c r="K794" s="1" t="s">
        <v>147</v>
      </c>
      <c r="L794">
        <v>2689</v>
      </c>
      <c r="M794" s="1" t="s">
        <v>30</v>
      </c>
      <c r="N794">
        <v>58</v>
      </c>
      <c r="O794">
        <v>8</v>
      </c>
      <c r="P794" s="1" t="s">
        <v>61</v>
      </c>
      <c r="Q794">
        <v>10</v>
      </c>
      <c r="R794" s="1" t="s">
        <v>32</v>
      </c>
      <c r="S794" s="1" t="s">
        <v>52</v>
      </c>
      <c r="T794" s="1" t="s">
        <v>53</v>
      </c>
      <c r="U794" s="1" t="s">
        <v>34</v>
      </c>
    </row>
    <row r="795" spans="1:21" x14ac:dyDescent="0.3">
      <c r="A795" s="1" t="s">
        <v>1120</v>
      </c>
      <c r="B795" s="2">
        <v>45258</v>
      </c>
      <c r="C795" s="1" t="s">
        <v>64</v>
      </c>
      <c r="D795" s="1" t="s">
        <v>187</v>
      </c>
      <c r="E795" s="1" t="s">
        <v>24</v>
      </c>
      <c r="F795" s="1" t="s">
        <v>25</v>
      </c>
      <c r="G795" s="1" t="s">
        <v>197</v>
      </c>
      <c r="H795">
        <v>1954</v>
      </c>
      <c r="I795" s="1" t="s">
        <v>58</v>
      </c>
      <c r="J795" s="1" t="s">
        <v>77</v>
      </c>
      <c r="K795" s="1" t="s">
        <v>338</v>
      </c>
      <c r="L795">
        <v>2126</v>
      </c>
      <c r="M795" s="1" t="s">
        <v>30</v>
      </c>
      <c r="N795">
        <v>58</v>
      </c>
      <c r="O795">
        <v>0</v>
      </c>
      <c r="P795" s="1" t="s">
        <v>61</v>
      </c>
      <c r="Q795">
        <v>8</v>
      </c>
      <c r="R795" s="1" t="s">
        <v>51</v>
      </c>
      <c r="S795" s="1" t="s">
        <v>52</v>
      </c>
      <c r="T795" s="1" t="s">
        <v>67</v>
      </c>
      <c r="U795" s="1" t="s">
        <v>34</v>
      </c>
    </row>
    <row r="796" spans="1:21" x14ac:dyDescent="0.3">
      <c r="A796" s="1" t="s">
        <v>1121</v>
      </c>
      <c r="B796" s="2">
        <v>44791</v>
      </c>
      <c r="C796" s="1" t="s">
        <v>22</v>
      </c>
      <c r="D796" s="1" t="s">
        <v>85</v>
      </c>
      <c r="E796" s="1" t="s">
        <v>47</v>
      </c>
      <c r="F796" s="1" t="s">
        <v>75</v>
      </c>
      <c r="G796" s="1" t="s">
        <v>238</v>
      </c>
      <c r="H796">
        <v>455</v>
      </c>
      <c r="I796" s="1" t="s">
        <v>49</v>
      </c>
      <c r="J796" s="1" t="s">
        <v>59</v>
      </c>
      <c r="K796" s="1" t="s">
        <v>40</v>
      </c>
      <c r="L796">
        <v>876</v>
      </c>
      <c r="M796" s="1" t="s">
        <v>41</v>
      </c>
      <c r="N796">
        <v>65</v>
      </c>
      <c r="O796">
        <v>16</v>
      </c>
      <c r="P796" s="1" t="s">
        <v>42</v>
      </c>
      <c r="Q796">
        <v>8</v>
      </c>
      <c r="R796" s="1" t="s">
        <v>32</v>
      </c>
      <c r="S796" s="1" t="s">
        <v>43</v>
      </c>
      <c r="T796" s="1" t="s">
        <v>67</v>
      </c>
      <c r="U796" s="1" t="s">
        <v>34</v>
      </c>
    </row>
    <row r="797" spans="1:21" x14ac:dyDescent="0.3">
      <c r="A797" s="1" t="s">
        <v>1122</v>
      </c>
      <c r="B797" s="2">
        <v>45254</v>
      </c>
      <c r="C797" s="1" t="s">
        <v>22</v>
      </c>
      <c r="D797" s="1" t="s">
        <v>85</v>
      </c>
      <c r="E797" s="1" t="s">
        <v>24</v>
      </c>
      <c r="F797" s="1" t="s">
        <v>38</v>
      </c>
      <c r="G797" s="1" t="s">
        <v>325</v>
      </c>
      <c r="H797">
        <v>836</v>
      </c>
      <c r="I797" s="1" t="s">
        <v>49</v>
      </c>
      <c r="J797" s="1" t="s">
        <v>28</v>
      </c>
      <c r="K797" s="1" t="s">
        <v>275</v>
      </c>
      <c r="L797">
        <v>2832</v>
      </c>
      <c r="M797" s="1" t="s">
        <v>30</v>
      </c>
      <c r="N797">
        <v>34</v>
      </c>
      <c r="O797">
        <v>7</v>
      </c>
      <c r="P797" s="1" t="s">
        <v>31</v>
      </c>
      <c r="Q797">
        <v>12</v>
      </c>
      <c r="R797" s="1" t="s">
        <v>51</v>
      </c>
      <c r="S797" s="1" t="s">
        <v>33</v>
      </c>
      <c r="T797" s="1" t="s">
        <v>62</v>
      </c>
      <c r="U797" s="1" t="s">
        <v>79</v>
      </c>
    </row>
    <row r="798" spans="1:21" x14ac:dyDescent="0.3">
      <c r="A798" s="1" t="s">
        <v>1123</v>
      </c>
      <c r="B798" s="2">
        <v>45011</v>
      </c>
      <c r="C798" s="1" t="s">
        <v>97</v>
      </c>
      <c r="D798" s="1" t="s">
        <v>194</v>
      </c>
      <c r="E798" s="1" t="s">
        <v>47</v>
      </c>
      <c r="F798" s="1" t="s">
        <v>25</v>
      </c>
      <c r="G798" s="1" t="s">
        <v>1124</v>
      </c>
      <c r="H798">
        <v>2052</v>
      </c>
      <c r="I798" s="1" t="s">
        <v>58</v>
      </c>
      <c r="J798" s="1" t="s">
        <v>28</v>
      </c>
      <c r="K798" s="1" t="s">
        <v>143</v>
      </c>
      <c r="L798">
        <v>2812</v>
      </c>
      <c r="M798" s="1" t="s">
        <v>41</v>
      </c>
      <c r="N798">
        <v>61</v>
      </c>
      <c r="O798">
        <v>3</v>
      </c>
      <c r="P798" s="1" t="s">
        <v>61</v>
      </c>
      <c r="Q798">
        <v>20</v>
      </c>
      <c r="R798" s="1" t="s">
        <v>51</v>
      </c>
      <c r="S798" s="1" t="s">
        <v>33</v>
      </c>
      <c r="T798" s="1" t="s">
        <v>62</v>
      </c>
      <c r="U798" s="1" t="s">
        <v>34</v>
      </c>
    </row>
    <row r="799" spans="1:21" x14ac:dyDescent="0.3">
      <c r="A799" s="1" t="s">
        <v>1125</v>
      </c>
      <c r="B799" s="2">
        <v>45269</v>
      </c>
      <c r="C799" s="1" t="s">
        <v>110</v>
      </c>
      <c r="D799" s="1" t="s">
        <v>141</v>
      </c>
      <c r="E799" s="1" t="s">
        <v>47</v>
      </c>
      <c r="F799" s="1" t="s">
        <v>56</v>
      </c>
      <c r="G799" s="1" t="s">
        <v>213</v>
      </c>
      <c r="H799">
        <v>1753</v>
      </c>
      <c r="I799" s="1" t="s">
        <v>27</v>
      </c>
      <c r="J799" s="1" t="s">
        <v>71</v>
      </c>
      <c r="K799" s="1" t="s">
        <v>66</v>
      </c>
      <c r="L799">
        <v>1795</v>
      </c>
      <c r="M799" s="1" t="s">
        <v>41</v>
      </c>
      <c r="N799">
        <v>58</v>
      </c>
      <c r="O799">
        <v>7</v>
      </c>
      <c r="P799" s="1" t="s">
        <v>42</v>
      </c>
      <c r="Q799">
        <v>64</v>
      </c>
      <c r="R799" s="1" t="s">
        <v>51</v>
      </c>
      <c r="S799" s="1" t="s">
        <v>33</v>
      </c>
      <c r="T799" s="1" t="s">
        <v>53</v>
      </c>
      <c r="U799" s="1" t="s">
        <v>34</v>
      </c>
    </row>
    <row r="800" spans="1:21" x14ac:dyDescent="0.3">
      <c r="A800" s="1" t="s">
        <v>1126</v>
      </c>
      <c r="B800" s="2">
        <v>44758</v>
      </c>
      <c r="C800" s="1" t="s">
        <v>45</v>
      </c>
      <c r="D800" s="1" t="s">
        <v>145</v>
      </c>
      <c r="E800" s="1" t="s">
        <v>37</v>
      </c>
      <c r="F800" s="1" t="s">
        <v>121</v>
      </c>
      <c r="G800" s="1" t="s">
        <v>173</v>
      </c>
      <c r="H800">
        <v>324</v>
      </c>
      <c r="I800" s="1" t="s">
        <v>27</v>
      </c>
      <c r="J800" s="1" t="s">
        <v>71</v>
      </c>
      <c r="K800" s="1" t="s">
        <v>91</v>
      </c>
      <c r="L800">
        <v>2724</v>
      </c>
      <c r="M800" s="1" t="s">
        <v>41</v>
      </c>
      <c r="N800">
        <v>25</v>
      </c>
      <c r="O800">
        <v>13</v>
      </c>
      <c r="P800" s="1" t="s">
        <v>31</v>
      </c>
      <c r="Q800">
        <v>62</v>
      </c>
      <c r="R800" s="1" t="s">
        <v>51</v>
      </c>
      <c r="S800" s="1" t="s">
        <v>33</v>
      </c>
      <c r="T800" s="1" t="s">
        <v>62</v>
      </c>
      <c r="U800" s="1" t="s">
        <v>79</v>
      </c>
    </row>
    <row r="801" spans="1:21" x14ac:dyDescent="0.3">
      <c r="A801" s="1" t="s">
        <v>1127</v>
      </c>
      <c r="B801" s="2">
        <v>44812</v>
      </c>
      <c r="C801" s="1" t="s">
        <v>110</v>
      </c>
      <c r="D801" s="1" t="s">
        <v>55</v>
      </c>
      <c r="E801" s="1" t="s">
        <v>47</v>
      </c>
      <c r="F801" s="1" t="s">
        <v>121</v>
      </c>
      <c r="G801" s="1" t="s">
        <v>385</v>
      </c>
      <c r="H801">
        <v>2121</v>
      </c>
      <c r="I801" s="1" t="s">
        <v>27</v>
      </c>
      <c r="J801" s="1" t="s">
        <v>71</v>
      </c>
      <c r="K801" s="1" t="s">
        <v>346</v>
      </c>
      <c r="L801">
        <v>2249</v>
      </c>
      <c r="M801" s="1" t="s">
        <v>41</v>
      </c>
      <c r="N801">
        <v>68</v>
      </c>
      <c r="O801">
        <v>19</v>
      </c>
      <c r="P801" s="1" t="s">
        <v>42</v>
      </c>
      <c r="Q801">
        <v>51</v>
      </c>
      <c r="R801" s="1" t="s">
        <v>51</v>
      </c>
      <c r="S801" s="1" t="s">
        <v>52</v>
      </c>
      <c r="T801" s="1" t="s">
        <v>62</v>
      </c>
      <c r="U801" s="1" t="s">
        <v>34</v>
      </c>
    </row>
    <row r="802" spans="1:21" x14ac:dyDescent="0.3">
      <c r="A802" s="1" t="s">
        <v>1128</v>
      </c>
      <c r="B802" s="2">
        <v>45199</v>
      </c>
      <c r="C802" s="1" t="s">
        <v>97</v>
      </c>
      <c r="D802" s="1" t="s">
        <v>36</v>
      </c>
      <c r="E802" s="1" t="s">
        <v>37</v>
      </c>
      <c r="F802" s="1" t="s">
        <v>38</v>
      </c>
      <c r="G802" s="1" t="s">
        <v>423</v>
      </c>
      <c r="H802">
        <v>2042</v>
      </c>
      <c r="I802" s="1" t="s">
        <v>27</v>
      </c>
      <c r="J802" s="1" t="s">
        <v>71</v>
      </c>
      <c r="K802" s="1" t="s">
        <v>99</v>
      </c>
      <c r="L802">
        <v>1947</v>
      </c>
      <c r="M802" s="1" t="s">
        <v>30</v>
      </c>
      <c r="N802">
        <v>27</v>
      </c>
      <c r="O802">
        <v>8</v>
      </c>
      <c r="P802" s="1" t="s">
        <v>61</v>
      </c>
      <c r="Q802">
        <v>75</v>
      </c>
      <c r="R802" s="1" t="s">
        <v>51</v>
      </c>
      <c r="S802" s="1" t="s">
        <v>33</v>
      </c>
      <c r="T802" s="1" t="s">
        <v>53</v>
      </c>
      <c r="U802" s="1" t="s">
        <v>34</v>
      </c>
    </row>
    <row r="803" spans="1:21" x14ac:dyDescent="0.3">
      <c r="A803" s="1" t="s">
        <v>1129</v>
      </c>
      <c r="B803" s="2">
        <v>44782</v>
      </c>
      <c r="C803" s="1" t="s">
        <v>64</v>
      </c>
      <c r="D803" s="1" t="s">
        <v>23</v>
      </c>
      <c r="E803" s="1" t="s">
        <v>47</v>
      </c>
      <c r="F803" s="1" t="s">
        <v>25</v>
      </c>
      <c r="G803" s="1" t="s">
        <v>804</v>
      </c>
      <c r="H803">
        <v>1020</v>
      </c>
      <c r="I803" s="1" t="s">
        <v>49</v>
      </c>
      <c r="J803" s="1" t="s">
        <v>77</v>
      </c>
      <c r="K803" s="1" t="s">
        <v>229</v>
      </c>
      <c r="L803">
        <v>2371</v>
      </c>
      <c r="M803" s="1" t="s">
        <v>41</v>
      </c>
      <c r="N803">
        <v>56</v>
      </c>
      <c r="O803">
        <v>18</v>
      </c>
      <c r="P803" s="1" t="s">
        <v>61</v>
      </c>
      <c r="Q803">
        <v>50</v>
      </c>
      <c r="R803" s="1" t="s">
        <v>32</v>
      </c>
      <c r="S803" s="1" t="s">
        <v>33</v>
      </c>
      <c r="T803" s="1" t="s">
        <v>34</v>
      </c>
      <c r="U803" s="1" t="s">
        <v>34</v>
      </c>
    </row>
    <row r="804" spans="1:21" x14ac:dyDescent="0.3">
      <c r="A804" s="1" t="s">
        <v>1130</v>
      </c>
      <c r="B804" s="2">
        <v>45214</v>
      </c>
      <c r="C804" s="1" t="s">
        <v>64</v>
      </c>
      <c r="D804" s="1" t="s">
        <v>93</v>
      </c>
      <c r="E804" s="1" t="s">
        <v>24</v>
      </c>
      <c r="F804" s="1" t="s">
        <v>56</v>
      </c>
      <c r="G804" s="1" t="s">
        <v>244</v>
      </c>
      <c r="H804">
        <v>1825</v>
      </c>
      <c r="I804" s="1" t="s">
        <v>49</v>
      </c>
      <c r="J804" s="1" t="s">
        <v>71</v>
      </c>
      <c r="K804" s="1" t="s">
        <v>216</v>
      </c>
      <c r="L804">
        <v>1958</v>
      </c>
      <c r="M804" s="1" t="s">
        <v>41</v>
      </c>
      <c r="N804">
        <v>25</v>
      </c>
      <c r="O804">
        <v>7</v>
      </c>
      <c r="P804" s="1" t="s">
        <v>61</v>
      </c>
      <c r="Q804">
        <v>52</v>
      </c>
      <c r="R804" s="1" t="s">
        <v>32</v>
      </c>
      <c r="S804" s="1" t="s">
        <v>43</v>
      </c>
      <c r="T804" s="1" t="s">
        <v>67</v>
      </c>
      <c r="U804" s="1" t="s">
        <v>34</v>
      </c>
    </row>
    <row r="805" spans="1:21" x14ac:dyDescent="0.3">
      <c r="A805" s="1" t="s">
        <v>1131</v>
      </c>
      <c r="B805" s="2">
        <v>44637</v>
      </c>
      <c r="C805" s="1" t="s">
        <v>110</v>
      </c>
      <c r="D805" s="1" t="s">
        <v>74</v>
      </c>
      <c r="E805" s="1" t="s">
        <v>47</v>
      </c>
      <c r="F805" s="1" t="s">
        <v>75</v>
      </c>
      <c r="G805" s="1" t="s">
        <v>107</v>
      </c>
      <c r="H805">
        <v>1744</v>
      </c>
      <c r="I805" s="1" t="s">
        <v>27</v>
      </c>
      <c r="J805" s="1" t="s">
        <v>59</v>
      </c>
      <c r="K805" s="1" t="s">
        <v>268</v>
      </c>
      <c r="L805">
        <v>2902</v>
      </c>
      <c r="M805" s="1" t="s">
        <v>41</v>
      </c>
      <c r="N805">
        <v>66</v>
      </c>
      <c r="O805">
        <v>19</v>
      </c>
      <c r="P805" s="1" t="s">
        <v>42</v>
      </c>
      <c r="Q805">
        <v>17</v>
      </c>
      <c r="R805" s="1" t="s">
        <v>32</v>
      </c>
      <c r="S805" s="1" t="s">
        <v>43</v>
      </c>
      <c r="T805" s="1" t="s">
        <v>67</v>
      </c>
      <c r="U805" s="1" t="s">
        <v>79</v>
      </c>
    </row>
    <row r="806" spans="1:21" x14ac:dyDescent="0.3">
      <c r="A806" s="1" t="s">
        <v>1132</v>
      </c>
      <c r="B806" s="2">
        <v>45247</v>
      </c>
      <c r="C806" s="1" t="s">
        <v>22</v>
      </c>
      <c r="D806" s="1" t="s">
        <v>138</v>
      </c>
      <c r="E806" s="1" t="s">
        <v>47</v>
      </c>
      <c r="F806" s="1" t="s">
        <v>38</v>
      </c>
      <c r="G806" s="1" t="s">
        <v>412</v>
      </c>
      <c r="H806">
        <v>608</v>
      </c>
      <c r="I806" s="1" t="s">
        <v>58</v>
      </c>
      <c r="J806" s="1" t="s">
        <v>77</v>
      </c>
      <c r="K806" s="1" t="s">
        <v>50</v>
      </c>
      <c r="L806">
        <v>2339</v>
      </c>
      <c r="M806" s="1" t="s">
        <v>41</v>
      </c>
      <c r="N806">
        <v>64</v>
      </c>
      <c r="O806">
        <v>7</v>
      </c>
      <c r="P806" s="1" t="s">
        <v>61</v>
      </c>
      <c r="Q806">
        <v>15</v>
      </c>
      <c r="R806" s="1" t="s">
        <v>51</v>
      </c>
      <c r="S806" s="1" t="s">
        <v>52</v>
      </c>
      <c r="T806" s="1" t="s">
        <v>62</v>
      </c>
      <c r="U806" s="1" t="s">
        <v>34</v>
      </c>
    </row>
    <row r="807" spans="1:21" x14ac:dyDescent="0.3">
      <c r="A807" s="1" t="s">
        <v>1133</v>
      </c>
      <c r="B807" s="2">
        <v>45035</v>
      </c>
      <c r="C807" s="1" t="s">
        <v>64</v>
      </c>
      <c r="D807" s="1" t="s">
        <v>93</v>
      </c>
      <c r="E807" s="1" t="s">
        <v>47</v>
      </c>
      <c r="F807" s="1" t="s">
        <v>25</v>
      </c>
      <c r="G807" s="1" t="s">
        <v>496</v>
      </c>
      <c r="H807">
        <v>918</v>
      </c>
      <c r="I807" s="1" t="s">
        <v>49</v>
      </c>
      <c r="J807" s="1" t="s">
        <v>28</v>
      </c>
      <c r="K807" s="1" t="s">
        <v>143</v>
      </c>
      <c r="L807">
        <v>2438</v>
      </c>
      <c r="M807" s="1" t="s">
        <v>41</v>
      </c>
      <c r="N807">
        <v>53</v>
      </c>
      <c r="O807">
        <v>6</v>
      </c>
      <c r="P807" s="1" t="s">
        <v>31</v>
      </c>
      <c r="Q807">
        <v>72</v>
      </c>
      <c r="R807" s="1" t="s">
        <v>32</v>
      </c>
      <c r="S807" s="1" t="s">
        <v>43</v>
      </c>
      <c r="T807" s="1" t="s">
        <v>34</v>
      </c>
      <c r="U807" s="1" t="s">
        <v>79</v>
      </c>
    </row>
    <row r="808" spans="1:21" x14ac:dyDescent="0.3">
      <c r="A808" s="1" t="s">
        <v>1134</v>
      </c>
      <c r="B808" s="2">
        <v>45198</v>
      </c>
      <c r="C808" s="1" t="s">
        <v>22</v>
      </c>
      <c r="D808" s="1" t="s">
        <v>74</v>
      </c>
      <c r="E808" s="1" t="s">
        <v>47</v>
      </c>
      <c r="F808" s="1" t="s">
        <v>25</v>
      </c>
      <c r="G808" s="1" t="s">
        <v>933</v>
      </c>
      <c r="H808">
        <v>815</v>
      </c>
      <c r="I808" s="1" t="s">
        <v>58</v>
      </c>
      <c r="J808" s="1" t="s">
        <v>71</v>
      </c>
      <c r="K808" s="1" t="s">
        <v>346</v>
      </c>
      <c r="L808">
        <v>2452</v>
      </c>
      <c r="M808" s="1" t="s">
        <v>30</v>
      </c>
      <c r="N808">
        <v>61</v>
      </c>
      <c r="O808">
        <v>10</v>
      </c>
      <c r="P808" s="1" t="s">
        <v>31</v>
      </c>
      <c r="Q808">
        <v>60</v>
      </c>
      <c r="R808" s="1" t="s">
        <v>32</v>
      </c>
      <c r="S808" s="1" t="s">
        <v>33</v>
      </c>
      <c r="T808" s="1" t="s">
        <v>34</v>
      </c>
      <c r="U808" s="1" t="s">
        <v>79</v>
      </c>
    </row>
    <row r="809" spans="1:21" x14ac:dyDescent="0.3">
      <c r="A809" s="1" t="s">
        <v>1135</v>
      </c>
      <c r="B809" s="2">
        <v>44949</v>
      </c>
      <c r="C809" s="1" t="s">
        <v>110</v>
      </c>
      <c r="D809" s="1" t="s">
        <v>159</v>
      </c>
      <c r="E809" s="1" t="s">
        <v>37</v>
      </c>
      <c r="F809" s="1" t="s">
        <v>75</v>
      </c>
      <c r="G809" s="1" t="s">
        <v>175</v>
      </c>
      <c r="H809">
        <v>2245</v>
      </c>
      <c r="I809" s="1" t="s">
        <v>27</v>
      </c>
      <c r="J809" s="1" t="s">
        <v>77</v>
      </c>
      <c r="K809" s="1" t="s">
        <v>216</v>
      </c>
      <c r="L809">
        <v>1150</v>
      </c>
      <c r="M809" s="1" t="s">
        <v>41</v>
      </c>
      <c r="N809">
        <v>40</v>
      </c>
      <c r="O809">
        <v>7</v>
      </c>
      <c r="P809" s="1" t="s">
        <v>42</v>
      </c>
      <c r="Q809">
        <v>41</v>
      </c>
      <c r="R809" s="1" t="s">
        <v>32</v>
      </c>
      <c r="S809" s="1" t="s">
        <v>33</v>
      </c>
      <c r="T809" s="1" t="s">
        <v>62</v>
      </c>
      <c r="U809" s="1" t="s">
        <v>34</v>
      </c>
    </row>
    <row r="810" spans="1:21" x14ac:dyDescent="0.3">
      <c r="A810" s="1" t="s">
        <v>1136</v>
      </c>
      <c r="B810" s="2">
        <v>45153</v>
      </c>
      <c r="C810" s="1" t="s">
        <v>110</v>
      </c>
      <c r="D810" s="1" t="s">
        <v>180</v>
      </c>
      <c r="E810" s="1" t="s">
        <v>37</v>
      </c>
      <c r="F810" s="1" t="s">
        <v>38</v>
      </c>
      <c r="G810" s="1" t="s">
        <v>1010</v>
      </c>
      <c r="H810">
        <v>2119</v>
      </c>
      <c r="I810" s="1" t="s">
        <v>27</v>
      </c>
      <c r="J810" s="1" t="s">
        <v>59</v>
      </c>
      <c r="K810" s="1" t="s">
        <v>102</v>
      </c>
      <c r="L810">
        <v>1466</v>
      </c>
      <c r="M810" s="1" t="s">
        <v>41</v>
      </c>
      <c r="N810">
        <v>53</v>
      </c>
      <c r="O810">
        <v>5</v>
      </c>
      <c r="P810" s="1" t="s">
        <v>42</v>
      </c>
      <c r="Q810">
        <v>58</v>
      </c>
      <c r="R810" s="1" t="s">
        <v>51</v>
      </c>
      <c r="S810" s="1" t="s">
        <v>52</v>
      </c>
      <c r="T810" s="1" t="s">
        <v>34</v>
      </c>
      <c r="U810" s="1" t="s">
        <v>34</v>
      </c>
    </row>
    <row r="811" spans="1:21" x14ac:dyDescent="0.3">
      <c r="A811" s="1" t="s">
        <v>1137</v>
      </c>
      <c r="B811" s="2">
        <v>44850</v>
      </c>
      <c r="C811" s="1" t="s">
        <v>22</v>
      </c>
      <c r="D811" s="1" t="s">
        <v>247</v>
      </c>
      <c r="E811" s="1" t="s">
        <v>37</v>
      </c>
      <c r="F811" s="1" t="s">
        <v>75</v>
      </c>
      <c r="G811" s="1" t="s">
        <v>175</v>
      </c>
      <c r="H811">
        <v>7</v>
      </c>
      <c r="I811" s="1" t="s">
        <v>49</v>
      </c>
      <c r="J811" s="1" t="s">
        <v>59</v>
      </c>
      <c r="K811" s="1" t="s">
        <v>198</v>
      </c>
      <c r="L811">
        <v>2477</v>
      </c>
      <c r="M811" s="1" t="s">
        <v>30</v>
      </c>
      <c r="N811">
        <v>65</v>
      </c>
      <c r="O811">
        <v>0</v>
      </c>
      <c r="P811" s="1" t="s">
        <v>31</v>
      </c>
      <c r="Q811">
        <v>19</v>
      </c>
      <c r="R811" s="1" t="s">
        <v>51</v>
      </c>
      <c r="S811" s="1" t="s">
        <v>33</v>
      </c>
      <c r="T811" s="1" t="s">
        <v>53</v>
      </c>
      <c r="U811" s="1" t="s">
        <v>34</v>
      </c>
    </row>
    <row r="812" spans="1:21" x14ac:dyDescent="0.3">
      <c r="A812" s="1" t="s">
        <v>1138</v>
      </c>
      <c r="B812" s="2">
        <v>45016</v>
      </c>
      <c r="C812" s="1" t="s">
        <v>22</v>
      </c>
      <c r="D812" s="1" t="s">
        <v>55</v>
      </c>
      <c r="E812" s="1" t="s">
        <v>24</v>
      </c>
      <c r="F812" s="1" t="s">
        <v>75</v>
      </c>
      <c r="G812" s="1" t="s">
        <v>320</v>
      </c>
      <c r="H812">
        <v>400</v>
      </c>
      <c r="I812" s="1" t="s">
        <v>27</v>
      </c>
      <c r="J812" s="1" t="s">
        <v>28</v>
      </c>
      <c r="K812" s="1" t="s">
        <v>95</v>
      </c>
      <c r="L812">
        <v>1321</v>
      </c>
      <c r="M812" s="1" t="s">
        <v>41</v>
      </c>
      <c r="N812">
        <v>58</v>
      </c>
      <c r="O812">
        <v>4</v>
      </c>
      <c r="P812" s="1" t="s">
        <v>61</v>
      </c>
      <c r="Q812">
        <v>3</v>
      </c>
      <c r="R812" s="1" t="s">
        <v>51</v>
      </c>
      <c r="S812" s="1" t="s">
        <v>43</v>
      </c>
      <c r="T812" s="1" t="s">
        <v>53</v>
      </c>
      <c r="U812" s="1" t="s">
        <v>79</v>
      </c>
    </row>
    <row r="813" spans="1:21" x14ac:dyDescent="0.3">
      <c r="A813" s="1" t="s">
        <v>1139</v>
      </c>
      <c r="B813" s="2">
        <v>44919</v>
      </c>
      <c r="C813" s="1" t="s">
        <v>110</v>
      </c>
      <c r="D813" s="1" t="s">
        <v>180</v>
      </c>
      <c r="E813" s="1" t="s">
        <v>37</v>
      </c>
      <c r="F813" s="1" t="s">
        <v>121</v>
      </c>
      <c r="G813" s="1" t="s">
        <v>39</v>
      </c>
      <c r="H813">
        <v>1726</v>
      </c>
      <c r="I813" s="1" t="s">
        <v>27</v>
      </c>
      <c r="J813" s="1" t="s">
        <v>71</v>
      </c>
      <c r="K813" s="1" t="s">
        <v>275</v>
      </c>
      <c r="L813">
        <v>2532</v>
      </c>
      <c r="M813" s="1" t="s">
        <v>41</v>
      </c>
      <c r="N813">
        <v>27</v>
      </c>
      <c r="O813">
        <v>13</v>
      </c>
      <c r="P813" s="1" t="s">
        <v>31</v>
      </c>
      <c r="Q813">
        <v>6</v>
      </c>
      <c r="R813" s="1" t="s">
        <v>51</v>
      </c>
      <c r="S813" s="1" t="s">
        <v>52</v>
      </c>
      <c r="T813" s="1" t="s">
        <v>67</v>
      </c>
      <c r="U813" s="1" t="s">
        <v>34</v>
      </c>
    </row>
    <row r="814" spans="1:21" x14ac:dyDescent="0.3">
      <c r="A814" s="1" t="s">
        <v>1140</v>
      </c>
      <c r="B814" s="2">
        <v>44571</v>
      </c>
      <c r="C814" s="1" t="s">
        <v>22</v>
      </c>
      <c r="D814" s="1" t="s">
        <v>93</v>
      </c>
      <c r="E814" s="1" t="s">
        <v>24</v>
      </c>
      <c r="F814" s="1" t="s">
        <v>75</v>
      </c>
      <c r="G814" s="1" t="s">
        <v>478</v>
      </c>
      <c r="H814">
        <v>1924</v>
      </c>
      <c r="I814" s="1" t="s">
        <v>27</v>
      </c>
      <c r="J814" s="1" t="s">
        <v>28</v>
      </c>
      <c r="K814" s="1" t="s">
        <v>170</v>
      </c>
      <c r="L814">
        <v>2460</v>
      </c>
      <c r="M814" s="1" t="s">
        <v>41</v>
      </c>
      <c r="N814">
        <v>69</v>
      </c>
      <c r="O814">
        <v>20</v>
      </c>
      <c r="P814" s="1" t="s">
        <v>61</v>
      </c>
      <c r="Q814">
        <v>27</v>
      </c>
      <c r="R814" s="1" t="s">
        <v>32</v>
      </c>
      <c r="S814" s="1" t="s">
        <v>33</v>
      </c>
      <c r="T814" s="1" t="s">
        <v>67</v>
      </c>
      <c r="U814" s="1" t="s">
        <v>34</v>
      </c>
    </row>
    <row r="815" spans="1:21" x14ac:dyDescent="0.3">
      <c r="A815" s="1" t="s">
        <v>1141</v>
      </c>
      <c r="B815" s="2">
        <v>44617</v>
      </c>
      <c r="C815" s="1" t="s">
        <v>22</v>
      </c>
      <c r="D815" s="1" t="s">
        <v>46</v>
      </c>
      <c r="E815" s="1" t="s">
        <v>37</v>
      </c>
      <c r="F815" s="1" t="s">
        <v>75</v>
      </c>
      <c r="G815" s="1" t="s">
        <v>383</v>
      </c>
      <c r="H815">
        <v>1946</v>
      </c>
      <c r="I815" s="1" t="s">
        <v>58</v>
      </c>
      <c r="J815" s="1" t="s">
        <v>77</v>
      </c>
      <c r="K815" s="1" t="s">
        <v>275</v>
      </c>
      <c r="L815">
        <v>1145</v>
      </c>
      <c r="M815" s="1" t="s">
        <v>41</v>
      </c>
      <c r="N815">
        <v>36</v>
      </c>
      <c r="O815">
        <v>20</v>
      </c>
      <c r="P815" s="1" t="s">
        <v>61</v>
      </c>
      <c r="Q815">
        <v>14</v>
      </c>
      <c r="R815" s="1" t="s">
        <v>51</v>
      </c>
      <c r="S815" s="1" t="s">
        <v>33</v>
      </c>
      <c r="T815" s="1" t="s">
        <v>34</v>
      </c>
      <c r="U815" s="1" t="s">
        <v>34</v>
      </c>
    </row>
    <row r="816" spans="1:21" x14ac:dyDescent="0.3">
      <c r="A816" s="1" t="s">
        <v>1142</v>
      </c>
      <c r="B816" s="2">
        <v>44737</v>
      </c>
      <c r="C816" s="1" t="s">
        <v>22</v>
      </c>
      <c r="D816" s="1" t="s">
        <v>74</v>
      </c>
      <c r="E816" s="1" t="s">
        <v>37</v>
      </c>
      <c r="F816" s="1" t="s">
        <v>75</v>
      </c>
      <c r="G816" s="1" t="s">
        <v>163</v>
      </c>
      <c r="H816">
        <v>2102</v>
      </c>
      <c r="I816" s="1" t="s">
        <v>27</v>
      </c>
      <c r="J816" s="1" t="s">
        <v>59</v>
      </c>
      <c r="K816" s="1" t="s">
        <v>136</v>
      </c>
      <c r="L816">
        <v>1888</v>
      </c>
      <c r="M816" s="1" t="s">
        <v>30</v>
      </c>
      <c r="N816">
        <v>18</v>
      </c>
      <c r="O816">
        <v>0</v>
      </c>
      <c r="P816" s="1" t="s">
        <v>31</v>
      </c>
      <c r="Q816">
        <v>66</v>
      </c>
      <c r="R816" s="1" t="s">
        <v>51</v>
      </c>
      <c r="S816" s="1" t="s">
        <v>52</v>
      </c>
      <c r="T816" s="1" t="s">
        <v>34</v>
      </c>
      <c r="U816" s="1" t="s">
        <v>34</v>
      </c>
    </row>
    <row r="817" spans="1:21" x14ac:dyDescent="0.3">
      <c r="A817" s="1" t="s">
        <v>1143</v>
      </c>
      <c r="B817" s="2">
        <v>44603</v>
      </c>
      <c r="C817" s="1" t="s">
        <v>110</v>
      </c>
      <c r="D817" s="1" t="s">
        <v>69</v>
      </c>
      <c r="E817" s="1" t="s">
        <v>37</v>
      </c>
      <c r="F817" s="1" t="s">
        <v>38</v>
      </c>
      <c r="G817" s="1" t="s">
        <v>491</v>
      </c>
      <c r="H817">
        <v>1028</v>
      </c>
      <c r="I817" s="1" t="s">
        <v>49</v>
      </c>
      <c r="J817" s="1" t="s">
        <v>59</v>
      </c>
      <c r="K817" s="1" t="s">
        <v>66</v>
      </c>
      <c r="L817">
        <v>1638</v>
      </c>
      <c r="M817" s="1" t="s">
        <v>30</v>
      </c>
      <c r="N817">
        <v>55</v>
      </c>
      <c r="O817">
        <v>19</v>
      </c>
      <c r="P817" s="1" t="s">
        <v>42</v>
      </c>
      <c r="Q817">
        <v>66</v>
      </c>
      <c r="R817" s="1" t="s">
        <v>32</v>
      </c>
      <c r="S817" s="1" t="s">
        <v>43</v>
      </c>
      <c r="T817" s="1" t="s">
        <v>62</v>
      </c>
      <c r="U817" s="1" t="s">
        <v>79</v>
      </c>
    </row>
    <row r="818" spans="1:21" x14ac:dyDescent="0.3">
      <c r="A818" s="1" t="s">
        <v>1144</v>
      </c>
      <c r="B818" s="2">
        <v>45274</v>
      </c>
      <c r="C818" s="1" t="s">
        <v>64</v>
      </c>
      <c r="D818" s="1" t="s">
        <v>69</v>
      </c>
      <c r="E818" s="1" t="s">
        <v>37</v>
      </c>
      <c r="F818" s="1" t="s">
        <v>75</v>
      </c>
      <c r="G818" s="1" t="s">
        <v>76</v>
      </c>
      <c r="H818">
        <v>1903</v>
      </c>
      <c r="I818" s="1" t="s">
        <v>58</v>
      </c>
      <c r="J818" s="1" t="s">
        <v>59</v>
      </c>
      <c r="K818" s="1" t="s">
        <v>50</v>
      </c>
      <c r="L818">
        <v>1731</v>
      </c>
      <c r="M818" s="1" t="s">
        <v>41</v>
      </c>
      <c r="N818">
        <v>30</v>
      </c>
      <c r="O818">
        <v>2</v>
      </c>
      <c r="P818" s="1" t="s">
        <v>42</v>
      </c>
      <c r="Q818">
        <v>75</v>
      </c>
      <c r="R818" s="1" t="s">
        <v>32</v>
      </c>
      <c r="S818" s="1" t="s">
        <v>52</v>
      </c>
      <c r="T818" s="1" t="s">
        <v>62</v>
      </c>
      <c r="U818" s="1" t="s">
        <v>34</v>
      </c>
    </row>
    <row r="819" spans="1:21" x14ac:dyDescent="0.3">
      <c r="A819" s="1" t="s">
        <v>1145</v>
      </c>
      <c r="B819" s="2">
        <v>44626</v>
      </c>
      <c r="C819" s="1" t="s">
        <v>64</v>
      </c>
      <c r="D819" s="1" t="s">
        <v>93</v>
      </c>
      <c r="E819" s="1" t="s">
        <v>47</v>
      </c>
      <c r="F819" s="1" t="s">
        <v>25</v>
      </c>
      <c r="G819" s="1" t="s">
        <v>666</v>
      </c>
      <c r="H819">
        <v>313</v>
      </c>
      <c r="I819" s="1" t="s">
        <v>49</v>
      </c>
      <c r="J819" s="1" t="s">
        <v>71</v>
      </c>
      <c r="K819" s="1" t="s">
        <v>271</v>
      </c>
      <c r="L819">
        <v>1893</v>
      </c>
      <c r="M819" s="1" t="s">
        <v>41</v>
      </c>
      <c r="N819">
        <v>23</v>
      </c>
      <c r="O819">
        <v>2</v>
      </c>
      <c r="P819" s="1" t="s">
        <v>31</v>
      </c>
      <c r="Q819">
        <v>67</v>
      </c>
      <c r="R819" s="1" t="s">
        <v>32</v>
      </c>
      <c r="S819" s="1" t="s">
        <v>33</v>
      </c>
      <c r="T819" s="1" t="s">
        <v>34</v>
      </c>
      <c r="U819" s="1" t="s">
        <v>34</v>
      </c>
    </row>
    <row r="820" spans="1:21" x14ac:dyDescent="0.3">
      <c r="A820" s="1" t="s">
        <v>1146</v>
      </c>
      <c r="B820" s="2">
        <v>44609</v>
      </c>
      <c r="C820" s="1" t="s">
        <v>110</v>
      </c>
      <c r="D820" s="1" t="s">
        <v>23</v>
      </c>
      <c r="E820" s="1" t="s">
        <v>24</v>
      </c>
      <c r="F820" s="1" t="s">
        <v>38</v>
      </c>
      <c r="G820" s="1" t="s">
        <v>221</v>
      </c>
      <c r="H820">
        <v>54</v>
      </c>
      <c r="I820" s="1" t="s">
        <v>49</v>
      </c>
      <c r="J820" s="1" t="s">
        <v>59</v>
      </c>
      <c r="K820" s="1" t="s">
        <v>147</v>
      </c>
      <c r="L820">
        <v>1695</v>
      </c>
      <c r="M820" s="1" t="s">
        <v>41</v>
      </c>
      <c r="N820">
        <v>28</v>
      </c>
      <c r="O820">
        <v>11</v>
      </c>
      <c r="P820" s="1" t="s">
        <v>42</v>
      </c>
      <c r="Q820">
        <v>18</v>
      </c>
      <c r="R820" s="1" t="s">
        <v>32</v>
      </c>
      <c r="S820" s="1" t="s">
        <v>52</v>
      </c>
      <c r="T820" s="1" t="s">
        <v>62</v>
      </c>
      <c r="U820" s="1" t="s">
        <v>34</v>
      </c>
    </row>
    <row r="821" spans="1:21" x14ac:dyDescent="0.3">
      <c r="A821" s="1" t="s">
        <v>1147</v>
      </c>
      <c r="B821" s="2">
        <v>44872</v>
      </c>
      <c r="C821" s="1" t="s">
        <v>110</v>
      </c>
      <c r="D821" s="1" t="s">
        <v>237</v>
      </c>
      <c r="E821" s="1" t="s">
        <v>37</v>
      </c>
      <c r="F821" s="1" t="s">
        <v>25</v>
      </c>
      <c r="G821" s="1" t="s">
        <v>385</v>
      </c>
      <c r="H821">
        <v>630</v>
      </c>
      <c r="I821" s="1" t="s">
        <v>58</v>
      </c>
      <c r="J821" s="1" t="s">
        <v>77</v>
      </c>
      <c r="K821" s="1" t="s">
        <v>157</v>
      </c>
      <c r="L821">
        <v>1309</v>
      </c>
      <c r="M821" s="1" t="s">
        <v>30</v>
      </c>
      <c r="N821">
        <v>21</v>
      </c>
      <c r="O821">
        <v>4</v>
      </c>
      <c r="P821" s="1" t="s">
        <v>31</v>
      </c>
      <c r="Q821">
        <v>56</v>
      </c>
      <c r="R821" s="1" t="s">
        <v>32</v>
      </c>
      <c r="S821" s="1" t="s">
        <v>52</v>
      </c>
      <c r="T821" s="1" t="s">
        <v>67</v>
      </c>
      <c r="U821" s="1" t="s">
        <v>34</v>
      </c>
    </row>
    <row r="822" spans="1:21" x14ac:dyDescent="0.3">
      <c r="A822" s="1" t="s">
        <v>1148</v>
      </c>
      <c r="B822" s="2">
        <v>44784</v>
      </c>
      <c r="C822" s="1" t="s">
        <v>97</v>
      </c>
      <c r="D822" s="1" t="s">
        <v>131</v>
      </c>
      <c r="E822" s="1" t="s">
        <v>24</v>
      </c>
      <c r="F822" s="1" t="s">
        <v>75</v>
      </c>
      <c r="G822" s="1" t="s">
        <v>65</v>
      </c>
      <c r="H822">
        <v>2156</v>
      </c>
      <c r="I822" s="1" t="s">
        <v>58</v>
      </c>
      <c r="J822" s="1" t="s">
        <v>77</v>
      </c>
      <c r="K822" s="1" t="s">
        <v>157</v>
      </c>
      <c r="L822">
        <v>1726</v>
      </c>
      <c r="M822" s="1" t="s">
        <v>30</v>
      </c>
      <c r="N822">
        <v>44</v>
      </c>
      <c r="O822">
        <v>9</v>
      </c>
      <c r="P822" s="1" t="s">
        <v>42</v>
      </c>
      <c r="Q822">
        <v>29</v>
      </c>
      <c r="R822" s="1" t="s">
        <v>51</v>
      </c>
      <c r="S822" s="1" t="s">
        <v>52</v>
      </c>
      <c r="T822" s="1" t="s">
        <v>53</v>
      </c>
      <c r="U822" s="1" t="s">
        <v>79</v>
      </c>
    </row>
    <row r="823" spans="1:21" x14ac:dyDescent="0.3">
      <c r="A823" s="1" t="s">
        <v>1149</v>
      </c>
      <c r="B823" s="2">
        <v>44882</v>
      </c>
      <c r="C823" s="1" t="s">
        <v>22</v>
      </c>
      <c r="D823" s="1" t="s">
        <v>172</v>
      </c>
      <c r="E823" s="1" t="s">
        <v>47</v>
      </c>
      <c r="F823" s="1" t="s">
        <v>38</v>
      </c>
      <c r="G823" s="1" t="s">
        <v>181</v>
      </c>
      <c r="H823">
        <v>710</v>
      </c>
      <c r="I823" s="1" t="s">
        <v>49</v>
      </c>
      <c r="J823" s="1" t="s">
        <v>77</v>
      </c>
      <c r="K823" s="1" t="s">
        <v>157</v>
      </c>
      <c r="L823">
        <v>1688</v>
      </c>
      <c r="M823" s="1" t="s">
        <v>41</v>
      </c>
      <c r="N823">
        <v>22</v>
      </c>
      <c r="O823">
        <v>16</v>
      </c>
      <c r="P823" s="1" t="s">
        <v>31</v>
      </c>
      <c r="Q823">
        <v>10</v>
      </c>
      <c r="R823" s="1" t="s">
        <v>32</v>
      </c>
      <c r="S823" s="1" t="s">
        <v>33</v>
      </c>
      <c r="T823" s="1" t="s">
        <v>53</v>
      </c>
      <c r="U823" s="1" t="s">
        <v>79</v>
      </c>
    </row>
    <row r="824" spans="1:21" x14ac:dyDescent="0.3">
      <c r="A824" s="1" t="s">
        <v>1150</v>
      </c>
      <c r="B824" s="2">
        <v>44701</v>
      </c>
      <c r="C824" s="1" t="s">
        <v>64</v>
      </c>
      <c r="D824" s="1" t="s">
        <v>187</v>
      </c>
      <c r="E824" s="1" t="s">
        <v>37</v>
      </c>
      <c r="F824" s="1" t="s">
        <v>25</v>
      </c>
      <c r="G824" s="1" t="s">
        <v>195</v>
      </c>
      <c r="H824">
        <v>811</v>
      </c>
      <c r="I824" s="1" t="s">
        <v>49</v>
      </c>
      <c r="J824" s="1" t="s">
        <v>71</v>
      </c>
      <c r="K824" s="1" t="s">
        <v>152</v>
      </c>
      <c r="L824">
        <v>1423</v>
      </c>
      <c r="M824" s="1" t="s">
        <v>30</v>
      </c>
      <c r="N824">
        <v>62</v>
      </c>
      <c r="O824">
        <v>3</v>
      </c>
      <c r="P824" s="1" t="s">
        <v>31</v>
      </c>
      <c r="Q824">
        <v>28</v>
      </c>
      <c r="R824" s="1" t="s">
        <v>51</v>
      </c>
      <c r="S824" s="1" t="s">
        <v>43</v>
      </c>
      <c r="T824" s="1" t="s">
        <v>53</v>
      </c>
      <c r="U824" s="1" t="s">
        <v>34</v>
      </c>
    </row>
    <row r="825" spans="1:21" x14ac:dyDescent="0.3">
      <c r="A825" s="1" t="s">
        <v>1151</v>
      </c>
      <c r="B825" s="2">
        <v>44628</v>
      </c>
      <c r="C825" s="1" t="s">
        <v>97</v>
      </c>
      <c r="D825" s="1" t="s">
        <v>237</v>
      </c>
      <c r="E825" s="1" t="s">
        <v>24</v>
      </c>
      <c r="F825" s="1" t="s">
        <v>38</v>
      </c>
      <c r="G825" s="1" t="s">
        <v>462</v>
      </c>
      <c r="H825">
        <v>712</v>
      </c>
      <c r="I825" s="1" t="s">
        <v>27</v>
      </c>
      <c r="J825" s="1" t="s">
        <v>28</v>
      </c>
      <c r="K825" s="1" t="s">
        <v>99</v>
      </c>
      <c r="L825">
        <v>2174</v>
      </c>
      <c r="M825" s="1" t="s">
        <v>30</v>
      </c>
      <c r="N825">
        <v>41</v>
      </c>
      <c r="O825">
        <v>4</v>
      </c>
      <c r="P825" s="1" t="s">
        <v>61</v>
      </c>
      <c r="Q825">
        <v>41</v>
      </c>
      <c r="R825" s="1" t="s">
        <v>32</v>
      </c>
      <c r="S825" s="1" t="s">
        <v>52</v>
      </c>
      <c r="T825" s="1" t="s">
        <v>62</v>
      </c>
      <c r="U825" s="1" t="s">
        <v>34</v>
      </c>
    </row>
    <row r="826" spans="1:21" x14ac:dyDescent="0.3">
      <c r="A826" s="1" t="s">
        <v>1152</v>
      </c>
      <c r="B826" s="2">
        <v>44660</v>
      </c>
      <c r="C826" s="1" t="s">
        <v>45</v>
      </c>
      <c r="D826" s="1" t="s">
        <v>93</v>
      </c>
      <c r="E826" s="1" t="s">
        <v>24</v>
      </c>
      <c r="F826" s="1" t="s">
        <v>75</v>
      </c>
      <c r="G826" s="1" t="s">
        <v>309</v>
      </c>
      <c r="H826">
        <v>651</v>
      </c>
      <c r="I826" s="1" t="s">
        <v>49</v>
      </c>
      <c r="J826" s="1" t="s">
        <v>59</v>
      </c>
      <c r="K826" s="1" t="s">
        <v>182</v>
      </c>
      <c r="L826">
        <v>2703</v>
      </c>
      <c r="M826" s="1" t="s">
        <v>41</v>
      </c>
      <c r="N826">
        <v>68</v>
      </c>
      <c r="O826">
        <v>11</v>
      </c>
      <c r="P826" s="1" t="s">
        <v>61</v>
      </c>
      <c r="Q826">
        <v>76</v>
      </c>
      <c r="R826" s="1" t="s">
        <v>32</v>
      </c>
      <c r="S826" s="1" t="s">
        <v>52</v>
      </c>
      <c r="T826" s="1" t="s">
        <v>53</v>
      </c>
      <c r="U826" s="1" t="s">
        <v>79</v>
      </c>
    </row>
    <row r="827" spans="1:21" x14ac:dyDescent="0.3">
      <c r="A827" s="1" t="s">
        <v>1153</v>
      </c>
      <c r="B827" s="2">
        <v>45003</v>
      </c>
      <c r="C827" s="1" t="s">
        <v>22</v>
      </c>
      <c r="D827" s="1" t="s">
        <v>247</v>
      </c>
      <c r="E827" s="1" t="s">
        <v>37</v>
      </c>
      <c r="F827" s="1" t="s">
        <v>121</v>
      </c>
      <c r="G827" s="1" t="s">
        <v>466</v>
      </c>
      <c r="H827">
        <v>1842</v>
      </c>
      <c r="I827" s="1" t="s">
        <v>49</v>
      </c>
      <c r="J827" s="1" t="s">
        <v>77</v>
      </c>
      <c r="K827" s="1" t="s">
        <v>167</v>
      </c>
      <c r="L827">
        <v>1070</v>
      </c>
      <c r="M827" s="1" t="s">
        <v>41</v>
      </c>
      <c r="N827">
        <v>64</v>
      </c>
      <c r="O827">
        <v>11</v>
      </c>
      <c r="P827" s="1" t="s">
        <v>31</v>
      </c>
      <c r="Q827">
        <v>33</v>
      </c>
      <c r="R827" s="1" t="s">
        <v>51</v>
      </c>
      <c r="S827" s="1" t="s">
        <v>33</v>
      </c>
      <c r="T827" s="1" t="s">
        <v>62</v>
      </c>
      <c r="U827" s="1" t="s">
        <v>79</v>
      </c>
    </row>
    <row r="828" spans="1:21" x14ac:dyDescent="0.3">
      <c r="A828" s="1" t="s">
        <v>1154</v>
      </c>
      <c r="B828" s="2">
        <v>44989</v>
      </c>
      <c r="C828" s="1" t="s">
        <v>64</v>
      </c>
      <c r="D828" s="1" t="s">
        <v>46</v>
      </c>
      <c r="E828" s="1" t="s">
        <v>37</v>
      </c>
      <c r="F828" s="1" t="s">
        <v>56</v>
      </c>
      <c r="G828" s="1" t="s">
        <v>1155</v>
      </c>
      <c r="H828">
        <v>1055</v>
      </c>
      <c r="I828" s="1" t="s">
        <v>58</v>
      </c>
      <c r="J828" s="1" t="s">
        <v>28</v>
      </c>
      <c r="K828" s="1" t="s">
        <v>323</v>
      </c>
      <c r="L828">
        <v>1472</v>
      </c>
      <c r="M828" s="1" t="s">
        <v>41</v>
      </c>
      <c r="N828">
        <v>21</v>
      </c>
      <c r="O828">
        <v>12</v>
      </c>
      <c r="P828" s="1" t="s">
        <v>61</v>
      </c>
      <c r="Q828">
        <v>9</v>
      </c>
      <c r="R828" s="1" t="s">
        <v>51</v>
      </c>
      <c r="S828" s="1" t="s">
        <v>33</v>
      </c>
      <c r="T828" s="1" t="s">
        <v>62</v>
      </c>
      <c r="U828" s="1" t="s">
        <v>79</v>
      </c>
    </row>
    <row r="829" spans="1:21" x14ac:dyDescent="0.3">
      <c r="A829" s="1" t="s">
        <v>1156</v>
      </c>
      <c r="B829" s="2">
        <v>44983</v>
      </c>
      <c r="C829" s="1" t="s">
        <v>97</v>
      </c>
      <c r="D829" s="1" t="s">
        <v>145</v>
      </c>
      <c r="E829" s="1" t="s">
        <v>24</v>
      </c>
      <c r="F829" s="1" t="s">
        <v>56</v>
      </c>
      <c r="G829" s="1" t="s">
        <v>257</v>
      </c>
      <c r="H829">
        <v>1231</v>
      </c>
      <c r="I829" s="1" t="s">
        <v>27</v>
      </c>
      <c r="J829" s="1" t="s">
        <v>59</v>
      </c>
      <c r="K829" s="1" t="s">
        <v>206</v>
      </c>
      <c r="L829">
        <v>2309</v>
      </c>
      <c r="M829" s="1" t="s">
        <v>30</v>
      </c>
      <c r="N829">
        <v>55</v>
      </c>
      <c r="O829">
        <v>20</v>
      </c>
      <c r="P829" s="1" t="s">
        <v>42</v>
      </c>
      <c r="Q829">
        <v>60</v>
      </c>
      <c r="R829" s="1" t="s">
        <v>32</v>
      </c>
      <c r="S829" s="1" t="s">
        <v>33</v>
      </c>
      <c r="T829" s="1" t="s">
        <v>67</v>
      </c>
      <c r="U829" s="1" t="s">
        <v>79</v>
      </c>
    </row>
    <row r="830" spans="1:21" x14ac:dyDescent="0.3">
      <c r="A830" s="1" t="s">
        <v>1157</v>
      </c>
      <c r="B830" s="2">
        <v>45180</v>
      </c>
      <c r="C830" s="1" t="s">
        <v>45</v>
      </c>
      <c r="D830" s="1" t="s">
        <v>145</v>
      </c>
      <c r="E830" s="1" t="s">
        <v>24</v>
      </c>
      <c r="F830" s="1" t="s">
        <v>75</v>
      </c>
      <c r="G830" s="1" t="s">
        <v>684</v>
      </c>
      <c r="H830">
        <v>1159</v>
      </c>
      <c r="I830" s="1" t="s">
        <v>58</v>
      </c>
      <c r="J830" s="1" t="s">
        <v>59</v>
      </c>
      <c r="K830" s="1" t="s">
        <v>136</v>
      </c>
      <c r="L830">
        <v>2595</v>
      </c>
      <c r="M830" s="1" t="s">
        <v>30</v>
      </c>
      <c r="N830">
        <v>65</v>
      </c>
      <c r="O830">
        <v>0</v>
      </c>
      <c r="P830" s="1" t="s">
        <v>61</v>
      </c>
      <c r="Q830">
        <v>60</v>
      </c>
      <c r="R830" s="1" t="s">
        <v>32</v>
      </c>
      <c r="S830" s="1" t="s">
        <v>52</v>
      </c>
      <c r="T830" s="1" t="s">
        <v>67</v>
      </c>
      <c r="U830" s="1" t="s">
        <v>34</v>
      </c>
    </row>
    <row r="831" spans="1:21" x14ac:dyDescent="0.3">
      <c r="A831" s="1" t="s">
        <v>1158</v>
      </c>
      <c r="B831" s="2">
        <v>44757</v>
      </c>
      <c r="C831" s="1" t="s">
        <v>45</v>
      </c>
      <c r="D831" s="1" t="s">
        <v>104</v>
      </c>
      <c r="E831" s="1" t="s">
        <v>47</v>
      </c>
      <c r="F831" s="1" t="s">
        <v>25</v>
      </c>
      <c r="G831" s="1" t="s">
        <v>340</v>
      </c>
      <c r="H831">
        <v>2105</v>
      </c>
      <c r="I831" s="1" t="s">
        <v>27</v>
      </c>
      <c r="J831" s="1" t="s">
        <v>71</v>
      </c>
      <c r="K831" s="1" t="s">
        <v>136</v>
      </c>
      <c r="L831">
        <v>1775</v>
      </c>
      <c r="M831" s="1" t="s">
        <v>30</v>
      </c>
      <c r="N831">
        <v>54</v>
      </c>
      <c r="O831">
        <v>11</v>
      </c>
      <c r="P831" s="1" t="s">
        <v>61</v>
      </c>
      <c r="Q831">
        <v>1</v>
      </c>
      <c r="R831" s="1" t="s">
        <v>51</v>
      </c>
      <c r="S831" s="1" t="s">
        <v>33</v>
      </c>
      <c r="T831" s="1" t="s">
        <v>53</v>
      </c>
      <c r="U831" s="1" t="s">
        <v>79</v>
      </c>
    </row>
    <row r="832" spans="1:21" x14ac:dyDescent="0.3">
      <c r="A832" s="1" t="s">
        <v>1159</v>
      </c>
      <c r="B832" s="2">
        <v>45278</v>
      </c>
      <c r="C832" s="1" t="s">
        <v>22</v>
      </c>
      <c r="D832" s="1" t="s">
        <v>55</v>
      </c>
      <c r="E832" s="1" t="s">
        <v>47</v>
      </c>
      <c r="F832" s="1" t="s">
        <v>75</v>
      </c>
      <c r="G832" s="1" t="s">
        <v>593</v>
      </c>
      <c r="H832">
        <v>1823</v>
      </c>
      <c r="I832" s="1" t="s">
        <v>58</v>
      </c>
      <c r="J832" s="1" t="s">
        <v>71</v>
      </c>
      <c r="K832" s="1" t="s">
        <v>118</v>
      </c>
      <c r="L832">
        <v>2473</v>
      </c>
      <c r="M832" s="1" t="s">
        <v>41</v>
      </c>
      <c r="N832">
        <v>52</v>
      </c>
      <c r="O832">
        <v>17</v>
      </c>
      <c r="P832" s="1" t="s">
        <v>61</v>
      </c>
      <c r="Q832">
        <v>11</v>
      </c>
      <c r="R832" s="1" t="s">
        <v>51</v>
      </c>
      <c r="S832" s="1" t="s">
        <v>43</v>
      </c>
      <c r="T832" s="1" t="s">
        <v>67</v>
      </c>
      <c r="U832" s="1" t="s">
        <v>34</v>
      </c>
    </row>
    <row r="833" spans="1:21" x14ac:dyDescent="0.3">
      <c r="A833" s="1" t="s">
        <v>1160</v>
      </c>
      <c r="B833" s="2">
        <v>44682</v>
      </c>
      <c r="C833" s="1" t="s">
        <v>22</v>
      </c>
      <c r="D833" s="1" t="s">
        <v>131</v>
      </c>
      <c r="E833" s="1" t="s">
        <v>37</v>
      </c>
      <c r="F833" s="1" t="s">
        <v>38</v>
      </c>
      <c r="G833" s="1" t="s">
        <v>175</v>
      </c>
      <c r="H833">
        <v>1024</v>
      </c>
      <c r="I833" s="1" t="s">
        <v>58</v>
      </c>
      <c r="J833" s="1" t="s">
        <v>28</v>
      </c>
      <c r="K833" s="1" t="s">
        <v>161</v>
      </c>
      <c r="L833">
        <v>1104</v>
      </c>
      <c r="M833" s="1" t="s">
        <v>41</v>
      </c>
      <c r="N833">
        <v>60</v>
      </c>
      <c r="O833">
        <v>16</v>
      </c>
      <c r="P833" s="1" t="s">
        <v>61</v>
      </c>
      <c r="Q833">
        <v>56</v>
      </c>
      <c r="R833" s="1" t="s">
        <v>32</v>
      </c>
      <c r="S833" s="1" t="s">
        <v>33</v>
      </c>
      <c r="T833" s="1" t="s">
        <v>62</v>
      </c>
      <c r="U833" s="1" t="s">
        <v>79</v>
      </c>
    </row>
    <row r="834" spans="1:21" x14ac:dyDescent="0.3">
      <c r="A834" s="1" t="s">
        <v>1161</v>
      </c>
      <c r="B834" s="2">
        <v>45022</v>
      </c>
      <c r="C834" s="1" t="s">
        <v>110</v>
      </c>
      <c r="D834" s="1" t="s">
        <v>247</v>
      </c>
      <c r="E834" s="1" t="s">
        <v>24</v>
      </c>
      <c r="F834" s="1" t="s">
        <v>121</v>
      </c>
      <c r="G834" s="1" t="s">
        <v>305</v>
      </c>
      <c r="H834">
        <v>1345</v>
      </c>
      <c r="I834" s="1" t="s">
        <v>58</v>
      </c>
      <c r="J834" s="1" t="s">
        <v>28</v>
      </c>
      <c r="K834" s="1" t="s">
        <v>271</v>
      </c>
      <c r="L834">
        <v>2702</v>
      </c>
      <c r="M834" s="1" t="s">
        <v>30</v>
      </c>
      <c r="N834">
        <v>53</v>
      </c>
      <c r="O834">
        <v>18</v>
      </c>
      <c r="P834" s="1" t="s">
        <v>31</v>
      </c>
      <c r="Q834">
        <v>76</v>
      </c>
      <c r="R834" s="1" t="s">
        <v>51</v>
      </c>
      <c r="S834" s="1" t="s">
        <v>52</v>
      </c>
      <c r="T834" s="1" t="s">
        <v>34</v>
      </c>
      <c r="U834" s="1" t="s">
        <v>34</v>
      </c>
    </row>
    <row r="835" spans="1:21" x14ac:dyDescent="0.3">
      <c r="A835" s="1" t="s">
        <v>1162</v>
      </c>
      <c r="B835" s="2">
        <v>45229</v>
      </c>
      <c r="C835" s="1" t="s">
        <v>110</v>
      </c>
      <c r="D835" s="1" t="s">
        <v>194</v>
      </c>
      <c r="E835" s="1" t="s">
        <v>37</v>
      </c>
      <c r="F835" s="1" t="s">
        <v>121</v>
      </c>
      <c r="G835" s="1" t="s">
        <v>456</v>
      </c>
      <c r="H835">
        <v>502</v>
      </c>
      <c r="I835" s="1" t="s">
        <v>27</v>
      </c>
      <c r="J835" s="1" t="s">
        <v>77</v>
      </c>
      <c r="K835" s="1" t="s">
        <v>102</v>
      </c>
      <c r="L835">
        <v>1110</v>
      </c>
      <c r="M835" s="1" t="s">
        <v>41</v>
      </c>
      <c r="N835">
        <v>26</v>
      </c>
      <c r="O835">
        <v>4</v>
      </c>
      <c r="P835" s="1" t="s">
        <v>61</v>
      </c>
      <c r="Q835">
        <v>2</v>
      </c>
      <c r="R835" s="1" t="s">
        <v>51</v>
      </c>
      <c r="S835" s="1" t="s">
        <v>43</v>
      </c>
      <c r="T835" s="1" t="s">
        <v>53</v>
      </c>
      <c r="U835" s="1" t="s">
        <v>79</v>
      </c>
    </row>
    <row r="836" spans="1:21" x14ac:dyDescent="0.3">
      <c r="A836" s="1" t="s">
        <v>1163</v>
      </c>
      <c r="B836" s="2">
        <v>45054</v>
      </c>
      <c r="C836" s="1" t="s">
        <v>45</v>
      </c>
      <c r="D836" s="1" t="s">
        <v>23</v>
      </c>
      <c r="E836" s="1" t="s">
        <v>47</v>
      </c>
      <c r="F836" s="1" t="s">
        <v>25</v>
      </c>
      <c r="G836" s="1" t="s">
        <v>203</v>
      </c>
      <c r="H836">
        <v>1602</v>
      </c>
      <c r="I836" s="1" t="s">
        <v>58</v>
      </c>
      <c r="J836" s="1" t="s">
        <v>77</v>
      </c>
      <c r="K836" s="1" t="s">
        <v>50</v>
      </c>
      <c r="L836">
        <v>2341</v>
      </c>
      <c r="M836" s="1" t="s">
        <v>41</v>
      </c>
      <c r="N836">
        <v>18</v>
      </c>
      <c r="O836">
        <v>4</v>
      </c>
      <c r="P836" s="1" t="s">
        <v>61</v>
      </c>
      <c r="Q836">
        <v>6</v>
      </c>
      <c r="R836" s="1" t="s">
        <v>51</v>
      </c>
      <c r="S836" s="1" t="s">
        <v>33</v>
      </c>
      <c r="T836" s="1" t="s">
        <v>34</v>
      </c>
      <c r="U836" s="1" t="s">
        <v>79</v>
      </c>
    </row>
    <row r="837" spans="1:21" x14ac:dyDescent="0.3">
      <c r="A837" s="1" t="s">
        <v>1164</v>
      </c>
      <c r="B837" s="2">
        <v>45037</v>
      </c>
      <c r="C837" s="1" t="s">
        <v>64</v>
      </c>
      <c r="D837" s="1" t="s">
        <v>36</v>
      </c>
      <c r="E837" s="1" t="s">
        <v>37</v>
      </c>
      <c r="F837" s="1" t="s">
        <v>56</v>
      </c>
      <c r="G837" s="1" t="s">
        <v>653</v>
      </c>
      <c r="H837">
        <v>1813</v>
      </c>
      <c r="I837" s="1" t="s">
        <v>49</v>
      </c>
      <c r="J837" s="1" t="s">
        <v>59</v>
      </c>
      <c r="K837" s="1" t="s">
        <v>349</v>
      </c>
      <c r="L837">
        <v>1871</v>
      </c>
      <c r="M837" s="1" t="s">
        <v>41</v>
      </c>
      <c r="N837">
        <v>47</v>
      </c>
      <c r="O837">
        <v>8</v>
      </c>
      <c r="P837" s="1" t="s">
        <v>61</v>
      </c>
      <c r="Q837">
        <v>52</v>
      </c>
      <c r="R837" s="1" t="s">
        <v>51</v>
      </c>
      <c r="S837" s="1" t="s">
        <v>52</v>
      </c>
      <c r="T837" s="1" t="s">
        <v>53</v>
      </c>
      <c r="U837" s="1" t="s">
        <v>79</v>
      </c>
    </row>
    <row r="838" spans="1:21" x14ac:dyDescent="0.3">
      <c r="A838" s="1" t="s">
        <v>1165</v>
      </c>
      <c r="B838" s="2">
        <v>44982</v>
      </c>
      <c r="C838" s="1" t="s">
        <v>45</v>
      </c>
      <c r="D838" s="1" t="s">
        <v>89</v>
      </c>
      <c r="E838" s="1" t="s">
        <v>37</v>
      </c>
      <c r="F838" s="1" t="s">
        <v>121</v>
      </c>
      <c r="G838" s="1" t="s">
        <v>94</v>
      </c>
      <c r="H838">
        <v>1631</v>
      </c>
      <c r="I838" s="1" t="s">
        <v>49</v>
      </c>
      <c r="J838" s="1" t="s">
        <v>77</v>
      </c>
      <c r="K838" s="1" t="s">
        <v>201</v>
      </c>
      <c r="L838">
        <v>981</v>
      </c>
      <c r="M838" s="1" t="s">
        <v>30</v>
      </c>
      <c r="N838">
        <v>43</v>
      </c>
      <c r="O838">
        <v>15</v>
      </c>
      <c r="P838" s="1" t="s">
        <v>61</v>
      </c>
      <c r="Q838">
        <v>22</v>
      </c>
      <c r="R838" s="1" t="s">
        <v>51</v>
      </c>
      <c r="S838" s="1" t="s">
        <v>33</v>
      </c>
      <c r="T838" s="1" t="s">
        <v>34</v>
      </c>
      <c r="U838" s="1" t="s">
        <v>79</v>
      </c>
    </row>
    <row r="839" spans="1:21" x14ac:dyDescent="0.3">
      <c r="A839" s="1" t="s">
        <v>1166</v>
      </c>
      <c r="B839" s="2">
        <v>44671</v>
      </c>
      <c r="C839" s="1" t="s">
        <v>22</v>
      </c>
      <c r="D839" s="1" t="s">
        <v>36</v>
      </c>
      <c r="E839" s="1" t="s">
        <v>24</v>
      </c>
      <c r="F839" s="1" t="s">
        <v>56</v>
      </c>
      <c r="G839" s="1" t="s">
        <v>200</v>
      </c>
      <c r="H839">
        <v>1115</v>
      </c>
      <c r="I839" s="1" t="s">
        <v>58</v>
      </c>
      <c r="J839" s="1" t="s">
        <v>59</v>
      </c>
      <c r="K839" s="1" t="s">
        <v>133</v>
      </c>
      <c r="L839">
        <v>2807</v>
      </c>
      <c r="M839" s="1" t="s">
        <v>30</v>
      </c>
      <c r="N839">
        <v>51</v>
      </c>
      <c r="O839">
        <v>18</v>
      </c>
      <c r="P839" s="1" t="s">
        <v>61</v>
      </c>
      <c r="Q839">
        <v>76</v>
      </c>
      <c r="R839" s="1" t="s">
        <v>51</v>
      </c>
      <c r="S839" s="1" t="s">
        <v>33</v>
      </c>
      <c r="T839" s="1" t="s">
        <v>34</v>
      </c>
      <c r="U839" s="1" t="s">
        <v>34</v>
      </c>
    </row>
    <row r="840" spans="1:21" x14ac:dyDescent="0.3">
      <c r="A840" s="1" t="s">
        <v>1167</v>
      </c>
      <c r="B840" s="2">
        <v>44905</v>
      </c>
      <c r="C840" s="1" t="s">
        <v>64</v>
      </c>
      <c r="D840" s="1" t="s">
        <v>93</v>
      </c>
      <c r="E840" s="1" t="s">
        <v>24</v>
      </c>
      <c r="F840" s="1" t="s">
        <v>38</v>
      </c>
      <c r="G840" s="1" t="s">
        <v>163</v>
      </c>
      <c r="H840">
        <v>112</v>
      </c>
      <c r="I840" s="1" t="s">
        <v>49</v>
      </c>
      <c r="J840" s="1" t="s">
        <v>77</v>
      </c>
      <c r="K840" s="1" t="s">
        <v>253</v>
      </c>
      <c r="L840">
        <v>1679</v>
      </c>
      <c r="M840" s="1" t="s">
        <v>30</v>
      </c>
      <c r="N840">
        <v>36</v>
      </c>
      <c r="O840">
        <v>11</v>
      </c>
      <c r="P840" s="1" t="s">
        <v>31</v>
      </c>
      <c r="Q840">
        <v>36</v>
      </c>
      <c r="R840" s="1" t="s">
        <v>51</v>
      </c>
      <c r="S840" s="1" t="s">
        <v>33</v>
      </c>
      <c r="T840" s="1" t="s">
        <v>53</v>
      </c>
      <c r="U840" s="1" t="s">
        <v>79</v>
      </c>
    </row>
    <row r="841" spans="1:21" x14ac:dyDescent="0.3">
      <c r="A841" s="1" t="s">
        <v>1168</v>
      </c>
      <c r="B841" s="2">
        <v>44746</v>
      </c>
      <c r="C841" s="1" t="s">
        <v>22</v>
      </c>
      <c r="D841" s="1" t="s">
        <v>131</v>
      </c>
      <c r="E841" s="1" t="s">
        <v>47</v>
      </c>
      <c r="F841" s="1" t="s">
        <v>75</v>
      </c>
      <c r="G841" s="1" t="s">
        <v>790</v>
      </c>
      <c r="H841">
        <v>1820</v>
      </c>
      <c r="I841" s="1" t="s">
        <v>49</v>
      </c>
      <c r="J841" s="1" t="s">
        <v>59</v>
      </c>
      <c r="K841" s="1" t="s">
        <v>95</v>
      </c>
      <c r="L841">
        <v>1608</v>
      </c>
      <c r="M841" s="1" t="s">
        <v>30</v>
      </c>
      <c r="N841">
        <v>53</v>
      </c>
      <c r="O841">
        <v>20</v>
      </c>
      <c r="P841" s="1" t="s">
        <v>61</v>
      </c>
      <c r="Q841">
        <v>11</v>
      </c>
      <c r="R841" s="1" t="s">
        <v>51</v>
      </c>
      <c r="S841" s="1" t="s">
        <v>52</v>
      </c>
      <c r="T841" s="1" t="s">
        <v>53</v>
      </c>
      <c r="U841" s="1" t="s">
        <v>79</v>
      </c>
    </row>
    <row r="842" spans="1:21" x14ac:dyDescent="0.3">
      <c r="A842" s="1" t="s">
        <v>1169</v>
      </c>
      <c r="B842" s="2">
        <v>44963</v>
      </c>
      <c r="C842" s="1" t="s">
        <v>64</v>
      </c>
      <c r="D842" s="1" t="s">
        <v>111</v>
      </c>
      <c r="E842" s="1" t="s">
        <v>47</v>
      </c>
      <c r="F842" s="1" t="s">
        <v>56</v>
      </c>
      <c r="G842" s="1" t="s">
        <v>169</v>
      </c>
      <c r="H842">
        <v>348</v>
      </c>
      <c r="I842" s="1" t="s">
        <v>49</v>
      </c>
      <c r="J842" s="1" t="s">
        <v>71</v>
      </c>
      <c r="K842" s="1" t="s">
        <v>298</v>
      </c>
      <c r="L842">
        <v>1143</v>
      </c>
      <c r="M842" s="1" t="s">
        <v>30</v>
      </c>
      <c r="N842">
        <v>59</v>
      </c>
      <c r="O842">
        <v>9</v>
      </c>
      <c r="P842" s="1" t="s">
        <v>42</v>
      </c>
      <c r="Q842">
        <v>8</v>
      </c>
      <c r="R842" s="1" t="s">
        <v>32</v>
      </c>
      <c r="S842" s="1" t="s">
        <v>43</v>
      </c>
      <c r="T842" s="1" t="s">
        <v>53</v>
      </c>
      <c r="U842" s="1" t="s">
        <v>34</v>
      </c>
    </row>
    <row r="843" spans="1:21" x14ac:dyDescent="0.3">
      <c r="A843" s="1" t="s">
        <v>1170</v>
      </c>
      <c r="B843" s="2">
        <v>44584</v>
      </c>
      <c r="C843" s="1" t="s">
        <v>22</v>
      </c>
      <c r="D843" s="1" t="s">
        <v>138</v>
      </c>
      <c r="E843" s="1" t="s">
        <v>24</v>
      </c>
      <c r="F843" s="1" t="s">
        <v>38</v>
      </c>
      <c r="G843" s="1" t="s">
        <v>432</v>
      </c>
      <c r="H843">
        <v>2332</v>
      </c>
      <c r="I843" s="1" t="s">
        <v>49</v>
      </c>
      <c r="J843" s="1" t="s">
        <v>71</v>
      </c>
      <c r="K843" s="1" t="s">
        <v>216</v>
      </c>
      <c r="L843">
        <v>2222</v>
      </c>
      <c r="M843" s="1" t="s">
        <v>41</v>
      </c>
      <c r="N843">
        <v>50</v>
      </c>
      <c r="O843">
        <v>3</v>
      </c>
      <c r="P843" s="1" t="s">
        <v>61</v>
      </c>
      <c r="Q843">
        <v>46</v>
      </c>
      <c r="R843" s="1" t="s">
        <v>32</v>
      </c>
      <c r="S843" s="1" t="s">
        <v>33</v>
      </c>
      <c r="T843" s="1" t="s">
        <v>67</v>
      </c>
      <c r="U843" s="1" t="s">
        <v>34</v>
      </c>
    </row>
    <row r="844" spans="1:21" x14ac:dyDescent="0.3">
      <c r="A844" s="1" t="s">
        <v>1171</v>
      </c>
      <c r="B844" s="2">
        <v>45015</v>
      </c>
      <c r="C844" s="1" t="s">
        <v>22</v>
      </c>
      <c r="D844" s="1" t="s">
        <v>69</v>
      </c>
      <c r="E844" s="1" t="s">
        <v>24</v>
      </c>
      <c r="F844" s="1" t="s">
        <v>75</v>
      </c>
      <c r="G844" s="1" t="s">
        <v>478</v>
      </c>
      <c r="H844">
        <v>1229</v>
      </c>
      <c r="I844" s="1" t="s">
        <v>49</v>
      </c>
      <c r="J844" s="1" t="s">
        <v>28</v>
      </c>
      <c r="K844" s="1" t="s">
        <v>118</v>
      </c>
      <c r="L844">
        <v>2921</v>
      </c>
      <c r="M844" s="1" t="s">
        <v>41</v>
      </c>
      <c r="N844">
        <v>42</v>
      </c>
      <c r="O844">
        <v>11</v>
      </c>
      <c r="P844" s="1" t="s">
        <v>31</v>
      </c>
      <c r="Q844">
        <v>27</v>
      </c>
      <c r="R844" s="1" t="s">
        <v>32</v>
      </c>
      <c r="S844" s="1" t="s">
        <v>43</v>
      </c>
      <c r="T844" s="1" t="s">
        <v>67</v>
      </c>
      <c r="U844" s="1" t="s">
        <v>34</v>
      </c>
    </row>
    <row r="845" spans="1:21" x14ac:dyDescent="0.3">
      <c r="A845" s="1" t="s">
        <v>1172</v>
      </c>
      <c r="B845" s="2">
        <v>45205</v>
      </c>
      <c r="C845" s="1" t="s">
        <v>64</v>
      </c>
      <c r="D845" s="1" t="s">
        <v>23</v>
      </c>
      <c r="E845" s="1" t="s">
        <v>47</v>
      </c>
      <c r="F845" s="1" t="s">
        <v>38</v>
      </c>
      <c r="G845" s="1" t="s">
        <v>504</v>
      </c>
      <c r="H845">
        <v>2349</v>
      </c>
      <c r="I845" s="1" t="s">
        <v>58</v>
      </c>
      <c r="J845" s="1" t="s">
        <v>77</v>
      </c>
      <c r="K845" s="1" t="s">
        <v>60</v>
      </c>
      <c r="L845">
        <v>1869</v>
      </c>
      <c r="M845" s="1" t="s">
        <v>30</v>
      </c>
      <c r="N845">
        <v>42</v>
      </c>
      <c r="O845">
        <v>17</v>
      </c>
      <c r="P845" s="1" t="s">
        <v>61</v>
      </c>
      <c r="Q845">
        <v>37</v>
      </c>
      <c r="R845" s="1" t="s">
        <v>51</v>
      </c>
      <c r="S845" s="1" t="s">
        <v>33</v>
      </c>
      <c r="T845" s="1" t="s">
        <v>34</v>
      </c>
      <c r="U845" s="1" t="s">
        <v>34</v>
      </c>
    </row>
    <row r="846" spans="1:21" x14ac:dyDescent="0.3">
      <c r="A846" s="1" t="s">
        <v>1173</v>
      </c>
      <c r="B846" s="2">
        <v>45276</v>
      </c>
      <c r="C846" s="1" t="s">
        <v>97</v>
      </c>
      <c r="D846" s="1" t="s">
        <v>172</v>
      </c>
      <c r="E846" s="1" t="s">
        <v>24</v>
      </c>
      <c r="F846" s="1" t="s">
        <v>75</v>
      </c>
      <c r="G846" s="1" t="s">
        <v>328</v>
      </c>
      <c r="H846">
        <v>306</v>
      </c>
      <c r="I846" s="1" t="s">
        <v>27</v>
      </c>
      <c r="J846" s="1" t="s">
        <v>28</v>
      </c>
      <c r="K846" s="1" t="s">
        <v>239</v>
      </c>
      <c r="L846">
        <v>1379</v>
      </c>
      <c r="M846" s="1" t="s">
        <v>30</v>
      </c>
      <c r="N846">
        <v>44</v>
      </c>
      <c r="O846">
        <v>0</v>
      </c>
      <c r="P846" s="1" t="s">
        <v>61</v>
      </c>
      <c r="Q846">
        <v>27</v>
      </c>
      <c r="R846" s="1" t="s">
        <v>51</v>
      </c>
      <c r="S846" s="1" t="s">
        <v>43</v>
      </c>
      <c r="T846" s="1" t="s">
        <v>67</v>
      </c>
      <c r="U846" s="1" t="s">
        <v>79</v>
      </c>
    </row>
    <row r="847" spans="1:21" x14ac:dyDescent="0.3">
      <c r="A847" s="1" t="s">
        <v>1174</v>
      </c>
      <c r="B847" s="2">
        <v>45002</v>
      </c>
      <c r="C847" s="1" t="s">
        <v>22</v>
      </c>
      <c r="D847" s="1" t="s">
        <v>55</v>
      </c>
      <c r="E847" s="1" t="s">
        <v>47</v>
      </c>
      <c r="F847" s="1" t="s">
        <v>75</v>
      </c>
      <c r="G847" s="1" t="s">
        <v>228</v>
      </c>
      <c r="H847">
        <v>2026</v>
      </c>
      <c r="I847" s="1" t="s">
        <v>58</v>
      </c>
      <c r="J847" s="1" t="s">
        <v>71</v>
      </c>
      <c r="K847" s="1" t="s">
        <v>185</v>
      </c>
      <c r="L847">
        <v>1437</v>
      </c>
      <c r="M847" s="1" t="s">
        <v>41</v>
      </c>
      <c r="N847">
        <v>32</v>
      </c>
      <c r="O847">
        <v>14</v>
      </c>
      <c r="P847" s="1" t="s">
        <v>42</v>
      </c>
      <c r="Q847">
        <v>31</v>
      </c>
      <c r="R847" s="1" t="s">
        <v>51</v>
      </c>
      <c r="S847" s="1" t="s">
        <v>43</v>
      </c>
      <c r="T847" s="1" t="s">
        <v>34</v>
      </c>
      <c r="U847" s="1" t="s">
        <v>34</v>
      </c>
    </row>
    <row r="848" spans="1:21" x14ac:dyDescent="0.3">
      <c r="A848" s="1" t="s">
        <v>1175</v>
      </c>
      <c r="B848" s="2">
        <v>45176</v>
      </c>
      <c r="C848" s="1" t="s">
        <v>110</v>
      </c>
      <c r="D848" s="1" t="s">
        <v>141</v>
      </c>
      <c r="E848" s="1" t="s">
        <v>47</v>
      </c>
      <c r="F848" s="1" t="s">
        <v>75</v>
      </c>
      <c r="G848" s="1" t="s">
        <v>954</v>
      </c>
      <c r="H848">
        <v>2219</v>
      </c>
      <c r="I848" s="1" t="s">
        <v>49</v>
      </c>
      <c r="J848" s="1" t="s">
        <v>59</v>
      </c>
      <c r="K848" s="1" t="s">
        <v>95</v>
      </c>
      <c r="L848">
        <v>1850</v>
      </c>
      <c r="M848" s="1" t="s">
        <v>30</v>
      </c>
      <c r="N848">
        <v>49</v>
      </c>
      <c r="O848">
        <v>10</v>
      </c>
      <c r="P848" s="1" t="s">
        <v>42</v>
      </c>
      <c r="Q848">
        <v>57</v>
      </c>
      <c r="R848" s="1" t="s">
        <v>51</v>
      </c>
      <c r="S848" s="1" t="s">
        <v>52</v>
      </c>
      <c r="T848" s="1" t="s">
        <v>34</v>
      </c>
      <c r="U848" s="1" t="s">
        <v>79</v>
      </c>
    </row>
    <row r="849" spans="1:21" x14ac:dyDescent="0.3">
      <c r="A849" s="1" t="s">
        <v>1176</v>
      </c>
      <c r="B849" s="2">
        <v>45054</v>
      </c>
      <c r="C849" s="1" t="s">
        <v>110</v>
      </c>
      <c r="D849" s="1" t="s">
        <v>55</v>
      </c>
      <c r="E849" s="1" t="s">
        <v>47</v>
      </c>
      <c r="F849" s="1" t="s">
        <v>75</v>
      </c>
      <c r="G849" s="1" t="s">
        <v>342</v>
      </c>
      <c r="H849">
        <v>552</v>
      </c>
      <c r="I849" s="1" t="s">
        <v>27</v>
      </c>
      <c r="J849" s="1" t="s">
        <v>71</v>
      </c>
      <c r="K849" s="1" t="s">
        <v>152</v>
      </c>
      <c r="L849">
        <v>1316</v>
      </c>
      <c r="M849" s="1" t="s">
        <v>41</v>
      </c>
      <c r="N849">
        <v>60</v>
      </c>
      <c r="O849">
        <v>20</v>
      </c>
      <c r="P849" s="1" t="s">
        <v>42</v>
      </c>
      <c r="Q849">
        <v>31</v>
      </c>
      <c r="R849" s="1" t="s">
        <v>32</v>
      </c>
      <c r="S849" s="1" t="s">
        <v>33</v>
      </c>
      <c r="T849" s="1" t="s">
        <v>67</v>
      </c>
      <c r="U849" s="1" t="s">
        <v>79</v>
      </c>
    </row>
    <row r="850" spans="1:21" x14ac:dyDescent="0.3">
      <c r="A850" s="1" t="s">
        <v>1177</v>
      </c>
      <c r="B850" s="2">
        <v>45012</v>
      </c>
      <c r="C850" s="1" t="s">
        <v>45</v>
      </c>
      <c r="D850" s="1" t="s">
        <v>46</v>
      </c>
      <c r="E850" s="1" t="s">
        <v>47</v>
      </c>
      <c r="F850" s="1" t="s">
        <v>25</v>
      </c>
      <c r="G850" s="1" t="s">
        <v>160</v>
      </c>
      <c r="H850">
        <v>1421</v>
      </c>
      <c r="I850" s="1" t="s">
        <v>27</v>
      </c>
      <c r="J850" s="1" t="s">
        <v>77</v>
      </c>
      <c r="K850" s="1" t="s">
        <v>123</v>
      </c>
      <c r="L850">
        <v>1722</v>
      </c>
      <c r="M850" s="1" t="s">
        <v>30</v>
      </c>
      <c r="N850">
        <v>55</v>
      </c>
      <c r="O850">
        <v>9</v>
      </c>
      <c r="P850" s="1" t="s">
        <v>31</v>
      </c>
      <c r="Q850">
        <v>65</v>
      </c>
      <c r="R850" s="1" t="s">
        <v>51</v>
      </c>
      <c r="S850" s="1" t="s">
        <v>43</v>
      </c>
      <c r="T850" s="1" t="s">
        <v>67</v>
      </c>
      <c r="U850" s="1" t="s">
        <v>79</v>
      </c>
    </row>
    <row r="851" spans="1:21" x14ac:dyDescent="0.3">
      <c r="A851" s="1" t="s">
        <v>1178</v>
      </c>
      <c r="B851" s="2">
        <v>44979</v>
      </c>
      <c r="C851" s="1" t="s">
        <v>45</v>
      </c>
      <c r="D851" s="1" t="s">
        <v>93</v>
      </c>
      <c r="E851" s="1" t="s">
        <v>24</v>
      </c>
      <c r="F851" s="1" t="s">
        <v>121</v>
      </c>
      <c r="G851" s="1" t="s">
        <v>604</v>
      </c>
      <c r="H851">
        <v>413</v>
      </c>
      <c r="I851" s="1" t="s">
        <v>58</v>
      </c>
      <c r="J851" s="1" t="s">
        <v>28</v>
      </c>
      <c r="K851" s="1" t="s">
        <v>95</v>
      </c>
      <c r="L851">
        <v>2417</v>
      </c>
      <c r="M851" s="1" t="s">
        <v>30</v>
      </c>
      <c r="N851">
        <v>29</v>
      </c>
      <c r="O851">
        <v>13</v>
      </c>
      <c r="P851" s="1" t="s">
        <v>42</v>
      </c>
      <c r="Q851">
        <v>10</v>
      </c>
      <c r="R851" s="1" t="s">
        <v>32</v>
      </c>
      <c r="S851" s="1" t="s">
        <v>33</v>
      </c>
      <c r="T851" s="1" t="s">
        <v>62</v>
      </c>
      <c r="U851" s="1" t="s">
        <v>79</v>
      </c>
    </row>
    <row r="852" spans="1:21" x14ac:dyDescent="0.3">
      <c r="A852" s="1" t="s">
        <v>1179</v>
      </c>
      <c r="B852" s="2">
        <v>44866</v>
      </c>
      <c r="C852" s="1" t="s">
        <v>22</v>
      </c>
      <c r="D852" s="1" t="s">
        <v>247</v>
      </c>
      <c r="E852" s="1" t="s">
        <v>37</v>
      </c>
      <c r="F852" s="1" t="s">
        <v>25</v>
      </c>
      <c r="G852" s="1" t="s">
        <v>263</v>
      </c>
      <c r="H852">
        <v>1538</v>
      </c>
      <c r="I852" s="1" t="s">
        <v>27</v>
      </c>
      <c r="J852" s="1" t="s">
        <v>28</v>
      </c>
      <c r="K852" s="1" t="s">
        <v>216</v>
      </c>
      <c r="L852">
        <v>1354</v>
      </c>
      <c r="M852" s="1" t="s">
        <v>41</v>
      </c>
      <c r="N852">
        <v>54</v>
      </c>
      <c r="O852">
        <v>17</v>
      </c>
      <c r="P852" s="1" t="s">
        <v>31</v>
      </c>
      <c r="Q852">
        <v>16</v>
      </c>
      <c r="R852" s="1" t="s">
        <v>51</v>
      </c>
      <c r="S852" s="1" t="s">
        <v>52</v>
      </c>
      <c r="T852" s="1" t="s">
        <v>53</v>
      </c>
      <c r="U852" s="1" t="s">
        <v>79</v>
      </c>
    </row>
    <row r="853" spans="1:21" x14ac:dyDescent="0.3">
      <c r="A853" s="1" t="s">
        <v>1180</v>
      </c>
      <c r="B853" s="2">
        <v>44715</v>
      </c>
      <c r="C853" s="1" t="s">
        <v>22</v>
      </c>
      <c r="D853" s="1" t="s">
        <v>237</v>
      </c>
      <c r="E853" s="1" t="s">
        <v>47</v>
      </c>
      <c r="F853" s="1" t="s">
        <v>75</v>
      </c>
      <c r="G853" s="1" t="s">
        <v>205</v>
      </c>
      <c r="H853">
        <v>625</v>
      </c>
      <c r="I853" s="1" t="s">
        <v>58</v>
      </c>
      <c r="J853" s="1" t="s">
        <v>59</v>
      </c>
      <c r="K853" s="1" t="s">
        <v>123</v>
      </c>
      <c r="L853">
        <v>1025</v>
      </c>
      <c r="M853" s="1" t="s">
        <v>30</v>
      </c>
      <c r="N853">
        <v>32</v>
      </c>
      <c r="O853">
        <v>15</v>
      </c>
      <c r="P853" s="1" t="s">
        <v>61</v>
      </c>
      <c r="Q853">
        <v>2</v>
      </c>
      <c r="R853" s="1" t="s">
        <v>51</v>
      </c>
      <c r="S853" s="1" t="s">
        <v>43</v>
      </c>
      <c r="T853" s="1" t="s">
        <v>34</v>
      </c>
      <c r="U853" s="1" t="s">
        <v>79</v>
      </c>
    </row>
    <row r="854" spans="1:21" x14ac:dyDescent="0.3">
      <c r="A854" s="1" t="s">
        <v>1181</v>
      </c>
      <c r="B854" s="2">
        <v>45268</v>
      </c>
      <c r="C854" s="1" t="s">
        <v>64</v>
      </c>
      <c r="D854" s="1" t="s">
        <v>159</v>
      </c>
      <c r="E854" s="1" t="s">
        <v>37</v>
      </c>
      <c r="F854" s="1" t="s">
        <v>56</v>
      </c>
      <c r="G854" s="1" t="s">
        <v>709</v>
      </c>
      <c r="H854">
        <v>423</v>
      </c>
      <c r="I854" s="1" t="s">
        <v>49</v>
      </c>
      <c r="J854" s="1" t="s">
        <v>59</v>
      </c>
      <c r="K854" s="1" t="s">
        <v>346</v>
      </c>
      <c r="L854">
        <v>1215</v>
      </c>
      <c r="M854" s="1" t="s">
        <v>41</v>
      </c>
      <c r="N854">
        <v>24</v>
      </c>
      <c r="O854">
        <v>7</v>
      </c>
      <c r="P854" s="1" t="s">
        <v>31</v>
      </c>
      <c r="Q854">
        <v>64</v>
      </c>
      <c r="R854" s="1" t="s">
        <v>51</v>
      </c>
      <c r="S854" s="1" t="s">
        <v>52</v>
      </c>
      <c r="T854" s="1" t="s">
        <v>62</v>
      </c>
      <c r="U854" s="1" t="s">
        <v>79</v>
      </c>
    </row>
    <row r="855" spans="1:21" x14ac:dyDescent="0.3">
      <c r="A855" s="1" t="s">
        <v>1182</v>
      </c>
      <c r="B855" s="2">
        <v>45054</v>
      </c>
      <c r="C855" s="1" t="s">
        <v>22</v>
      </c>
      <c r="D855" s="1" t="s">
        <v>180</v>
      </c>
      <c r="E855" s="1" t="s">
        <v>47</v>
      </c>
      <c r="F855" s="1" t="s">
        <v>56</v>
      </c>
      <c r="G855" s="1" t="s">
        <v>740</v>
      </c>
      <c r="H855">
        <v>414</v>
      </c>
      <c r="I855" s="1" t="s">
        <v>49</v>
      </c>
      <c r="J855" s="1" t="s">
        <v>71</v>
      </c>
      <c r="K855" s="1" t="s">
        <v>201</v>
      </c>
      <c r="L855">
        <v>1345</v>
      </c>
      <c r="M855" s="1" t="s">
        <v>41</v>
      </c>
      <c r="N855">
        <v>65</v>
      </c>
      <c r="O855">
        <v>12</v>
      </c>
      <c r="P855" s="1" t="s">
        <v>42</v>
      </c>
      <c r="Q855">
        <v>12</v>
      </c>
      <c r="R855" s="1" t="s">
        <v>51</v>
      </c>
      <c r="S855" s="1" t="s">
        <v>33</v>
      </c>
      <c r="T855" s="1" t="s">
        <v>67</v>
      </c>
      <c r="U855" s="1" t="s">
        <v>34</v>
      </c>
    </row>
    <row r="856" spans="1:21" x14ac:dyDescent="0.3">
      <c r="A856" s="1" t="s">
        <v>1183</v>
      </c>
      <c r="B856" s="2">
        <v>44936</v>
      </c>
      <c r="C856" s="1" t="s">
        <v>97</v>
      </c>
      <c r="D856" s="1" t="s">
        <v>141</v>
      </c>
      <c r="E856" s="1" t="s">
        <v>24</v>
      </c>
      <c r="F856" s="1" t="s">
        <v>38</v>
      </c>
      <c r="G856" s="1" t="s">
        <v>419</v>
      </c>
      <c r="H856">
        <v>1147</v>
      </c>
      <c r="I856" s="1" t="s">
        <v>58</v>
      </c>
      <c r="J856" s="1" t="s">
        <v>77</v>
      </c>
      <c r="K856" s="1" t="s">
        <v>29</v>
      </c>
      <c r="L856">
        <v>2125</v>
      </c>
      <c r="M856" s="1" t="s">
        <v>30</v>
      </c>
      <c r="N856">
        <v>35</v>
      </c>
      <c r="O856">
        <v>12</v>
      </c>
      <c r="P856" s="1" t="s">
        <v>61</v>
      </c>
      <c r="Q856">
        <v>7</v>
      </c>
      <c r="R856" s="1" t="s">
        <v>51</v>
      </c>
      <c r="S856" s="1" t="s">
        <v>52</v>
      </c>
      <c r="T856" s="1" t="s">
        <v>34</v>
      </c>
      <c r="U856" s="1" t="s">
        <v>34</v>
      </c>
    </row>
    <row r="857" spans="1:21" x14ac:dyDescent="0.3">
      <c r="A857" s="1" t="s">
        <v>1184</v>
      </c>
      <c r="B857" s="2">
        <v>44805</v>
      </c>
      <c r="C857" s="1" t="s">
        <v>22</v>
      </c>
      <c r="D857" s="1" t="s">
        <v>74</v>
      </c>
      <c r="E857" s="1" t="s">
        <v>47</v>
      </c>
      <c r="F857" s="1" t="s">
        <v>56</v>
      </c>
      <c r="G857" s="1" t="s">
        <v>363</v>
      </c>
      <c r="H857">
        <v>1706</v>
      </c>
      <c r="I857" s="1" t="s">
        <v>49</v>
      </c>
      <c r="J857" s="1" t="s">
        <v>59</v>
      </c>
      <c r="K857" s="1" t="s">
        <v>72</v>
      </c>
      <c r="L857">
        <v>2399</v>
      </c>
      <c r="M857" s="1" t="s">
        <v>41</v>
      </c>
      <c r="N857">
        <v>64</v>
      </c>
      <c r="O857">
        <v>16</v>
      </c>
      <c r="P857" s="1" t="s">
        <v>42</v>
      </c>
      <c r="Q857">
        <v>66</v>
      </c>
      <c r="R857" s="1" t="s">
        <v>51</v>
      </c>
      <c r="S857" s="1" t="s">
        <v>43</v>
      </c>
      <c r="T857" s="1" t="s">
        <v>62</v>
      </c>
      <c r="U857" s="1" t="s">
        <v>79</v>
      </c>
    </row>
    <row r="858" spans="1:21" x14ac:dyDescent="0.3">
      <c r="A858" s="1" t="s">
        <v>1185</v>
      </c>
      <c r="B858" s="2">
        <v>44902</v>
      </c>
      <c r="C858" s="1" t="s">
        <v>64</v>
      </c>
      <c r="D858" s="1" t="s">
        <v>237</v>
      </c>
      <c r="E858" s="1" t="s">
        <v>24</v>
      </c>
      <c r="F858" s="1" t="s">
        <v>38</v>
      </c>
      <c r="G858" s="1" t="s">
        <v>1186</v>
      </c>
      <c r="H858">
        <v>1348</v>
      </c>
      <c r="I858" s="1" t="s">
        <v>27</v>
      </c>
      <c r="J858" s="1" t="s">
        <v>71</v>
      </c>
      <c r="K858" s="1" t="s">
        <v>346</v>
      </c>
      <c r="L858">
        <v>2792</v>
      </c>
      <c r="M858" s="1" t="s">
        <v>30</v>
      </c>
      <c r="N858">
        <v>22</v>
      </c>
      <c r="O858">
        <v>10</v>
      </c>
      <c r="P858" s="1" t="s">
        <v>31</v>
      </c>
      <c r="Q858">
        <v>29</v>
      </c>
      <c r="R858" s="1" t="s">
        <v>51</v>
      </c>
      <c r="S858" s="1" t="s">
        <v>52</v>
      </c>
      <c r="T858" s="1" t="s">
        <v>53</v>
      </c>
      <c r="U858" s="1" t="s">
        <v>79</v>
      </c>
    </row>
    <row r="859" spans="1:21" x14ac:dyDescent="0.3">
      <c r="A859" s="1" t="s">
        <v>1187</v>
      </c>
      <c r="B859" s="2">
        <v>44956</v>
      </c>
      <c r="C859" s="1" t="s">
        <v>110</v>
      </c>
      <c r="D859" s="1" t="s">
        <v>131</v>
      </c>
      <c r="E859" s="1" t="s">
        <v>24</v>
      </c>
      <c r="F859" s="1" t="s">
        <v>25</v>
      </c>
      <c r="G859" s="1" t="s">
        <v>65</v>
      </c>
      <c r="H859">
        <v>1232</v>
      </c>
      <c r="I859" s="1" t="s">
        <v>49</v>
      </c>
      <c r="J859" s="1" t="s">
        <v>59</v>
      </c>
      <c r="K859" s="1" t="s">
        <v>60</v>
      </c>
      <c r="L859">
        <v>1947</v>
      </c>
      <c r="M859" s="1" t="s">
        <v>30</v>
      </c>
      <c r="N859">
        <v>65</v>
      </c>
      <c r="O859">
        <v>6</v>
      </c>
      <c r="P859" s="1" t="s">
        <v>31</v>
      </c>
      <c r="Q859">
        <v>21</v>
      </c>
      <c r="R859" s="1" t="s">
        <v>51</v>
      </c>
      <c r="S859" s="1" t="s">
        <v>33</v>
      </c>
      <c r="T859" s="1" t="s">
        <v>53</v>
      </c>
      <c r="U859" s="1" t="s">
        <v>79</v>
      </c>
    </row>
    <row r="860" spans="1:21" x14ac:dyDescent="0.3">
      <c r="A860" s="1" t="s">
        <v>1188</v>
      </c>
      <c r="B860" s="2">
        <v>45189</v>
      </c>
      <c r="C860" s="1" t="s">
        <v>45</v>
      </c>
      <c r="D860" s="1" t="s">
        <v>69</v>
      </c>
      <c r="E860" s="1" t="s">
        <v>37</v>
      </c>
      <c r="F860" s="1" t="s">
        <v>56</v>
      </c>
      <c r="G860" s="1" t="s">
        <v>426</v>
      </c>
      <c r="H860">
        <v>1227</v>
      </c>
      <c r="I860" s="1" t="s">
        <v>49</v>
      </c>
      <c r="J860" s="1" t="s">
        <v>59</v>
      </c>
      <c r="K860" s="1" t="s">
        <v>66</v>
      </c>
      <c r="L860">
        <v>1702</v>
      </c>
      <c r="M860" s="1" t="s">
        <v>30</v>
      </c>
      <c r="N860">
        <v>39</v>
      </c>
      <c r="O860">
        <v>13</v>
      </c>
      <c r="P860" s="1" t="s">
        <v>42</v>
      </c>
      <c r="Q860">
        <v>39</v>
      </c>
      <c r="R860" s="1" t="s">
        <v>51</v>
      </c>
      <c r="S860" s="1" t="s">
        <v>33</v>
      </c>
      <c r="T860" s="1" t="s">
        <v>62</v>
      </c>
      <c r="U860" s="1" t="s">
        <v>34</v>
      </c>
    </row>
    <row r="861" spans="1:21" x14ac:dyDescent="0.3">
      <c r="A861" s="1" t="s">
        <v>1189</v>
      </c>
      <c r="B861" s="2">
        <v>45032</v>
      </c>
      <c r="C861" s="1" t="s">
        <v>110</v>
      </c>
      <c r="D861" s="1" t="s">
        <v>81</v>
      </c>
      <c r="E861" s="1" t="s">
        <v>47</v>
      </c>
      <c r="F861" s="1" t="s">
        <v>25</v>
      </c>
      <c r="G861" s="1" t="s">
        <v>423</v>
      </c>
      <c r="H861">
        <v>829</v>
      </c>
      <c r="I861" s="1" t="s">
        <v>58</v>
      </c>
      <c r="J861" s="1" t="s">
        <v>28</v>
      </c>
      <c r="K861" s="1" t="s">
        <v>349</v>
      </c>
      <c r="L861">
        <v>2111</v>
      </c>
      <c r="M861" s="1" t="s">
        <v>41</v>
      </c>
      <c r="N861">
        <v>42</v>
      </c>
      <c r="O861">
        <v>17</v>
      </c>
      <c r="P861" s="1" t="s">
        <v>31</v>
      </c>
      <c r="Q861">
        <v>50</v>
      </c>
      <c r="R861" s="1" t="s">
        <v>51</v>
      </c>
      <c r="S861" s="1" t="s">
        <v>52</v>
      </c>
      <c r="T861" s="1" t="s">
        <v>67</v>
      </c>
      <c r="U861" s="1" t="s">
        <v>79</v>
      </c>
    </row>
    <row r="862" spans="1:21" x14ac:dyDescent="0.3">
      <c r="A862" s="1" t="s">
        <v>1190</v>
      </c>
      <c r="B862" s="2">
        <v>44777</v>
      </c>
      <c r="C862" s="1" t="s">
        <v>110</v>
      </c>
      <c r="D862" s="1" t="s">
        <v>36</v>
      </c>
      <c r="E862" s="1" t="s">
        <v>47</v>
      </c>
      <c r="F862" s="1" t="s">
        <v>25</v>
      </c>
      <c r="G862" s="1" t="s">
        <v>825</v>
      </c>
      <c r="H862">
        <v>2355</v>
      </c>
      <c r="I862" s="1" t="s">
        <v>27</v>
      </c>
      <c r="J862" s="1" t="s">
        <v>59</v>
      </c>
      <c r="K862" s="1" t="s">
        <v>206</v>
      </c>
      <c r="L862">
        <v>1968</v>
      </c>
      <c r="M862" s="1" t="s">
        <v>41</v>
      </c>
      <c r="N862">
        <v>61</v>
      </c>
      <c r="O862">
        <v>16</v>
      </c>
      <c r="P862" s="1" t="s">
        <v>42</v>
      </c>
      <c r="Q862">
        <v>61</v>
      </c>
      <c r="R862" s="1" t="s">
        <v>51</v>
      </c>
      <c r="S862" s="1" t="s">
        <v>52</v>
      </c>
      <c r="T862" s="1" t="s">
        <v>53</v>
      </c>
      <c r="U862" s="1" t="s">
        <v>79</v>
      </c>
    </row>
    <row r="863" spans="1:21" x14ac:dyDescent="0.3">
      <c r="A863" s="1" t="s">
        <v>1191</v>
      </c>
      <c r="B863" s="2">
        <v>44568</v>
      </c>
      <c r="C863" s="1" t="s">
        <v>22</v>
      </c>
      <c r="D863" s="1" t="s">
        <v>23</v>
      </c>
      <c r="E863" s="1" t="s">
        <v>37</v>
      </c>
      <c r="F863" s="1" t="s">
        <v>56</v>
      </c>
      <c r="G863" s="1" t="s">
        <v>721</v>
      </c>
      <c r="H863">
        <v>1537</v>
      </c>
      <c r="I863" s="1" t="s">
        <v>27</v>
      </c>
      <c r="J863" s="1" t="s">
        <v>77</v>
      </c>
      <c r="K863" s="1" t="s">
        <v>164</v>
      </c>
      <c r="L863">
        <v>2764</v>
      </c>
      <c r="M863" s="1" t="s">
        <v>41</v>
      </c>
      <c r="N863">
        <v>21</v>
      </c>
      <c r="O863">
        <v>3</v>
      </c>
      <c r="P863" s="1" t="s">
        <v>31</v>
      </c>
      <c r="Q863">
        <v>80</v>
      </c>
      <c r="R863" s="1" t="s">
        <v>51</v>
      </c>
      <c r="S863" s="1" t="s">
        <v>33</v>
      </c>
      <c r="T863" s="1" t="s">
        <v>53</v>
      </c>
      <c r="U863" s="1" t="s">
        <v>34</v>
      </c>
    </row>
    <row r="864" spans="1:21" x14ac:dyDescent="0.3">
      <c r="A864" s="1" t="s">
        <v>1192</v>
      </c>
      <c r="B864" s="2">
        <v>45277</v>
      </c>
      <c r="C864" s="1" t="s">
        <v>22</v>
      </c>
      <c r="D864" s="1" t="s">
        <v>187</v>
      </c>
      <c r="E864" s="1" t="s">
        <v>47</v>
      </c>
      <c r="F864" s="1" t="s">
        <v>25</v>
      </c>
      <c r="G864" s="1" t="s">
        <v>423</v>
      </c>
      <c r="H864">
        <v>2325</v>
      </c>
      <c r="I864" s="1" t="s">
        <v>58</v>
      </c>
      <c r="J864" s="1" t="s">
        <v>59</v>
      </c>
      <c r="K864" s="1" t="s">
        <v>91</v>
      </c>
      <c r="L864">
        <v>1951</v>
      </c>
      <c r="M864" s="1" t="s">
        <v>30</v>
      </c>
      <c r="N864">
        <v>22</v>
      </c>
      <c r="O864">
        <v>19</v>
      </c>
      <c r="P864" s="1" t="s">
        <v>61</v>
      </c>
      <c r="Q864">
        <v>25</v>
      </c>
      <c r="R864" s="1" t="s">
        <v>51</v>
      </c>
      <c r="S864" s="1" t="s">
        <v>52</v>
      </c>
      <c r="T864" s="1" t="s">
        <v>67</v>
      </c>
      <c r="U864" s="1" t="s">
        <v>79</v>
      </c>
    </row>
    <row r="865" spans="1:21" x14ac:dyDescent="0.3">
      <c r="A865" s="1" t="s">
        <v>1193</v>
      </c>
      <c r="B865" s="2">
        <v>44989</v>
      </c>
      <c r="C865" s="1" t="s">
        <v>22</v>
      </c>
      <c r="D865" s="1" t="s">
        <v>93</v>
      </c>
      <c r="E865" s="1" t="s">
        <v>37</v>
      </c>
      <c r="F865" s="1" t="s">
        <v>38</v>
      </c>
      <c r="G865" s="1" t="s">
        <v>680</v>
      </c>
      <c r="H865">
        <v>1812</v>
      </c>
      <c r="I865" s="1" t="s">
        <v>27</v>
      </c>
      <c r="J865" s="1" t="s">
        <v>59</v>
      </c>
      <c r="K865" s="1" t="s">
        <v>87</v>
      </c>
      <c r="L865">
        <v>2351</v>
      </c>
      <c r="M865" s="1" t="s">
        <v>30</v>
      </c>
      <c r="N865">
        <v>27</v>
      </c>
      <c r="O865">
        <v>8</v>
      </c>
      <c r="P865" s="1" t="s">
        <v>31</v>
      </c>
      <c r="Q865">
        <v>75</v>
      </c>
      <c r="R865" s="1" t="s">
        <v>32</v>
      </c>
      <c r="S865" s="1" t="s">
        <v>52</v>
      </c>
      <c r="T865" s="1" t="s">
        <v>34</v>
      </c>
      <c r="U865" s="1" t="s">
        <v>34</v>
      </c>
    </row>
    <row r="866" spans="1:21" x14ac:dyDescent="0.3">
      <c r="A866" s="1" t="s">
        <v>1194</v>
      </c>
      <c r="B866" s="2">
        <v>44808</v>
      </c>
      <c r="C866" s="1" t="s">
        <v>22</v>
      </c>
      <c r="D866" s="1" t="s">
        <v>138</v>
      </c>
      <c r="E866" s="1" t="s">
        <v>24</v>
      </c>
      <c r="F866" s="1" t="s">
        <v>75</v>
      </c>
      <c r="G866" s="1" t="s">
        <v>287</v>
      </c>
      <c r="H866">
        <v>1431</v>
      </c>
      <c r="I866" s="1" t="s">
        <v>49</v>
      </c>
      <c r="J866" s="1" t="s">
        <v>71</v>
      </c>
      <c r="K866" s="1" t="s">
        <v>133</v>
      </c>
      <c r="L866">
        <v>2895</v>
      </c>
      <c r="M866" s="1" t="s">
        <v>30</v>
      </c>
      <c r="N866">
        <v>31</v>
      </c>
      <c r="O866">
        <v>6</v>
      </c>
      <c r="P866" s="1" t="s">
        <v>31</v>
      </c>
      <c r="Q866">
        <v>14</v>
      </c>
      <c r="R866" s="1" t="s">
        <v>32</v>
      </c>
      <c r="S866" s="1" t="s">
        <v>43</v>
      </c>
      <c r="T866" s="1" t="s">
        <v>67</v>
      </c>
      <c r="U866" s="1" t="s">
        <v>34</v>
      </c>
    </row>
    <row r="867" spans="1:21" x14ac:dyDescent="0.3">
      <c r="A867" s="1" t="s">
        <v>1195</v>
      </c>
      <c r="B867" s="2">
        <v>45082</v>
      </c>
      <c r="C867" s="1" t="s">
        <v>64</v>
      </c>
      <c r="D867" s="1" t="s">
        <v>120</v>
      </c>
      <c r="E867" s="1" t="s">
        <v>47</v>
      </c>
      <c r="F867" s="1" t="s">
        <v>75</v>
      </c>
      <c r="G867" s="1" t="s">
        <v>536</v>
      </c>
      <c r="H867">
        <v>1538</v>
      </c>
      <c r="I867" s="1" t="s">
        <v>27</v>
      </c>
      <c r="J867" s="1" t="s">
        <v>28</v>
      </c>
      <c r="K867" s="1" t="s">
        <v>338</v>
      </c>
      <c r="L867">
        <v>2366</v>
      </c>
      <c r="M867" s="1" t="s">
        <v>30</v>
      </c>
      <c r="N867">
        <v>61</v>
      </c>
      <c r="O867">
        <v>12</v>
      </c>
      <c r="P867" s="1" t="s">
        <v>61</v>
      </c>
      <c r="Q867">
        <v>53</v>
      </c>
      <c r="R867" s="1" t="s">
        <v>32</v>
      </c>
      <c r="S867" s="1" t="s">
        <v>52</v>
      </c>
      <c r="T867" s="1" t="s">
        <v>62</v>
      </c>
      <c r="U867" s="1" t="s">
        <v>79</v>
      </c>
    </row>
    <row r="868" spans="1:21" x14ac:dyDescent="0.3">
      <c r="A868" s="1" t="s">
        <v>1196</v>
      </c>
      <c r="B868" s="2">
        <v>44698</v>
      </c>
      <c r="C868" s="1" t="s">
        <v>97</v>
      </c>
      <c r="D868" s="1" t="s">
        <v>141</v>
      </c>
      <c r="E868" s="1" t="s">
        <v>47</v>
      </c>
      <c r="F868" s="1" t="s">
        <v>25</v>
      </c>
      <c r="G868" s="1" t="s">
        <v>748</v>
      </c>
      <c r="H868">
        <v>2056</v>
      </c>
      <c r="I868" s="1" t="s">
        <v>49</v>
      </c>
      <c r="J868" s="1" t="s">
        <v>71</v>
      </c>
      <c r="K868" s="1" t="s">
        <v>118</v>
      </c>
      <c r="L868">
        <v>1288</v>
      </c>
      <c r="M868" s="1" t="s">
        <v>41</v>
      </c>
      <c r="N868">
        <v>29</v>
      </c>
      <c r="O868">
        <v>10</v>
      </c>
      <c r="P868" s="1" t="s">
        <v>61</v>
      </c>
      <c r="Q868">
        <v>78</v>
      </c>
      <c r="R868" s="1" t="s">
        <v>51</v>
      </c>
      <c r="S868" s="1" t="s">
        <v>33</v>
      </c>
      <c r="T868" s="1" t="s">
        <v>67</v>
      </c>
      <c r="U868" s="1" t="s">
        <v>34</v>
      </c>
    </row>
    <row r="869" spans="1:21" x14ac:dyDescent="0.3">
      <c r="A869" s="1" t="s">
        <v>1197</v>
      </c>
      <c r="B869" s="2">
        <v>44803</v>
      </c>
      <c r="C869" s="1" t="s">
        <v>22</v>
      </c>
      <c r="D869" s="1" t="s">
        <v>344</v>
      </c>
      <c r="E869" s="1" t="s">
        <v>47</v>
      </c>
      <c r="F869" s="1" t="s">
        <v>25</v>
      </c>
      <c r="G869" s="1" t="s">
        <v>250</v>
      </c>
      <c r="H869">
        <v>1655</v>
      </c>
      <c r="I869" s="1" t="s">
        <v>27</v>
      </c>
      <c r="J869" s="1" t="s">
        <v>77</v>
      </c>
      <c r="K869" s="1" t="s">
        <v>66</v>
      </c>
      <c r="L869">
        <v>1187</v>
      </c>
      <c r="M869" s="1" t="s">
        <v>30</v>
      </c>
      <c r="N869">
        <v>24</v>
      </c>
      <c r="O869">
        <v>13</v>
      </c>
      <c r="P869" s="1" t="s">
        <v>42</v>
      </c>
      <c r="Q869">
        <v>57</v>
      </c>
      <c r="R869" s="1" t="s">
        <v>32</v>
      </c>
      <c r="S869" s="1" t="s">
        <v>33</v>
      </c>
      <c r="T869" s="1" t="s">
        <v>67</v>
      </c>
      <c r="U869" s="1" t="s">
        <v>79</v>
      </c>
    </row>
    <row r="870" spans="1:21" x14ac:dyDescent="0.3">
      <c r="A870" s="1" t="s">
        <v>1198</v>
      </c>
      <c r="B870" s="2">
        <v>45040</v>
      </c>
      <c r="C870" s="1" t="s">
        <v>22</v>
      </c>
      <c r="D870" s="1" t="s">
        <v>74</v>
      </c>
      <c r="E870" s="1" t="s">
        <v>47</v>
      </c>
      <c r="F870" s="1" t="s">
        <v>75</v>
      </c>
      <c r="G870" s="1" t="s">
        <v>678</v>
      </c>
      <c r="H870">
        <v>1504</v>
      </c>
      <c r="I870" s="1" t="s">
        <v>27</v>
      </c>
      <c r="J870" s="1" t="s">
        <v>77</v>
      </c>
      <c r="K870" s="1" t="s">
        <v>113</v>
      </c>
      <c r="L870">
        <v>1297</v>
      </c>
      <c r="M870" s="1" t="s">
        <v>30</v>
      </c>
      <c r="N870">
        <v>27</v>
      </c>
      <c r="O870">
        <v>18</v>
      </c>
      <c r="P870" s="1" t="s">
        <v>42</v>
      </c>
      <c r="Q870">
        <v>17</v>
      </c>
      <c r="R870" s="1" t="s">
        <v>32</v>
      </c>
      <c r="S870" s="1" t="s">
        <v>33</v>
      </c>
      <c r="T870" s="1" t="s">
        <v>34</v>
      </c>
      <c r="U870" s="1" t="s">
        <v>79</v>
      </c>
    </row>
    <row r="871" spans="1:21" x14ac:dyDescent="0.3">
      <c r="A871" s="1" t="s">
        <v>1199</v>
      </c>
      <c r="B871" s="2">
        <v>44902</v>
      </c>
      <c r="C871" s="1" t="s">
        <v>45</v>
      </c>
      <c r="D871" s="1" t="s">
        <v>89</v>
      </c>
      <c r="E871" s="1" t="s">
        <v>47</v>
      </c>
      <c r="F871" s="1" t="s">
        <v>121</v>
      </c>
      <c r="G871" s="1" t="s">
        <v>234</v>
      </c>
      <c r="H871">
        <v>358</v>
      </c>
      <c r="I871" s="1" t="s">
        <v>58</v>
      </c>
      <c r="J871" s="1" t="s">
        <v>28</v>
      </c>
      <c r="K871" s="1" t="s">
        <v>66</v>
      </c>
      <c r="L871">
        <v>982</v>
      </c>
      <c r="M871" s="1" t="s">
        <v>41</v>
      </c>
      <c r="N871">
        <v>25</v>
      </c>
      <c r="O871">
        <v>0</v>
      </c>
      <c r="P871" s="1" t="s">
        <v>61</v>
      </c>
      <c r="Q871">
        <v>44</v>
      </c>
      <c r="R871" s="1" t="s">
        <v>51</v>
      </c>
      <c r="S871" s="1" t="s">
        <v>43</v>
      </c>
      <c r="T871" s="1" t="s">
        <v>67</v>
      </c>
      <c r="U871" s="1" t="s">
        <v>34</v>
      </c>
    </row>
    <row r="872" spans="1:21" x14ac:dyDescent="0.3">
      <c r="A872" s="1" t="s">
        <v>1200</v>
      </c>
      <c r="B872" s="2">
        <v>44718</v>
      </c>
      <c r="C872" s="1" t="s">
        <v>64</v>
      </c>
      <c r="D872" s="1" t="s">
        <v>36</v>
      </c>
      <c r="E872" s="1" t="s">
        <v>37</v>
      </c>
      <c r="F872" s="1" t="s">
        <v>121</v>
      </c>
      <c r="G872" s="1" t="s">
        <v>595</v>
      </c>
      <c r="H872">
        <v>1013</v>
      </c>
      <c r="I872" s="1" t="s">
        <v>27</v>
      </c>
      <c r="J872" s="1" t="s">
        <v>28</v>
      </c>
      <c r="K872" s="1" t="s">
        <v>326</v>
      </c>
      <c r="L872">
        <v>1952</v>
      </c>
      <c r="M872" s="1" t="s">
        <v>30</v>
      </c>
      <c r="N872">
        <v>24</v>
      </c>
      <c r="O872">
        <v>5</v>
      </c>
      <c r="P872" s="1" t="s">
        <v>61</v>
      </c>
      <c r="Q872">
        <v>21</v>
      </c>
      <c r="R872" s="1" t="s">
        <v>32</v>
      </c>
      <c r="S872" s="1" t="s">
        <v>52</v>
      </c>
      <c r="T872" s="1" t="s">
        <v>53</v>
      </c>
      <c r="U872" s="1" t="s">
        <v>79</v>
      </c>
    </row>
    <row r="873" spans="1:21" x14ac:dyDescent="0.3">
      <c r="A873" s="1" t="s">
        <v>1201</v>
      </c>
      <c r="B873" s="2">
        <v>44735</v>
      </c>
      <c r="C873" s="1" t="s">
        <v>64</v>
      </c>
      <c r="D873" s="1" t="s">
        <v>36</v>
      </c>
      <c r="E873" s="1" t="s">
        <v>24</v>
      </c>
      <c r="F873" s="1" t="s">
        <v>121</v>
      </c>
      <c r="G873" s="1" t="s">
        <v>234</v>
      </c>
      <c r="H873">
        <v>806</v>
      </c>
      <c r="I873" s="1" t="s">
        <v>49</v>
      </c>
      <c r="J873" s="1" t="s">
        <v>59</v>
      </c>
      <c r="K873" s="1" t="s">
        <v>229</v>
      </c>
      <c r="L873">
        <v>2857</v>
      </c>
      <c r="M873" s="1" t="s">
        <v>41</v>
      </c>
      <c r="N873">
        <v>70</v>
      </c>
      <c r="O873">
        <v>4</v>
      </c>
      <c r="P873" s="1" t="s">
        <v>61</v>
      </c>
      <c r="Q873">
        <v>16</v>
      </c>
      <c r="R873" s="1" t="s">
        <v>51</v>
      </c>
      <c r="S873" s="1" t="s">
        <v>52</v>
      </c>
      <c r="T873" s="1" t="s">
        <v>34</v>
      </c>
      <c r="U873" s="1" t="s">
        <v>79</v>
      </c>
    </row>
    <row r="874" spans="1:21" x14ac:dyDescent="0.3">
      <c r="A874" s="1" t="s">
        <v>1202</v>
      </c>
      <c r="B874" s="2">
        <v>45077</v>
      </c>
      <c r="C874" s="1" t="s">
        <v>22</v>
      </c>
      <c r="D874" s="1" t="s">
        <v>104</v>
      </c>
      <c r="E874" s="1" t="s">
        <v>24</v>
      </c>
      <c r="F874" s="1" t="s">
        <v>75</v>
      </c>
      <c r="G874" s="1" t="s">
        <v>241</v>
      </c>
      <c r="H874">
        <v>1541</v>
      </c>
      <c r="I874" s="1" t="s">
        <v>49</v>
      </c>
      <c r="J874" s="1" t="s">
        <v>28</v>
      </c>
      <c r="K874" s="1" t="s">
        <v>271</v>
      </c>
      <c r="L874">
        <v>2311</v>
      </c>
      <c r="M874" s="1" t="s">
        <v>41</v>
      </c>
      <c r="N874">
        <v>24</v>
      </c>
      <c r="O874">
        <v>10</v>
      </c>
      <c r="P874" s="1" t="s">
        <v>31</v>
      </c>
      <c r="Q874">
        <v>25</v>
      </c>
      <c r="R874" s="1" t="s">
        <v>32</v>
      </c>
      <c r="S874" s="1" t="s">
        <v>52</v>
      </c>
      <c r="T874" s="1" t="s">
        <v>62</v>
      </c>
      <c r="U874" s="1" t="s">
        <v>79</v>
      </c>
    </row>
    <row r="875" spans="1:21" x14ac:dyDescent="0.3">
      <c r="A875" s="1" t="s">
        <v>1203</v>
      </c>
      <c r="B875" s="2">
        <v>44944</v>
      </c>
      <c r="C875" s="1" t="s">
        <v>110</v>
      </c>
      <c r="D875" s="1" t="s">
        <v>194</v>
      </c>
      <c r="E875" s="1" t="s">
        <v>47</v>
      </c>
      <c r="F875" s="1" t="s">
        <v>25</v>
      </c>
      <c r="G875" s="1" t="s">
        <v>458</v>
      </c>
      <c r="H875">
        <v>740</v>
      </c>
      <c r="I875" s="1" t="s">
        <v>27</v>
      </c>
      <c r="J875" s="1" t="s">
        <v>71</v>
      </c>
      <c r="K875" s="1" t="s">
        <v>210</v>
      </c>
      <c r="L875">
        <v>1035</v>
      </c>
      <c r="M875" s="1" t="s">
        <v>30</v>
      </c>
      <c r="N875">
        <v>53</v>
      </c>
      <c r="O875">
        <v>20</v>
      </c>
      <c r="P875" s="1" t="s">
        <v>31</v>
      </c>
      <c r="Q875">
        <v>75</v>
      </c>
      <c r="R875" s="1" t="s">
        <v>51</v>
      </c>
      <c r="S875" s="1" t="s">
        <v>33</v>
      </c>
      <c r="T875" s="1" t="s">
        <v>34</v>
      </c>
      <c r="U875" s="1" t="s">
        <v>34</v>
      </c>
    </row>
    <row r="876" spans="1:21" x14ac:dyDescent="0.3">
      <c r="A876" s="1" t="s">
        <v>1204</v>
      </c>
      <c r="B876" s="2">
        <v>44657</v>
      </c>
      <c r="C876" s="1" t="s">
        <v>64</v>
      </c>
      <c r="D876" s="1" t="s">
        <v>194</v>
      </c>
      <c r="E876" s="1" t="s">
        <v>24</v>
      </c>
      <c r="F876" s="1" t="s">
        <v>56</v>
      </c>
      <c r="G876" s="1" t="s">
        <v>112</v>
      </c>
      <c r="H876">
        <v>2208</v>
      </c>
      <c r="I876" s="1" t="s">
        <v>49</v>
      </c>
      <c r="J876" s="1" t="s">
        <v>59</v>
      </c>
      <c r="K876" s="1" t="s">
        <v>206</v>
      </c>
      <c r="L876">
        <v>2996</v>
      </c>
      <c r="M876" s="1" t="s">
        <v>30</v>
      </c>
      <c r="N876">
        <v>20</v>
      </c>
      <c r="O876">
        <v>3</v>
      </c>
      <c r="P876" s="1" t="s">
        <v>31</v>
      </c>
      <c r="Q876">
        <v>13</v>
      </c>
      <c r="R876" s="1" t="s">
        <v>32</v>
      </c>
      <c r="S876" s="1" t="s">
        <v>52</v>
      </c>
      <c r="T876" s="1" t="s">
        <v>62</v>
      </c>
      <c r="U876" s="1" t="s">
        <v>34</v>
      </c>
    </row>
    <row r="877" spans="1:21" x14ac:dyDescent="0.3">
      <c r="A877" s="1" t="s">
        <v>1205</v>
      </c>
      <c r="B877" s="2">
        <v>44827</v>
      </c>
      <c r="C877" s="1" t="s">
        <v>64</v>
      </c>
      <c r="D877" s="1" t="s">
        <v>36</v>
      </c>
      <c r="E877" s="1" t="s">
        <v>37</v>
      </c>
      <c r="F877" s="1" t="s">
        <v>56</v>
      </c>
      <c r="G877" s="1" t="s">
        <v>670</v>
      </c>
      <c r="H877">
        <v>1433</v>
      </c>
      <c r="I877" s="1" t="s">
        <v>27</v>
      </c>
      <c r="J877" s="1" t="s">
        <v>28</v>
      </c>
      <c r="K877" s="1" t="s">
        <v>99</v>
      </c>
      <c r="L877">
        <v>890</v>
      </c>
      <c r="M877" s="1" t="s">
        <v>30</v>
      </c>
      <c r="N877">
        <v>41</v>
      </c>
      <c r="O877">
        <v>0</v>
      </c>
      <c r="P877" s="1" t="s">
        <v>61</v>
      </c>
      <c r="Q877">
        <v>76</v>
      </c>
      <c r="R877" s="1" t="s">
        <v>32</v>
      </c>
      <c r="S877" s="1" t="s">
        <v>43</v>
      </c>
      <c r="T877" s="1" t="s">
        <v>34</v>
      </c>
      <c r="U877" s="1" t="s">
        <v>34</v>
      </c>
    </row>
    <row r="878" spans="1:21" x14ac:dyDescent="0.3">
      <c r="A878" s="1" t="s">
        <v>1206</v>
      </c>
      <c r="B878" s="2">
        <v>44858</v>
      </c>
      <c r="C878" s="1" t="s">
        <v>64</v>
      </c>
      <c r="D878" s="1" t="s">
        <v>55</v>
      </c>
      <c r="E878" s="1" t="s">
        <v>37</v>
      </c>
      <c r="F878" s="1" t="s">
        <v>25</v>
      </c>
      <c r="G878" s="1" t="s">
        <v>678</v>
      </c>
      <c r="H878">
        <v>133</v>
      </c>
      <c r="I878" s="1" t="s">
        <v>58</v>
      </c>
      <c r="J878" s="1" t="s">
        <v>59</v>
      </c>
      <c r="K878" s="1" t="s">
        <v>87</v>
      </c>
      <c r="L878">
        <v>2174</v>
      </c>
      <c r="M878" s="1" t="s">
        <v>41</v>
      </c>
      <c r="N878">
        <v>50</v>
      </c>
      <c r="O878">
        <v>4</v>
      </c>
      <c r="P878" s="1" t="s">
        <v>42</v>
      </c>
      <c r="Q878">
        <v>46</v>
      </c>
      <c r="R878" s="1" t="s">
        <v>32</v>
      </c>
      <c r="S878" s="1" t="s">
        <v>43</v>
      </c>
      <c r="T878" s="1" t="s">
        <v>34</v>
      </c>
      <c r="U878" s="1" t="s">
        <v>79</v>
      </c>
    </row>
    <row r="879" spans="1:21" x14ac:dyDescent="0.3">
      <c r="A879" s="1" t="s">
        <v>1207</v>
      </c>
      <c r="B879" s="2">
        <v>44817</v>
      </c>
      <c r="C879" s="1" t="s">
        <v>97</v>
      </c>
      <c r="D879" s="1" t="s">
        <v>74</v>
      </c>
      <c r="E879" s="1" t="s">
        <v>37</v>
      </c>
      <c r="F879" s="1" t="s">
        <v>38</v>
      </c>
      <c r="G879" s="1" t="s">
        <v>316</v>
      </c>
      <c r="H879">
        <v>2134</v>
      </c>
      <c r="I879" s="1" t="s">
        <v>49</v>
      </c>
      <c r="J879" s="1" t="s">
        <v>71</v>
      </c>
      <c r="K879" s="1" t="s">
        <v>201</v>
      </c>
      <c r="L879">
        <v>1114</v>
      </c>
      <c r="M879" s="1" t="s">
        <v>30</v>
      </c>
      <c r="N879">
        <v>64</v>
      </c>
      <c r="O879">
        <v>9</v>
      </c>
      <c r="P879" s="1" t="s">
        <v>61</v>
      </c>
      <c r="Q879">
        <v>36</v>
      </c>
      <c r="R879" s="1" t="s">
        <v>32</v>
      </c>
      <c r="S879" s="1" t="s">
        <v>33</v>
      </c>
      <c r="T879" s="1" t="s">
        <v>34</v>
      </c>
      <c r="U879" s="1" t="s">
        <v>79</v>
      </c>
    </row>
    <row r="880" spans="1:21" x14ac:dyDescent="0.3">
      <c r="A880" s="1" t="s">
        <v>1208</v>
      </c>
      <c r="B880" s="2">
        <v>44758</v>
      </c>
      <c r="C880" s="1" t="s">
        <v>64</v>
      </c>
      <c r="D880" s="1" t="s">
        <v>93</v>
      </c>
      <c r="E880" s="1" t="s">
        <v>37</v>
      </c>
      <c r="F880" s="1" t="s">
        <v>38</v>
      </c>
      <c r="G880" s="1" t="s">
        <v>419</v>
      </c>
      <c r="H880">
        <v>1910</v>
      </c>
      <c r="I880" s="1" t="s">
        <v>49</v>
      </c>
      <c r="J880" s="1" t="s">
        <v>71</v>
      </c>
      <c r="K880" s="1" t="s">
        <v>123</v>
      </c>
      <c r="L880">
        <v>1174</v>
      </c>
      <c r="M880" s="1" t="s">
        <v>30</v>
      </c>
      <c r="N880">
        <v>52</v>
      </c>
      <c r="O880">
        <v>18</v>
      </c>
      <c r="P880" s="1" t="s">
        <v>61</v>
      </c>
      <c r="Q880">
        <v>65</v>
      </c>
      <c r="R880" s="1" t="s">
        <v>32</v>
      </c>
      <c r="S880" s="1" t="s">
        <v>43</v>
      </c>
      <c r="T880" s="1" t="s">
        <v>62</v>
      </c>
      <c r="U880" s="1" t="s">
        <v>34</v>
      </c>
    </row>
    <row r="881" spans="1:21" x14ac:dyDescent="0.3">
      <c r="A881" s="1" t="s">
        <v>1209</v>
      </c>
      <c r="B881" s="2">
        <v>44793</v>
      </c>
      <c r="C881" s="1" t="s">
        <v>22</v>
      </c>
      <c r="D881" s="1" t="s">
        <v>85</v>
      </c>
      <c r="E881" s="1" t="s">
        <v>47</v>
      </c>
      <c r="F881" s="1" t="s">
        <v>25</v>
      </c>
      <c r="G881" s="1" t="s">
        <v>195</v>
      </c>
      <c r="H881">
        <v>2107</v>
      </c>
      <c r="I881" s="1" t="s">
        <v>27</v>
      </c>
      <c r="J881" s="1" t="s">
        <v>28</v>
      </c>
      <c r="K881" s="1" t="s">
        <v>271</v>
      </c>
      <c r="L881">
        <v>1619</v>
      </c>
      <c r="M881" s="1" t="s">
        <v>41</v>
      </c>
      <c r="N881">
        <v>51</v>
      </c>
      <c r="O881">
        <v>5</v>
      </c>
      <c r="P881" s="1" t="s">
        <v>61</v>
      </c>
      <c r="Q881">
        <v>52</v>
      </c>
      <c r="R881" s="1" t="s">
        <v>32</v>
      </c>
      <c r="S881" s="1" t="s">
        <v>33</v>
      </c>
      <c r="T881" s="1" t="s">
        <v>62</v>
      </c>
      <c r="U881" s="1" t="s">
        <v>34</v>
      </c>
    </row>
    <row r="882" spans="1:21" x14ac:dyDescent="0.3">
      <c r="A882" s="1" t="s">
        <v>1210</v>
      </c>
      <c r="B882" s="2">
        <v>45022</v>
      </c>
      <c r="C882" s="1" t="s">
        <v>97</v>
      </c>
      <c r="D882" s="1" t="s">
        <v>189</v>
      </c>
      <c r="E882" s="1" t="s">
        <v>24</v>
      </c>
      <c r="F882" s="1" t="s">
        <v>75</v>
      </c>
      <c r="G882" s="1" t="s">
        <v>432</v>
      </c>
      <c r="H882">
        <v>921</v>
      </c>
      <c r="I882" s="1" t="s">
        <v>58</v>
      </c>
      <c r="J882" s="1" t="s">
        <v>71</v>
      </c>
      <c r="K882" s="1" t="s">
        <v>157</v>
      </c>
      <c r="L882">
        <v>1183</v>
      </c>
      <c r="M882" s="1" t="s">
        <v>41</v>
      </c>
      <c r="N882">
        <v>42</v>
      </c>
      <c r="O882">
        <v>13</v>
      </c>
      <c r="P882" s="1" t="s">
        <v>42</v>
      </c>
      <c r="Q882">
        <v>32</v>
      </c>
      <c r="R882" s="1" t="s">
        <v>51</v>
      </c>
      <c r="S882" s="1" t="s">
        <v>43</v>
      </c>
      <c r="T882" s="1" t="s">
        <v>62</v>
      </c>
      <c r="U882" s="1" t="s">
        <v>34</v>
      </c>
    </row>
    <row r="883" spans="1:21" x14ac:dyDescent="0.3">
      <c r="A883" s="1" t="s">
        <v>1211</v>
      </c>
      <c r="B883" s="2">
        <v>44960</v>
      </c>
      <c r="C883" s="1" t="s">
        <v>45</v>
      </c>
      <c r="D883" s="1" t="s">
        <v>104</v>
      </c>
      <c r="E883" s="1" t="s">
        <v>47</v>
      </c>
      <c r="F883" s="1" t="s">
        <v>56</v>
      </c>
      <c r="G883" s="1" t="s">
        <v>345</v>
      </c>
      <c r="H883">
        <v>1628</v>
      </c>
      <c r="I883" s="1" t="s">
        <v>49</v>
      </c>
      <c r="J883" s="1" t="s">
        <v>59</v>
      </c>
      <c r="K883" s="1" t="s">
        <v>102</v>
      </c>
      <c r="L883">
        <v>2276</v>
      </c>
      <c r="M883" s="1" t="s">
        <v>41</v>
      </c>
      <c r="N883">
        <v>40</v>
      </c>
      <c r="O883">
        <v>14</v>
      </c>
      <c r="P883" s="1" t="s">
        <v>42</v>
      </c>
      <c r="Q883">
        <v>48</v>
      </c>
      <c r="R883" s="1" t="s">
        <v>51</v>
      </c>
      <c r="S883" s="1" t="s">
        <v>33</v>
      </c>
      <c r="T883" s="1" t="s">
        <v>62</v>
      </c>
      <c r="U883" s="1" t="s">
        <v>34</v>
      </c>
    </row>
    <row r="884" spans="1:21" x14ac:dyDescent="0.3">
      <c r="A884" s="1" t="s">
        <v>1212</v>
      </c>
      <c r="B884" s="2">
        <v>45274</v>
      </c>
      <c r="C884" s="1" t="s">
        <v>22</v>
      </c>
      <c r="D884" s="1" t="s">
        <v>194</v>
      </c>
      <c r="E884" s="1" t="s">
        <v>37</v>
      </c>
      <c r="F884" s="1" t="s">
        <v>38</v>
      </c>
      <c r="G884" s="1" t="s">
        <v>1213</v>
      </c>
      <c r="H884">
        <v>616</v>
      </c>
      <c r="I884" s="1" t="s">
        <v>27</v>
      </c>
      <c r="J884" s="1" t="s">
        <v>28</v>
      </c>
      <c r="K884" s="1" t="s">
        <v>50</v>
      </c>
      <c r="L884">
        <v>1831</v>
      </c>
      <c r="M884" s="1" t="s">
        <v>41</v>
      </c>
      <c r="N884">
        <v>38</v>
      </c>
      <c r="O884">
        <v>18</v>
      </c>
      <c r="P884" s="1" t="s">
        <v>61</v>
      </c>
      <c r="Q884">
        <v>55</v>
      </c>
      <c r="R884" s="1" t="s">
        <v>51</v>
      </c>
      <c r="S884" s="1" t="s">
        <v>43</v>
      </c>
      <c r="T884" s="1" t="s">
        <v>53</v>
      </c>
      <c r="U884" s="1" t="s">
        <v>34</v>
      </c>
    </row>
    <row r="885" spans="1:21" x14ac:dyDescent="0.3">
      <c r="A885" s="1" t="s">
        <v>1214</v>
      </c>
      <c r="B885" s="2">
        <v>44708</v>
      </c>
      <c r="C885" s="1" t="s">
        <v>22</v>
      </c>
      <c r="D885" s="1" t="s">
        <v>23</v>
      </c>
      <c r="E885" s="1" t="s">
        <v>47</v>
      </c>
      <c r="F885" s="1" t="s">
        <v>121</v>
      </c>
      <c r="G885" s="1" t="s">
        <v>518</v>
      </c>
      <c r="H885">
        <v>650</v>
      </c>
      <c r="I885" s="1" t="s">
        <v>58</v>
      </c>
      <c r="J885" s="1" t="s">
        <v>77</v>
      </c>
      <c r="K885" s="1" t="s">
        <v>210</v>
      </c>
      <c r="L885">
        <v>1331</v>
      </c>
      <c r="M885" s="1" t="s">
        <v>41</v>
      </c>
      <c r="N885">
        <v>42</v>
      </c>
      <c r="O885">
        <v>0</v>
      </c>
      <c r="P885" s="1" t="s">
        <v>31</v>
      </c>
      <c r="Q885">
        <v>3</v>
      </c>
      <c r="R885" s="1" t="s">
        <v>32</v>
      </c>
      <c r="S885" s="1" t="s">
        <v>52</v>
      </c>
      <c r="T885" s="1" t="s">
        <v>62</v>
      </c>
      <c r="U885" s="1" t="s">
        <v>34</v>
      </c>
    </row>
    <row r="886" spans="1:21" x14ac:dyDescent="0.3">
      <c r="A886" s="1" t="s">
        <v>1215</v>
      </c>
      <c r="B886" s="2">
        <v>44745</v>
      </c>
      <c r="C886" s="1" t="s">
        <v>97</v>
      </c>
      <c r="D886" s="1" t="s">
        <v>36</v>
      </c>
      <c r="E886" s="1" t="s">
        <v>47</v>
      </c>
      <c r="F886" s="1" t="s">
        <v>25</v>
      </c>
      <c r="G886" s="1" t="s">
        <v>146</v>
      </c>
      <c r="H886">
        <v>537</v>
      </c>
      <c r="I886" s="1" t="s">
        <v>58</v>
      </c>
      <c r="J886" s="1" t="s">
        <v>77</v>
      </c>
      <c r="K886" s="1" t="s">
        <v>338</v>
      </c>
      <c r="L886">
        <v>2127</v>
      </c>
      <c r="M886" s="1" t="s">
        <v>41</v>
      </c>
      <c r="N886">
        <v>50</v>
      </c>
      <c r="O886">
        <v>20</v>
      </c>
      <c r="P886" s="1" t="s">
        <v>61</v>
      </c>
      <c r="Q886">
        <v>3</v>
      </c>
      <c r="R886" s="1" t="s">
        <v>51</v>
      </c>
      <c r="S886" s="1" t="s">
        <v>52</v>
      </c>
      <c r="T886" s="1" t="s">
        <v>53</v>
      </c>
      <c r="U886" s="1" t="s">
        <v>34</v>
      </c>
    </row>
    <row r="887" spans="1:21" x14ac:dyDescent="0.3">
      <c r="A887" s="1" t="s">
        <v>1216</v>
      </c>
      <c r="B887" s="2">
        <v>44914</v>
      </c>
      <c r="C887" s="1" t="s">
        <v>22</v>
      </c>
      <c r="D887" s="1" t="s">
        <v>69</v>
      </c>
      <c r="E887" s="1" t="s">
        <v>24</v>
      </c>
      <c r="F887" s="1" t="s">
        <v>38</v>
      </c>
      <c r="G887" s="1" t="s">
        <v>740</v>
      </c>
      <c r="H887">
        <v>1210</v>
      </c>
      <c r="I887" s="1" t="s">
        <v>49</v>
      </c>
      <c r="J887" s="1" t="s">
        <v>77</v>
      </c>
      <c r="K887" s="1" t="s">
        <v>123</v>
      </c>
      <c r="L887">
        <v>1342</v>
      </c>
      <c r="M887" s="1" t="s">
        <v>30</v>
      </c>
      <c r="N887">
        <v>37</v>
      </c>
      <c r="O887">
        <v>16</v>
      </c>
      <c r="P887" s="1" t="s">
        <v>31</v>
      </c>
      <c r="Q887">
        <v>3</v>
      </c>
      <c r="R887" s="1" t="s">
        <v>51</v>
      </c>
      <c r="S887" s="1" t="s">
        <v>43</v>
      </c>
      <c r="T887" s="1" t="s">
        <v>62</v>
      </c>
      <c r="U887" s="1" t="s">
        <v>79</v>
      </c>
    </row>
    <row r="888" spans="1:21" x14ac:dyDescent="0.3">
      <c r="A888" s="1" t="s">
        <v>1217</v>
      </c>
      <c r="B888" s="2">
        <v>44845</v>
      </c>
      <c r="C888" s="1" t="s">
        <v>64</v>
      </c>
      <c r="D888" s="1" t="s">
        <v>141</v>
      </c>
      <c r="E888" s="1" t="s">
        <v>47</v>
      </c>
      <c r="F888" s="1" t="s">
        <v>75</v>
      </c>
      <c r="G888" s="1" t="s">
        <v>458</v>
      </c>
      <c r="H888">
        <v>743</v>
      </c>
      <c r="I888" s="1" t="s">
        <v>49</v>
      </c>
      <c r="J888" s="1" t="s">
        <v>28</v>
      </c>
      <c r="K888" s="1" t="s">
        <v>206</v>
      </c>
      <c r="L888">
        <v>2668</v>
      </c>
      <c r="M888" s="1" t="s">
        <v>30</v>
      </c>
      <c r="N888">
        <v>29</v>
      </c>
      <c r="O888">
        <v>9</v>
      </c>
      <c r="P888" s="1" t="s">
        <v>42</v>
      </c>
      <c r="Q888">
        <v>37</v>
      </c>
      <c r="R888" s="1" t="s">
        <v>32</v>
      </c>
      <c r="S888" s="1" t="s">
        <v>52</v>
      </c>
      <c r="T888" s="1" t="s">
        <v>62</v>
      </c>
      <c r="U888" s="1" t="s">
        <v>34</v>
      </c>
    </row>
    <row r="889" spans="1:21" x14ac:dyDescent="0.3">
      <c r="A889" s="1" t="s">
        <v>1218</v>
      </c>
      <c r="B889" s="2">
        <v>44987</v>
      </c>
      <c r="C889" s="1" t="s">
        <v>64</v>
      </c>
      <c r="D889" s="1" t="s">
        <v>93</v>
      </c>
      <c r="E889" s="1" t="s">
        <v>37</v>
      </c>
      <c r="F889" s="1" t="s">
        <v>56</v>
      </c>
      <c r="G889" s="1" t="s">
        <v>491</v>
      </c>
      <c r="H889">
        <v>2140</v>
      </c>
      <c r="I889" s="1" t="s">
        <v>27</v>
      </c>
      <c r="J889" s="1" t="s">
        <v>59</v>
      </c>
      <c r="K889" s="1" t="s">
        <v>298</v>
      </c>
      <c r="L889">
        <v>2748</v>
      </c>
      <c r="M889" s="1" t="s">
        <v>30</v>
      </c>
      <c r="N889">
        <v>60</v>
      </c>
      <c r="O889">
        <v>5</v>
      </c>
      <c r="P889" s="1" t="s">
        <v>42</v>
      </c>
      <c r="Q889">
        <v>12</v>
      </c>
      <c r="R889" s="1" t="s">
        <v>32</v>
      </c>
      <c r="S889" s="1" t="s">
        <v>52</v>
      </c>
      <c r="T889" s="1" t="s">
        <v>62</v>
      </c>
      <c r="U889" s="1" t="s">
        <v>34</v>
      </c>
    </row>
    <row r="890" spans="1:21" x14ac:dyDescent="0.3">
      <c r="A890" s="1" t="s">
        <v>1219</v>
      </c>
      <c r="B890" s="2">
        <v>45056</v>
      </c>
      <c r="C890" s="1" t="s">
        <v>45</v>
      </c>
      <c r="D890" s="1" t="s">
        <v>131</v>
      </c>
      <c r="E890" s="1" t="s">
        <v>24</v>
      </c>
      <c r="F890" s="1" t="s">
        <v>25</v>
      </c>
      <c r="G890" s="1" t="s">
        <v>727</v>
      </c>
      <c r="H890">
        <v>1820</v>
      </c>
      <c r="I890" s="1" t="s">
        <v>49</v>
      </c>
      <c r="J890" s="1" t="s">
        <v>71</v>
      </c>
      <c r="K890" s="1" t="s">
        <v>232</v>
      </c>
      <c r="L890">
        <v>1893</v>
      </c>
      <c r="M890" s="1" t="s">
        <v>30</v>
      </c>
      <c r="N890">
        <v>54</v>
      </c>
      <c r="O890">
        <v>9</v>
      </c>
      <c r="P890" s="1" t="s">
        <v>61</v>
      </c>
      <c r="Q890">
        <v>7</v>
      </c>
      <c r="R890" s="1" t="s">
        <v>32</v>
      </c>
      <c r="S890" s="1" t="s">
        <v>52</v>
      </c>
      <c r="T890" s="1" t="s">
        <v>34</v>
      </c>
      <c r="U890" s="1" t="s">
        <v>79</v>
      </c>
    </row>
    <row r="891" spans="1:21" x14ac:dyDescent="0.3">
      <c r="A891" s="1" t="s">
        <v>1220</v>
      </c>
      <c r="B891" s="2">
        <v>44982</v>
      </c>
      <c r="C891" s="1" t="s">
        <v>22</v>
      </c>
      <c r="D891" s="1" t="s">
        <v>180</v>
      </c>
      <c r="E891" s="1" t="s">
        <v>37</v>
      </c>
      <c r="F891" s="1" t="s">
        <v>56</v>
      </c>
      <c r="G891" s="1" t="s">
        <v>48</v>
      </c>
      <c r="H891">
        <v>930</v>
      </c>
      <c r="I891" s="1" t="s">
        <v>49</v>
      </c>
      <c r="J891" s="1" t="s">
        <v>77</v>
      </c>
      <c r="K891" s="1" t="s">
        <v>83</v>
      </c>
      <c r="L891">
        <v>2254</v>
      </c>
      <c r="M891" s="1" t="s">
        <v>30</v>
      </c>
      <c r="N891">
        <v>50</v>
      </c>
      <c r="O891">
        <v>12</v>
      </c>
      <c r="P891" s="1" t="s">
        <v>31</v>
      </c>
      <c r="Q891">
        <v>53</v>
      </c>
      <c r="R891" s="1" t="s">
        <v>32</v>
      </c>
      <c r="S891" s="1" t="s">
        <v>43</v>
      </c>
      <c r="T891" s="1" t="s">
        <v>67</v>
      </c>
      <c r="U891" s="1" t="s">
        <v>79</v>
      </c>
    </row>
    <row r="892" spans="1:21" x14ac:dyDescent="0.3">
      <c r="A892" s="1" t="s">
        <v>1221</v>
      </c>
      <c r="B892" s="2">
        <v>45145</v>
      </c>
      <c r="C892" s="1" t="s">
        <v>97</v>
      </c>
      <c r="D892" s="1" t="s">
        <v>104</v>
      </c>
      <c r="E892" s="1" t="s">
        <v>24</v>
      </c>
      <c r="F892" s="1" t="s">
        <v>25</v>
      </c>
      <c r="G892" s="1" t="s">
        <v>987</v>
      </c>
      <c r="H892">
        <v>1831</v>
      </c>
      <c r="I892" s="1" t="s">
        <v>27</v>
      </c>
      <c r="J892" s="1" t="s">
        <v>71</v>
      </c>
      <c r="K892" s="1" t="s">
        <v>182</v>
      </c>
      <c r="L892">
        <v>959</v>
      </c>
      <c r="M892" s="1" t="s">
        <v>41</v>
      </c>
      <c r="N892">
        <v>30</v>
      </c>
      <c r="O892">
        <v>20</v>
      </c>
      <c r="P892" s="1" t="s">
        <v>61</v>
      </c>
      <c r="Q892">
        <v>13</v>
      </c>
      <c r="R892" s="1" t="s">
        <v>32</v>
      </c>
      <c r="S892" s="1" t="s">
        <v>52</v>
      </c>
      <c r="T892" s="1" t="s">
        <v>67</v>
      </c>
      <c r="U892" s="1" t="s">
        <v>79</v>
      </c>
    </row>
    <row r="893" spans="1:21" x14ac:dyDescent="0.3">
      <c r="A893" s="1" t="s">
        <v>1222</v>
      </c>
      <c r="B893" s="2">
        <v>45076</v>
      </c>
      <c r="C893" s="1" t="s">
        <v>64</v>
      </c>
      <c r="D893" s="1" t="s">
        <v>131</v>
      </c>
      <c r="E893" s="1" t="s">
        <v>47</v>
      </c>
      <c r="F893" s="1" t="s">
        <v>75</v>
      </c>
      <c r="G893" s="1" t="s">
        <v>314</v>
      </c>
      <c r="H893">
        <v>1433</v>
      </c>
      <c r="I893" s="1" t="s">
        <v>49</v>
      </c>
      <c r="J893" s="1" t="s">
        <v>59</v>
      </c>
      <c r="K893" s="1" t="s">
        <v>239</v>
      </c>
      <c r="L893">
        <v>1929</v>
      </c>
      <c r="M893" s="1" t="s">
        <v>30</v>
      </c>
      <c r="N893">
        <v>34</v>
      </c>
      <c r="O893">
        <v>5</v>
      </c>
      <c r="P893" s="1" t="s">
        <v>31</v>
      </c>
      <c r="Q893">
        <v>80</v>
      </c>
      <c r="R893" s="1" t="s">
        <v>32</v>
      </c>
      <c r="S893" s="1" t="s">
        <v>52</v>
      </c>
      <c r="T893" s="1" t="s">
        <v>53</v>
      </c>
      <c r="U893" s="1" t="s">
        <v>79</v>
      </c>
    </row>
    <row r="894" spans="1:21" x14ac:dyDescent="0.3">
      <c r="A894" s="1" t="s">
        <v>1223</v>
      </c>
      <c r="B894" s="2">
        <v>44898</v>
      </c>
      <c r="C894" s="1" t="s">
        <v>64</v>
      </c>
      <c r="D894" s="1" t="s">
        <v>23</v>
      </c>
      <c r="E894" s="1" t="s">
        <v>47</v>
      </c>
      <c r="F894" s="1" t="s">
        <v>56</v>
      </c>
      <c r="G894" s="1" t="s">
        <v>450</v>
      </c>
      <c r="H894">
        <v>621</v>
      </c>
      <c r="I894" s="1" t="s">
        <v>58</v>
      </c>
      <c r="J894" s="1" t="s">
        <v>59</v>
      </c>
      <c r="K894" s="1" t="s">
        <v>40</v>
      </c>
      <c r="L894">
        <v>1130</v>
      </c>
      <c r="M894" s="1" t="s">
        <v>41</v>
      </c>
      <c r="N894">
        <v>44</v>
      </c>
      <c r="O894">
        <v>17</v>
      </c>
      <c r="P894" s="1" t="s">
        <v>61</v>
      </c>
      <c r="Q894">
        <v>17</v>
      </c>
      <c r="R894" s="1" t="s">
        <v>51</v>
      </c>
      <c r="S894" s="1" t="s">
        <v>52</v>
      </c>
      <c r="T894" s="1" t="s">
        <v>67</v>
      </c>
      <c r="U894" s="1" t="s">
        <v>34</v>
      </c>
    </row>
    <row r="895" spans="1:21" x14ac:dyDescent="0.3">
      <c r="A895" s="1" t="s">
        <v>1224</v>
      </c>
      <c r="B895" s="2">
        <v>44739</v>
      </c>
      <c r="C895" s="1" t="s">
        <v>110</v>
      </c>
      <c r="D895" s="1" t="s">
        <v>247</v>
      </c>
      <c r="E895" s="1" t="s">
        <v>24</v>
      </c>
      <c r="F895" s="1" t="s">
        <v>38</v>
      </c>
      <c r="G895" s="1" t="s">
        <v>125</v>
      </c>
      <c r="H895">
        <v>1416</v>
      </c>
      <c r="I895" s="1" t="s">
        <v>27</v>
      </c>
      <c r="J895" s="1" t="s">
        <v>77</v>
      </c>
      <c r="K895" s="1" t="s">
        <v>29</v>
      </c>
      <c r="L895">
        <v>2040</v>
      </c>
      <c r="M895" s="1" t="s">
        <v>41</v>
      </c>
      <c r="N895">
        <v>55</v>
      </c>
      <c r="O895">
        <v>17</v>
      </c>
      <c r="P895" s="1" t="s">
        <v>31</v>
      </c>
      <c r="Q895">
        <v>25</v>
      </c>
      <c r="R895" s="1" t="s">
        <v>51</v>
      </c>
      <c r="S895" s="1" t="s">
        <v>43</v>
      </c>
      <c r="T895" s="1" t="s">
        <v>62</v>
      </c>
      <c r="U895" s="1" t="s">
        <v>79</v>
      </c>
    </row>
    <row r="896" spans="1:21" x14ac:dyDescent="0.3">
      <c r="A896" s="1" t="s">
        <v>1225</v>
      </c>
      <c r="B896" s="2">
        <v>44770</v>
      </c>
      <c r="C896" s="1" t="s">
        <v>22</v>
      </c>
      <c r="D896" s="1" t="s">
        <v>89</v>
      </c>
      <c r="E896" s="1" t="s">
        <v>24</v>
      </c>
      <c r="F896" s="1" t="s">
        <v>56</v>
      </c>
      <c r="G896" s="1" t="s">
        <v>248</v>
      </c>
      <c r="H896">
        <v>401</v>
      </c>
      <c r="I896" s="1" t="s">
        <v>58</v>
      </c>
      <c r="J896" s="1" t="s">
        <v>28</v>
      </c>
      <c r="K896" s="1" t="s">
        <v>95</v>
      </c>
      <c r="L896">
        <v>1264</v>
      </c>
      <c r="M896" s="1" t="s">
        <v>41</v>
      </c>
      <c r="N896">
        <v>25</v>
      </c>
      <c r="O896">
        <v>15</v>
      </c>
      <c r="P896" s="1" t="s">
        <v>61</v>
      </c>
      <c r="Q896">
        <v>45</v>
      </c>
      <c r="R896" s="1" t="s">
        <v>32</v>
      </c>
      <c r="S896" s="1" t="s">
        <v>52</v>
      </c>
      <c r="T896" s="1" t="s">
        <v>67</v>
      </c>
      <c r="U896" s="1" t="s">
        <v>79</v>
      </c>
    </row>
    <row r="897" spans="1:21" x14ac:dyDescent="0.3">
      <c r="A897" s="1" t="s">
        <v>1226</v>
      </c>
      <c r="B897" s="2">
        <v>44839</v>
      </c>
      <c r="C897" s="1" t="s">
        <v>45</v>
      </c>
      <c r="D897" s="1" t="s">
        <v>172</v>
      </c>
      <c r="E897" s="1" t="s">
        <v>24</v>
      </c>
      <c r="F897" s="1" t="s">
        <v>25</v>
      </c>
      <c r="G897" s="1" t="s">
        <v>583</v>
      </c>
      <c r="H897">
        <v>1701</v>
      </c>
      <c r="I897" s="1" t="s">
        <v>58</v>
      </c>
      <c r="J897" s="1" t="s">
        <v>59</v>
      </c>
      <c r="K897" s="1" t="s">
        <v>143</v>
      </c>
      <c r="L897">
        <v>1239</v>
      </c>
      <c r="M897" s="1" t="s">
        <v>30</v>
      </c>
      <c r="N897">
        <v>27</v>
      </c>
      <c r="O897">
        <v>6</v>
      </c>
      <c r="P897" s="1" t="s">
        <v>42</v>
      </c>
      <c r="Q897">
        <v>2</v>
      </c>
      <c r="R897" s="1" t="s">
        <v>51</v>
      </c>
      <c r="S897" s="1" t="s">
        <v>43</v>
      </c>
      <c r="T897" s="1" t="s">
        <v>53</v>
      </c>
      <c r="U897" s="1" t="s">
        <v>79</v>
      </c>
    </row>
    <row r="898" spans="1:21" x14ac:dyDescent="0.3">
      <c r="A898" s="1" t="s">
        <v>1227</v>
      </c>
      <c r="B898" s="2">
        <v>44598</v>
      </c>
      <c r="C898" s="1" t="s">
        <v>110</v>
      </c>
      <c r="D898" s="1" t="s">
        <v>189</v>
      </c>
      <c r="E898" s="1" t="s">
        <v>24</v>
      </c>
      <c r="F898" s="1" t="s">
        <v>25</v>
      </c>
      <c r="G898" s="1" t="s">
        <v>325</v>
      </c>
      <c r="H898">
        <v>2114</v>
      </c>
      <c r="I898" s="1" t="s">
        <v>49</v>
      </c>
      <c r="J898" s="1" t="s">
        <v>28</v>
      </c>
      <c r="K898" s="1" t="s">
        <v>91</v>
      </c>
      <c r="L898">
        <v>1602</v>
      </c>
      <c r="M898" s="1" t="s">
        <v>41</v>
      </c>
      <c r="N898">
        <v>56</v>
      </c>
      <c r="O898">
        <v>19</v>
      </c>
      <c r="P898" s="1" t="s">
        <v>61</v>
      </c>
      <c r="Q898">
        <v>15</v>
      </c>
      <c r="R898" s="1" t="s">
        <v>51</v>
      </c>
      <c r="S898" s="1" t="s">
        <v>52</v>
      </c>
      <c r="T898" s="1" t="s">
        <v>53</v>
      </c>
      <c r="U898" s="1" t="s">
        <v>79</v>
      </c>
    </row>
    <row r="899" spans="1:21" x14ac:dyDescent="0.3">
      <c r="A899" s="1" t="s">
        <v>1228</v>
      </c>
      <c r="B899" s="2">
        <v>44857</v>
      </c>
      <c r="C899" s="1" t="s">
        <v>110</v>
      </c>
      <c r="D899" s="1" t="s">
        <v>93</v>
      </c>
      <c r="E899" s="1" t="s">
        <v>24</v>
      </c>
      <c r="F899" s="1" t="s">
        <v>25</v>
      </c>
      <c r="G899" s="1" t="s">
        <v>627</v>
      </c>
      <c r="H899">
        <v>2333</v>
      </c>
      <c r="I899" s="1" t="s">
        <v>58</v>
      </c>
      <c r="J899" s="1" t="s">
        <v>28</v>
      </c>
      <c r="K899" s="1" t="s">
        <v>50</v>
      </c>
      <c r="L899">
        <v>2550</v>
      </c>
      <c r="M899" s="1" t="s">
        <v>30</v>
      </c>
      <c r="N899">
        <v>24</v>
      </c>
      <c r="O899">
        <v>8</v>
      </c>
      <c r="P899" s="1" t="s">
        <v>31</v>
      </c>
      <c r="Q899">
        <v>51</v>
      </c>
      <c r="R899" s="1" t="s">
        <v>51</v>
      </c>
      <c r="S899" s="1" t="s">
        <v>33</v>
      </c>
      <c r="T899" s="1" t="s">
        <v>34</v>
      </c>
      <c r="U899" s="1" t="s">
        <v>34</v>
      </c>
    </row>
    <row r="900" spans="1:21" x14ac:dyDescent="0.3">
      <c r="A900" s="1" t="s">
        <v>1229</v>
      </c>
      <c r="B900" s="2">
        <v>45267</v>
      </c>
      <c r="C900" s="1" t="s">
        <v>110</v>
      </c>
      <c r="D900" s="1" t="s">
        <v>187</v>
      </c>
      <c r="E900" s="1" t="s">
        <v>37</v>
      </c>
      <c r="F900" s="1" t="s">
        <v>75</v>
      </c>
      <c r="G900" s="1" t="s">
        <v>471</v>
      </c>
      <c r="H900">
        <v>29</v>
      </c>
      <c r="I900" s="1" t="s">
        <v>58</v>
      </c>
      <c r="J900" s="1" t="s">
        <v>71</v>
      </c>
      <c r="K900" s="1" t="s">
        <v>87</v>
      </c>
      <c r="L900">
        <v>1175</v>
      </c>
      <c r="M900" s="1" t="s">
        <v>41</v>
      </c>
      <c r="N900">
        <v>46</v>
      </c>
      <c r="O900">
        <v>5</v>
      </c>
      <c r="P900" s="1" t="s">
        <v>31</v>
      </c>
      <c r="Q900">
        <v>51</v>
      </c>
      <c r="R900" s="1" t="s">
        <v>32</v>
      </c>
      <c r="S900" s="1" t="s">
        <v>33</v>
      </c>
      <c r="T900" s="1" t="s">
        <v>62</v>
      </c>
      <c r="U900" s="1" t="s">
        <v>79</v>
      </c>
    </row>
    <row r="901" spans="1:21" x14ac:dyDescent="0.3">
      <c r="A901" s="1" t="s">
        <v>1230</v>
      </c>
      <c r="B901" s="2">
        <v>45069</v>
      </c>
      <c r="C901" s="1" t="s">
        <v>64</v>
      </c>
      <c r="D901" s="1" t="s">
        <v>180</v>
      </c>
      <c r="E901" s="1" t="s">
        <v>24</v>
      </c>
      <c r="F901" s="1" t="s">
        <v>56</v>
      </c>
      <c r="G901" s="1" t="s">
        <v>345</v>
      </c>
      <c r="H901">
        <v>834</v>
      </c>
      <c r="I901" s="1" t="s">
        <v>27</v>
      </c>
      <c r="J901" s="1" t="s">
        <v>59</v>
      </c>
      <c r="K901" s="1" t="s">
        <v>87</v>
      </c>
      <c r="L901">
        <v>2941</v>
      </c>
      <c r="M901" s="1" t="s">
        <v>41</v>
      </c>
      <c r="N901">
        <v>57</v>
      </c>
      <c r="O901">
        <v>10</v>
      </c>
      <c r="P901" s="1" t="s">
        <v>31</v>
      </c>
      <c r="Q901">
        <v>73</v>
      </c>
      <c r="R901" s="1" t="s">
        <v>32</v>
      </c>
      <c r="S901" s="1" t="s">
        <v>52</v>
      </c>
      <c r="T901" s="1" t="s">
        <v>67</v>
      </c>
      <c r="U901" s="1" t="s">
        <v>34</v>
      </c>
    </row>
    <row r="902" spans="1:21" x14ac:dyDescent="0.3">
      <c r="A902" s="1" t="s">
        <v>1231</v>
      </c>
      <c r="B902" s="2">
        <v>45151</v>
      </c>
      <c r="C902" s="1" t="s">
        <v>45</v>
      </c>
      <c r="D902" s="1" t="s">
        <v>104</v>
      </c>
      <c r="E902" s="1" t="s">
        <v>37</v>
      </c>
      <c r="F902" s="1" t="s">
        <v>25</v>
      </c>
      <c r="G902" s="1" t="s">
        <v>163</v>
      </c>
      <c r="H902">
        <v>506</v>
      </c>
      <c r="I902" s="1" t="s">
        <v>49</v>
      </c>
      <c r="J902" s="1" t="s">
        <v>28</v>
      </c>
      <c r="K902" s="1" t="s">
        <v>216</v>
      </c>
      <c r="L902">
        <v>1870</v>
      </c>
      <c r="M902" s="1" t="s">
        <v>41</v>
      </c>
      <c r="N902">
        <v>32</v>
      </c>
      <c r="O902">
        <v>2</v>
      </c>
      <c r="P902" s="1" t="s">
        <v>42</v>
      </c>
      <c r="Q902">
        <v>59</v>
      </c>
      <c r="R902" s="1" t="s">
        <v>32</v>
      </c>
      <c r="S902" s="1" t="s">
        <v>33</v>
      </c>
      <c r="T902" s="1" t="s">
        <v>62</v>
      </c>
      <c r="U902" s="1" t="s">
        <v>34</v>
      </c>
    </row>
    <row r="903" spans="1:21" x14ac:dyDescent="0.3">
      <c r="A903" s="1" t="s">
        <v>1232</v>
      </c>
      <c r="B903" s="2">
        <v>44965</v>
      </c>
      <c r="C903" s="1" t="s">
        <v>97</v>
      </c>
      <c r="D903" s="1" t="s">
        <v>36</v>
      </c>
      <c r="E903" s="1" t="s">
        <v>24</v>
      </c>
      <c r="F903" s="1" t="s">
        <v>75</v>
      </c>
      <c r="G903" s="1" t="s">
        <v>181</v>
      </c>
      <c r="H903">
        <v>1104</v>
      </c>
      <c r="I903" s="1" t="s">
        <v>58</v>
      </c>
      <c r="J903" s="1" t="s">
        <v>28</v>
      </c>
      <c r="K903" s="1" t="s">
        <v>338</v>
      </c>
      <c r="L903">
        <v>1434</v>
      </c>
      <c r="M903" s="1" t="s">
        <v>41</v>
      </c>
      <c r="N903">
        <v>47</v>
      </c>
      <c r="O903">
        <v>6</v>
      </c>
      <c r="P903" s="1" t="s">
        <v>42</v>
      </c>
      <c r="Q903">
        <v>75</v>
      </c>
      <c r="R903" s="1" t="s">
        <v>32</v>
      </c>
      <c r="S903" s="1" t="s">
        <v>43</v>
      </c>
      <c r="T903" s="1" t="s">
        <v>62</v>
      </c>
      <c r="U903" s="1" t="s">
        <v>34</v>
      </c>
    </row>
    <row r="904" spans="1:21" x14ac:dyDescent="0.3">
      <c r="A904" s="1" t="s">
        <v>1233</v>
      </c>
      <c r="B904" s="2">
        <v>44804</v>
      </c>
      <c r="C904" s="1" t="s">
        <v>22</v>
      </c>
      <c r="D904" s="1" t="s">
        <v>74</v>
      </c>
      <c r="E904" s="1" t="s">
        <v>47</v>
      </c>
      <c r="F904" s="1" t="s">
        <v>75</v>
      </c>
      <c r="G904" s="1" t="s">
        <v>175</v>
      </c>
      <c r="H904">
        <v>521</v>
      </c>
      <c r="I904" s="1" t="s">
        <v>58</v>
      </c>
      <c r="J904" s="1" t="s">
        <v>59</v>
      </c>
      <c r="K904" s="1" t="s">
        <v>83</v>
      </c>
      <c r="L904">
        <v>1859</v>
      </c>
      <c r="M904" s="1" t="s">
        <v>41</v>
      </c>
      <c r="N904">
        <v>36</v>
      </c>
      <c r="O904">
        <v>8</v>
      </c>
      <c r="P904" s="1" t="s">
        <v>42</v>
      </c>
      <c r="Q904">
        <v>37</v>
      </c>
      <c r="R904" s="1" t="s">
        <v>32</v>
      </c>
      <c r="S904" s="1" t="s">
        <v>33</v>
      </c>
      <c r="T904" s="1" t="s">
        <v>34</v>
      </c>
      <c r="U904" s="1" t="s">
        <v>79</v>
      </c>
    </row>
    <row r="905" spans="1:21" x14ac:dyDescent="0.3">
      <c r="A905" s="1" t="s">
        <v>1234</v>
      </c>
      <c r="B905" s="2">
        <v>45240</v>
      </c>
      <c r="C905" s="1" t="s">
        <v>22</v>
      </c>
      <c r="D905" s="1" t="s">
        <v>46</v>
      </c>
      <c r="E905" s="1" t="s">
        <v>37</v>
      </c>
      <c r="F905" s="1" t="s">
        <v>38</v>
      </c>
      <c r="G905" s="1" t="s">
        <v>107</v>
      </c>
      <c r="H905">
        <v>557</v>
      </c>
      <c r="I905" s="1" t="s">
        <v>27</v>
      </c>
      <c r="J905" s="1" t="s">
        <v>59</v>
      </c>
      <c r="K905" s="1" t="s">
        <v>102</v>
      </c>
      <c r="L905">
        <v>2524</v>
      </c>
      <c r="M905" s="1" t="s">
        <v>30</v>
      </c>
      <c r="N905">
        <v>44</v>
      </c>
      <c r="O905">
        <v>1</v>
      </c>
      <c r="P905" s="1" t="s">
        <v>42</v>
      </c>
      <c r="Q905">
        <v>42</v>
      </c>
      <c r="R905" s="1" t="s">
        <v>51</v>
      </c>
      <c r="S905" s="1" t="s">
        <v>33</v>
      </c>
      <c r="T905" s="1" t="s">
        <v>62</v>
      </c>
      <c r="U905" s="1" t="s">
        <v>79</v>
      </c>
    </row>
    <row r="906" spans="1:21" x14ac:dyDescent="0.3">
      <c r="A906" s="1" t="s">
        <v>1235</v>
      </c>
      <c r="B906" s="2">
        <v>44595</v>
      </c>
      <c r="C906" s="1" t="s">
        <v>64</v>
      </c>
      <c r="D906" s="1" t="s">
        <v>85</v>
      </c>
      <c r="E906" s="1" t="s">
        <v>47</v>
      </c>
      <c r="F906" s="1" t="s">
        <v>38</v>
      </c>
      <c r="G906" s="1" t="s">
        <v>442</v>
      </c>
      <c r="H906">
        <v>537</v>
      </c>
      <c r="I906" s="1" t="s">
        <v>27</v>
      </c>
      <c r="J906" s="1" t="s">
        <v>59</v>
      </c>
      <c r="K906" s="1" t="s">
        <v>271</v>
      </c>
      <c r="L906">
        <v>1724</v>
      </c>
      <c r="M906" s="1" t="s">
        <v>41</v>
      </c>
      <c r="N906">
        <v>54</v>
      </c>
      <c r="O906">
        <v>12</v>
      </c>
      <c r="P906" s="1" t="s">
        <v>61</v>
      </c>
      <c r="Q906">
        <v>21</v>
      </c>
      <c r="R906" s="1" t="s">
        <v>51</v>
      </c>
      <c r="S906" s="1" t="s">
        <v>52</v>
      </c>
      <c r="T906" s="1" t="s">
        <v>53</v>
      </c>
      <c r="U906" s="1" t="s">
        <v>79</v>
      </c>
    </row>
    <row r="907" spans="1:21" x14ac:dyDescent="0.3">
      <c r="A907" s="1" t="s">
        <v>1236</v>
      </c>
      <c r="B907" s="2">
        <v>44655</v>
      </c>
      <c r="C907" s="1" t="s">
        <v>22</v>
      </c>
      <c r="D907" s="1" t="s">
        <v>145</v>
      </c>
      <c r="E907" s="1" t="s">
        <v>24</v>
      </c>
      <c r="F907" s="1" t="s">
        <v>75</v>
      </c>
      <c r="G907" s="1" t="s">
        <v>627</v>
      </c>
      <c r="H907">
        <v>1925</v>
      </c>
      <c r="I907" s="1" t="s">
        <v>27</v>
      </c>
      <c r="J907" s="1" t="s">
        <v>71</v>
      </c>
      <c r="K907" s="1" t="s">
        <v>78</v>
      </c>
      <c r="L907">
        <v>2964</v>
      </c>
      <c r="M907" s="1" t="s">
        <v>41</v>
      </c>
      <c r="N907">
        <v>42</v>
      </c>
      <c r="O907">
        <v>16</v>
      </c>
      <c r="P907" s="1" t="s">
        <v>31</v>
      </c>
      <c r="Q907">
        <v>2</v>
      </c>
      <c r="R907" s="1" t="s">
        <v>32</v>
      </c>
      <c r="S907" s="1" t="s">
        <v>33</v>
      </c>
      <c r="T907" s="1" t="s">
        <v>34</v>
      </c>
      <c r="U907" s="1" t="s">
        <v>79</v>
      </c>
    </row>
    <row r="908" spans="1:21" x14ac:dyDescent="0.3">
      <c r="A908" s="1" t="s">
        <v>1237</v>
      </c>
      <c r="B908" s="2">
        <v>45150</v>
      </c>
      <c r="C908" s="1" t="s">
        <v>64</v>
      </c>
      <c r="D908" s="1" t="s">
        <v>138</v>
      </c>
      <c r="E908" s="1" t="s">
        <v>37</v>
      </c>
      <c r="F908" s="1" t="s">
        <v>75</v>
      </c>
      <c r="G908" s="1" t="s">
        <v>396</v>
      </c>
      <c r="H908">
        <v>925</v>
      </c>
      <c r="I908" s="1" t="s">
        <v>49</v>
      </c>
      <c r="J908" s="1" t="s">
        <v>71</v>
      </c>
      <c r="K908" s="1" t="s">
        <v>178</v>
      </c>
      <c r="L908">
        <v>1588</v>
      </c>
      <c r="M908" s="1" t="s">
        <v>41</v>
      </c>
      <c r="N908">
        <v>35</v>
      </c>
      <c r="O908">
        <v>11</v>
      </c>
      <c r="P908" s="1" t="s">
        <v>42</v>
      </c>
      <c r="Q908">
        <v>77</v>
      </c>
      <c r="R908" s="1" t="s">
        <v>32</v>
      </c>
      <c r="S908" s="1" t="s">
        <v>52</v>
      </c>
      <c r="T908" s="1" t="s">
        <v>34</v>
      </c>
      <c r="U908" s="1" t="s">
        <v>79</v>
      </c>
    </row>
    <row r="909" spans="1:21" x14ac:dyDescent="0.3">
      <c r="A909" s="1" t="s">
        <v>1238</v>
      </c>
      <c r="B909" s="2">
        <v>44652</v>
      </c>
      <c r="C909" s="1" t="s">
        <v>22</v>
      </c>
      <c r="D909" s="1" t="s">
        <v>194</v>
      </c>
      <c r="E909" s="1" t="s">
        <v>37</v>
      </c>
      <c r="F909" s="1" t="s">
        <v>38</v>
      </c>
      <c r="G909" s="1" t="s">
        <v>195</v>
      </c>
      <c r="H909">
        <v>633</v>
      </c>
      <c r="I909" s="1" t="s">
        <v>58</v>
      </c>
      <c r="J909" s="1" t="s">
        <v>77</v>
      </c>
      <c r="K909" s="1" t="s">
        <v>198</v>
      </c>
      <c r="L909">
        <v>1224</v>
      </c>
      <c r="M909" s="1" t="s">
        <v>30</v>
      </c>
      <c r="N909">
        <v>19</v>
      </c>
      <c r="O909">
        <v>4</v>
      </c>
      <c r="P909" s="1" t="s">
        <v>31</v>
      </c>
      <c r="Q909">
        <v>71</v>
      </c>
      <c r="R909" s="1" t="s">
        <v>32</v>
      </c>
      <c r="S909" s="1" t="s">
        <v>43</v>
      </c>
      <c r="T909" s="1" t="s">
        <v>62</v>
      </c>
      <c r="U909" s="1" t="s">
        <v>34</v>
      </c>
    </row>
    <row r="910" spans="1:21" x14ac:dyDescent="0.3">
      <c r="A910" s="1" t="s">
        <v>1239</v>
      </c>
      <c r="B910" s="2">
        <v>44660</v>
      </c>
      <c r="C910" s="1" t="s">
        <v>22</v>
      </c>
      <c r="D910" s="1" t="s">
        <v>69</v>
      </c>
      <c r="E910" s="1" t="s">
        <v>24</v>
      </c>
      <c r="F910" s="1" t="s">
        <v>121</v>
      </c>
      <c r="G910" s="1" t="s">
        <v>489</v>
      </c>
      <c r="H910">
        <v>2305</v>
      </c>
      <c r="I910" s="1" t="s">
        <v>27</v>
      </c>
      <c r="J910" s="1" t="s">
        <v>77</v>
      </c>
      <c r="K910" s="1" t="s">
        <v>87</v>
      </c>
      <c r="L910">
        <v>1833</v>
      </c>
      <c r="M910" s="1" t="s">
        <v>30</v>
      </c>
      <c r="N910">
        <v>35</v>
      </c>
      <c r="O910">
        <v>4</v>
      </c>
      <c r="P910" s="1" t="s">
        <v>31</v>
      </c>
      <c r="Q910">
        <v>39</v>
      </c>
      <c r="R910" s="1" t="s">
        <v>51</v>
      </c>
      <c r="S910" s="1" t="s">
        <v>52</v>
      </c>
      <c r="T910" s="1" t="s">
        <v>67</v>
      </c>
      <c r="U910" s="1" t="s">
        <v>34</v>
      </c>
    </row>
    <row r="911" spans="1:21" x14ac:dyDescent="0.3">
      <c r="A911" s="1" t="s">
        <v>1240</v>
      </c>
      <c r="B911" s="2">
        <v>44888</v>
      </c>
      <c r="C911" s="1" t="s">
        <v>22</v>
      </c>
      <c r="D911" s="1" t="s">
        <v>46</v>
      </c>
      <c r="E911" s="1" t="s">
        <v>37</v>
      </c>
      <c r="F911" s="1" t="s">
        <v>25</v>
      </c>
      <c r="G911" s="1" t="s">
        <v>680</v>
      </c>
      <c r="H911">
        <v>1557</v>
      </c>
      <c r="I911" s="1" t="s">
        <v>27</v>
      </c>
      <c r="J911" s="1" t="s">
        <v>77</v>
      </c>
      <c r="K911" s="1" t="s">
        <v>133</v>
      </c>
      <c r="L911">
        <v>1697</v>
      </c>
      <c r="M911" s="1" t="s">
        <v>41</v>
      </c>
      <c r="N911">
        <v>55</v>
      </c>
      <c r="O911">
        <v>1</v>
      </c>
      <c r="P911" s="1" t="s">
        <v>61</v>
      </c>
      <c r="Q911">
        <v>53</v>
      </c>
      <c r="R911" s="1" t="s">
        <v>51</v>
      </c>
      <c r="S911" s="1" t="s">
        <v>33</v>
      </c>
      <c r="T911" s="1" t="s">
        <v>34</v>
      </c>
      <c r="U911" s="1" t="s">
        <v>79</v>
      </c>
    </row>
    <row r="912" spans="1:21" x14ac:dyDescent="0.3">
      <c r="A912" s="1" t="s">
        <v>1241</v>
      </c>
      <c r="B912" s="2">
        <v>44873</v>
      </c>
      <c r="C912" s="1" t="s">
        <v>110</v>
      </c>
      <c r="D912" s="1" t="s">
        <v>120</v>
      </c>
      <c r="E912" s="1" t="s">
        <v>47</v>
      </c>
      <c r="F912" s="1" t="s">
        <v>121</v>
      </c>
      <c r="G912" s="1" t="s">
        <v>493</v>
      </c>
      <c r="H912">
        <v>1740</v>
      </c>
      <c r="I912" s="1" t="s">
        <v>27</v>
      </c>
      <c r="J912" s="1" t="s">
        <v>59</v>
      </c>
      <c r="K912" s="1" t="s">
        <v>346</v>
      </c>
      <c r="L912">
        <v>1555</v>
      </c>
      <c r="M912" s="1" t="s">
        <v>41</v>
      </c>
      <c r="N912">
        <v>29</v>
      </c>
      <c r="O912">
        <v>8</v>
      </c>
      <c r="P912" s="1" t="s">
        <v>31</v>
      </c>
      <c r="Q912">
        <v>30</v>
      </c>
      <c r="R912" s="1" t="s">
        <v>32</v>
      </c>
      <c r="S912" s="1" t="s">
        <v>43</v>
      </c>
      <c r="T912" s="1" t="s">
        <v>53</v>
      </c>
      <c r="U912" s="1" t="s">
        <v>79</v>
      </c>
    </row>
    <row r="913" spans="1:21" x14ac:dyDescent="0.3">
      <c r="A913" s="1" t="s">
        <v>1242</v>
      </c>
      <c r="B913" s="2">
        <v>44959</v>
      </c>
      <c r="C913" s="1" t="s">
        <v>110</v>
      </c>
      <c r="D913" s="1" t="s">
        <v>131</v>
      </c>
      <c r="E913" s="1" t="s">
        <v>24</v>
      </c>
      <c r="F913" s="1" t="s">
        <v>121</v>
      </c>
      <c r="G913" s="1" t="s">
        <v>345</v>
      </c>
      <c r="H913">
        <v>2114</v>
      </c>
      <c r="I913" s="1" t="s">
        <v>27</v>
      </c>
      <c r="J913" s="1" t="s">
        <v>59</v>
      </c>
      <c r="K913" s="1" t="s">
        <v>50</v>
      </c>
      <c r="L913">
        <v>1685</v>
      </c>
      <c r="M913" s="1" t="s">
        <v>41</v>
      </c>
      <c r="N913">
        <v>29</v>
      </c>
      <c r="O913">
        <v>6</v>
      </c>
      <c r="P913" s="1" t="s">
        <v>42</v>
      </c>
      <c r="Q913">
        <v>17</v>
      </c>
      <c r="R913" s="1" t="s">
        <v>51</v>
      </c>
      <c r="S913" s="1" t="s">
        <v>33</v>
      </c>
      <c r="T913" s="1" t="s">
        <v>34</v>
      </c>
      <c r="U913" s="1" t="s">
        <v>34</v>
      </c>
    </row>
    <row r="914" spans="1:21" x14ac:dyDescent="0.3">
      <c r="A914" s="1" t="s">
        <v>1243</v>
      </c>
      <c r="B914" s="2">
        <v>44942</v>
      </c>
      <c r="C914" s="1" t="s">
        <v>64</v>
      </c>
      <c r="D914" s="1" t="s">
        <v>172</v>
      </c>
      <c r="E914" s="1" t="s">
        <v>47</v>
      </c>
      <c r="F914" s="1" t="s">
        <v>121</v>
      </c>
      <c r="G914" s="1" t="s">
        <v>545</v>
      </c>
      <c r="H914">
        <v>128</v>
      </c>
      <c r="I914" s="1" t="s">
        <v>49</v>
      </c>
      <c r="J914" s="1" t="s">
        <v>77</v>
      </c>
      <c r="K914" s="1" t="s">
        <v>178</v>
      </c>
      <c r="L914">
        <v>2977</v>
      </c>
      <c r="M914" s="1" t="s">
        <v>41</v>
      </c>
      <c r="N914">
        <v>56</v>
      </c>
      <c r="O914">
        <v>5</v>
      </c>
      <c r="P914" s="1" t="s">
        <v>61</v>
      </c>
      <c r="Q914">
        <v>60</v>
      </c>
      <c r="R914" s="1" t="s">
        <v>32</v>
      </c>
      <c r="S914" s="1" t="s">
        <v>52</v>
      </c>
      <c r="T914" s="1" t="s">
        <v>53</v>
      </c>
      <c r="U914" s="1" t="s">
        <v>34</v>
      </c>
    </row>
    <row r="915" spans="1:21" x14ac:dyDescent="0.3">
      <c r="A915" s="1" t="s">
        <v>1244</v>
      </c>
      <c r="B915" s="2">
        <v>44650</v>
      </c>
      <c r="C915" s="1" t="s">
        <v>45</v>
      </c>
      <c r="D915" s="1" t="s">
        <v>189</v>
      </c>
      <c r="E915" s="1" t="s">
        <v>37</v>
      </c>
      <c r="F915" s="1" t="s">
        <v>75</v>
      </c>
      <c r="G915" s="1" t="s">
        <v>287</v>
      </c>
      <c r="H915">
        <v>1909</v>
      </c>
      <c r="I915" s="1" t="s">
        <v>49</v>
      </c>
      <c r="J915" s="1" t="s">
        <v>59</v>
      </c>
      <c r="K915" s="1" t="s">
        <v>113</v>
      </c>
      <c r="L915">
        <v>2265</v>
      </c>
      <c r="M915" s="1" t="s">
        <v>30</v>
      </c>
      <c r="N915">
        <v>43</v>
      </c>
      <c r="O915">
        <v>19</v>
      </c>
      <c r="P915" s="1" t="s">
        <v>31</v>
      </c>
      <c r="Q915">
        <v>63</v>
      </c>
      <c r="R915" s="1" t="s">
        <v>51</v>
      </c>
      <c r="S915" s="1" t="s">
        <v>52</v>
      </c>
      <c r="T915" s="1" t="s">
        <v>34</v>
      </c>
      <c r="U915" s="1" t="s">
        <v>34</v>
      </c>
    </row>
    <row r="916" spans="1:21" x14ac:dyDescent="0.3">
      <c r="A916" s="1" t="s">
        <v>1245</v>
      </c>
      <c r="B916" s="2">
        <v>44823</v>
      </c>
      <c r="C916" s="1" t="s">
        <v>64</v>
      </c>
      <c r="D916" s="1" t="s">
        <v>172</v>
      </c>
      <c r="E916" s="1" t="s">
        <v>37</v>
      </c>
      <c r="F916" s="1" t="s">
        <v>38</v>
      </c>
      <c r="G916" s="1" t="s">
        <v>65</v>
      </c>
      <c r="H916">
        <v>2134</v>
      </c>
      <c r="I916" s="1" t="s">
        <v>58</v>
      </c>
      <c r="J916" s="1" t="s">
        <v>28</v>
      </c>
      <c r="K916" s="1" t="s">
        <v>346</v>
      </c>
      <c r="L916">
        <v>1475</v>
      </c>
      <c r="M916" s="1" t="s">
        <v>30</v>
      </c>
      <c r="N916">
        <v>52</v>
      </c>
      <c r="O916">
        <v>6</v>
      </c>
      <c r="P916" s="1" t="s">
        <v>42</v>
      </c>
      <c r="Q916">
        <v>11</v>
      </c>
      <c r="R916" s="1" t="s">
        <v>32</v>
      </c>
      <c r="S916" s="1" t="s">
        <v>43</v>
      </c>
      <c r="T916" s="1" t="s">
        <v>34</v>
      </c>
      <c r="U916" s="1" t="s">
        <v>79</v>
      </c>
    </row>
    <row r="917" spans="1:21" x14ac:dyDescent="0.3">
      <c r="A917" s="1" t="s">
        <v>1246</v>
      </c>
      <c r="B917" s="2">
        <v>45234</v>
      </c>
      <c r="C917" s="1" t="s">
        <v>110</v>
      </c>
      <c r="D917" s="1" t="s">
        <v>85</v>
      </c>
      <c r="E917" s="1" t="s">
        <v>37</v>
      </c>
      <c r="F917" s="1" t="s">
        <v>25</v>
      </c>
      <c r="G917" s="1" t="s">
        <v>301</v>
      </c>
      <c r="H917">
        <v>1533</v>
      </c>
      <c r="I917" s="1" t="s">
        <v>58</v>
      </c>
      <c r="J917" s="1" t="s">
        <v>77</v>
      </c>
      <c r="K917" s="1" t="s">
        <v>201</v>
      </c>
      <c r="L917">
        <v>1209</v>
      </c>
      <c r="M917" s="1" t="s">
        <v>41</v>
      </c>
      <c r="N917">
        <v>69</v>
      </c>
      <c r="O917">
        <v>10</v>
      </c>
      <c r="P917" s="1" t="s">
        <v>42</v>
      </c>
      <c r="Q917">
        <v>72</v>
      </c>
      <c r="R917" s="1" t="s">
        <v>32</v>
      </c>
      <c r="S917" s="1" t="s">
        <v>33</v>
      </c>
      <c r="T917" s="1" t="s">
        <v>67</v>
      </c>
      <c r="U917" s="1" t="s">
        <v>79</v>
      </c>
    </row>
    <row r="918" spans="1:21" x14ac:dyDescent="0.3">
      <c r="A918" s="1" t="s">
        <v>1247</v>
      </c>
      <c r="B918" s="2">
        <v>44793</v>
      </c>
      <c r="C918" s="1" t="s">
        <v>45</v>
      </c>
      <c r="D918" s="1" t="s">
        <v>85</v>
      </c>
      <c r="E918" s="1" t="s">
        <v>37</v>
      </c>
      <c r="F918" s="1" t="s">
        <v>38</v>
      </c>
      <c r="G918" s="1" t="s">
        <v>48</v>
      </c>
      <c r="H918">
        <v>452</v>
      </c>
      <c r="I918" s="1" t="s">
        <v>58</v>
      </c>
      <c r="J918" s="1" t="s">
        <v>77</v>
      </c>
      <c r="K918" s="1" t="s">
        <v>113</v>
      </c>
      <c r="L918">
        <v>2206</v>
      </c>
      <c r="M918" s="1" t="s">
        <v>30</v>
      </c>
      <c r="N918">
        <v>53</v>
      </c>
      <c r="O918">
        <v>18</v>
      </c>
      <c r="P918" s="1" t="s">
        <v>31</v>
      </c>
      <c r="Q918">
        <v>56</v>
      </c>
      <c r="R918" s="1" t="s">
        <v>32</v>
      </c>
      <c r="S918" s="1" t="s">
        <v>43</v>
      </c>
      <c r="T918" s="1" t="s">
        <v>53</v>
      </c>
      <c r="U918" s="1" t="s">
        <v>34</v>
      </c>
    </row>
    <row r="919" spans="1:21" x14ac:dyDescent="0.3">
      <c r="A919" s="1" t="s">
        <v>1248</v>
      </c>
      <c r="B919" s="2">
        <v>45200</v>
      </c>
      <c r="C919" s="1" t="s">
        <v>97</v>
      </c>
      <c r="D919" s="1" t="s">
        <v>131</v>
      </c>
      <c r="E919" s="1" t="s">
        <v>47</v>
      </c>
      <c r="F919" s="1" t="s">
        <v>25</v>
      </c>
      <c r="G919" s="1" t="s">
        <v>458</v>
      </c>
      <c r="H919">
        <v>1457</v>
      </c>
      <c r="I919" s="1" t="s">
        <v>58</v>
      </c>
      <c r="J919" s="1" t="s">
        <v>28</v>
      </c>
      <c r="K919" s="1" t="s">
        <v>91</v>
      </c>
      <c r="L919">
        <v>2293</v>
      </c>
      <c r="M919" s="1" t="s">
        <v>30</v>
      </c>
      <c r="N919">
        <v>53</v>
      </c>
      <c r="O919">
        <v>7</v>
      </c>
      <c r="P919" s="1" t="s">
        <v>31</v>
      </c>
      <c r="Q919">
        <v>79</v>
      </c>
      <c r="R919" s="1" t="s">
        <v>32</v>
      </c>
      <c r="S919" s="1" t="s">
        <v>52</v>
      </c>
      <c r="T919" s="1" t="s">
        <v>53</v>
      </c>
      <c r="U919" s="1" t="s">
        <v>34</v>
      </c>
    </row>
    <row r="920" spans="1:21" x14ac:dyDescent="0.3">
      <c r="A920" s="1" t="s">
        <v>1249</v>
      </c>
      <c r="B920" s="2">
        <v>44915</v>
      </c>
      <c r="C920" s="1" t="s">
        <v>64</v>
      </c>
      <c r="D920" s="1" t="s">
        <v>145</v>
      </c>
      <c r="E920" s="1" t="s">
        <v>47</v>
      </c>
      <c r="F920" s="1" t="s">
        <v>38</v>
      </c>
      <c r="G920" s="1" t="s">
        <v>259</v>
      </c>
      <c r="H920">
        <v>1408</v>
      </c>
      <c r="I920" s="1" t="s">
        <v>27</v>
      </c>
      <c r="J920" s="1" t="s">
        <v>77</v>
      </c>
      <c r="K920" s="1" t="s">
        <v>268</v>
      </c>
      <c r="L920">
        <v>1495</v>
      </c>
      <c r="M920" s="1" t="s">
        <v>41</v>
      </c>
      <c r="N920">
        <v>63</v>
      </c>
      <c r="O920">
        <v>13</v>
      </c>
      <c r="P920" s="1" t="s">
        <v>31</v>
      </c>
      <c r="Q920">
        <v>7</v>
      </c>
      <c r="R920" s="1" t="s">
        <v>51</v>
      </c>
      <c r="S920" s="1" t="s">
        <v>33</v>
      </c>
      <c r="T920" s="1" t="s">
        <v>62</v>
      </c>
      <c r="U920" s="1" t="s">
        <v>34</v>
      </c>
    </row>
    <row r="921" spans="1:21" x14ac:dyDescent="0.3">
      <c r="A921" s="1" t="s">
        <v>1250</v>
      </c>
      <c r="B921" s="2">
        <v>45190</v>
      </c>
      <c r="C921" s="1" t="s">
        <v>110</v>
      </c>
      <c r="D921" s="1" t="s">
        <v>145</v>
      </c>
      <c r="E921" s="1" t="s">
        <v>47</v>
      </c>
      <c r="F921" s="1" t="s">
        <v>38</v>
      </c>
      <c r="G921" s="1" t="s">
        <v>536</v>
      </c>
      <c r="H921">
        <v>1156</v>
      </c>
      <c r="I921" s="1" t="s">
        <v>49</v>
      </c>
      <c r="J921" s="1" t="s">
        <v>71</v>
      </c>
      <c r="K921" s="1" t="s">
        <v>210</v>
      </c>
      <c r="L921">
        <v>940</v>
      </c>
      <c r="M921" s="1" t="s">
        <v>41</v>
      </c>
      <c r="N921">
        <v>37</v>
      </c>
      <c r="O921">
        <v>12</v>
      </c>
      <c r="P921" s="1" t="s">
        <v>61</v>
      </c>
      <c r="Q921">
        <v>14</v>
      </c>
      <c r="R921" s="1" t="s">
        <v>32</v>
      </c>
      <c r="S921" s="1" t="s">
        <v>43</v>
      </c>
      <c r="T921" s="1" t="s">
        <v>34</v>
      </c>
      <c r="U921" s="1" t="s">
        <v>34</v>
      </c>
    </row>
    <row r="922" spans="1:21" x14ac:dyDescent="0.3">
      <c r="A922" s="1" t="s">
        <v>1251</v>
      </c>
      <c r="B922" s="2">
        <v>45237</v>
      </c>
      <c r="C922" s="1" t="s">
        <v>64</v>
      </c>
      <c r="D922" s="1" t="s">
        <v>131</v>
      </c>
      <c r="E922" s="1" t="s">
        <v>37</v>
      </c>
      <c r="F922" s="1" t="s">
        <v>25</v>
      </c>
      <c r="G922" s="1" t="s">
        <v>954</v>
      </c>
      <c r="H922">
        <v>148</v>
      </c>
      <c r="I922" s="1" t="s">
        <v>58</v>
      </c>
      <c r="J922" s="1" t="s">
        <v>77</v>
      </c>
      <c r="K922" s="1" t="s">
        <v>178</v>
      </c>
      <c r="L922">
        <v>1261</v>
      </c>
      <c r="M922" s="1" t="s">
        <v>41</v>
      </c>
      <c r="N922">
        <v>48</v>
      </c>
      <c r="O922">
        <v>10</v>
      </c>
      <c r="P922" s="1" t="s">
        <v>42</v>
      </c>
      <c r="Q922">
        <v>48</v>
      </c>
      <c r="R922" s="1" t="s">
        <v>51</v>
      </c>
      <c r="S922" s="1" t="s">
        <v>43</v>
      </c>
      <c r="T922" s="1" t="s">
        <v>62</v>
      </c>
      <c r="U922" s="1" t="s">
        <v>79</v>
      </c>
    </row>
    <row r="923" spans="1:21" x14ac:dyDescent="0.3">
      <c r="A923" s="1" t="s">
        <v>1252</v>
      </c>
      <c r="B923" s="2">
        <v>44750</v>
      </c>
      <c r="C923" s="1" t="s">
        <v>64</v>
      </c>
      <c r="D923" s="1" t="s">
        <v>155</v>
      </c>
      <c r="E923" s="1" t="s">
        <v>47</v>
      </c>
      <c r="F923" s="1" t="s">
        <v>75</v>
      </c>
      <c r="G923" s="1" t="s">
        <v>101</v>
      </c>
      <c r="H923">
        <v>1832</v>
      </c>
      <c r="I923" s="1" t="s">
        <v>58</v>
      </c>
      <c r="J923" s="1" t="s">
        <v>77</v>
      </c>
      <c r="K923" s="1" t="s">
        <v>133</v>
      </c>
      <c r="L923">
        <v>1771</v>
      </c>
      <c r="M923" s="1" t="s">
        <v>41</v>
      </c>
      <c r="N923">
        <v>63</v>
      </c>
      <c r="O923">
        <v>19</v>
      </c>
      <c r="P923" s="1" t="s">
        <v>42</v>
      </c>
      <c r="Q923">
        <v>41</v>
      </c>
      <c r="R923" s="1" t="s">
        <v>51</v>
      </c>
      <c r="S923" s="1" t="s">
        <v>52</v>
      </c>
      <c r="T923" s="1" t="s">
        <v>67</v>
      </c>
      <c r="U923" s="1" t="s">
        <v>34</v>
      </c>
    </row>
    <row r="924" spans="1:21" x14ac:dyDescent="0.3">
      <c r="A924" s="1" t="s">
        <v>1253</v>
      </c>
      <c r="B924" s="2">
        <v>44618</v>
      </c>
      <c r="C924" s="1" t="s">
        <v>64</v>
      </c>
      <c r="D924" s="1" t="s">
        <v>36</v>
      </c>
      <c r="E924" s="1" t="s">
        <v>37</v>
      </c>
      <c r="F924" s="1" t="s">
        <v>38</v>
      </c>
      <c r="G924" s="1" t="s">
        <v>375</v>
      </c>
      <c r="H924">
        <v>1201</v>
      </c>
      <c r="I924" s="1" t="s">
        <v>58</v>
      </c>
      <c r="J924" s="1" t="s">
        <v>59</v>
      </c>
      <c r="K924" s="1" t="s">
        <v>275</v>
      </c>
      <c r="L924">
        <v>2819</v>
      </c>
      <c r="M924" s="1" t="s">
        <v>30</v>
      </c>
      <c r="N924">
        <v>46</v>
      </c>
      <c r="O924">
        <v>17</v>
      </c>
      <c r="P924" s="1" t="s">
        <v>31</v>
      </c>
      <c r="Q924">
        <v>63</v>
      </c>
      <c r="R924" s="1" t="s">
        <v>51</v>
      </c>
      <c r="S924" s="1" t="s">
        <v>33</v>
      </c>
      <c r="T924" s="1" t="s">
        <v>67</v>
      </c>
      <c r="U924" s="1" t="s">
        <v>34</v>
      </c>
    </row>
    <row r="925" spans="1:21" x14ac:dyDescent="0.3">
      <c r="A925" s="1" t="s">
        <v>1254</v>
      </c>
      <c r="B925" s="2">
        <v>44736</v>
      </c>
      <c r="C925" s="1" t="s">
        <v>45</v>
      </c>
      <c r="D925" s="1" t="s">
        <v>194</v>
      </c>
      <c r="E925" s="1" t="s">
        <v>47</v>
      </c>
      <c r="F925" s="1" t="s">
        <v>38</v>
      </c>
      <c r="G925" s="1" t="s">
        <v>316</v>
      </c>
      <c r="H925">
        <v>457</v>
      </c>
      <c r="I925" s="1" t="s">
        <v>27</v>
      </c>
      <c r="J925" s="1" t="s">
        <v>28</v>
      </c>
      <c r="K925" s="1" t="s">
        <v>338</v>
      </c>
      <c r="L925">
        <v>1405</v>
      </c>
      <c r="M925" s="1" t="s">
        <v>41</v>
      </c>
      <c r="N925">
        <v>60</v>
      </c>
      <c r="O925">
        <v>11</v>
      </c>
      <c r="P925" s="1" t="s">
        <v>42</v>
      </c>
      <c r="Q925">
        <v>33</v>
      </c>
      <c r="R925" s="1" t="s">
        <v>32</v>
      </c>
      <c r="S925" s="1" t="s">
        <v>43</v>
      </c>
      <c r="T925" s="1" t="s">
        <v>53</v>
      </c>
      <c r="U925" s="1" t="s">
        <v>34</v>
      </c>
    </row>
    <row r="926" spans="1:21" x14ac:dyDescent="0.3">
      <c r="A926" s="1" t="s">
        <v>1255</v>
      </c>
      <c r="B926" s="2">
        <v>45095</v>
      </c>
      <c r="C926" s="1" t="s">
        <v>22</v>
      </c>
      <c r="D926" s="1" t="s">
        <v>85</v>
      </c>
      <c r="E926" s="1" t="s">
        <v>37</v>
      </c>
      <c r="F926" s="1" t="s">
        <v>75</v>
      </c>
      <c r="G926" s="1" t="s">
        <v>146</v>
      </c>
      <c r="H926">
        <v>1858</v>
      </c>
      <c r="I926" s="1" t="s">
        <v>49</v>
      </c>
      <c r="J926" s="1" t="s">
        <v>71</v>
      </c>
      <c r="K926" s="1" t="s">
        <v>161</v>
      </c>
      <c r="L926">
        <v>2423</v>
      </c>
      <c r="M926" s="1" t="s">
        <v>30</v>
      </c>
      <c r="N926">
        <v>41</v>
      </c>
      <c r="O926">
        <v>7</v>
      </c>
      <c r="P926" s="1" t="s">
        <v>42</v>
      </c>
      <c r="Q926">
        <v>51</v>
      </c>
      <c r="R926" s="1" t="s">
        <v>51</v>
      </c>
      <c r="S926" s="1" t="s">
        <v>43</v>
      </c>
      <c r="T926" s="1" t="s">
        <v>62</v>
      </c>
      <c r="U926" s="1" t="s">
        <v>34</v>
      </c>
    </row>
    <row r="927" spans="1:21" x14ac:dyDescent="0.3">
      <c r="A927" s="1" t="s">
        <v>1256</v>
      </c>
      <c r="B927" s="2">
        <v>45205</v>
      </c>
      <c r="C927" s="1" t="s">
        <v>64</v>
      </c>
      <c r="D927" s="1" t="s">
        <v>145</v>
      </c>
      <c r="E927" s="1" t="s">
        <v>37</v>
      </c>
      <c r="F927" s="1" t="s">
        <v>25</v>
      </c>
      <c r="G927" s="1" t="s">
        <v>398</v>
      </c>
      <c r="H927">
        <v>1649</v>
      </c>
      <c r="I927" s="1" t="s">
        <v>27</v>
      </c>
      <c r="J927" s="1" t="s">
        <v>28</v>
      </c>
      <c r="K927" s="1" t="s">
        <v>232</v>
      </c>
      <c r="L927">
        <v>2662</v>
      </c>
      <c r="M927" s="1" t="s">
        <v>30</v>
      </c>
      <c r="N927">
        <v>27</v>
      </c>
      <c r="O927">
        <v>9</v>
      </c>
      <c r="P927" s="1" t="s">
        <v>61</v>
      </c>
      <c r="Q927">
        <v>33</v>
      </c>
      <c r="R927" s="1" t="s">
        <v>51</v>
      </c>
      <c r="S927" s="1" t="s">
        <v>33</v>
      </c>
      <c r="T927" s="1" t="s">
        <v>34</v>
      </c>
      <c r="U927" s="1" t="s">
        <v>79</v>
      </c>
    </row>
    <row r="928" spans="1:21" x14ac:dyDescent="0.3">
      <c r="A928" s="1" t="s">
        <v>1257</v>
      </c>
      <c r="B928" s="2">
        <v>44887</v>
      </c>
      <c r="C928" s="1" t="s">
        <v>97</v>
      </c>
      <c r="D928" s="1" t="s">
        <v>159</v>
      </c>
      <c r="E928" s="1" t="s">
        <v>47</v>
      </c>
      <c r="F928" s="1" t="s">
        <v>38</v>
      </c>
      <c r="G928" s="1" t="s">
        <v>192</v>
      </c>
      <c r="H928">
        <v>909</v>
      </c>
      <c r="I928" s="1" t="s">
        <v>49</v>
      </c>
      <c r="J928" s="1" t="s">
        <v>59</v>
      </c>
      <c r="K928" s="1" t="s">
        <v>326</v>
      </c>
      <c r="L928">
        <v>1335</v>
      </c>
      <c r="M928" s="1" t="s">
        <v>30</v>
      </c>
      <c r="N928">
        <v>30</v>
      </c>
      <c r="O928">
        <v>15</v>
      </c>
      <c r="P928" s="1" t="s">
        <v>61</v>
      </c>
      <c r="Q928">
        <v>79</v>
      </c>
      <c r="R928" s="1" t="s">
        <v>32</v>
      </c>
      <c r="S928" s="1" t="s">
        <v>52</v>
      </c>
      <c r="T928" s="1" t="s">
        <v>53</v>
      </c>
      <c r="U928" s="1" t="s">
        <v>34</v>
      </c>
    </row>
    <row r="929" spans="1:21" x14ac:dyDescent="0.3">
      <c r="A929" s="1" t="s">
        <v>1258</v>
      </c>
      <c r="B929" s="2">
        <v>45063</v>
      </c>
      <c r="C929" s="1" t="s">
        <v>45</v>
      </c>
      <c r="D929" s="1" t="s">
        <v>55</v>
      </c>
      <c r="E929" s="1" t="s">
        <v>47</v>
      </c>
      <c r="F929" s="1" t="s">
        <v>25</v>
      </c>
      <c r="G929" s="1" t="s">
        <v>782</v>
      </c>
      <c r="H929">
        <v>411</v>
      </c>
      <c r="I929" s="1" t="s">
        <v>58</v>
      </c>
      <c r="J929" s="1" t="s">
        <v>59</v>
      </c>
      <c r="K929" s="1" t="s">
        <v>123</v>
      </c>
      <c r="L929">
        <v>1660</v>
      </c>
      <c r="M929" s="1" t="s">
        <v>41</v>
      </c>
      <c r="N929">
        <v>31</v>
      </c>
      <c r="O929">
        <v>0</v>
      </c>
      <c r="P929" s="1" t="s">
        <v>61</v>
      </c>
      <c r="Q929">
        <v>32</v>
      </c>
      <c r="R929" s="1" t="s">
        <v>32</v>
      </c>
      <c r="S929" s="1" t="s">
        <v>33</v>
      </c>
      <c r="T929" s="1" t="s">
        <v>62</v>
      </c>
      <c r="U929" s="1" t="s">
        <v>79</v>
      </c>
    </row>
    <row r="930" spans="1:21" x14ac:dyDescent="0.3">
      <c r="A930" s="1" t="s">
        <v>1259</v>
      </c>
      <c r="B930" s="2">
        <v>45199</v>
      </c>
      <c r="C930" s="1" t="s">
        <v>110</v>
      </c>
      <c r="D930" s="1" t="s">
        <v>74</v>
      </c>
      <c r="E930" s="1" t="s">
        <v>37</v>
      </c>
      <c r="F930" s="1" t="s">
        <v>25</v>
      </c>
      <c r="G930" s="1" t="s">
        <v>381</v>
      </c>
      <c r="H930">
        <v>53</v>
      </c>
      <c r="I930" s="1" t="s">
        <v>49</v>
      </c>
      <c r="J930" s="1" t="s">
        <v>77</v>
      </c>
      <c r="K930" s="1" t="s">
        <v>60</v>
      </c>
      <c r="L930">
        <v>1757</v>
      </c>
      <c r="M930" s="1" t="s">
        <v>30</v>
      </c>
      <c r="N930">
        <v>59</v>
      </c>
      <c r="O930">
        <v>20</v>
      </c>
      <c r="P930" s="1" t="s">
        <v>42</v>
      </c>
      <c r="Q930">
        <v>78</v>
      </c>
      <c r="R930" s="1" t="s">
        <v>32</v>
      </c>
      <c r="S930" s="1" t="s">
        <v>43</v>
      </c>
      <c r="T930" s="1" t="s">
        <v>53</v>
      </c>
      <c r="U930" s="1" t="s">
        <v>79</v>
      </c>
    </row>
    <row r="931" spans="1:21" x14ac:dyDescent="0.3">
      <c r="A931" s="1" t="s">
        <v>1260</v>
      </c>
      <c r="B931" s="2">
        <v>44804</v>
      </c>
      <c r="C931" s="1" t="s">
        <v>64</v>
      </c>
      <c r="D931" s="1" t="s">
        <v>93</v>
      </c>
      <c r="E931" s="1" t="s">
        <v>24</v>
      </c>
      <c r="F931" s="1" t="s">
        <v>121</v>
      </c>
      <c r="G931" s="1" t="s">
        <v>536</v>
      </c>
      <c r="H931">
        <v>552</v>
      </c>
      <c r="I931" s="1" t="s">
        <v>58</v>
      </c>
      <c r="J931" s="1" t="s">
        <v>77</v>
      </c>
      <c r="K931" s="1" t="s">
        <v>60</v>
      </c>
      <c r="L931">
        <v>1787</v>
      </c>
      <c r="M931" s="1" t="s">
        <v>30</v>
      </c>
      <c r="N931">
        <v>51</v>
      </c>
      <c r="O931">
        <v>7</v>
      </c>
      <c r="P931" s="1" t="s">
        <v>31</v>
      </c>
      <c r="Q931">
        <v>17</v>
      </c>
      <c r="R931" s="1" t="s">
        <v>51</v>
      </c>
      <c r="S931" s="1" t="s">
        <v>52</v>
      </c>
      <c r="T931" s="1" t="s">
        <v>34</v>
      </c>
      <c r="U931" s="1" t="s">
        <v>79</v>
      </c>
    </row>
    <row r="932" spans="1:21" x14ac:dyDescent="0.3">
      <c r="A932" s="1" t="s">
        <v>1261</v>
      </c>
      <c r="B932" s="2">
        <v>44824</v>
      </c>
      <c r="C932" s="1" t="s">
        <v>22</v>
      </c>
      <c r="D932" s="1" t="s">
        <v>36</v>
      </c>
      <c r="E932" s="1" t="s">
        <v>47</v>
      </c>
      <c r="F932" s="1" t="s">
        <v>75</v>
      </c>
      <c r="G932" s="1" t="s">
        <v>429</v>
      </c>
      <c r="H932">
        <v>1750</v>
      </c>
      <c r="I932" s="1" t="s">
        <v>27</v>
      </c>
      <c r="J932" s="1" t="s">
        <v>71</v>
      </c>
      <c r="K932" s="1" t="s">
        <v>152</v>
      </c>
      <c r="L932">
        <v>1820</v>
      </c>
      <c r="M932" s="1" t="s">
        <v>41</v>
      </c>
      <c r="N932">
        <v>42</v>
      </c>
      <c r="O932">
        <v>20</v>
      </c>
      <c r="P932" s="1" t="s">
        <v>31</v>
      </c>
      <c r="Q932">
        <v>30</v>
      </c>
      <c r="R932" s="1" t="s">
        <v>51</v>
      </c>
      <c r="S932" s="1" t="s">
        <v>33</v>
      </c>
      <c r="T932" s="1" t="s">
        <v>53</v>
      </c>
      <c r="U932" s="1" t="s">
        <v>79</v>
      </c>
    </row>
    <row r="933" spans="1:21" x14ac:dyDescent="0.3">
      <c r="A933" s="1" t="s">
        <v>1262</v>
      </c>
      <c r="B933" s="2">
        <v>45285</v>
      </c>
      <c r="C933" s="1" t="s">
        <v>97</v>
      </c>
      <c r="D933" s="1" t="s">
        <v>74</v>
      </c>
      <c r="E933" s="1" t="s">
        <v>37</v>
      </c>
      <c r="F933" s="1" t="s">
        <v>56</v>
      </c>
      <c r="G933" s="1" t="s">
        <v>419</v>
      </c>
      <c r="H933">
        <v>727</v>
      </c>
      <c r="I933" s="1" t="s">
        <v>58</v>
      </c>
      <c r="J933" s="1" t="s">
        <v>28</v>
      </c>
      <c r="K933" s="1" t="s">
        <v>136</v>
      </c>
      <c r="L933">
        <v>2413</v>
      </c>
      <c r="M933" s="1" t="s">
        <v>41</v>
      </c>
      <c r="N933">
        <v>32</v>
      </c>
      <c r="O933">
        <v>13</v>
      </c>
      <c r="P933" s="1" t="s">
        <v>31</v>
      </c>
      <c r="Q933">
        <v>61</v>
      </c>
      <c r="R933" s="1" t="s">
        <v>32</v>
      </c>
      <c r="S933" s="1" t="s">
        <v>52</v>
      </c>
      <c r="T933" s="1" t="s">
        <v>62</v>
      </c>
      <c r="U933" s="1" t="s">
        <v>79</v>
      </c>
    </row>
    <row r="934" spans="1:21" x14ac:dyDescent="0.3">
      <c r="A934" s="1" t="s">
        <v>1263</v>
      </c>
      <c r="B934" s="2">
        <v>45212</v>
      </c>
      <c r="C934" s="1" t="s">
        <v>97</v>
      </c>
      <c r="D934" s="1" t="s">
        <v>155</v>
      </c>
      <c r="E934" s="1" t="s">
        <v>37</v>
      </c>
      <c r="F934" s="1" t="s">
        <v>38</v>
      </c>
      <c r="G934" s="1" t="s">
        <v>289</v>
      </c>
      <c r="H934">
        <v>1938</v>
      </c>
      <c r="I934" s="1" t="s">
        <v>49</v>
      </c>
      <c r="J934" s="1" t="s">
        <v>59</v>
      </c>
      <c r="K934" s="1" t="s">
        <v>50</v>
      </c>
      <c r="L934">
        <v>1567</v>
      </c>
      <c r="M934" s="1" t="s">
        <v>30</v>
      </c>
      <c r="N934">
        <v>24</v>
      </c>
      <c r="O934">
        <v>19</v>
      </c>
      <c r="P934" s="1" t="s">
        <v>42</v>
      </c>
      <c r="Q934">
        <v>46</v>
      </c>
      <c r="R934" s="1" t="s">
        <v>32</v>
      </c>
      <c r="S934" s="1" t="s">
        <v>52</v>
      </c>
      <c r="T934" s="1" t="s">
        <v>62</v>
      </c>
      <c r="U934" s="1" t="s">
        <v>34</v>
      </c>
    </row>
    <row r="935" spans="1:21" x14ac:dyDescent="0.3">
      <c r="A935" s="1" t="s">
        <v>1264</v>
      </c>
      <c r="B935" s="2">
        <v>45197</v>
      </c>
      <c r="C935" s="1" t="s">
        <v>22</v>
      </c>
      <c r="D935" s="1" t="s">
        <v>159</v>
      </c>
      <c r="E935" s="1" t="s">
        <v>47</v>
      </c>
      <c r="F935" s="1" t="s">
        <v>121</v>
      </c>
      <c r="G935" s="1" t="s">
        <v>782</v>
      </c>
      <c r="H935">
        <v>1845</v>
      </c>
      <c r="I935" s="1" t="s">
        <v>58</v>
      </c>
      <c r="J935" s="1" t="s">
        <v>77</v>
      </c>
      <c r="K935" s="1" t="s">
        <v>167</v>
      </c>
      <c r="L935">
        <v>1230</v>
      </c>
      <c r="M935" s="1" t="s">
        <v>41</v>
      </c>
      <c r="N935">
        <v>29</v>
      </c>
      <c r="O935">
        <v>14</v>
      </c>
      <c r="P935" s="1" t="s">
        <v>61</v>
      </c>
      <c r="Q935">
        <v>79</v>
      </c>
      <c r="R935" s="1" t="s">
        <v>32</v>
      </c>
      <c r="S935" s="1" t="s">
        <v>33</v>
      </c>
      <c r="T935" s="1" t="s">
        <v>53</v>
      </c>
      <c r="U935" s="1" t="s">
        <v>34</v>
      </c>
    </row>
    <row r="936" spans="1:21" x14ac:dyDescent="0.3">
      <c r="A936" s="1" t="s">
        <v>1265</v>
      </c>
      <c r="B936" s="2">
        <v>44807</v>
      </c>
      <c r="C936" s="1" t="s">
        <v>97</v>
      </c>
      <c r="D936" s="1" t="s">
        <v>74</v>
      </c>
      <c r="E936" s="1" t="s">
        <v>37</v>
      </c>
      <c r="F936" s="1" t="s">
        <v>75</v>
      </c>
      <c r="G936" s="1" t="s">
        <v>1155</v>
      </c>
      <c r="H936">
        <v>1010</v>
      </c>
      <c r="I936" s="1" t="s">
        <v>49</v>
      </c>
      <c r="J936" s="1" t="s">
        <v>28</v>
      </c>
      <c r="K936" s="1" t="s">
        <v>323</v>
      </c>
      <c r="L936">
        <v>2376</v>
      </c>
      <c r="M936" s="1" t="s">
        <v>41</v>
      </c>
      <c r="N936">
        <v>33</v>
      </c>
      <c r="O936">
        <v>1</v>
      </c>
      <c r="P936" s="1" t="s">
        <v>61</v>
      </c>
      <c r="Q936">
        <v>78</v>
      </c>
      <c r="R936" s="1" t="s">
        <v>32</v>
      </c>
      <c r="S936" s="1" t="s">
        <v>43</v>
      </c>
      <c r="T936" s="1" t="s">
        <v>67</v>
      </c>
      <c r="U936" s="1" t="s">
        <v>79</v>
      </c>
    </row>
    <row r="937" spans="1:21" x14ac:dyDescent="0.3">
      <c r="A937" s="1" t="s">
        <v>1266</v>
      </c>
      <c r="B937" s="2">
        <v>44727</v>
      </c>
      <c r="C937" s="1" t="s">
        <v>64</v>
      </c>
      <c r="D937" s="1" t="s">
        <v>180</v>
      </c>
      <c r="E937" s="1" t="s">
        <v>37</v>
      </c>
      <c r="F937" s="1" t="s">
        <v>38</v>
      </c>
      <c r="G937" s="1" t="s">
        <v>184</v>
      </c>
      <c r="H937">
        <v>1100</v>
      </c>
      <c r="I937" s="1" t="s">
        <v>27</v>
      </c>
      <c r="J937" s="1" t="s">
        <v>77</v>
      </c>
      <c r="K937" s="1" t="s">
        <v>346</v>
      </c>
      <c r="L937">
        <v>806</v>
      </c>
      <c r="M937" s="1" t="s">
        <v>30</v>
      </c>
      <c r="N937">
        <v>64</v>
      </c>
      <c r="O937">
        <v>4</v>
      </c>
      <c r="P937" s="1" t="s">
        <v>61</v>
      </c>
      <c r="Q937">
        <v>80</v>
      </c>
      <c r="R937" s="1" t="s">
        <v>51</v>
      </c>
      <c r="S937" s="1" t="s">
        <v>43</v>
      </c>
      <c r="T937" s="1" t="s">
        <v>67</v>
      </c>
      <c r="U937" s="1" t="s">
        <v>79</v>
      </c>
    </row>
    <row r="938" spans="1:21" x14ac:dyDescent="0.3">
      <c r="A938" s="1" t="s">
        <v>1267</v>
      </c>
      <c r="B938" s="2">
        <v>45112</v>
      </c>
      <c r="C938" s="1" t="s">
        <v>64</v>
      </c>
      <c r="D938" s="1" t="s">
        <v>81</v>
      </c>
      <c r="E938" s="1" t="s">
        <v>47</v>
      </c>
      <c r="F938" s="1" t="s">
        <v>75</v>
      </c>
      <c r="G938" s="1" t="s">
        <v>101</v>
      </c>
      <c r="H938">
        <v>2301</v>
      </c>
      <c r="I938" s="1" t="s">
        <v>27</v>
      </c>
      <c r="J938" s="1" t="s">
        <v>77</v>
      </c>
      <c r="K938" s="1" t="s">
        <v>201</v>
      </c>
      <c r="L938">
        <v>2893</v>
      </c>
      <c r="M938" s="1" t="s">
        <v>30</v>
      </c>
      <c r="N938">
        <v>51</v>
      </c>
      <c r="O938">
        <v>1</v>
      </c>
      <c r="P938" s="1" t="s">
        <v>42</v>
      </c>
      <c r="Q938">
        <v>48</v>
      </c>
      <c r="R938" s="1" t="s">
        <v>32</v>
      </c>
      <c r="S938" s="1" t="s">
        <v>33</v>
      </c>
      <c r="T938" s="1" t="s">
        <v>53</v>
      </c>
      <c r="U938" s="1" t="s">
        <v>34</v>
      </c>
    </row>
    <row r="939" spans="1:21" x14ac:dyDescent="0.3">
      <c r="A939" s="1" t="s">
        <v>1268</v>
      </c>
      <c r="B939" s="2">
        <v>45155</v>
      </c>
      <c r="C939" s="1" t="s">
        <v>22</v>
      </c>
      <c r="D939" s="1" t="s">
        <v>93</v>
      </c>
      <c r="E939" s="1" t="s">
        <v>47</v>
      </c>
      <c r="F939" s="1" t="s">
        <v>25</v>
      </c>
      <c r="G939" s="1" t="s">
        <v>281</v>
      </c>
      <c r="H939">
        <v>1321</v>
      </c>
      <c r="I939" s="1" t="s">
        <v>58</v>
      </c>
      <c r="J939" s="1" t="s">
        <v>71</v>
      </c>
      <c r="K939" s="1" t="s">
        <v>271</v>
      </c>
      <c r="L939">
        <v>1579</v>
      </c>
      <c r="M939" s="1" t="s">
        <v>41</v>
      </c>
      <c r="N939">
        <v>19</v>
      </c>
      <c r="O939">
        <v>17</v>
      </c>
      <c r="P939" s="1" t="s">
        <v>31</v>
      </c>
      <c r="Q939">
        <v>62</v>
      </c>
      <c r="R939" s="1" t="s">
        <v>32</v>
      </c>
      <c r="S939" s="1" t="s">
        <v>52</v>
      </c>
      <c r="T939" s="1" t="s">
        <v>62</v>
      </c>
      <c r="U939" s="1" t="s">
        <v>79</v>
      </c>
    </row>
    <row r="940" spans="1:21" x14ac:dyDescent="0.3">
      <c r="A940" s="1" t="s">
        <v>1269</v>
      </c>
      <c r="B940" s="2">
        <v>45201</v>
      </c>
      <c r="C940" s="1" t="s">
        <v>45</v>
      </c>
      <c r="D940" s="1" t="s">
        <v>194</v>
      </c>
      <c r="E940" s="1" t="s">
        <v>37</v>
      </c>
      <c r="F940" s="1" t="s">
        <v>121</v>
      </c>
      <c r="G940" s="1" t="s">
        <v>704</v>
      </c>
      <c r="H940">
        <v>533</v>
      </c>
      <c r="I940" s="1" t="s">
        <v>58</v>
      </c>
      <c r="J940" s="1" t="s">
        <v>28</v>
      </c>
      <c r="K940" s="1" t="s">
        <v>126</v>
      </c>
      <c r="L940">
        <v>1033</v>
      </c>
      <c r="M940" s="1" t="s">
        <v>30</v>
      </c>
      <c r="N940">
        <v>54</v>
      </c>
      <c r="O940">
        <v>9</v>
      </c>
      <c r="P940" s="1" t="s">
        <v>31</v>
      </c>
      <c r="Q940">
        <v>21</v>
      </c>
      <c r="R940" s="1" t="s">
        <v>51</v>
      </c>
      <c r="S940" s="1" t="s">
        <v>33</v>
      </c>
      <c r="T940" s="1" t="s">
        <v>53</v>
      </c>
      <c r="U940" s="1" t="s">
        <v>79</v>
      </c>
    </row>
    <row r="941" spans="1:21" x14ac:dyDescent="0.3">
      <c r="A941" s="1" t="s">
        <v>1270</v>
      </c>
      <c r="B941" s="2">
        <v>44866</v>
      </c>
      <c r="C941" s="1" t="s">
        <v>22</v>
      </c>
      <c r="D941" s="1" t="s">
        <v>36</v>
      </c>
      <c r="E941" s="1" t="s">
        <v>37</v>
      </c>
      <c r="F941" s="1" t="s">
        <v>121</v>
      </c>
      <c r="G941" s="1" t="s">
        <v>608</v>
      </c>
      <c r="H941">
        <v>441</v>
      </c>
      <c r="I941" s="1" t="s">
        <v>27</v>
      </c>
      <c r="J941" s="1" t="s">
        <v>59</v>
      </c>
      <c r="K941" s="1" t="s">
        <v>206</v>
      </c>
      <c r="L941">
        <v>1560</v>
      </c>
      <c r="M941" s="1" t="s">
        <v>41</v>
      </c>
      <c r="N941">
        <v>65</v>
      </c>
      <c r="O941">
        <v>5</v>
      </c>
      <c r="P941" s="1" t="s">
        <v>42</v>
      </c>
      <c r="Q941">
        <v>7</v>
      </c>
      <c r="R941" s="1" t="s">
        <v>32</v>
      </c>
      <c r="S941" s="1" t="s">
        <v>52</v>
      </c>
      <c r="T941" s="1" t="s">
        <v>34</v>
      </c>
      <c r="U941" s="1" t="s">
        <v>79</v>
      </c>
    </row>
    <row r="942" spans="1:21" x14ac:dyDescent="0.3">
      <c r="A942" s="1" t="s">
        <v>1271</v>
      </c>
      <c r="B942" s="2">
        <v>44991</v>
      </c>
      <c r="C942" s="1" t="s">
        <v>97</v>
      </c>
      <c r="D942" s="1" t="s">
        <v>141</v>
      </c>
      <c r="E942" s="1" t="s">
        <v>37</v>
      </c>
      <c r="F942" s="1" t="s">
        <v>38</v>
      </c>
      <c r="G942" s="1" t="s">
        <v>311</v>
      </c>
      <c r="H942">
        <v>1502</v>
      </c>
      <c r="I942" s="1" t="s">
        <v>49</v>
      </c>
      <c r="J942" s="1" t="s">
        <v>77</v>
      </c>
      <c r="K942" s="1" t="s">
        <v>185</v>
      </c>
      <c r="L942">
        <v>2813</v>
      </c>
      <c r="M942" s="1" t="s">
        <v>41</v>
      </c>
      <c r="N942">
        <v>33</v>
      </c>
      <c r="O942">
        <v>15</v>
      </c>
      <c r="P942" s="1" t="s">
        <v>31</v>
      </c>
      <c r="Q942">
        <v>50</v>
      </c>
      <c r="R942" s="1" t="s">
        <v>32</v>
      </c>
      <c r="S942" s="1" t="s">
        <v>52</v>
      </c>
      <c r="T942" s="1" t="s">
        <v>67</v>
      </c>
      <c r="U942" s="1" t="s">
        <v>34</v>
      </c>
    </row>
    <row r="943" spans="1:21" x14ac:dyDescent="0.3">
      <c r="A943" s="1" t="s">
        <v>1272</v>
      </c>
      <c r="B943" s="2">
        <v>45065</v>
      </c>
      <c r="C943" s="1" t="s">
        <v>22</v>
      </c>
      <c r="D943" s="1" t="s">
        <v>189</v>
      </c>
      <c r="E943" s="1" t="s">
        <v>47</v>
      </c>
      <c r="F943" s="1" t="s">
        <v>38</v>
      </c>
      <c r="G943" s="1" t="s">
        <v>311</v>
      </c>
      <c r="H943">
        <v>421</v>
      </c>
      <c r="I943" s="1" t="s">
        <v>58</v>
      </c>
      <c r="J943" s="1" t="s">
        <v>59</v>
      </c>
      <c r="K943" s="1" t="s">
        <v>147</v>
      </c>
      <c r="L943">
        <v>2134</v>
      </c>
      <c r="M943" s="1" t="s">
        <v>41</v>
      </c>
      <c r="N943">
        <v>24</v>
      </c>
      <c r="O943">
        <v>12</v>
      </c>
      <c r="P943" s="1" t="s">
        <v>61</v>
      </c>
      <c r="Q943">
        <v>28</v>
      </c>
      <c r="R943" s="1" t="s">
        <v>32</v>
      </c>
      <c r="S943" s="1" t="s">
        <v>33</v>
      </c>
      <c r="T943" s="1" t="s">
        <v>67</v>
      </c>
      <c r="U943" s="1" t="s">
        <v>79</v>
      </c>
    </row>
    <row r="944" spans="1:21" x14ac:dyDescent="0.3">
      <c r="A944" s="1" t="s">
        <v>1273</v>
      </c>
      <c r="B944" s="2">
        <v>44651</v>
      </c>
      <c r="C944" s="1" t="s">
        <v>97</v>
      </c>
      <c r="D944" s="1" t="s">
        <v>55</v>
      </c>
      <c r="E944" s="1" t="s">
        <v>24</v>
      </c>
      <c r="F944" s="1" t="s">
        <v>121</v>
      </c>
      <c r="G944" s="1" t="s">
        <v>458</v>
      </c>
      <c r="H944">
        <v>1027</v>
      </c>
      <c r="I944" s="1" t="s">
        <v>58</v>
      </c>
      <c r="J944" s="1" t="s">
        <v>59</v>
      </c>
      <c r="K944" s="1" t="s">
        <v>201</v>
      </c>
      <c r="L944">
        <v>2073</v>
      </c>
      <c r="M944" s="1" t="s">
        <v>41</v>
      </c>
      <c r="N944">
        <v>34</v>
      </c>
      <c r="O944">
        <v>11</v>
      </c>
      <c r="P944" s="1" t="s">
        <v>42</v>
      </c>
      <c r="Q944">
        <v>64</v>
      </c>
      <c r="R944" s="1" t="s">
        <v>51</v>
      </c>
      <c r="S944" s="1" t="s">
        <v>33</v>
      </c>
      <c r="T944" s="1" t="s">
        <v>67</v>
      </c>
      <c r="U944" s="1" t="s">
        <v>34</v>
      </c>
    </row>
    <row r="945" spans="1:21" x14ac:dyDescent="0.3">
      <c r="A945" s="1" t="s">
        <v>1274</v>
      </c>
      <c r="B945" s="2">
        <v>44673</v>
      </c>
      <c r="C945" s="1" t="s">
        <v>64</v>
      </c>
      <c r="D945" s="1" t="s">
        <v>187</v>
      </c>
      <c r="E945" s="1" t="s">
        <v>24</v>
      </c>
      <c r="F945" s="1" t="s">
        <v>56</v>
      </c>
      <c r="G945" s="1" t="s">
        <v>704</v>
      </c>
      <c r="H945">
        <v>2227</v>
      </c>
      <c r="I945" s="1" t="s">
        <v>58</v>
      </c>
      <c r="J945" s="1" t="s">
        <v>28</v>
      </c>
      <c r="K945" s="1" t="s">
        <v>83</v>
      </c>
      <c r="L945">
        <v>2772</v>
      </c>
      <c r="M945" s="1" t="s">
        <v>30</v>
      </c>
      <c r="N945">
        <v>58</v>
      </c>
      <c r="O945">
        <v>19</v>
      </c>
      <c r="P945" s="1" t="s">
        <v>61</v>
      </c>
      <c r="Q945">
        <v>17</v>
      </c>
      <c r="R945" s="1" t="s">
        <v>32</v>
      </c>
      <c r="S945" s="1" t="s">
        <v>33</v>
      </c>
      <c r="T945" s="1" t="s">
        <v>53</v>
      </c>
      <c r="U945" s="1" t="s">
        <v>34</v>
      </c>
    </row>
    <row r="946" spans="1:21" x14ac:dyDescent="0.3">
      <c r="A946" s="1" t="s">
        <v>1275</v>
      </c>
      <c r="B946" s="2">
        <v>44791</v>
      </c>
      <c r="C946" s="1" t="s">
        <v>22</v>
      </c>
      <c r="D946" s="1" t="s">
        <v>81</v>
      </c>
      <c r="E946" s="1" t="s">
        <v>47</v>
      </c>
      <c r="F946" s="1" t="s">
        <v>25</v>
      </c>
      <c r="G946" s="1" t="s">
        <v>322</v>
      </c>
      <c r="H946">
        <v>812</v>
      </c>
      <c r="I946" s="1" t="s">
        <v>58</v>
      </c>
      <c r="J946" s="1" t="s">
        <v>77</v>
      </c>
      <c r="K946" s="1" t="s">
        <v>349</v>
      </c>
      <c r="L946">
        <v>1017</v>
      </c>
      <c r="M946" s="1" t="s">
        <v>41</v>
      </c>
      <c r="N946">
        <v>65</v>
      </c>
      <c r="O946">
        <v>0</v>
      </c>
      <c r="P946" s="1" t="s">
        <v>42</v>
      </c>
      <c r="Q946">
        <v>18</v>
      </c>
      <c r="R946" s="1" t="s">
        <v>51</v>
      </c>
      <c r="S946" s="1" t="s">
        <v>52</v>
      </c>
      <c r="T946" s="1" t="s">
        <v>53</v>
      </c>
      <c r="U946" s="1" t="s">
        <v>34</v>
      </c>
    </row>
    <row r="947" spans="1:21" x14ac:dyDescent="0.3">
      <c r="A947" s="1" t="s">
        <v>1276</v>
      </c>
      <c r="B947" s="2">
        <v>45000</v>
      </c>
      <c r="C947" s="1" t="s">
        <v>97</v>
      </c>
      <c r="D947" s="1" t="s">
        <v>93</v>
      </c>
      <c r="E947" s="1" t="s">
        <v>47</v>
      </c>
      <c r="F947" s="1" t="s">
        <v>38</v>
      </c>
      <c r="G947" s="1" t="s">
        <v>337</v>
      </c>
      <c r="H947">
        <v>2043</v>
      </c>
      <c r="I947" s="1" t="s">
        <v>58</v>
      </c>
      <c r="J947" s="1" t="s">
        <v>77</v>
      </c>
      <c r="K947" s="1" t="s">
        <v>216</v>
      </c>
      <c r="L947">
        <v>1833</v>
      </c>
      <c r="M947" s="1" t="s">
        <v>30</v>
      </c>
      <c r="N947">
        <v>65</v>
      </c>
      <c r="O947">
        <v>14</v>
      </c>
      <c r="P947" s="1" t="s">
        <v>61</v>
      </c>
      <c r="Q947">
        <v>79</v>
      </c>
      <c r="R947" s="1" t="s">
        <v>32</v>
      </c>
      <c r="S947" s="1" t="s">
        <v>43</v>
      </c>
      <c r="T947" s="1" t="s">
        <v>53</v>
      </c>
      <c r="U947" s="1" t="s">
        <v>79</v>
      </c>
    </row>
    <row r="948" spans="1:21" x14ac:dyDescent="0.3">
      <c r="A948" s="1" t="s">
        <v>1277</v>
      </c>
      <c r="B948" s="2">
        <v>45246</v>
      </c>
      <c r="C948" s="1" t="s">
        <v>64</v>
      </c>
      <c r="D948" s="1" t="s">
        <v>111</v>
      </c>
      <c r="E948" s="1" t="s">
        <v>47</v>
      </c>
      <c r="F948" s="1" t="s">
        <v>121</v>
      </c>
      <c r="G948" s="1" t="s">
        <v>666</v>
      </c>
      <c r="H948">
        <v>1056</v>
      </c>
      <c r="I948" s="1" t="s">
        <v>58</v>
      </c>
      <c r="J948" s="1" t="s">
        <v>59</v>
      </c>
      <c r="K948" s="1" t="s">
        <v>182</v>
      </c>
      <c r="L948">
        <v>1416</v>
      </c>
      <c r="M948" s="1" t="s">
        <v>41</v>
      </c>
      <c r="N948">
        <v>26</v>
      </c>
      <c r="O948">
        <v>18</v>
      </c>
      <c r="P948" s="1" t="s">
        <v>61</v>
      </c>
      <c r="Q948">
        <v>37</v>
      </c>
      <c r="R948" s="1" t="s">
        <v>32</v>
      </c>
      <c r="S948" s="1" t="s">
        <v>52</v>
      </c>
      <c r="T948" s="1" t="s">
        <v>34</v>
      </c>
      <c r="U948" s="1" t="s">
        <v>79</v>
      </c>
    </row>
    <row r="949" spans="1:21" x14ac:dyDescent="0.3">
      <c r="A949" s="1" t="s">
        <v>1278</v>
      </c>
      <c r="B949" s="2">
        <v>44745</v>
      </c>
      <c r="C949" s="1" t="s">
        <v>22</v>
      </c>
      <c r="D949" s="1" t="s">
        <v>23</v>
      </c>
      <c r="E949" s="1" t="s">
        <v>24</v>
      </c>
      <c r="F949" s="1" t="s">
        <v>75</v>
      </c>
      <c r="G949" s="1" t="s">
        <v>429</v>
      </c>
      <c r="H949">
        <v>323</v>
      </c>
      <c r="I949" s="1" t="s">
        <v>49</v>
      </c>
      <c r="J949" s="1" t="s">
        <v>59</v>
      </c>
      <c r="K949" s="1" t="s">
        <v>198</v>
      </c>
      <c r="L949">
        <v>1574</v>
      </c>
      <c r="M949" s="1" t="s">
        <v>41</v>
      </c>
      <c r="N949">
        <v>31</v>
      </c>
      <c r="O949">
        <v>3</v>
      </c>
      <c r="P949" s="1" t="s">
        <v>31</v>
      </c>
      <c r="Q949">
        <v>77</v>
      </c>
      <c r="R949" s="1" t="s">
        <v>32</v>
      </c>
      <c r="S949" s="1" t="s">
        <v>33</v>
      </c>
      <c r="T949" s="1" t="s">
        <v>67</v>
      </c>
      <c r="U949" s="1" t="s">
        <v>79</v>
      </c>
    </row>
    <row r="950" spans="1:21" x14ac:dyDescent="0.3">
      <c r="A950" s="1" t="s">
        <v>1279</v>
      </c>
      <c r="B950" s="2">
        <v>45153</v>
      </c>
      <c r="C950" s="1" t="s">
        <v>22</v>
      </c>
      <c r="D950" s="1" t="s">
        <v>155</v>
      </c>
      <c r="E950" s="1" t="s">
        <v>37</v>
      </c>
      <c r="F950" s="1" t="s">
        <v>121</v>
      </c>
      <c r="G950" s="1" t="s">
        <v>166</v>
      </c>
      <c r="H950">
        <v>1210</v>
      </c>
      <c r="I950" s="1" t="s">
        <v>58</v>
      </c>
      <c r="J950" s="1" t="s">
        <v>77</v>
      </c>
      <c r="K950" s="1" t="s">
        <v>66</v>
      </c>
      <c r="L950">
        <v>2865</v>
      </c>
      <c r="M950" s="1" t="s">
        <v>30</v>
      </c>
      <c r="N950">
        <v>42</v>
      </c>
      <c r="O950">
        <v>1</v>
      </c>
      <c r="P950" s="1" t="s">
        <v>42</v>
      </c>
      <c r="Q950">
        <v>47</v>
      </c>
      <c r="R950" s="1" t="s">
        <v>51</v>
      </c>
      <c r="S950" s="1" t="s">
        <v>43</v>
      </c>
      <c r="T950" s="1" t="s">
        <v>34</v>
      </c>
      <c r="U950" s="1" t="s">
        <v>34</v>
      </c>
    </row>
    <row r="951" spans="1:21" x14ac:dyDescent="0.3">
      <c r="A951" s="1" t="s">
        <v>1280</v>
      </c>
      <c r="B951" s="2">
        <v>44699</v>
      </c>
      <c r="C951" s="1" t="s">
        <v>110</v>
      </c>
      <c r="D951" s="1" t="s">
        <v>247</v>
      </c>
      <c r="E951" s="1" t="s">
        <v>47</v>
      </c>
      <c r="F951" s="1" t="s">
        <v>75</v>
      </c>
      <c r="G951" s="1" t="s">
        <v>907</v>
      </c>
      <c r="H951">
        <v>1423</v>
      </c>
      <c r="I951" s="1" t="s">
        <v>27</v>
      </c>
      <c r="J951" s="1" t="s">
        <v>28</v>
      </c>
      <c r="K951" s="1" t="s">
        <v>242</v>
      </c>
      <c r="L951">
        <v>1838</v>
      </c>
      <c r="M951" s="1" t="s">
        <v>41</v>
      </c>
      <c r="N951">
        <v>52</v>
      </c>
      <c r="O951">
        <v>14</v>
      </c>
      <c r="P951" s="1" t="s">
        <v>61</v>
      </c>
      <c r="Q951">
        <v>60</v>
      </c>
      <c r="R951" s="1" t="s">
        <v>32</v>
      </c>
      <c r="S951" s="1" t="s">
        <v>43</v>
      </c>
      <c r="T951" s="1" t="s">
        <v>67</v>
      </c>
      <c r="U951" s="1" t="s">
        <v>34</v>
      </c>
    </row>
    <row r="952" spans="1:21" x14ac:dyDescent="0.3">
      <c r="A952" s="1" t="s">
        <v>1281</v>
      </c>
      <c r="B952" s="2">
        <v>44571</v>
      </c>
      <c r="C952" s="1" t="s">
        <v>22</v>
      </c>
      <c r="D952" s="1" t="s">
        <v>23</v>
      </c>
      <c r="E952" s="1" t="s">
        <v>24</v>
      </c>
      <c r="F952" s="1" t="s">
        <v>38</v>
      </c>
      <c r="G952" s="1" t="s">
        <v>1282</v>
      </c>
      <c r="H952">
        <v>730</v>
      </c>
      <c r="I952" s="1" t="s">
        <v>27</v>
      </c>
      <c r="J952" s="1" t="s">
        <v>28</v>
      </c>
      <c r="K952" s="1" t="s">
        <v>170</v>
      </c>
      <c r="L952">
        <v>1995</v>
      </c>
      <c r="M952" s="1" t="s">
        <v>30</v>
      </c>
      <c r="N952">
        <v>67</v>
      </c>
      <c r="O952">
        <v>3</v>
      </c>
      <c r="P952" s="1" t="s">
        <v>61</v>
      </c>
      <c r="Q952">
        <v>2</v>
      </c>
      <c r="R952" s="1" t="s">
        <v>51</v>
      </c>
      <c r="S952" s="1" t="s">
        <v>33</v>
      </c>
      <c r="T952" s="1" t="s">
        <v>53</v>
      </c>
      <c r="U952" s="1" t="s">
        <v>79</v>
      </c>
    </row>
    <row r="953" spans="1:21" x14ac:dyDescent="0.3">
      <c r="A953" s="1" t="s">
        <v>1283</v>
      </c>
      <c r="B953" s="2">
        <v>44888</v>
      </c>
      <c r="C953" s="1" t="s">
        <v>110</v>
      </c>
      <c r="D953" s="1" t="s">
        <v>85</v>
      </c>
      <c r="E953" s="1" t="s">
        <v>37</v>
      </c>
      <c r="F953" s="1" t="s">
        <v>56</v>
      </c>
      <c r="G953" s="1" t="s">
        <v>602</v>
      </c>
      <c r="H953">
        <v>947</v>
      </c>
      <c r="I953" s="1" t="s">
        <v>49</v>
      </c>
      <c r="J953" s="1" t="s">
        <v>59</v>
      </c>
      <c r="K953" s="1" t="s">
        <v>182</v>
      </c>
      <c r="L953">
        <v>2809</v>
      </c>
      <c r="M953" s="1" t="s">
        <v>41</v>
      </c>
      <c r="N953">
        <v>69</v>
      </c>
      <c r="O953">
        <v>0</v>
      </c>
      <c r="P953" s="1" t="s">
        <v>42</v>
      </c>
      <c r="Q953">
        <v>6</v>
      </c>
      <c r="R953" s="1" t="s">
        <v>32</v>
      </c>
      <c r="S953" s="1" t="s">
        <v>43</v>
      </c>
      <c r="T953" s="1" t="s">
        <v>67</v>
      </c>
      <c r="U953" s="1" t="s">
        <v>79</v>
      </c>
    </row>
    <row r="954" spans="1:21" x14ac:dyDescent="0.3">
      <c r="A954" s="1" t="s">
        <v>1284</v>
      </c>
      <c r="B954" s="2">
        <v>44711</v>
      </c>
      <c r="C954" s="1" t="s">
        <v>64</v>
      </c>
      <c r="D954" s="1" t="s">
        <v>74</v>
      </c>
      <c r="E954" s="1" t="s">
        <v>37</v>
      </c>
      <c r="F954" s="1" t="s">
        <v>38</v>
      </c>
      <c r="G954" s="1" t="s">
        <v>450</v>
      </c>
      <c r="H954">
        <v>1635</v>
      </c>
      <c r="I954" s="1" t="s">
        <v>27</v>
      </c>
      <c r="J954" s="1" t="s">
        <v>28</v>
      </c>
      <c r="K954" s="1" t="s">
        <v>87</v>
      </c>
      <c r="L954">
        <v>1929</v>
      </c>
      <c r="M954" s="1" t="s">
        <v>30</v>
      </c>
      <c r="N954">
        <v>62</v>
      </c>
      <c r="O954">
        <v>19</v>
      </c>
      <c r="P954" s="1" t="s">
        <v>42</v>
      </c>
      <c r="Q954">
        <v>20</v>
      </c>
      <c r="R954" s="1" t="s">
        <v>32</v>
      </c>
      <c r="S954" s="1" t="s">
        <v>52</v>
      </c>
      <c r="T954" s="1" t="s">
        <v>53</v>
      </c>
      <c r="U954" s="1" t="s">
        <v>34</v>
      </c>
    </row>
    <row r="955" spans="1:21" x14ac:dyDescent="0.3">
      <c r="A955" s="1" t="s">
        <v>1285</v>
      </c>
      <c r="B955" s="2">
        <v>44751</v>
      </c>
      <c r="C955" s="1" t="s">
        <v>22</v>
      </c>
      <c r="D955" s="1" t="s">
        <v>155</v>
      </c>
      <c r="E955" s="1" t="s">
        <v>37</v>
      </c>
      <c r="F955" s="1" t="s">
        <v>38</v>
      </c>
      <c r="G955" s="1" t="s">
        <v>270</v>
      </c>
      <c r="H955">
        <v>2122</v>
      </c>
      <c r="I955" s="1" t="s">
        <v>58</v>
      </c>
      <c r="J955" s="1" t="s">
        <v>71</v>
      </c>
      <c r="K955" s="1" t="s">
        <v>242</v>
      </c>
      <c r="L955">
        <v>2923</v>
      </c>
      <c r="M955" s="1" t="s">
        <v>30</v>
      </c>
      <c r="N955">
        <v>51</v>
      </c>
      <c r="O955">
        <v>11</v>
      </c>
      <c r="P955" s="1" t="s">
        <v>31</v>
      </c>
      <c r="Q955">
        <v>66</v>
      </c>
      <c r="R955" s="1" t="s">
        <v>32</v>
      </c>
      <c r="S955" s="1" t="s">
        <v>43</v>
      </c>
      <c r="T955" s="1" t="s">
        <v>53</v>
      </c>
      <c r="U955" s="1" t="s">
        <v>34</v>
      </c>
    </row>
    <row r="956" spans="1:21" x14ac:dyDescent="0.3">
      <c r="A956" s="1" t="s">
        <v>1286</v>
      </c>
      <c r="B956" s="2">
        <v>44599</v>
      </c>
      <c r="C956" s="1" t="s">
        <v>22</v>
      </c>
      <c r="D956" s="1" t="s">
        <v>111</v>
      </c>
      <c r="E956" s="1" t="s">
        <v>37</v>
      </c>
      <c r="F956" s="1" t="s">
        <v>25</v>
      </c>
      <c r="G956" s="1" t="s">
        <v>257</v>
      </c>
      <c r="H956">
        <v>1249</v>
      </c>
      <c r="I956" s="1" t="s">
        <v>49</v>
      </c>
      <c r="J956" s="1" t="s">
        <v>59</v>
      </c>
      <c r="K956" s="1" t="s">
        <v>87</v>
      </c>
      <c r="L956">
        <v>2459</v>
      </c>
      <c r="M956" s="1" t="s">
        <v>30</v>
      </c>
      <c r="N956">
        <v>42</v>
      </c>
      <c r="O956">
        <v>16</v>
      </c>
      <c r="P956" s="1" t="s">
        <v>42</v>
      </c>
      <c r="Q956">
        <v>26</v>
      </c>
      <c r="R956" s="1" t="s">
        <v>51</v>
      </c>
      <c r="S956" s="1" t="s">
        <v>33</v>
      </c>
      <c r="T956" s="1" t="s">
        <v>53</v>
      </c>
      <c r="U956" s="1" t="s">
        <v>34</v>
      </c>
    </row>
    <row r="957" spans="1:21" x14ac:dyDescent="0.3">
      <c r="A957" s="1" t="s">
        <v>1287</v>
      </c>
      <c r="B957" s="2">
        <v>45177</v>
      </c>
      <c r="C957" s="1" t="s">
        <v>22</v>
      </c>
      <c r="D957" s="1" t="s">
        <v>172</v>
      </c>
      <c r="E957" s="1" t="s">
        <v>24</v>
      </c>
      <c r="F957" s="1" t="s">
        <v>75</v>
      </c>
      <c r="G957" s="1" t="s">
        <v>500</v>
      </c>
      <c r="H957">
        <v>1507</v>
      </c>
      <c r="I957" s="1" t="s">
        <v>58</v>
      </c>
      <c r="J957" s="1" t="s">
        <v>77</v>
      </c>
      <c r="K957" s="1" t="s">
        <v>253</v>
      </c>
      <c r="L957">
        <v>1661</v>
      </c>
      <c r="M957" s="1" t="s">
        <v>30</v>
      </c>
      <c r="N957">
        <v>51</v>
      </c>
      <c r="O957">
        <v>14</v>
      </c>
      <c r="P957" s="1" t="s">
        <v>61</v>
      </c>
      <c r="Q957">
        <v>13</v>
      </c>
      <c r="R957" s="1" t="s">
        <v>32</v>
      </c>
      <c r="S957" s="1" t="s">
        <v>43</v>
      </c>
      <c r="T957" s="1" t="s">
        <v>67</v>
      </c>
      <c r="U957" s="1" t="s">
        <v>79</v>
      </c>
    </row>
    <row r="958" spans="1:21" x14ac:dyDescent="0.3">
      <c r="A958" s="1" t="s">
        <v>1288</v>
      </c>
      <c r="B958" s="2">
        <v>44914</v>
      </c>
      <c r="C958" s="1" t="s">
        <v>110</v>
      </c>
      <c r="D958" s="1" t="s">
        <v>120</v>
      </c>
      <c r="E958" s="1" t="s">
        <v>37</v>
      </c>
      <c r="F958" s="1" t="s">
        <v>56</v>
      </c>
      <c r="G958" s="1" t="s">
        <v>415</v>
      </c>
      <c r="H958">
        <v>1643</v>
      </c>
      <c r="I958" s="1" t="s">
        <v>49</v>
      </c>
      <c r="J958" s="1" t="s">
        <v>59</v>
      </c>
      <c r="K958" s="1" t="s">
        <v>253</v>
      </c>
      <c r="L958">
        <v>1431</v>
      </c>
      <c r="M958" s="1" t="s">
        <v>41</v>
      </c>
      <c r="N958">
        <v>33</v>
      </c>
      <c r="O958">
        <v>15</v>
      </c>
      <c r="P958" s="1" t="s">
        <v>61</v>
      </c>
      <c r="Q958">
        <v>62</v>
      </c>
      <c r="R958" s="1" t="s">
        <v>32</v>
      </c>
      <c r="S958" s="1" t="s">
        <v>43</v>
      </c>
      <c r="T958" s="1" t="s">
        <v>53</v>
      </c>
      <c r="U958" s="1" t="s">
        <v>79</v>
      </c>
    </row>
    <row r="959" spans="1:21" x14ac:dyDescent="0.3">
      <c r="A959" s="1" t="s">
        <v>1289</v>
      </c>
      <c r="B959" s="2">
        <v>44651</v>
      </c>
      <c r="C959" s="1" t="s">
        <v>97</v>
      </c>
      <c r="D959" s="1" t="s">
        <v>23</v>
      </c>
      <c r="E959" s="1" t="s">
        <v>47</v>
      </c>
      <c r="F959" s="1" t="s">
        <v>25</v>
      </c>
      <c r="G959" s="1" t="s">
        <v>462</v>
      </c>
      <c r="H959">
        <v>826</v>
      </c>
      <c r="I959" s="1" t="s">
        <v>58</v>
      </c>
      <c r="J959" s="1" t="s">
        <v>28</v>
      </c>
      <c r="K959" s="1" t="s">
        <v>229</v>
      </c>
      <c r="L959">
        <v>1733</v>
      </c>
      <c r="M959" s="1" t="s">
        <v>30</v>
      </c>
      <c r="N959">
        <v>35</v>
      </c>
      <c r="O959">
        <v>7</v>
      </c>
      <c r="P959" s="1" t="s">
        <v>42</v>
      </c>
      <c r="Q959">
        <v>80</v>
      </c>
      <c r="R959" s="1" t="s">
        <v>32</v>
      </c>
      <c r="S959" s="1" t="s">
        <v>33</v>
      </c>
      <c r="T959" s="1" t="s">
        <v>53</v>
      </c>
      <c r="U959" s="1" t="s">
        <v>34</v>
      </c>
    </row>
    <row r="960" spans="1:21" x14ac:dyDescent="0.3">
      <c r="A960" s="1" t="s">
        <v>1290</v>
      </c>
      <c r="B960" s="2">
        <v>44743</v>
      </c>
      <c r="C960" s="1" t="s">
        <v>97</v>
      </c>
      <c r="D960" s="1" t="s">
        <v>120</v>
      </c>
      <c r="E960" s="1" t="s">
        <v>37</v>
      </c>
      <c r="F960" s="1" t="s">
        <v>121</v>
      </c>
      <c r="G960" s="1" t="s">
        <v>1010</v>
      </c>
      <c r="H960">
        <v>1604</v>
      </c>
      <c r="I960" s="1" t="s">
        <v>58</v>
      </c>
      <c r="J960" s="1" t="s">
        <v>59</v>
      </c>
      <c r="K960" s="1" t="s">
        <v>239</v>
      </c>
      <c r="L960">
        <v>1037</v>
      </c>
      <c r="M960" s="1" t="s">
        <v>41</v>
      </c>
      <c r="N960">
        <v>40</v>
      </c>
      <c r="O960">
        <v>10</v>
      </c>
      <c r="P960" s="1" t="s">
        <v>31</v>
      </c>
      <c r="Q960">
        <v>56</v>
      </c>
      <c r="R960" s="1" t="s">
        <v>51</v>
      </c>
      <c r="S960" s="1" t="s">
        <v>43</v>
      </c>
      <c r="T960" s="1" t="s">
        <v>67</v>
      </c>
      <c r="U960" s="1" t="s">
        <v>34</v>
      </c>
    </row>
    <row r="961" spans="1:21" x14ac:dyDescent="0.3">
      <c r="A961" s="1" t="s">
        <v>1291</v>
      </c>
      <c r="B961" s="2">
        <v>44662</v>
      </c>
      <c r="C961" s="1" t="s">
        <v>22</v>
      </c>
      <c r="D961" s="1" t="s">
        <v>69</v>
      </c>
      <c r="E961" s="1" t="s">
        <v>24</v>
      </c>
      <c r="F961" s="1" t="s">
        <v>75</v>
      </c>
      <c r="G961" s="1" t="s">
        <v>496</v>
      </c>
      <c r="H961">
        <v>1340</v>
      </c>
      <c r="I961" s="1" t="s">
        <v>49</v>
      </c>
      <c r="J961" s="1" t="s">
        <v>71</v>
      </c>
      <c r="K961" s="1" t="s">
        <v>170</v>
      </c>
      <c r="L961">
        <v>2329</v>
      </c>
      <c r="M961" s="1" t="s">
        <v>30</v>
      </c>
      <c r="N961">
        <v>44</v>
      </c>
      <c r="O961">
        <v>4</v>
      </c>
      <c r="P961" s="1" t="s">
        <v>61</v>
      </c>
      <c r="Q961">
        <v>31</v>
      </c>
      <c r="R961" s="1" t="s">
        <v>51</v>
      </c>
      <c r="S961" s="1" t="s">
        <v>33</v>
      </c>
      <c r="T961" s="1" t="s">
        <v>62</v>
      </c>
      <c r="U961" s="1" t="s">
        <v>34</v>
      </c>
    </row>
    <row r="962" spans="1:21" x14ac:dyDescent="0.3">
      <c r="A962" s="1" t="s">
        <v>1292</v>
      </c>
      <c r="B962" s="2">
        <v>45156</v>
      </c>
      <c r="C962" s="1" t="s">
        <v>22</v>
      </c>
      <c r="D962" s="1" t="s">
        <v>131</v>
      </c>
      <c r="E962" s="1" t="s">
        <v>37</v>
      </c>
      <c r="F962" s="1" t="s">
        <v>56</v>
      </c>
      <c r="G962" s="1" t="s">
        <v>160</v>
      </c>
      <c r="H962">
        <v>1315</v>
      </c>
      <c r="I962" s="1" t="s">
        <v>27</v>
      </c>
      <c r="J962" s="1" t="s">
        <v>28</v>
      </c>
      <c r="K962" s="1" t="s">
        <v>349</v>
      </c>
      <c r="L962">
        <v>1467</v>
      </c>
      <c r="M962" s="1" t="s">
        <v>30</v>
      </c>
      <c r="N962">
        <v>55</v>
      </c>
      <c r="O962">
        <v>8</v>
      </c>
      <c r="P962" s="1" t="s">
        <v>31</v>
      </c>
      <c r="Q962">
        <v>18</v>
      </c>
      <c r="R962" s="1" t="s">
        <v>32</v>
      </c>
      <c r="S962" s="1" t="s">
        <v>52</v>
      </c>
      <c r="T962" s="1" t="s">
        <v>53</v>
      </c>
      <c r="U962" s="1" t="s">
        <v>79</v>
      </c>
    </row>
    <row r="963" spans="1:21" x14ac:dyDescent="0.3">
      <c r="A963" s="1" t="s">
        <v>1293</v>
      </c>
      <c r="B963" s="2">
        <v>44596</v>
      </c>
      <c r="C963" s="1" t="s">
        <v>97</v>
      </c>
      <c r="D963" s="1" t="s">
        <v>120</v>
      </c>
      <c r="E963" s="1" t="s">
        <v>47</v>
      </c>
      <c r="F963" s="1" t="s">
        <v>121</v>
      </c>
      <c r="G963" s="1" t="s">
        <v>86</v>
      </c>
      <c r="H963">
        <v>1112</v>
      </c>
      <c r="I963" s="1" t="s">
        <v>58</v>
      </c>
      <c r="J963" s="1" t="s">
        <v>59</v>
      </c>
      <c r="K963" s="1" t="s">
        <v>136</v>
      </c>
      <c r="L963">
        <v>2993</v>
      </c>
      <c r="M963" s="1" t="s">
        <v>41</v>
      </c>
      <c r="N963">
        <v>24</v>
      </c>
      <c r="O963">
        <v>10</v>
      </c>
      <c r="P963" s="1" t="s">
        <v>31</v>
      </c>
      <c r="Q963">
        <v>10</v>
      </c>
      <c r="R963" s="1" t="s">
        <v>32</v>
      </c>
      <c r="S963" s="1" t="s">
        <v>52</v>
      </c>
      <c r="T963" s="1" t="s">
        <v>34</v>
      </c>
      <c r="U963" s="1" t="s">
        <v>34</v>
      </c>
    </row>
    <row r="964" spans="1:21" x14ac:dyDescent="0.3">
      <c r="A964" s="1" t="s">
        <v>1294</v>
      </c>
      <c r="B964" s="2">
        <v>45031</v>
      </c>
      <c r="C964" s="1" t="s">
        <v>22</v>
      </c>
      <c r="D964" s="1" t="s">
        <v>237</v>
      </c>
      <c r="E964" s="1" t="s">
        <v>24</v>
      </c>
      <c r="F964" s="1" t="s">
        <v>38</v>
      </c>
      <c r="G964" s="1" t="s">
        <v>149</v>
      </c>
      <c r="H964">
        <v>2100</v>
      </c>
      <c r="I964" s="1" t="s">
        <v>49</v>
      </c>
      <c r="J964" s="1" t="s">
        <v>28</v>
      </c>
      <c r="K964" s="1" t="s">
        <v>164</v>
      </c>
      <c r="L964">
        <v>1825</v>
      </c>
      <c r="M964" s="1" t="s">
        <v>30</v>
      </c>
      <c r="N964">
        <v>44</v>
      </c>
      <c r="O964">
        <v>4</v>
      </c>
      <c r="P964" s="1" t="s">
        <v>61</v>
      </c>
      <c r="Q964">
        <v>57</v>
      </c>
      <c r="R964" s="1" t="s">
        <v>32</v>
      </c>
      <c r="S964" s="1" t="s">
        <v>33</v>
      </c>
      <c r="T964" s="1" t="s">
        <v>62</v>
      </c>
      <c r="U964" s="1" t="s">
        <v>34</v>
      </c>
    </row>
    <row r="965" spans="1:21" x14ac:dyDescent="0.3">
      <c r="A965" s="1" t="s">
        <v>1295</v>
      </c>
      <c r="B965" s="2">
        <v>44631</v>
      </c>
      <c r="C965" s="1" t="s">
        <v>64</v>
      </c>
      <c r="D965" s="1" t="s">
        <v>194</v>
      </c>
      <c r="E965" s="1" t="s">
        <v>37</v>
      </c>
      <c r="F965" s="1" t="s">
        <v>56</v>
      </c>
      <c r="G965" s="1" t="s">
        <v>105</v>
      </c>
      <c r="H965">
        <v>1607</v>
      </c>
      <c r="I965" s="1" t="s">
        <v>58</v>
      </c>
      <c r="J965" s="1" t="s">
        <v>59</v>
      </c>
      <c r="K965" s="1" t="s">
        <v>161</v>
      </c>
      <c r="L965">
        <v>1137</v>
      </c>
      <c r="M965" s="1" t="s">
        <v>41</v>
      </c>
      <c r="N965">
        <v>54</v>
      </c>
      <c r="O965">
        <v>10</v>
      </c>
      <c r="P965" s="1" t="s">
        <v>42</v>
      </c>
      <c r="Q965">
        <v>25</v>
      </c>
      <c r="R965" s="1" t="s">
        <v>51</v>
      </c>
      <c r="S965" s="1" t="s">
        <v>33</v>
      </c>
      <c r="T965" s="1" t="s">
        <v>67</v>
      </c>
      <c r="U965" s="1" t="s">
        <v>79</v>
      </c>
    </row>
    <row r="966" spans="1:21" x14ac:dyDescent="0.3">
      <c r="A966" s="1" t="s">
        <v>1296</v>
      </c>
      <c r="B966" s="2">
        <v>44623</v>
      </c>
      <c r="C966" s="1" t="s">
        <v>64</v>
      </c>
      <c r="D966" s="1" t="s">
        <v>189</v>
      </c>
      <c r="E966" s="1" t="s">
        <v>24</v>
      </c>
      <c r="F966" s="1" t="s">
        <v>56</v>
      </c>
      <c r="G966" s="1" t="s">
        <v>748</v>
      </c>
      <c r="H966">
        <v>1037</v>
      </c>
      <c r="I966" s="1" t="s">
        <v>58</v>
      </c>
      <c r="J966" s="1" t="s">
        <v>59</v>
      </c>
      <c r="K966" s="1" t="s">
        <v>239</v>
      </c>
      <c r="L966">
        <v>1891</v>
      </c>
      <c r="M966" s="1" t="s">
        <v>30</v>
      </c>
      <c r="N966">
        <v>27</v>
      </c>
      <c r="O966">
        <v>0</v>
      </c>
      <c r="P966" s="1" t="s">
        <v>42</v>
      </c>
      <c r="Q966">
        <v>48</v>
      </c>
      <c r="R966" s="1" t="s">
        <v>32</v>
      </c>
      <c r="S966" s="1" t="s">
        <v>33</v>
      </c>
      <c r="T966" s="1" t="s">
        <v>67</v>
      </c>
      <c r="U966" s="1" t="s">
        <v>34</v>
      </c>
    </row>
    <row r="967" spans="1:21" x14ac:dyDescent="0.3">
      <c r="A967" s="1" t="s">
        <v>1297</v>
      </c>
      <c r="B967" s="2">
        <v>44792</v>
      </c>
      <c r="C967" s="1" t="s">
        <v>97</v>
      </c>
      <c r="D967" s="1" t="s">
        <v>131</v>
      </c>
      <c r="E967" s="1" t="s">
        <v>47</v>
      </c>
      <c r="F967" s="1" t="s">
        <v>56</v>
      </c>
      <c r="G967" s="1" t="s">
        <v>421</v>
      </c>
      <c r="H967">
        <v>236</v>
      </c>
      <c r="I967" s="1" t="s">
        <v>27</v>
      </c>
      <c r="J967" s="1" t="s">
        <v>77</v>
      </c>
      <c r="K967" s="1" t="s">
        <v>210</v>
      </c>
      <c r="L967">
        <v>2386</v>
      </c>
      <c r="M967" s="1" t="s">
        <v>30</v>
      </c>
      <c r="N967">
        <v>52</v>
      </c>
      <c r="O967">
        <v>17</v>
      </c>
      <c r="P967" s="1" t="s">
        <v>61</v>
      </c>
      <c r="Q967">
        <v>36</v>
      </c>
      <c r="R967" s="1" t="s">
        <v>51</v>
      </c>
      <c r="S967" s="1" t="s">
        <v>33</v>
      </c>
      <c r="T967" s="1" t="s">
        <v>67</v>
      </c>
      <c r="U967" s="1" t="s">
        <v>34</v>
      </c>
    </row>
    <row r="968" spans="1:21" x14ac:dyDescent="0.3">
      <c r="A968" s="1" t="s">
        <v>1298</v>
      </c>
      <c r="B968" s="2">
        <v>44646</v>
      </c>
      <c r="C968" s="1" t="s">
        <v>64</v>
      </c>
      <c r="D968" s="1" t="s">
        <v>138</v>
      </c>
      <c r="E968" s="1" t="s">
        <v>37</v>
      </c>
      <c r="F968" s="1" t="s">
        <v>38</v>
      </c>
      <c r="G968" s="1" t="s">
        <v>184</v>
      </c>
      <c r="H968">
        <v>1937</v>
      </c>
      <c r="I968" s="1" t="s">
        <v>58</v>
      </c>
      <c r="J968" s="1" t="s">
        <v>28</v>
      </c>
      <c r="K968" s="1" t="s">
        <v>87</v>
      </c>
      <c r="L968">
        <v>2131</v>
      </c>
      <c r="M968" s="1" t="s">
        <v>41</v>
      </c>
      <c r="N968">
        <v>62</v>
      </c>
      <c r="O968">
        <v>7</v>
      </c>
      <c r="P968" s="1" t="s">
        <v>42</v>
      </c>
      <c r="Q968">
        <v>55</v>
      </c>
      <c r="R968" s="1" t="s">
        <v>51</v>
      </c>
      <c r="S968" s="1" t="s">
        <v>52</v>
      </c>
      <c r="T968" s="1" t="s">
        <v>34</v>
      </c>
      <c r="U968" s="1" t="s">
        <v>34</v>
      </c>
    </row>
    <row r="969" spans="1:21" x14ac:dyDescent="0.3">
      <c r="A969" s="1" t="s">
        <v>1299</v>
      </c>
      <c r="B969" s="2">
        <v>44637</v>
      </c>
      <c r="C969" s="1" t="s">
        <v>97</v>
      </c>
      <c r="D969" s="1" t="s">
        <v>344</v>
      </c>
      <c r="E969" s="1" t="s">
        <v>24</v>
      </c>
      <c r="F969" s="1" t="s">
        <v>38</v>
      </c>
      <c r="G969" s="1" t="s">
        <v>65</v>
      </c>
      <c r="H969">
        <v>31</v>
      </c>
      <c r="I969" s="1" t="s">
        <v>58</v>
      </c>
      <c r="J969" s="1" t="s">
        <v>71</v>
      </c>
      <c r="K969" s="1" t="s">
        <v>126</v>
      </c>
      <c r="L969">
        <v>2488</v>
      </c>
      <c r="M969" s="1" t="s">
        <v>41</v>
      </c>
      <c r="N969">
        <v>59</v>
      </c>
      <c r="O969">
        <v>3</v>
      </c>
      <c r="P969" s="1" t="s">
        <v>42</v>
      </c>
      <c r="Q969">
        <v>74</v>
      </c>
      <c r="R969" s="1" t="s">
        <v>32</v>
      </c>
      <c r="S969" s="1" t="s">
        <v>43</v>
      </c>
      <c r="T969" s="1" t="s">
        <v>62</v>
      </c>
      <c r="U969" s="1" t="s">
        <v>79</v>
      </c>
    </row>
    <row r="970" spans="1:21" x14ac:dyDescent="0.3">
      <c r="A970" s="1" t="s">
        <v>1300</v>
      </c>
      <c r="B970" s="2">
        <v>45214</v>
      </c>
      <c r="C970" s="1" t="s">
        <v>64</v>
      </c>
      <c r="D970" s="1" t="s">
        <v>46</v>
      </c>
      <c r="E970" s="1" t="s">
        <v>37</v>
      </c>
      <c r="F970" s="1" t="s">
        <v>56</v>
      </c>
      <c r="G970" s="1" t="s">
        <v>709</v>
      </c>
      <c r="H970">
        <v>2246</v>
      </c>
      <c r="I970" s="1" t="s">
        <v>58</v>
      </c>
      <c r="J970" s="1" t="s">
        <v>59</v>
      </c>
      <c r="K970" s="1" t="s">
        <v>133</v>
      </c>
      <c r="L970">
        <v>1117</v>
      </c>
      <c r="M970" s="1" t="s">
        <v>30</v>
      </c>
      <c r="N970">
        <v>53</v>
      </c>
      <c r="O970">
        <v>16</v>
      </c>
      <c r="P970" s="1" t="s">
        <v>42</v>
      </c>
      <c r="Q970">
        <v>54</v>
      </c>
      <c r="R970" s="1" t="s">
        <v>51</v>
      </c>
      <c r="S970" s="1" t="s">
        <v>52</v>
      </c>
      <c r="T970" s="1" t="s">
        <v>53</v>
      </c>
      <c r="U970" s="1" t="s">
        <v>79</v>
      </c>
    </row>
    <row r="971" spans="1:21" x14ac:dyDescent="0.3">
      <c r="A971" s="1" t="s">
        <v>1301</v>
      </c>
      <c r="B971" s="2">
        <v>45095</v>
      </c>
      <c r="C971" s="1" t="s">
        <v>64</v>
      </c>
      <c r="D971" s="1" t="s">
        <v>111</v>
      </c>
      <c r="E971" s="1" t="s">
        <v>47</v>
      </c>
      <c r="F971" s="1" t="s">
        <v>38</v>
      </c>
      <c r="G971" s="1" t="s">
        <v>331</v>
      </c>
      <c r="H971">
        <v>855</v>
      </c>
      <c r="I971" s="1" t="s">
        <v>49</v>
      </c>
      <c r="J971" s="1" t="s">
        <v>77</v>
      </c>
      <c r="K971" s="1" t="s">
        <v>275</v>
      </c>
      <c r="L971">
        <v>948</v>
      </c>
      <c r="M971" s="1" t="s">
        <v>41</v>
      </c>
      <c r="N971">
        <v>64</v>
      </c>
      <c r="O971">
        <v>2</v>
      </c>
      <c r="P971" s="1" t="s">
        <v>31</v>
      </c>
      <c r="Q971">
        <v>75</v>
      </c>
      <c r="R971" s="1" t="s">
        <v>32</v>
      </c>
      <c r="S971" s="1" t="s">
        <v>43</v>
      </c>
      <c r="T971" s="1" t="s">
        <v>34</v>
      </c>
      <c r="U971" s="1" t="s">
        <v>34</v>
      </c>
    </row>
    <row r="972" spans="1:21" x14ac:dyDescent="0.3">
      <c r="A972" s="1" t="s">
        <v>1302</v>
      </c>
      <c r="B972" s="2">
        <v>44775</v>
      </c>
      <c r="C972" s="1" t="s">
        <v>22</v>
      </c>
      <c r="D972" s="1" t="s">
        <v>194</v>
      </c>
      <c r="E972" s="1" t="s">
        <v>47</v>
      </c>
      <c r="F972" s="1" t="s">
        <v>75</v>
      </c>
      <c r="G972" s="1" t="s">
        <v>231</v>
      </c>
      <c r="H972">
        <v>1029</v>
      </c>
      <c r="I972" s="1" t="s">
        <v>58</v>
      </c>
      <c r="J972" s="1" t="s">
        <v>28</v>
      </c>
      <c r="K972" s="1" t="s">
        <v>66</v>
      </c>
      <c r="L972">
        <v>1381</v>
      </c>
      <c r="M972" s="1" t="s">
        <v>41</v>
      </c>
      <c r="N972">
        <v>37</v>
      </c>
      <c r="O972">
        <v>2</v>
      </c>
      <c r="P972" s="1" t="s">
        <v>61</v>
      </c>
      <c r="Q972">
        <v>29</v>
      </c>
      <c r="R972" s="1" t="s">
        <v>32</v>
      </c>
      <c r="S972" s="1" t="s">
        <v>43</v>
      </c>
      <c r="T972" s="1" t="s">
        <v>53</v>
      </c>
      <c r="U972" s="1" t="s">
        <v>34</v>
      </c>
    </row>
    <row r="973" spans="1:21" x14ac:dyDescent="0.3">
      <c r="A973" s="1" t="s">
        <v>1303</v>
      </c>
      <c r="B973" s="2">
        <v>44860</v>
      </c>
      <c r="C973" s="1" t="s">
        <v>97</v>
      </c>
      <c r="D973" s="1" t="s">
        <v>93</v>
      </c>
      <c r="E973" s="1" t="s">
        <v>24</v>
      </c>
      <c r="F973" s="1" t="s">
        <v>38</v>
      </c>
      <c r="G973" s="1" t="s">
        <v>76</v>
      </c>
      <c r="H973">
        <v>7</v>
      </c>
      <c r="I973" s="1" t="s">
        <v>58</v>
      </c>
      <c r="J973" s="1" t="s">
        <v>71</v>
      </c>
      <c r="K973" s="1" t="s">
        <v>242</v>
      </c>
      <c r="L973">
        <v>1178</v>
      </c>
      <c r="M973" s="1" t="s">
        <v>41</v>
      </c>
      <c r="N973">
        <v>56</v>
      </c>
      <c r="O973">
        <v>13</v>
      </c>
      <c r="P973" s="1" t="s">
        <v>42</v>
      </c>
      <c r="Q973">
        <v>34</v>
      </c>
      <c r="R973" s="1" t="s">
        <v>51</v>
      </c>
      <c r="S973" s="1" t="s">
        <v>52</v>
      </c>
      <c r="T973" s="1" t="s">
        <v>67</v>
      </c>
      <c r="U973" s="1" t="s">
        <v>79</v>
      </c>
    </row>
    <row r="974" spans="1:21" x14ac:dyDescent="0.3">
      <c r="A974" s="1" t="s">
        <v>1304</v>
      </c>
      <c r="B974" s="2">
        <v>45004</v>
      </c>
      <c r="C974" s="1" t="s">
        <v>45</v>
      </c>
      <c r="D974" s="1" t="s">
        <v>81</v>
      </c>
      <c r="E974" s="1" t="s">
        <v>24</v>
      </c>
      <c r="F974" s="1" t="s">
        <v>75</v>
      </c>
      <c r="G974" s="1" t="s">
        <v>303</v>
      </c>
      <c r="H974">
        <v>709</v>
      </c>
      <c r="I974" s="1" t="s">
        <v>27</v>
      </c>
      <c r="J974" s="1" t="s">
        <v>59</v>
      </c>
      <c r="K974" s="1" t="s">
        <v>167</v>
      </c>
      <c r="L974">
        <v>1694</v>
      </c>
      <c r="M974" s="1" t="s">
        <v>30</v>
      </c>
      <c r="N974">
        <v>53</v>
      </c>
      <c r="O974">
        <v>17</v>
      </c>
      <c r="P974" s="1" t="s">
        <v>61</v>
      </c>
      <c r="Q974">
        <v>45</v>
      </c>
      <c r="R974" s="1" t="s">
        <v>51</v>
      </c>
      <c r="S974" s="1" t="s">
        <v>43</v>
      </c>
      <c r="T974" s="1" t="s">
        <v>62</v>
      </c>
      <c r="U974" s="1" t="s">
        <v>79</v>
      </c>
    </row>
    <row r="975" spans="1:21" x14ac:dyDescent="0.3">
      <c r="A975" s="1" t="s">
        <v>1305</v>
      </c>
      <c r="B975" s="2">
        <v>45151</v>
      </c>
      <c r="C975" s="1" t="s">
        <v>64</v>
      </c>
      <c r="D975" s="1" t="s">
        <v>189</v>
      </c>
      <c r="E975" s="1" t="s">
        <v>37</v>
      </c>
      <c r="F975" s="1" t="s">
        <v>75</v>
      </c>
      <c r="G975" s="1" t="s">
        <v>250</v>
      </c>
      <c r="H975">
        <v>54</v>
      </c>
      <c r="I975" s="1" t="s">
        <v>58</v>
      </c>
      <c r="J975" s="1" t="s">
        <v>77</v>
      </c>
      <c r="K975" s="1" t="s">
        <v>239</v>
      </c>
      <c r="L975">
        <v>2997</v>
      </c>
      <c r="M975" s="1" t="s">
        <v>41</v>
      </c>
      <c r="N975">
        <v>43</v>
      </c>
      <c r="O975">
        <v>13</v>
      </c>
      <c r="P975" s="1" t="s">
        <v>61</v>
      </c>
      <c r="Q975">
        <v>56</v>
      </c>
      <c r="R975" s="1" t="s">
        <v>32</v>
      </c>
      <c r="S975" s="1" t="s">
        <v>52</v>
      </c>
      <c r="T975" s="1" t="s">
        <v>34</v>
      </c>
      <c r="U975" s="1" t="s">
        <v>34</v>
      </c>
    </row>
    <row r="976" spans="1:21" x14ac:dyDescent="0.3">
      <c r="A976" s="1" t="s">
        <v>1306</v>
      </c>
      <c r="B976" s="2">
        <v>44689</v>
      </c>
      <c r="C976" s="1" t="s">
        <v>45</v>
      </c>
      <c r="D976" s="1" t="s">
        <v>145</v>
      </c>
      <c r="E976" s="1" t="s">
        <v>37</v>
      </c>
      <c r="F976" s="1" t="s">
        <v>56</v>
      </c>
      <c r="G976" s="1" t="s">
        <v>331</v>
      </c>
      <c r="H976">
        <v>640</v>
      </c>
      <c r="I976" s="1" t="s">
        <v>49</v>
      </c>
      <c r="J976" s="1" t="s">
        <v>77</v>
      </c>
      <c r="K976" s="1" t="s">
        <v>152</v>
      </c>
      <c r="L976">
        <v>1037</v>
      </c>
      <c r="M976" s="1" t="s">
        <v>41</v>
      </c>
      <c r="N976">
        <v>68</v>
      </c>
      <c r="O976">
        <v>12</v>
      </c>
      <c r="P976" s="1" t="s">
        <v>61</v>
      </c>
      <c r="Q976">
        <v>38</v>
      </c>
      <c r="R976" s="1" t="s">
        <v>51</v>
      </c>
      <c r="S976" s="1" t="s">
        <v>33</v>
      </c>
      <c r="T976" s="1" t="s">
        <v>67</v>
      </c>
      <c r="U976" s="1" t="s">
        <v>79</v>
      </c>
    </row>
    <row r="977" spans="1:21" x14ac:dyDescent="0.3">
      <c r="A977" s="1" t="s">
        <v>1307</v>
      </c>
      <c r="B977" s="2">
        <v>44778</v>
      </c>
      <c r="C977" s="1" t="s">
        <v>110</v>
      </c>
      <c r="D977" s="1" t="s">
        <v>237</v>
      </c>
      <c r="E977" s="1" t="s">
        <v>24</v>
      </c>
      <c r="F977" s="1" t="s">
        <v>25</v>
      </c>
      <c r="G977" s="1" t="s">
        <v>1155</v>
      </c>
      <c r="H977">
        <v>350</v>
      </c>
      <c r="I977" s="1" t="s">
        <v>58</v>
      </c>
      <c r="J977" s="1" t="s">
        <v>71</v>
      </c>
      <c r="K977" s="1" t="s">
        <v>136</v>
      </c>
      <c r="L977">
        <v>1889</v>
      </c>
      <c r="M977" s="1" t="s">
        <v>30</v>
      </c>
      <c r="N977">
        <v>34</v>
      </c>
      <c r="O977">
        <v>3</v>
      </c>
      <c r="P977" s="1" t="s">
        <v>31</v>
      </c>
      <c r="Q977">
        <v>30</v>
      </c>
      <c r="R977" s="1" t="s">
        <v>32</v>
      </c>
      <c r="S977" s="1" t="s">
        <v>52</v>
      </c>
      <c r="T977" s="1" t="s">
        <v>62</v>
      </c>
      <c r="U977" s="1" t="s">
        <v>34</v>
      </c>
    </row>
    <row r="978" spans="1:21" x14ac:dyDescent="0.3">
      <c r="A978" s="1" t="s">
        <v>1308</v>
      </c>
      <c r="B978" s="2">
        <v>44600</v>
      </c>
      <c r="C978" s="1" t="s">
        <v>45</v>
      </c>
      <c r="D978" s="1" t="s">
        <v>180</v>
      </c>
      <c r="E978" s="1" t="s">
        <v>47</v>
      </c>
      <c r="F978" s="1" t="s">
        <v>25</v>
      </c>
      <c r="G978" s="1" t="s">
        <v>175</v>
      </c>
      <c r="H978">
        <v>445</v>
      </c>
      <c r="I978" s="1" t="s">
        <v>58</v>
      </c>
      <c r="J978" s="1" t="s">
        <v>71</v>
      </c>
      <c r="K978" s="1" t="s">
        <v>338</v>
      </c>
      <c r="L978">
        <v>983</v>
      </c>
      <c r="M978" s="1" t="s">
        <v>41</v>
      </c>
      <c r="N978">
        <v>20</v>
      </c>
      <c r="O978">
        <v>20</v>
      </c>
      <c r="P978" s="1" t="s">
        <v>61</v>
      </c>
      <c r="Q978">
        <v>5</v>
      </c>
      <c r="R978" s="1" t="s">
        <v>32</v>
      </c>
      <c r="S978" s="1" t="s">
        <v>33</v>
      </c>
      <c r="T978" s="1" t="s">
        <v>67</v>
      </c>
      <c r="U978" s="1" t="s">
        <v>79</v>
      </c>
    </row>
    <row r="979" spans="1:21" x14ac:dyDescent="0.3">
      <c r="A979" s="1" t="s">
        <v>1309</v>
      </c>
      <c r="B979" s="2">
        <v>44639</v>
      </c>
      <c r="C979" s="1" t="s">
        <v>22</v>
      </c>
      <c r="D979" s="1" t="s">
        <v>46</v>
      </c>
      <c r="E979" s="1" t="s">
        <v>47</v>
      </c>
      <c r="F979" s="1" t="s">
        <v>121</v>
      </c>
      <c r="G979" s="1" t="s">
        <v>828</v>
      </c>
      <c r="H979">
        <v>627</v>
      </c>
      <c r="I979" s="1" t="s">
        <v>27</v>
      </c>
      <c r="J979" s="1" t="s">
        <v>77</v>
      </c>
      <c r="K979" s="1" t="s">
        <v>143</v>
      </c>
      <c r="L979">
        <v>863</v>
      </c>
      <c r="M979" s="1" t="s">
        <v>41</v>
      </c>
      <c r="N979">
        <v>60</v>
      </c>
      <c r="O979">
        <v>18</v>
      </c>
      <c r="P979" s="1" t="s">
        <v>42</v>
      </c>
      <c r="Q979">
        <v>43</v>
      </c>
      <c r="R979" s="1" t="s">
        <v>51</v>
      </c>
      <c r="S979" s="1" t="s">
        <v>43</v>
      </c>
      <c r="T979" s="1" t="s">
        <v>67</v>
      </c>
      <c r="U979" s="1" t="s">
        <v>79</v>
      </c>
    </row>
    <row r="980" spans="1:21" x14ac:dyDescent="0.3">
      <c r="A980" s="1" t="s">
        <v>1310</v>
      </c>
      <c r="B980" s="2">
        <v>45045</v>
      </c>
      <c r="C980" s="1" t="s">
        <v>110</v>
      </c>
      <c r="D980" s="1" t="s">
        <v>145</v>
      </c>
      <c r="E980" s="1" t="s">
        <v>24</v>
      </c>
      <c r="F980" s="1" t="s">
        <v>121</v>
      </c>
      <c r="G980" s="1" t="s">
        <v>65</v>
      </c>
      <c r="H980">
        <v>2022</v>
      </c>
      <c r="I980" s="1" t="s">
        <v>58</v>
      </c>
      <c r="J980" s="1" t="s">
        <v>28</v>
      </c>
      <c r="K980" s="1" t="s">
        <v>95</v>
      </c>
      <c r="L980">
        <v>1068</v>
      </c>
      <c r="M980" s="1" t="s">
        <v>30</v>
      </c>
      <c r="N980">
        <v>38</v>
      </c>
      <c r="O980">
        <v>10</v>
      </c>
      <c r="P980" s="1" t="s">
        <v>42</v>
      </c>
      <c r="Q980">
        <v>72</v>
      </c>
      <c r="R980" s="1" t="s">
        <v>32</v>
      </c>
      <c r="S980" s="1" t="s">
        <v>43</v>
      </c>
      <c r="T980" s="1" t="s">
        <v>67</v>
      </c>
      <c r="U980" s="1" t="s">
        <v>79</v>
      </c>
    </row>
    <row r="981" spans="1:21" x14ac:dyDescent="0.3">
      <c r="A981" s="1" t="s">
        <v>1311</v>
      </c>
      <c r="B981" s="2">
        <v>45026</v>
      </c>
      <c r="C981" s="1" t="s">
        <v>64</v>
      </c>
      <c r="D981" s="1" t="s">
        <v>93</v>
      </c>
      <c r="E981" s="1" t="s">
        <v>47</v>
      </c>
      <c r="F981" s="1" t="s">
        <v>75</v>
      </c>
      <c r="G981" s="1" t="s">
        <v>1186</v>
      </c>
      <c r="H981">
        <v>237</v>
      </c>
      <c r="I981" s="1" t="s">
        <v>49</v>
      </c>
      <c r="J981" s="1" t="s">
        <v>71</v>
      </c>
      <c r="K981" s="1" t="s">
        <v>118</v>
      </c>
      <c r="L981">
        <v>1677</v>
      </c>
      <c r="M981" s="1" t="s">
        <v>30</v>
      </c>
      <c r="N981">
        <v>38</v>
      </c>
      <c r="O981">
        <v>15</v>
      </c>
      <c r="P981" s="1" t="s">
        <v>61</v>
      </c>
      <c r="Q981">
        <v>46</v>
      </c>
      <c r="R981" s="1" t="s">
        <v>32</v>
      </c>
      <c r="S981" s="1" t="s">
        <v>43</v>
      </c>
      <c r="T981" s="1" t="s">
        <v>62</v>
      </c>
      <c r="U981" s="1" t="s">
        <v>34</v>
      </c>
    </row>
    <row r="982" spans="1:21" x14ac:dyDescent="0.3">
      <c r="A982" s="1" t="s">
        <v>1312</v>
      </c>
      <c r="B982" s="2">
        <v>44685</v>
      </c>
      <c r="C982" s="1" t="s">
        <v>110</v>
      </c>
      <c r="D982" s="1" t="s">
        <v>120</v>
      </c>
      <c r="E982" s="1" t="s">
        <v>37</v>
      </c>
      <c r="F982" s="1" t="s">
        <v>25</v>
      </c>
      <c r="G982" s="1" t="s">
        <v>421</v>
      </c>
      <c r="H982">
        <v>142</v>
      </c>
      <c r="I982" s="1" t="s">
        <v>58</v>
      </c>
      <c r="J982" s="1" t="s">
        <v>59</v>
      </c>
      <c r="K982" s="1" t="s">
        <v>253</v>
      </c>
      <c r="L982">
        <v>1891</v>
      </c>
      <c r="M982" s="1" t="s">
        <v>41</v>
      </c>
      <c r="N982">
        <v>31</v>
      </c>
      <c r="O982">
        <v>16</v>
      </c>
      <c r="P982" s="1" t="s">
        <v>31</v>
      </c>
      <c r="Q982">
        <v>41</v>
      </c>
      <c r="R982" s="1" t="s">
        <v>32</v>
      </c>
      <c r="S982" s="1" t="s">
        <v>33</v>
      </c>
      <c r="T982" s="1" t="s">
        <v>53</v>
      </c>
      <c r="U982" s="1" t="s">
        <v>34</v>
      </c>
    </row>
    <row r="983" spans="1:21" x14ac:dyDescent="0.3">
      <c r="A983" s="1" t="s">
        <v>1313</v>
      </c>
      <c r="B983" s="2">
        <v>45032</v>
      </c>
      <c r="C983" s="1" t="s">
        <v>22</v>
      </c>
      <c r="D983" s="1" t="s">
        <v>93</v>
      </c>
      <c r="E983" s="1" t="s">
        <v>24</v>
      </c>
      <c r="F983" s="1" t="s">
        <v>75</v>
      </c>
      <c r="G983" s="1" t="s">
        <v>704</v>
      </c>
      <c r="H983">
        <v>814</v>
      </c>
      <c r="I983" s="1" t="s">
        <v>49</v>
      </c>
      <c r="J983" s="1" t="s">
        <v>71</v>
      </c>
      <c r="K983" s="1" t="s">
        <v>126</v>
      </c>
      <c r="L983">
        <v>1929</v>
      </c>
      <c r="M983" s="1" t="s">
        <v>41</v>
      </c>
      <c r="N983">
        <v>44</v>
      </c>
      <c r="O983">
        <v>8</v>
      </c>
      <c r="P983" s="1" t="s">
        <v>42</v>
      </c>
      <c r="Q983">
        <v>22</v>
      </c>
      <c r="R983" s="1" t="s">
        <v>51</v>
      </c>
      <c r="S983" s="1" t="s">
        <v>43</v>
      </c>
      <c r="T983" s="1" t="s">
        <v>53</v>
      </c>
      <c r="U983" s="1" t="s">
        <v>79</v>
      </c>
    </row>
    <row r="984" spans="1:21" x14ac:dyDescent="0.3">
      <c r="A984" s="1" t="s">
        <v>1314</v>
      </c>
      <c r="B984" s="2">
        <v>45056</v>
      </c>
      <c r="C984" s="1" t="s">
        <v>22</v>
      </c>
      <c r="D984" s="1" t="s">
        <v>172</v>
      </c>
      <c r="E984" s="1" t="s">
        <v>24</v>
      </c>
      <c r="F984" s="1" t="s">
        <v>56</v>
      </c>
      <c r="G984" s="1" t="s">
        <v>555</v>
      </c>
      <c r="H984">
        <v>1127</v>
      </c>
      <c r="I984" s="1" t="s">
        <v>27</v>
      </c>
      <c r="J984" s="1" t="s">
        <v>77</v>
      </c>
      <c r="K984" s="1" t="s">
        <v>253</v>
      </c>
      <c r="L984">
        <v>1021</v>
      </c>
      <c r="M984" s="1" t="s">
        <v>30</v>
      </c>
      <c r="N984">
        <v>69</v>
      </c>
      <c r="O984">
        <v>17</v>
      </c>
      <c r="P984" s="1" t="s">
        <v>31</v>
      </c>
      <c r="Q984">
        <v>36</v>
      </c>
      <c r="R984" s="1" t="s">
        <v>51</v>
      </c>
      <c r="S984" s="1" t="s">
        <v>43</v>
      </c>
      <c r="T984" s="1" t="s">
        <v>34</v>
      </c>
      <c r="U984" s="1" t="s">
        <v>79</v>
      </c>
    </row>
    <row r="985" spans="1:21" x14ac:dyDescent="0.3">
      <c r="A985" s="1" t="s">
        <v>1315</v>
      </c>
      <c r="B985" s="2">
        <v>45172</v>
      </c>
      <c r="C985" s="1" t="s">
        <v>64</v>
      </c>
      <c r="D985" s="1" t="s">
        <v>23</v>
      </c>
      <c r="E985" s="1" t="s">
        <v>47</v>
      </c>
      <c r="F985" s="1" t="s">
        <v>121</v>
      </c>
      <c r="G985" s="1" t="s">
        <v>297</v>
      </c>
      <c r="H985">
        <v>933</v>
      </c>
      <c r="I985" s="1" t="s">
        <v>49</v>
      </c>
      <c r="J985" s="1" t="s">
        <v>59</v>
      </c>
      <c r="K985" s="1" t="s">
        <v>164</v>
      </c>
      <c r="L985">
        <v>1977</v>
      </c>
      <c r="M985" s="1" t="s">
        <v>30</v>
      </c>
      <c r="N985">
        <v>23</v>
      </c>
      <c r="O985">
        <v>8</v>
      </c>
      <c r="P985" s="1" t="s">
        <v>61</v>
      </c>
      <c r="Q985">
        <v>32</v>
      </c>
      <c r="R985" s="1" t="s">
        <v>51</v>
      </c>
      <c r="S985" s="1" t="s">
        <v>43</v>
      </c>
      <c r="T985" s="1" t="s">
        <v>53</v>
      </c>
      <c r="U985" s="1" t="s">
        <v>34</v>
      </c>
    </row>
    <row r="986" spans="1:21" x14ac:dyDescent="0.3">
      <c r="A986" s="1" t="s">
        <v>1316</v>
      </c>
      <c r="B986" s="2">
        <v>44890</v>
      </c>
      <c r="C986" s="1" t="s">
        <v>64</v>
      </c>
      <c r="D986" s="1" t="s">
        <v>69</v>
      </c>
      <c r="E986" s="1" t="s">
        <v>37</v>
      </c>
      <c r="F986" s="1" t="s">
        <v>56</v>
      </c>
      <c r="G986" s="1" t="s">
        <v>394</v>
      </c>
      <c r="H986">
        <v>2151</v>
      </c>
      <c r="I986" s="1" t="s">
        <v>49</v>
      </c>
      <c r="J986" s="1" t="s">
        <v>71</v>
      </c>
      <c r="K986" s="1" t="s">
        <v>271</v>
      </c>
      <c r="L986">
        <v>1307</v>
      </c>
      <c r="M986" s="1" t="s">
        <v>41</v>
      </c>
      <c r="N986">
        <v>30</v>
      </c>
      <c r="O986">
        <v>4</v>
      </c>
      <c r="P986" s="1" t="s">
        <v>61</v>
      </c>
      <c r="Q986">
        <v>70</v>
      </c>
      <c r="R986" s="1" t="s">
        <v>51</v>
      </c>
      <c r="S986" s="1" t="s">
        <v>52</v>
      </c>
      <c r="T986" s="1" t="s">
        <v>34</v>
      </c>
      <c r="U986" s="1" t="s">
        <v>79</v>
      </c>
    </row>
    <row r="987" spans="1:21" x14ac:dyDescent="0.3">
      <c r="A987" s="1" t="s">
        <v>1317</v>
      </c>
      <c r="B987" s="2">
        <v>44654</v>
      </c>
      <c r="C987" s="1" t="s">
        <v>22</v>
      </c>
      <c r="D987" s="1" t="s">
        <v>93</v>
      </c>
      <c r="E987" s="1" t="s">
        <v>37</v>
      </c>
      <c r="F987" s="1" t="s">
        <v>75</v>
      </c>
      <c r="G987" s="1" t="s">
        <v>70</v>
      </c>
      <c r="H987">
        <v>919</v>
      </c>
      <c r="I987" s="1" t="s">
        <v>58</v>
      </c>
      <c r="J987" s="1" t="s">
        <v>59</v>
      </c>
      <c r="K987" s="1" t="s">
        <v>50</v>
      </c>
      <c r="L987">
        <v>2355</v>
      </c>
      <c r="M987" s="1" t="s">
        <v>30</v>
      </c>
      <c r="N987">
        <v>38</v>
      </c>
      <c r="O987">
        <v>10</v>
      </c>
      <c r="P987" s="1" t="s">
        <v>42</v>
      </c>
      <c r="Q987">
        <v>7</v>
      </c>
      <c r="R987" s="1" t="s">
        <v>32</v>
      </c>
      <c r="S987" s="1" t="s">
        <v>52</v>
      </c>
      <c r="T987" s="1" t="s">
        <v>34</v>
      </c>
      <c r="U987" s="1" t="s">
        <v>79</v>
      </c>
    </row>
    <row r="988" spans="1:21" x14ac:dyDescent="0.3">
      <c r="A988" s="1" t="s">
        <v>1318</v>
      </c>
      <c r="B988" s="2">
        <v>45173</v>
      </c>
      <c r="C988" s="1" t="s">
        <v>64</v>
      </c>
      <c r="D988" s="1" t="s">
        <v>23</v>
      </c>
      <c r="E988" s="1" t="s">
        <v>24</v>
      </c>
      <c r="F988" s="1" t="s">
        <v>38</v>
      </c>
      <c r="G988" s="1" t="s">
        <v>289</v>
      </c>
      <c r="H988">
        <v>920</v>
      </c>
      <c r="I988" s="1" t="s">
        <v>49</v>
      </c>
      <c r="J988" s="1" t="s">
        <v>71</v>
      </c>
      <c r="K988" s="1" t="s">
        <v>152</v>
      </c>
      <c r="L988">
        <v>1433</v>
      </c>
      <c r="M988" s="1" t="s">
        <v>30</v>
      </c>
      <c r="N988">
        <v>26</v>
      </c>
      <c r="O988">
        <v>0</v>
      </c>
      <c r="P988" s="1" t="s">
        <v>61</v>
      </c>
      <c r="Q988">
        <v>40</v>
      </c>
      <c r="R988" s="1" t="s">
        <v>32</v>
      </c>
      <c r="S988" s="1" t="s">
        <v>33</v>
      </c>
      <c r="T988" s="1" t="s">
        <v>67</v>
      </c>
      <c r="U988" s="1" t="s">
        <v>34</v>
      </c>
    </row>
    <row r="989" spans="1:21" x14ac:dyDescent="0.3">
      <c r="A989" s="1" t="s">
        <v>1319</v>
      </c>
      <c r="B989" s="2">
        <v>44839</v>
      </c>
      <c r="C989" s="1" t="s">
        <v>97</v>
      </c>
      <c r="D989" s="1" t="s">
        <v>81</v>
      </c>
      <c r="E989" s="1" t="s">
        <v>37</v>
      </c>
      <c r="F989" s="1" t="s">
        <v>38</v>
      </c>
      <c r="G989" s="1" t="s">
        <v>277</v>
      </c>
      <c r="H989">
        <v>6</v>
      </c>
      <c r="I989" s="1" t="s">
        <v>58</v>
      </c>
      <c r="J989" s="1" t="s">
        <v>71</v>
      </c>
      <c r="K989" s="1" t="s">
        <v>91</v>
      </c>
      <c r="L989">
        <v>2529</v>
      </c>
      <c r="M989" s="1" t="s">
        <v>30</v>
      </c>
      <c r="N989">
        <v>47</v>
      </c>
      <c r="O989">
        <v>8</v>
      </c>
      <c r="P989" s="1" t="s">
        <v>61</v>
      </c>
      <c r="Q989">
        <v>9</v>
      </c>
      <c r="R989" s="1" t="s">
        <v>51</v>
      </c>
      <c r="S989" s="1" t="s">
        <v>43</v>
      </c>
      <c r="T989" s="1" t="s">
        <v>34</v>
      </c>
      <c r="U989" s="1" t="s">
        <v>34</v>
      </c>
    </row>
    <row r="990" spans="1:21" x14ac:dyDescent="0.3">
      <c r="A990" s="1" t="s">
        <v>1320</v>
      </c>
      <c r="B990" s="2">
        <v>44629</v>
      </c>
      <c r="C990" s="1" t="s">
        <v>64</v>
      </c>
      <c r="D990" s="1" t="s">
        <v>93</v>
      </c>
      <c r="E990" s="1" t="s">
        <v>47</v>
      </c>
      <c r="F990" s="1" t="s">
        <v>121</v>
      </c>
      <c r="G990" s="1" t="s">
        <v>195</v>
      </c>
      <c r="H990">
        <v>1634</v>
      </c>
      <c r="I990" s="1" t="s">
        <v>58</v>
      </c>
      <c r="J990" s="1" t="s">
        <v>59</v>
      </c>
      <c r="K990" s="1" t="s">
        <v>108</v>
      </c>
      <c r="L990">
        <v>1730</v>
      </c>
      <c r="M990" s="1" t="s">
        <v>41</v>
      </c>
      <c r="N990">
        <v>30</v>
      </c>
      <c r="O990">
        <v>9</v>
      </c>
      <c r="P990" s="1" t="s">
        <v>31</v>
      </c>
      <c r="Q990">
        <v>33</v>
      </c>
      <c r="R990" s="1" t="s">
        <v>32</v>
      </c>
      <c r="S990" s="1" t="s">
        <v>33</v>
      </c>
      <c r="T990" s="1" t="s">
        <v>53</v>
      </c>
      <c r="U990" s="1" t="s">
        <v>34</v>
      </c>
    </row>
    <row r="991" spans="1:21" x14ac:dyDescent="0.3">
      <c r="A991" s="1" t="s">
        <v>1321</v>
      </c>
      <c r="B991" s="2">
        <v>44993</v>
      </c>
      <c r="C991" s="1" t="s">
        <v>64</v>
      </c>
      <c r="D991" s="1" t="s">
        <v>189</v>
      </c>
      <c r="E991" s="1" t="s">
        <v>37</v>
      </c>
      <c r="F991" s="1" t="s">
        <v>56</v>
      </c>
      <c r="G991" s="1" t="s">
        <v>203</v>
      </c>
      <c r="H991">
        <v>1014</v>
      </c>
      <c r="I991" s="1" t="s">
        <v>49</v>
      </c>
      <c r="J991" s="1" t="s">
        <v>77</v>
      </c>
      <c r="K991" s="1" t="s">
        <v>102</v>
      </c>
      <c r="L991">
        <v>1155</v>
      </c>
      <c r="M991" s="1" t="s">
        <v>41</v>
      </c>
      <c r="N991">
        <v>44</v>
      </c>
      <c r="O991">
        <v>2</v>
      </c>
      <c r="P991" s="1" t="s">
        <v>42</v>
      </c>
      <c r="Q991">
        <v>37</v>
      </c>
      <c r="R991" s="1" t="s">
        <v>51</v>
      </c>
      <c r="S991" s="1" t="s">
        <v>43</v>
      </c>
      <c r="T991" s="1" t="s">
        <v>67</v>
      </c>
      <c r="U991" s="1" t="s">
        <v>34</v>
      </c>
    </row>
    <row r="992" spans="1:21" x14ac:dyDescent="0.3">
      <c r="A992" s="1" t="s">
        <v>1322</v>
      </c>
      <c r="B992" s="2">
        <v>45208</v>
      </c>
      <c r="C992" s="1" t="s">
        <v>22</v>
      </c>
      <c r="D992" s="1" t="s">
        <v>85</v>
      </c>
      <c r="E992" s="1" t="s">
        <v>24</v>
      </c>
      <c r="F992" s="1" t="s">
        <v>38</v>
      </c>
      <c r="G992" s="1" t="s">
        <v>466</v>
      </c>
      <c r="H992">
        <v>447</v>
      </c>
      <c r="I992" s="1" t="s">
        <v>27</v>
      </c>
      <c r="J992" s="1" t="s">
        <v>59</v>
      </c>
      <c r="K992" s="1" t="s">
        <v>136</v>
      </c>
      <c r="L992">
        <v>1621</v>
      </c>
      <c r="M992" s="1" t="s">
        <v>41</v>
      </c>
      <c r="N992">
        <v>70</v>
      </c>
      <c r="O992">
        <v>17</v>
      </c>
      <c r="P992" s="1" t="s">
        <v>61</v>
      </c>
      <c r="Q992">
        <v>70</v>
      </c>
      <c r="R992" s="1" t="s">
        <v>51</v>
      </c>
      <c r="S992" s="1" t="s">
        <v>52</v>
      </c>
      <c r="T992" s="1" t="s">
        <v>53</v>
      </c>
      <c r="U992" s="1" t="s">
        <v>79</v>
      </c>
    </row>
    <row r="993" spans="1:21" x14ac:dyDescent="0.3">
      <c r="A993" s="1" t="s">
        <v>1323</v>
      </c>
      <c r="B993" s="2">
        <v>44900</v>
      </c>
      <c r="C993" s="1" t="s">
        <v>22</v>
      </c>
      <c r="D993" s="1" t="s">
        <v>111</v>
      </c>
      <c r="E993" s="1" t="s">
        <v>37</v>
      </c>
      <c r="F993" s="1" t="s">
        <v>75</v>
      </c>
      <c r="G993" s="1" t="s">
        <v>548</v>
      </c>
      <c r="H993">
        <v>410</v>
      </c>
      <c r="I993" s="1" t="s">
        <v>49</v>
      </c>
      <c r="J993" s="1" t="s">
        <v>28</v>
      </c>
      <c r="K993" s="1" t="s">
        <v>323</v>
      </c>
      <c r="L993">
        <v>1237</v>
      </c>
      <c r="M993" s="1" t="s">
        <v>41</v>
      </c>
      <c r="N993">
        <v>55</v>
      </c>
      <c r="O993">
        <v>2</v>
      </c>
      <c r="P993" s="1" t="s">
        <v>31</v>
      </c>
      <c r="Q993">
        <v>31</v>
      </c>
      <c r="R993" s="1" t="s">
        <v>51</v>
      </c>
      <c r="S993" s="1" t="s">
        <v>33</v>
      </c>
      <c r="T993" s="1" t="s">
        <v>62</v>
      </c>
      <c r="U993" s="1" t="s">
        <v>34</v>
      </c>
    </row>
    <row r="994" spans="1:21" x14ac:dyDescent="0.3">
      <c r="A994" s="1" t="s">
        <v>1324</v>
      </c>
      <c r="B994" s="2">
        <v>44826</v>
      </c>
      <c r="C994" s="1" t="s">
        <v>64</v>
      </c>
      <c r="D994" s="1" t="s">
        <v>36</v>
      </c>
      <c r="E994" s="1" t="s">
        <v>37</v>
      </c>
      <c r="F994" s="1" t="s">
        <v>38</v>
      </c>
      <c r="G994" s="1" t="s">
        <v>458</v>
      </c>
      <c r="H994">
        <v>1940</v>
      </c>
      <c r="I994" s="1" t="s">
        <v>58</v>
      </c>
      <c r="J994" s="1" t="s">
        <v>71</v>
      </c>
      <c r="K994" s="1" t="s">
        <v>198</v>
      </c>
      <c r="L994">
        <v>1838</v>
      </c>
      <c r="M994" s="1" t="s">
        <v>30</v>
      </c>
      <c r="N994">
        <v>20</v>
      </c>
      <c r="O994">
        <v>16</v>
      </c>
      <c r="P994" s="1" t="s">
        <v>31</v>
      </c>
      <c r="Q994">
        <v>64</v>
      </c>
      <c r="R994" s="1" t="s">
        <v>51</v>
      </c>
      <c r="S994" s="1" t="s">
        <v>33</v>
      </c>
      <c r="T994" s="1" t="s">
        <v>34</v>
      </c>
      <c r="U994" s="1" t="s">
        <v>79</v>
      </c>
    </row>
    <row r="995" spans="1:21" x14ac:dyDescent="0.3">
      <c r="A995" s="1" t="s">
        <v>1325</v>
      </c>
      <c r="B995" s="2">
        <v>45016</v>
      </c>
      <c r="C995" s="1" t="s">
        <v>22</v>
      </c>
      <c r="D995" s="1" t="s">
        <v>81</v>
      </c>
      <c r="E995" s="1" t="s">
        <v>37</v>
      </c>
      <c r="F995" s="1" t="s">
        <v>75</v>
      </c>
      <c r="G995" s="1" t="s">
        <v>156</v>
      </c>
      <c r="H995">
        <v>1333</v>
      </c>
      <c r="I995" s="1" t="s">
        <v>27</v>
      </c>
      <c r="J995" s="1" t="s">
        <v>71</v>
      </c>
      <c r="K995" s="1" t="s">
        <v>102</v>
      </c>
      <c r="L995">
        <v>2677</v>
      </c>
      <c r="M995" s="1" t="s">
        <v>41</v>
      </c>
      <c r="N995">
        <v>39</v>
      </c>
      <c r="O995">
        <v>19</v>
      </c>
      <c r="P995" s="1" t="s">
        <v>61</v>
      </c>
      <c r="Q995">
        <v>36</v>
      </c>
      <c r="R995" s="1" t="s">
        <v>51</v>
      </c>
      <c r="S995" s="1" t="s">
        <v>33</v>
      </c>
      <c r="T995" s="1" t="s">
        <v>67</v>
      </c>
      <c r="U995" s="1" t="s">
        <v>79</v>
      </c>
    </row>
    <row r="996" spans="1:21" x14ac:dyDescent="0.3">
      <c r="A996" s="1" t="s">
        <v>1326</v>
      </c>
      <c r="B996" s="2">
        <v>44714</v>
      </c>
      <c r="C996" s="1" t="s">
        <v>22</v>
      </c>
      <c r="D996" s="1" t="s">
        <v>131</v>
      </c>
      <c r="E996" s="1" t="s">
        <v>47</v>
      </c>
      <c r="F996" s="1" t="s">
        <v>121</v>
      </c>
      <c r="G996" s="1" t="s">
        <v>213</v>
      </c>
      <c r="H996">
        <v>1208</v>
      </c>
      <c r="I996" s="1" t="s">
        <v>49</v>
      </c>
      <c r="J996" s="1" t="s">
        <v>71</v>
      </c>
      <c r="K996" s="1" t="s">
        <v>123</v>
      </c>
      <c r="L996">
        <v>2670</v>
      </c>
      <c r="M996" s="1" t="s">
        <v>30</v>
      </c>
      <c r="N996">
        <v>18</v>
      </c>
      <c r="O996">
        <v>8</v>
      </c>
      <c r="P996" s="1" t="s">
        <v>31</v>
      </c>
      <c r="Q996">
        <v>64</v>
      </c>
      <c r="R996" s="1" t="s">
        <v>32</v>
      </c>
      <c r="S996" s="1" t="s">
        <v>43</v>
      </c>
      <c r="T996" s="1" t="s">
        <v>34</v>
      </c>
      <c r="U996" s="1" t="s">
        <v>79</v>
      </c>
    </row>
    <row r="997" spans="1:21" x14ac:dyDescent="0.3">
      <c r="A997" s="1" t="s">
        <v>1327</v>
      </c>
      <c r="B997" s="2">
        <v>44769</v>
      </c>
      <c r="C997" s="1" t="s">
        <v>22</v>
      </c>
      <c r="D997" s="1" t="s">
        <v>131</v>
      </c>
      <c r="E997" s="1" t="s">
        <v>24</v>
      </c>
      <c r="F997" s="1" t="s">
        <v>75</v>
      </c>
      <c r="G997" s="1" t="s">
        <v>177</v>
      </c>
      <c r="H997">
        <v>849</v>
      </c>
      <c r="I997" s="1" t="s">
        <v>27</v>
      </c>
      <c r="J997" s="1" t="s">
        <v>59</v>
      </c>
      <c r="K997" s="1" t="s">
        <v>338</v>
      </c>
      <c r="L997">
        <v>1890</v>
      </c>
      <c r="M997" s="1" t="s">
        <v>30</v>
      </c>
      <c r="N997">
        <v>57</v>
      </c>
      <c r="O997">
        <v>19</v>
      </c>
      <c r="P997" s="1" t="s">
        <v>42</v>
      </c>
      <c r="Q997">
        <v>71</v>
      </c>
      <c r="R997" s="1" t="s">
        <v>51</v>
      </c>
      <c r="S997" s="1" t="s">
        <v>52</v>
      </c>
      <c r="T997" s="1" t="s">
        <v>67</v>
      </c>
      <c r="U997" s="1" t="s">
        <v>79</v>
      </c>
    </row>
    <row r="998" spans="1:21" x14ac:dyDescent="0.3">
      <c r="A998" s="1" t="s">
        <v>1328</v>
      </c>
      <c r="B998" s="2">
        <v>44773</v>
      </c>
      <c r="C998" s="1" t="s">
        <v>22</v>
      </c>
      <c r="D998" s="1" t="s">
        <v>155</v>
      </c>
      <c r="E998" s="1" t="s">
        <v>37</v>
      </c>
      <c r="F998" s="1" t="s">
        <v>56</v>
      </c>
      <c r="G998" s="1" t="s">
        <v>1124</v>
      </c>
      <c r="H998">
        <v>417</v>
      </c>
      <c r="I998" s="1" t="s">
        <v>58</v>
      </c>
      <c r="J998" s="1" t="s">
        <v>28</v>
      </c>
      <c r="K998" s="1" t="s">
        <v>113</v>
      </c>
      <c r="L998">
        <v>1459</v>
      </c>
      <c r="M998" s="1" t="s">
        <v>41</v>
      </c>
      <c r="N998">
        <v>42</v>
      </c>
      <c r="O998">
        <v>7</v>
      </c>
      <c r="P998" s="1" t="s">
        <v>61</v>
      </c>
      <c r="Q998">
        <v>69</v>
      </c>
      <c r="R998" s="1" t="s">
        <v>51</v>
      </c>
      <c r="S998" s="1" t="s">
        <v>43</v>
      </c>
      <c r="T998" s="1" t="s">
        <v>34</v>
      </c>
      <c r="U998" s="1" t="s">
        <v>79</v>
      </c>
    </row>
    <row r="999" spans="1:21" x14ac:dyDescent="0.3">
      <c r="A999" s="1" t="s">
        <v>1329</v>
      </c>
      <c r="B999" s="2">
        <v>45082</v>
      </c>
      <c r="C999" s="1" t="s">
        <v>64</v>
      </c>
      <c r="D999" s="1" t="s">
        <v>194</v>
      </c>
      <c r="E999" s="1" t="s">
        <v>47</v>
      </c>
      <c r="F999" s="1" t="s">
        <v>121</v>
      </c>
      <c r="G999" s="1" t="s">
        <v>314</v>
      </c>
      <c r="H999">
        <v>734</v>
      </c>
      <c r="I999" s="1" t="s">
        <v>49</v>
      </c>
      <c r="J999" s="1" t="s">
        <v>71</v>
      </c>
      <c r="K999" s="1" t="s">
        <v>326</v>
      </c>
      <c r="L999">
        <v>1285</v>
      </c>
      <c r="M999" s="1" t="s">
        <v>30</v>
      </c>
      <c r="N999">
        <v>50</v>
      </c>
      <c r="O999">
        <v>8</v>
      </c>
      <c r="P999" s="1" t="s">
        <v>31</v>
      </c>
      <c r="Q999">
        <v>4</v>
      </c>
      <c r="R999" s="1" t="s">
        <v>32</v>
      </c>
      <c r="S999" s="1" t="s">
        <v>52</v>
      </c>
      <c r="T999" s="1" t="s">
        <v>67</v>
      </c>
      <c r="U999" s="1" t="s">
        <v>79</v>
      </c>
    </row>
    <row r="1000" spans="1:21" x14ac:dyDescent="0.3">
      <c r="A1000" s="1" t="s">
        <v>1330</v>
      </c>
      <c r="B1000" s="2">
        <v>45280</v>
      </c>
      <c r="C1000" s="1" t="s">
        <v>22</v>
      </c>
      <c r="D1000" s="1" t="s">
        <v>104</v>
      </c>
      <c r="E1000" s="1" t="s">
        <v>24</v>
      </c>
      <c r="F1000" s="1" t="s">
        <v>38</v>
      </c>
      <c r="G1000" s="1" t="s">
        <v>297</v>
      </c>
      <c r="H1000">
        <v>1622</v>
      </c>
      <c r="I1000" s="1" t="s">
        <v>49</v>
      </c>
      <c r="J1000" s="1" t="s">
        <v>28</v>
      </c>
      <c r="K1000" s="1" t="s">
        <v>201</v>
      </c>
      <c r="L1000">
        <v>1282</v>
      </c>
      <c r="M1000" s="1" t="s">
        <v>30</v>
      </c>
      <c r="N1000">
        <v>63</v>
      </c>
      <c r="O1000">
        <v>0</v>
      </c>
      <c r="P1000" s="1" t="s">
        <v>42</v>
      </c>
      <c r="Q1000">
        <v>66</v>
      </c>
      <c r="R1000" s="1" t="s">
        <v>32</v>
      </c>
      <c r="S1000" s="1" t="s">
        <v>33</v>
      </c>
      <c r="T1000" s="1" t="s">
        <v>34</v>
      </c>
      <c r="U1000" s="1" t="s">
        <v>34</v>
      </c>
    </row>
    <row r="1001" spans="1:21" x14ac:dyDescent="0.3">
      <c r="A1001" s="1" t="s">
        <v>1331</v>
      </c>
      <c r="B1001" s="2">
        <v>44674</v>
      </c>
      <c r="C1001" s="1" t="s">
        <v>45</v>
      </c>
      <c r="D1001" s="1" t="s">
        <v>85</v>
      </c>
      <c r="E1001" s="1" t="s">
        <v>37</v>
      </c>
      <c r="F1001" s="1" t="s">
        <v>38</v>
      </c>
      <c r="G1001" s="1" t="s">
        <v>169</v>
      </c>
      <c r="H1001">
        <v>1519</v>
      </c>
      <c r="I1001" s="1" t="s">
        <v>49</v>
      </c>
      <c r="J1001" s="1" t="s">
        <v>77</v>
      </c>
      <c r="K1001" s="1" t="s">
        <v>275</v>
      </c>
      <c r="L1001">
        <v>2620</v>
      </c>
      <c r="M1001" s="1" t="s">
        <v>30</v>
      </c>
      <c r="N1001">
        <v>41</v>
      </c>
      <c r="O1001">
        <v>7</v>
      </c>
      <c r="P1001" s="1" t="s">
        <v>42</v>
      </c>
      <c r="Q1001">
        <v>74</v>
      </c>
      <c r="R1001" s="1" t="s">
        <v>51</v>
      </c>
      <c r="S1001" s="1" t="s">
        <v>43</v>
      </c>
      <c r="T1001" s="1" t="s">
        <v>34</v>
      </c>
      <c r="U1001" s="1" t="s">
        <v>79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E30A1F4-4138-4654-A698-AD503BFBBF7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pivot charts</vt:lpstr>
      <vt:lpstr>pivot tables</vt:lpstr>
      <vt:lpstr>Dashboard</vt:lpstr>
      <vt:lpstr>slicers and timeline</vt:lpstr>
      <vt:lpstr>Accidents by region</vt:lpstr>
      <vt:lpstr>Accidents by severity</vt:lpstr>
      <vt:lpstr>Accidents by vehicle type</vt:lpstr>
      <vt:lpstr>Accidents by time of day</vt:lpstr>
      <vt:lpstr>Sheet12</vt:lpstr>
      <vt:lpstr>indias car accident analysis 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Mounika veeraboyini</dc:creator>
  <cp:lastModifiedBy>Mounika veeraboyini</cp:lastModifiedBy>
  <dcterms:created xsi:type="dcterms:W3CDTF">2024-12-20T06:04:17Z</dcterms:created>
  <dcterms:modified xsi:type="dcterms:W3CDTF">2024-12-20T09:47:30Z</dcterms:modified>
</cp:coreProperties>
</file>