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lund/Documents/CEE348_EnvE_Environmental_flows_class/"/>
    </mc:Choice>
  </mc:AlternateContent>
  <xr:revisionPtr revIDLastSave="0" documentId="13_ncr:1_{1BAA98B4-F983-5147-9B62-E2F4DE957B78}" xr6:coauthVersionLast="45" xr6:coauthVersionMax="45" xr10:uidLastSave="{00000000-0000-0000-0000-000000000000}"/>
  <bookViews>
    <workbookView xWindow="4880" yWindow="1000" windowWidth="27640" windowHeight="15780" xr2:uid="{74B3E998-A0A8-3C43-89F0-0B04BD3A3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N11" i="1"/>
  <c r="O19" i="1"/>
  <c r="O18" i="1"/>
</calcChain>
</file>

<file path=xl/sharedStrings.xml><?xml version="1.0" encoding="utf-8"?>
<sst xmlns="http://schemas.openxmlformats.org/spreadsheetml/2006/main" count="33" uniqueCount="33">
  <si>
    <t>CEDAR LAKE, WASHINGTON (451233)</t>
  </si>
  <si>
    <t>Period of Record Monthly Climate Summary</t>
  </si>
  <si>
    <t>Period of Record : 07/01/1898 to 06/10/2016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</si>
  <si>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</si>
  <si>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</si>
  <si>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</si>
  <si>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</si>
  <si>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</si>
  <si>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</si>
  <si>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</si>
  <si>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</si>
  <si>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</si>
  <si>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</si>
  <si>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</si>
  <si>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</si>
  <si>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</si>
  <si>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Average Max. Temperature (F)</t>
  </si>
  <si>
    <t>Average Min. Temperature (F)</t>
  </si>
  <si>
    <t>Average Total Precipitation (in.)</t>
  </si>
  <si>
    <t>Average Streamflow (cfs)</t>
  </si>
  <si>
    <t xml:space="preserve">Note: Streamflow is from USGS gage: 12116400 </t>
  </si>
  <si>
    <t>for years 2001 to 2019</t>
  </si>
  <si>
    <t>The gage is listed as having area of 217 km^2</t>
  </si>
  <si>
    <t xml:space="preserve">Note: Monthly ET is from climatological maps here:  http://www.cpc.ncep.noaa.gov/soilmst/e.shtml </t>
  </si>
  <si>
    <t>Note that this area differs (slightly) from what you should have measured with the watershed delineation, but use this value for this problem.</t>
  </si>
  <si>
    <t>for reference, Cedar Lake station is at 1560 ft elevation, latitude of 47.25 N and longitude of 121.44 W</t>
  </si>
  <si>
    <t xml:space="preserve">details are here: https://wrcc.dri.edu/cgi-bin/cliMAIN.pl?wa1233 </t>
  </si>
  <si>
    <t>Average ET (mm/month)</t>
  </si>
  <si>
    <t>Average pan evaporation (inches/month)</t>
  </si>
  <si>
    <t>Pan evap is from WRCC here: https://wrcc.dri.edu/Climate/comp_table_show.php?stype=pan_evap_avg</t>
  </si>
  <si>
    <t>Laek Kachess (1931-1977)</t>
  </si>
  <si>
    <t>Maple Leaf Reservoir, Seattle (1941-1960)</t>
  </si>
  <si>
    <t>in mm/year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</si>
</sst>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8A31-8702-A64B-8372-979F8DBBF286}">
  <dimension ref="A1:O19"/>
  <sheetViews>
    <sheetView tabSelected="1" workbookViewId="0">
      <selection activeCell="O19" sqref="O19"/>
    </sheetView>
  </sheetViews>
  <sheetFormatPr baseColWidth="10" defaultRowHeight="16" x14ac:dyDescent="0.2"/>
  <cols>
    <col min="1" max="1" width="32.33203125" customWidth="1"/>
  </cols>
  <sheetData>
    <row r="1" spans="1:15" x14ac:dyDescent="0.2">
      <c r="A1" t="s">
        <v>0</v>
      </c>
      <c r="C1" t="s">
        <v>25</v>
      </c>
    </row>
    <row r="2" spans="1:15" x14ac:dyDescent="0.2">
      <c r="A2" t="s">
        <v>1</v>
      </c>
      <c r="C2" t="s">
        <v>26</v>
      </c>
    </row>
    <row r="3" spans="1:15" x14ac:dyDescent="0.2">
      <c r="A3" t="s">
        <v>2</v>
      </c>
    </row>
    <row r="4" spans="1:15" x14ac:dyDescent="0.2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</row>
    <row r="5" spans="1:15" x14ac:dyDescent="0.2">
      <c r="A5" t="s">
        <v>16</v>
      </c>
      <c r="B5">
        <v>40</v>
      </c>
      <c r="C5">
        <v>43.8</v>
      </c>
      <c r="D5">
        <v>47.6</v>
      </c>
      <c r="E5">
        <v>53.7</v>
      </c>
      <c r="F5">
        <v>60.8</v>
      </c>
      <c r="G5">
        <v>65.5</v>
      </c>
      <c r="H5">
        <v>72</v>
      </c>
      <c r="I5">
        <v>71.900000000000006</v>
      </c>
      <c r="J5">
        <v>66.400000000000006</v>
      </c>
      <c r="K5">
        <v>57.4</v>
      </c>
      <c r="L5">
        <v>46.8</v>
      </c>
      <c r="M5">
        <v>41</v>
      </c>
      <c r="N5">
        <v>55.6</v>
      </c>
    </row>
    <row r="6" spans="1:15" x14ac:dyDescent="0.2">
      <c r="A6" t="s">
        <v>17</v>
      </c>
      <c r="B6">
        <v>30.1</v>
      </c>
      <c r="C6">
        <v>31.5</v>
      </c>
      <c r="D6">
        <v>33</v>
      </c>
      <c r="E6">
        <v>36.200000000000003</v>
      </c>
      <c r="F6">
        <v>41.4</v>
      </c>
      <c r="G6">
        <v>46.2</v>
      </c>
      <c r="H6">
        <v>49.9</v>
      </c>
      <c r="I6">
        <v>50.4</v>
      </c>
      <c r="J6">
        <v>46.9</v>
      </c>
      <c r="K6">
        <v>41.4</v>
      </c>
      <c r="L6">
        <v>35.700000000000003</v>
      </c>
      <c r="M6">
        <v>31.7</v>
      </c>
      <c r="N6">
        <v>39.5</v>
      </c>
    </row>
    <row r="7" spans="1:15" x14ac:dyDescent="0.2">
      <c r="A7" t="s">
        <v>18</v>
      </c>
      <c r="B7">
        <v>13.52</v>
      </c>
      <c r="C7">
        <v>10.06</v>
      </c>
      <c r="D7">
        <v>10.36</v>
      </c>
      <c r="E7">
        <v>8.01</v>
      </c>
      <c r="F7">
        <v>6.52</v>
      </c>
      <c r="G7">
        <v>5.16</v>
      </c>
      <c r="H7">
        <v>2.2200000000000002</v>
      </c>
      <c r="I7">
        <v>2.68</v>
      </c>
      <c r="J7">
        <v>5.2</v>
      </c>
      <c r="K7">
        <v>9.4499999999999993</v>
      </c>
      <c r="L7">
        <v>13.87</v>
      </c>
      <c r="M7">
        <v>14.07</v>
      </c>
      <c r="N7">
        <v>101.13</v>
      </c>
    </row>
    <row r="10" spans="1:15" x14ac:dyDescent="0.2">
      <c r="A10" t="s">
        <v>19</v>
      </c>
      <c r="B10">
        <v>218</v>
      </c>
      <c r="C10">
        <v>141</v>
      </c>
      <c r="D10">
        <v>132</v>
      </c>
      <c r="E10">
        <v>130</v>
      </c>
      <c r="F10">
        <v>142</v>
      </c>
      <c r="G10">
        <v>105</v>
      </c>
      <c r="H10">
        <v>55</v>
      </c>
      <c r="I10">
        <v>40</v>
      </c>
      <c r="J10">
        <v>49</v>
      </c>
      <c r="K10">
        <v>69</v>
      </c>
      <c r="L10">
        <v>196</v>
      </c>
      <c r="M10">
        <v>153</v>
      </c>
      <c r="N10">
        <v>119</v>
      </c>
    </row>
    <row r="11" spans="1:15" x14ac:dyDescent="0.2">
      <c r="A11" t="s">
        <v>27</v>
      </c>
      <c r="B11">
        <v>3</v>
      </c>
      <c r="C11">
        <v>7</v>
      </c>
      <c r="D11">
        <v>17</v>
      </c>
      <c r="E11">
        <v>30</v>
      </c>
      <c r="F11">
        <v>50</v>
      </c>
      <c r="G11">
        <v>50</v>
      </c>
      <c r="H11">
        <v>60</v>
      </c>
      <c r="I11">
        <v>40</v>
      </c>
      <c r="J11">
        <v>30</v>
      </c>
      <c r="K11">
        <v>15</v>
      </c>
      <c r="L11">
        <v>7</v>
      </c>
      <c r="M11">
        <v>2</v>
      </c>
      <c r="N11" s="1">
        <f>AVERAGE(B11:L11)</f>
        <v>28.09090909090909</v>
      </c>
      <c r="O11">
        <f>SUM(B11:M11)</f>
        <v>311</v>
      </c>
    </row>
    <row r="13" spans="1:15" x14ac:dyDescent="0.2">
      <c r="A13" t="s">
        <v>20</v>
      </c>
      <c r="C13" t="s">
        <v>21</v>
      </c>
      <c r="E13" t="s">
        <v>22</v>
      </c>
      <c r="I13" t="s">
        <v>24</v>
      </c>
    </row>
    <row r="14" spans="1:15" x14ac:dyDescent="0.2">
      <c r="A14" t="s">
        <v>23</v>
      </c>
    </row>
    <row r="15" spans="1:15" x14ac:dyDescent="0.2">
      <c r="A15" t="s">
        <v>29</v>
      </c>
    </row>
    <row r="17" spans="1:15" x14ac:dyDescent="0.2">
      <c r="A17" t="s">
        <v>28</v>
      </c>
      <c r="O17" t="s">
        <v>32</v>
      </c>
    </row>
    <row r="18" spans="1:15" x14ac:dyDescent="0.2">
      <c r="A18" t="s">
        <v>31</v>
      </c>
      <c r="B18">
        <v>0.61</v>
      </c>
      <c r="C18">
        <v>0.82</v>
      </c>
      <c r="D18">
        <v>1.8</v>
      </c>
      <c r="E18">
        <v>3.26</v>
      </c>
      <c r="F18">
        <v>4.6399999999999997</v>
      </c>
      <c r="G18">
        <v>5.12</v>
      </c>
      <c r="H18">
        <v>6.7</v>
      </c>
      <c r="I18">
        <v>5.19</v>
      </c>
      <c r="J18">
        <v>3.49</v>
      </c>
      <c r="K18">
        <v>1.62</v>
      </c>
      <c r="L18">
        <v>0.74</v>
      </c>
      <c r="M18">
        <v>0.53</v>
      </c>
      <c r="N18">
        <v>34.520000000000003</v>
      </c>
      <c r="O18">
        <f>N18*25.4</f>
        <v>876.80799999999999</v>
      </c>
    </row>
    <row r="19" spans="1:15" x14ac:dyDescent="0.2">
      <c r="A19" t="s">
        <v>30</v>
      </c>
      <c r="B19">
        <v>0</v>
      </c>
      <c r="C19">
        <v>0</v>
      </c>
      <c r="D19">
        <v>0</v>
      </c>
      <c r="E19">
        <v>2.37</v>
      </c>
      <c r="F19">
        <v>4.82</v>
      </c>
      <c r="G19">
        <v>6.12</v>
      </c>
      <c r="H19">
        <v>5.12</v>
      </c>
      <c r="I19">
        <v>3.2</v>
      </c>
      <c r="J19">
        <v>0</v>
      </c>
      <c r="K19">
        <v>0</v>
      </c>
      <c r="L19">
        <v>0</v>
      </c>
      <c r="M19">
        <v>0</v>
      </c>
      <c r="N19">
        <v>25.41</v>
      </c>
      <c r="O19">
        <f>N19*25.4</f>
        <v>645.41399999999999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D. Lundquist</dc:creator>
  <cp:lastModifiedBy>Jessica D. Lundquist</cp:lastModifiedBy>
  <dcterms:created xsi:type="dcterms:W3CDTF">2020-04-28T04:31:28Z</dcterms:created>
  <dcterms:modified xsi:type="dcterms:W3CDTF">2020-05-03T19:54:37Z</dcterms:modified>
</cp:coreProperties>
</file>